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l/Documents/CF-Data Anaylst Course/Achivement 3-v2/"/>
    </mc:Choice>
  </mc:AlternateContent>
  <xr:revisionPtr revIDLastSave="0" documentId="13_ncr:1_{D03C24B8-E1E2-DC4A-8915-CF1534DA9438}" xr6:coauthVersionLast="47" xr6:coauthVersionMax="47" xr10:uidLastSave="{00000000-0000-0000-0000-000000000000}"/>
  <bookViews>
    <workbookView xWindow="0" yWindow="0" windowWidth="28800" windowHeight="18000" xr2:uid="{65505442-6B4A-984D-AD32-E29D08BDD59E}"/>
  </bookViews>
  <sheets>
    <sheet name="Data Summary" sheetId="2" r:id="rId1"/>
    <sheet name="EDA" sheetId="3" r:id="rId2"/>
    <sheet name="Rents by Date" sheetId="18" state="hidden" r:id="rId3"/>
    <sheet name="Revenue &amp; Customers by Country" sheetId="1" state="hidden" r:id="rId4"/>
    <sheet name="Rents Rev Customer by Region" sheetId="7" r:id="rId5"/>
    <sheet name="Top 5 customers" sheetId="9" r:id="rId6"/>
    <sheet name="Top 5 cities in top 10 countrie" sheetId="8" r:id="rId7"/>
    <sheet name="Rev Cust by Genre" sheetId="11" r:id="rId8"/>
    <sheet name="Genre Rev Rentals Cust (v1)" sheetId="15" state="hidden" r:id="rId9"/>
    <sheet name="Popular Genre By Region" sheetId="5" state="hidden" r:id="rId10"/>
    <sheet name="Popular Genre (top 10 country)" sheetId="13" r:id="rId11"/>
    <sheet name="Films (Category, Rev, Rentals)" sheetId="4" r:id="rId12"/>
    <sheet name="Sheet2" sheetId="20" state="hidden" r:id="rId13"/>
    <sheet name="Rev Cust by Film Rating" sheetId="10" r:id="rId14"/>
    <sheet name="Ratings by Region" sheetId="16" state="hidden" r:id="rId15"/>
    <sheet name="Ratings Rev by Region" sheetId="17" state="hidden" r:id="rId16"/>
    <sheet name="Films for Kids Top 10 Country" sheetId="12" state="hidden" r:id="rId17"/>
  </sheets>
  <definedNames>
    <definedName name="_xlnm._FilterDatabase" localSheetId="11" hidden="1">'Films (Category, Rev, Rentals)'!$A$1:$K$1001</definedName>
    <definedName name="_xlnm._FilterDatabase" localSheetId="9" hidden="1">'Popular Genre By Region'!$A$1:$F$1577</definedName>
    <definedName name="_xlchart.v1.0" hidden="1">'Films (Category, Rev, Rentals)'!$K$1</definedName>
    <definedName name="_xlchart.v1.1" hidden="1">'Films (Category, Rev, Rentals)'!$K$2:$K$1002</definedName>
  </definedNames>
  <calcPr calcId="191029"/>
  <pivotCaches>
    <pivotCache cacheId="0" r:id="rId18"/>
    <pivotCache cacheId="1" r:id="rId19"/>
    <pivotCache cacheId="2" r:id="rId20"/>
    <pivotCache cacheId="3" r:id="rId2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20" l="1"/>
  <c r="R5" i="20"/>
  <c r="R6" i="20"/>
  <c r="R7" i="20"/>
  <c r="R8" i="20"/>
  <c r="R9" i="20"/>
  <c r="R4" i="20"/>
  <c r="N4" i="20"/>
  <c r="O4" i="20"/>
  <c r="P4" i="20"/>
  <c r="Q4" i="20" s="1"/>
  <c r="N5" i="20"/>
  <c r="O5" i="20"/>
  <c r="P5" i="20"/>
  <c r="Q5" i="20" s="1"/>
  <c r="N6" i="20"/>
  <c r="O6" i="20"/>
  <c r="P6" i="20"/>
  <c r="Q6" i="20" s="1"/>
  <c r="N7" i="20"/>
  <c r="O7" i="20"/>
  <c r="P7" i="20"/>
  <c r="Q7" i="20" s="1"/>
  <c r="N8" i="20"/>
  <c r="O8" i="20"/>
  <c r="P8" i="20"/>
  <c r="Q8" i="20" s="1"/>
  <c r="N9" i="20"/>
  <c r="O9" i="20"/>
  <c r="P9" i="20"/>
  <c r="Q9" i="20" s="1"/>
  <c r="M31" i="4"/>
  <c r="M30" i="4"/>
  <c r="M29" i="4"/>
  <c r="M28" i="4"/>
  <c r="M27" i="4"/>
  <c r="F3" i="8"/>
  <c r="D13" i="8"/>
  <c r="F3" i="9"/>
  <c r="F4" i="9"/>
  <c r="F5" i="9"/>
  <c r="F6" i="9"/>
  <c r="F2" i="9"/>
  <c r="H3" i="9"/>
  <c r="E8" i="9"/>
  <c r="J24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2" i="7"/>
  <c r="E3" i="10"/>
  <c r="E4" i="10"/>
  <c r="E5" i="10"/>
  <c r="E6" i="10"/>
  <c r="E2" i="10"/>
  <c r="F19" i="11"/>
  <c r="F20" i="11"/>
  <c r="F21" i="11"/>
  <c r="F2" i="11"/>
  <c r="F5" i="11"/>
  <c r="F3" i="11"/>
  <c r="F7" i="11"/>
  <c r="F14" i="11"/>
  <c r="F11" i="11"/>
  <c r="F4" i="11"/>
  <c r="F8" i="11"/>
  <c r="F10" i="11"/>
  <c r="F6" i="11"/>
  <c r="F9" i="11"/>
  <c r="F15" i="11"/>
  <c r="F13" i="11"/>
  <c r="F12" i="11"/>
  <c r="F16" i="11"/>
  <c r="F17" i="11"/>
  <c r="F18" i="11"/>
  <c r="O5" i="4"/>
  <c r="O4" i="4"/>
  <c r="E3" i="12"/>
  <c r="E4" i="12"/>
  <c r="E5" i="12"/>
  <c r="E6" i="12"/>
  <c r="E7" i="12"/>
  <c r="E8" i="12"/>
  <c r="E9" i="12"/>
  <c r="E10" i="12"/>
  <c r="E11" i="12"/>
  <c r="E2" i="12"/>
  <c r="C3" i="12"/>
  <c r="C4" i="12"/>
  <c r="C5" i="12"/>
  <c r="C6" i="12"/>
  <c r="C7" i="12"/>
  <c r="C8" i="12"/>
  <c r="C9" i="12"/>
  <c r="C10" i="12"/>
  <c r="C11" i="12"/>
  <c r="C2" i="12"/>
  <c r="K4" i="7"/>
  <c r="K3" i="7"/>
  <c r="O3" i="4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31" i="3"/>
  <c r="D6" i="3"/>
  <c r="D5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</calcChain>
</file>

<file path=xl/sharedStrings.xml><?xml version="1.0" encoding="utf-8"?>
<sst xmlns="http://schemas.openxmlformats.org/spreadsheetml/2006/main" count="6649" uniqueCount="1738">
  <si>
    <t>country_id</t>
  </si>
  <si>
    <t>country</t>
  </si>
  <si>
    <t>total_revenue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</si>
  <si>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</si>
  <si>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</si>
  <si>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</si>
  <si>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</si>
  <si>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</si>
  <si>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</si>
  <si>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</si>
  <si>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</si>
  <si>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</si>
  <si>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</si>
  <si>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Nigeria</t>
  </si>
  <si>
    <t>Argentina</t>
  </si>
  <si>
    <t>Taiwan</t>
  </si>
  <si>
    <t>South Africa</t>
  </si>
  <si>
    <t>Iran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</si>
  <si>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</si>
  <si>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</si>
  <si>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</si>
  <si>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</si>
  <si>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</si>
  <si>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</si>
  <si>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</si>
  <si>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</si>
  <si>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</si>
  <si>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</si>
  <si>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</si>
  <si>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</si>
  <si>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</si>
  <si>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</si>
  <si>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</si>
  <si>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</si>
  <si>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</si>
  <si>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</si>
  <si>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</si>
  <si>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</si>
  <si>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</si>
  <si>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</si>
  <si>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</si>
  <si>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</si>
  <si>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</si>
  <si>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</si>
  <si>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</si>
  <si>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</si>
  <si>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</si>
  <si>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</si>
  <si>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</si>
  <si>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</si>
  <si>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</si>
  <si>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</si>
  <si>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</si>
  <si>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</si>
  <si>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</si>
  <si>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</si>
  <si>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</si>
  <si>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</si>
  <si>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</si>
  <si>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</si>
  <si>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</si>
  <si>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</si>
  <si>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</si>
  <si>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</si>
  <si>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</si>
  <si>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</si>
  <si>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</si>
  <si>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</si>
  <si>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</si>
  <si>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</si>
  <si>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</si>
  <si>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</si>
  <si>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</si>
  <si>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</si>
  <si>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</si>
  <si>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</si>
  <si>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</si>
  <si>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</si>
  <si>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</si>
  <si>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</si>
  <si>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</si>
  <si>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</si>
  <si>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</si>
  <si>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</si>
  <si>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</si>
  <si>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</si>
  <si>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</si>
  <si>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</si>
  <si>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</si>
  <si>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</si>
  <si>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</si>
  <si>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</si>
  <si>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</si>
  <si>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</si>
  <si>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</si>
  <si>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</si>
  <si>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</si>
  <si>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</si>
  <si>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</si>
  <si>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</si>
  <si>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</si>
  <si>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</si>
  <si>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</si>
  <si>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</si>
  <si>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</si>
  <si>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</si>
  <si>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</si>
  <si>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</si>
  <si>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</si>
  <si>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</si>
  <si>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</si>
  <si>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total_revenue ($)</t>
  </si>
  <si>
    <t xml:space="preserve">FRom payment p </t>
  </si>
  <si>
    <t>LEFT JOIN customer c on c.customer_id = p.customer_id</t>
  </si>
  <si>
    <t>LEFT JOIN address a ON a.address_id = c.address_id</t>
  </si>
  <si>
    <t>LEFT JOIN city c2 ON c2.city_id = a.city_id</t>
  </si>
  <si>
    <t>LEFT JOIN country c3 ON c3.country_id = c2.country_id</t>
  </si>
  <si>
    <t>GROUP BY c3.country, c3.country_id</t>
  </si>
  <si>
    <t>ORDER by total_revenue DESC</t>
  </si>
  <si>
    <t>count</t>
  </si>
  <si>
    <t>customer_count</t>
  </si>
  <si>
    <t>SELECT c3.country_id, c3.country,</t>
  </si>
  <si>
    <t xml:space="preserve">SUM(p.amount) as total_revenue, </t>
  </si>
  <si>
    <t>COUNT(DISTINCT c.customer_id) as customer_count</t>
  </si>
  <si>
    <t>/* revenue and customers distribution by country */</t>
  </si>
  <si>
    <t>number_of_rentals</t>
  </si>
  <si>
    <t>/*rental data summary */</t>
  </si>
  <si>
    <t>COUNT(rental_id) as number_of_rentals</t>
  </si>
  <si>
    <t>from rental</t>
  </si>
  <si>
    <t>rental_year</t>
  </si>
  <si>
    <t>rental_month</t>
  </si>
  <si>
    <t>/* year-monthly rental breakdown */</t>
  </si>
  <si>
    <t xml:space="preserve">SELECT </t>
  </si>
  <si>
    <t>date_part('Year', rental_date) as rental_year,</t>
  </si>
  <si>
    <t>date_part('Month', rental_date) as rental_month,</t>
  </si>
  <si>
    <t>GROUP BY date_part('Year', rental_date) , date_part('Month', rental_date)</t>
  </si>
  <si>
    <t>order by rental_year, rental_month</t>
  </si>
  <si>
    <t>Observations:</t>
  </si>
  <si>
    <t>min_rental_date</t>
  </si>
  <si>
    <t>max_rental_date</t>
  </si>
  <si>
    <t>min_last_update</t>
  </si>
  <si>
    <t>max_last_update</t>
  </si>
  <si>
    <t>SELECT MIN(rental_date) as min_rental_date, Max(rental_date) as max_rental_date,</t>
  </si>
  <si>
    <t>MIN(last_update) as min_last_update, Max(last_update) as max_last_update,</t>
  </si>
  <si>
    <t>1. Rental recorded between May-2005 and Feb-2006. Based on last_update dates, data was inserted from external source</t>
  </si>
  <si>
    <t>2. Total of 16,044 rentals recorded</t>
  </si>
  <si>
    <t>3. No missing values in rental data table</t>
  </si>
  <si>
    <t>min_payment_date</t>
  </si>
  <si>
    <t>max_payment_date</t>
  </si>
  <si>
    <t>min_amount</t>
  </si>
  <si>
    <t>max_amount</t>
  </si>
  <si>
    <t>avg_amount</t>
  </si>
  <si>
    <t>mode_amount</t>
  </si>
  <si>
    <t>payment</t>
  </si>
  <si>
    <t>payment_counts</t>
  </si>
  <si>
    <t>unique_customers</t>
  </si>
  <si>
    <t>2. Min and Max payment dates indicate the records were sourced and inserted into the datebase. Trends cannot be gathered</t>
  </si>
  <si>
    <t>/*payment data summary */</t>
  </si>
  <si>
    <t xml:space="preserve">SELECT MIN(payment_date) as min_payment_date, MAX(payment_date) as max_payment_date, </t>
  </si>
  <si>
    <t>MIN(amount) as min_amount, MAX(amount) as max_amount, avg(amount) as avg_amount,</t>
  </si>
  <si>
    <t xml:space="preserve">MODE() WITHIN GROUP (ORDER BY amount) as mode_amount, COUNT(payment_id) as payment_counts, </t>
  </si>
  <si>
    <t>COUNT(DISTINCT customer_id) as unique_customers</t>
  </si>
  <si>
    <t>FROM payment</t>
  </si>
  <si>
    <t>amount</t>
  </si>
  <si>
    <t>3. There are 24 payments with 0 amount</t>
  </si>
  <si>
    <t>4. All customers have made atleast 1 payment (599 unique customers = 599 customer records)</t>
  </si>
  <si>
    <t>/* Number of payments by amount */</t>
  </si>
  <si>
    <t>GROUP BY amount</t>
  </si>
  <si>
    <t>ORDER BY amount</t>
  </si>
  <si>
    <t>payment_year</t>
  </si>
  <si>
    <t>payment_month</t>
  </si>
  <si>
    <t>number_of_payments</t>
  </si>
  <si>
    <t>3. Payment dates do not align with rental dates</t>
  </si>
  <si>
    <t>1. Number of rentals is more than number of payments. There are 1,448 rentals that have no payment associated with it. 1 payment has 5 rentals linked</t>
  </si>
  <si>
    <t>/* payments by month-years */</t>
  </si>
  <si>
    <t xml:space="preserve">SELECT date_part('Year', payment_date) as payment_year, </t>
  </si>
  <si>
    <t>date_part('Month', payment_date) as payment_month,</t>
  </si>
  <si>
    <t>COUNT(payment_id) AS number_of_payments</t>
  </si>
  <si>
    <t>GROUP BY date_part('Year', payment_date) , date_part('Month', payment_date)</t>
  </si>
  <si>
    <t>order by payment_year, payment_month</t>
  </si>
  <si>
    <t>payment_count</t>
  </si>
  <si>
    <t>SELECT amount, COUNT(payment_id) as payment_count</t>
  </si>
  <si>
    <t>min_release_year</t>
  </si>
  <si>
    <t>max_release_year</t>
  </si>
  <si>
    <t>mode_release_year</t>
  </si>
  <si>
    <t>mode_rating</t>
  </si>
  <si>
    <t>PG-13</t>
  </si>
  <si>
    <t xml:space="preserve">MIN(release_year) as min_release_year, MAX(release_year) as max_release_year, </t>
  </si>
  <si>
    <t>MODE() WITHIN GROUP (ORDER BY release_year) AS mode_release_year,</t>
  </si>
  <si>
    <t>FROM film</t>
  </si>
  <si>
    <t>1. All movies have the same release year - 2006</t>
  </si>
  <si>
    <t>rating</t>
  </si>
  <si>
    <t>PG</t>
  </si>
  <si>
    <t>R</t>
  </si>
  <si>
    <t>NC-17</t>
  </si>
  <si>
    <t>G</t>
  </si>
  <si>
    <t>/*number of movies by ratings */</t>
  </si>
  <si>
    <t>GROUP by rating</t>
  </si>
  <si>
    <t>2. Most common moving rating is PG-13 (223)</t>
  </si>
  <si>
    <t>min_rental_duration</t>
  </si>
  <si>
    <t>max_rental_duration</t>
  </si>
  <si>
    <t>avg_rental_duration</t>
  </si>
  <si>
    <t>mode_rental_duration</t>
  </si>
  <si>
    <t>min_rental_rate</t>
  </si>
  <si>
    <t>max_rental_rate</t>
  </si>
  <si>
    <t>avg_rental_rate</t>
  </si>
  <si>
    <t>mode_rental_rate</t>
  </si>
  <si>
    <t>/* rental_duration and rental_rate */</t>
  </si>
  <si>
    <t>MIN(rental_duration) as min_rental_duration, MAX(rental_duration) as max_rental_duration, avg(rental_duration) as avg_rental_duration,</t>
  </si>
  <si>
    <t>MODE() WITHIN GROUP (ORDER BY rental_duration) AS mode_rental_duration,</t>
  </si>
  <si>
    <t>MIN(rental_rate) as min_rental_rate, MAX(rental_rate) as max_rental_rate, avg(rental_rate) as avg_rental_rate,</t>
  </si>
  <si>
    <t>MODE() WITHIN GROUP (ORDER BY rental_rate) AS mode_rental_rate</t>
  </si>
  <si>
    <t>FROM film;</t>
  </si>
  <si>
    <t>MIN(f.length) as min_length, MAX(f.length) as max_length, avg(f.length) as avg_length,</t>
  </si>
  <si>
    <t>MODE() WITHIN GROUP (ORDER BY f.length) AS mode_length,</t>
  </si>
  <si>
    <t>MIN(f.replacement_cost) as min_replacement_cost, MAX(f.replacement_cost) as max_replacement_cost, avg(f.replacement_cost) as avg_replacement_cost,</t>
  </si>
  <si>
    <t>MODE() WITHIN GROUP (ORDER BY f.replacement_cost) AS mode_replacement_cost</t>
  </si>
  <si>
    <t>FROM film f</t>
  </si>
  <si>
    <t>/* length and replacement_cost*/</t>
  </si>
  <si>
    <t>min_length</t>
  </si>
  <si>
    <t>max_length</t>
  </si>
  <si>
    <t>avg_length</t>
  </si>
  <si>
    <t>mode_length</t>
  </si>
  <si>
    <t>min_replacement_cost</t>
  </si>
  <si>
    <t>max_replacement_cost</t>
  </si>
  <si>
    <t>avg_replacement_cost</t>
  </si>
  <si>
    <t>mode_replacement_cost</t>
  </si>
  <si>
    <t>language_id</t>
  </si>
  <si>
    <t>/* number of films per language */</t>
  </si>
  <si>
    <t xml:space="preserve">SELECT language_id, COUNT(*) </t>
  </si>
  <si>
    <t>from film</t>
  </si>
  <si>
    <t>GROUP BY language_id</t>
  </si>
  <si>
    <t>4. Films commonly have rental rate of 0.99 which is also the lowest rate</t>
  </si>
  <si>
    <t>5. Films average length is 115.24 mins</t>
  </si>
  <si>
    <t>6. All films are in 1 language (English)</t>
  </si>
  <si>
    <t>from customer</t>
  </si>
  <si>
    <t>from customer group by active order by active</t>
  </si>
  <si>
    <t>active</t>
  </si>
  <si>
    <t>customers</t>
  </si>
  <si>
    <t>SELECT active, COUNT (*)  as customers</t>
  </si>
  <si>
    <t>mode_active</t>
  </si>
  <si>
    <t>/* customer count by active status */</t>
  </si>
  <si>
    <t>SELECT active, COUNT (*) as customers</t>
  </si>
  <si>
    <t>/* checking if customers with c.active=0 have rented in the past */</t>
  </si>
  <si>
    <t>from customer c</t>
  </si>
  <si>
    <t>INNER JOIN payment p on p.customer_id = c.customer_id</t>
  </si>
  <si>
    <t>where c.active = 0 and c.activebool = true</t>
  </si>
  <si>
    <t>GROUP by c.customer_id</t>
  </si>
  <si>
    <t>customer_id</t>
  </si>
  <si>
    <t>number_of _payments</t>
  </si>
  <si>
    <t>SELECT c.customer_id, COUNT(p.payment_id) as number_of _payments</t>
  </si>
  <si>
    <t>activebool</t>
  </si>
  <si>
    <t>/* count number of active customers using activebool */</t>
  </si>
  <si>
    <t xml:space="preserve">SELECT activebool, COUNT(*) as customers </t>
  </si>
  <si>
    <t xml:space="preserve">from customer </t>
  </si>
  <si>
    <t>GROUP BY activebool</t>
  </si>
  <si>
    <t>rental</t>
  </si>
  <si>
    <t>film</t>
  </si>
  <si>
    <t>Data Summary</t>
  </si>
  <si>
    <t>Query</t>
  </si>
  <si>
    <t>Results / Observations</t>
  </si>
  <si>
    <t>/*release year, ratinsg and film count*/</t>
  </si>
  <si>
    <t>MODE() WITHIN GROUP (ORDER BY rating) AS mode_rating, COUNT(film_id) as number_of_films</t>
  </si>
  <si>
    <t>number_of_films</t>
  </si>
  <si>
    <t>SELECT rating, COUNT(film_id) as number_of_films</t>
  </si>
  <si>
    <t>rental_duration</t>
  </si>
  <si>
    <t>/* number of films for each rental_duration */</t>
  </si>
  <si>
    <t>SELECT rental_duration, COUNT(*) as number_of_films</t>
  </si>
  <si>
    <t>GROUP by rental_duration</t>
  </si>
  <si>
    <t>order by rental_duration</t>
  </si>
  <si>
    <t>7. Total of 1000 films in the database</t>
  </si>
  <si>
    <t>3. Films commonly have rental duration of 6 days (212)</t>
  </si>
  <si>
    <t>category</t>
  </si>
  <si>
    <t>/* total category in the database (20) */</t>
  </si>
  <si>
    <t>SELECT COUNT(*) number_of_categories FROM category</t>
  </si>
  <si>
    <t>number_of_categories</t>
  </si>
  <si>
    <t>category_id</t>
  </si>
  <si>
    <t>category_name</t>
  </si>
  <si>
    <t>Sports</t>
  </si>
  <si>
    <t>Foreign</t>
  </si>
  <si>
    <t>Family</t>
  </si>
  <si>
    <t>Documentary</t>
  </si>
  <si>
    <t>Animation</t>
  </si>
  <si>
    <t>Action</t>
  </si>
  <si>
    <t>New</t>
  </si>
  <si>
    <t>Drama</t>
  </si>
  <si>
    <t>Games</t>
  </si>
  <si>
    <t>Sci-Fi</t>
  </si>
  <si>
    <t>Children</t>
  </si>
  <si>
    <t>Comedy</t>
  </si>
  <si>
    <t>Classics</t>
  </si>
  <si>
    <t>Travel</t>
  </si>
  <si>
    <t>Horror</t>
  </si>
  <si>
    <t>Music</t>
  </si>
  <si>
    <t>Thriller</t>
  </si>
  <si>
    <t>Romance</t>
  </si>
  <si>
    <t>War</t>
  </si>
  <si>
    <t>Crime</t>
  </si>
  <si>
    <t>Number of Films by Genre</t>
  </si>
  <si>
    <t>Percentage %</t>
  </si>
  <si>
    <t>Observations</t>
  </si>
  <si>
    <t>/* number of films in each category */</t>
  </si>
  <si>
    <t>SELECT c.category_id, c."name" as category_name, COUNT(f.film_id) as number_of_films</t>
  </si>
  <si>
    <t>FROM category c</t>
  </si>
  <si>
    <t>LEFT JOIN film_category fc on fc.category_id = c.category_id</t>
  </si>
  <si>
    <t>LEFT JOIN film f on f.film_id = fc.film_id</t>
  </si>
  <si>
    <t>GROUP BY c.category_id, c."name"</t>
  </si>
  <si>
    <t>ORDER BY number_of_films DESC</t>
  </si>
  <si>
    <t>number_of_customers</t>
  </si>
  <si>
    <t>/*common active status of customers and total customers */</t>
  </si>
  <si>
    <t>SELECT COUNT(customer_id)AS number_of_customers, MODE() WITHIN GROUP (order by active) as mode_active</t>
  </si>
  <si>
    <t>1. Rockbuster has a total of 599 customers</t>
  </si>
  <si>
    <t>2. There are 2 active values (activebool and active). There are 15 customers that have active and activebool statues that don't match.</t>
  </si>
  <si>
    <t>3. 15 customers have all rented atleast once eventhough they have active=0 status</t>
  </si>
  <si>
    <t>actor</t>
  </si>
  <si>
    <t>number_of_actors</t>
  </si>
  <si>
    <t>/* total actors in the database (200) */</t>
  </si>
  <si>
    <t>SELECT COUNT(*) number_of_actors FROM actor</t>
  </si>
  <si>
    <t>1. 20 different film categories (genres)</t>
  </si>
  <si>
    <t>1. 200 different actors in the databasedd</t>
  </si>
  <si>
    <r>
      <t xml:space="preserve">2. 7% of collection of films are </t>
    </r>
    <r>
      <rPr>
        <b/>
        <sz val="12"/>
        <color theme="1"/>
        <rFont val="Calibri"/>
        <family val="2"/>
        <scheme val="minor"/>
      </rPr>
      <t>Sports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Foreign</t>
    </r>
    <r>
      <rPr>
        <sz val="12"/>
        <color theme="1"/>
        <rFont val="Calibri"/>
        <family val="2"/>
        <scheme val="minor"/>
      </rPr>
      <t xml:space="preserve"> film</t>
    </r>
  </si>
  <si>
    <r>
      <t xml:space="preserve">1. Rockbuster has 0 </t>
    </r>
    <r>
      <rPr>
        <b/>
        <sz val="12"/>
        <color theme="1"/>
        <rFont val="Calibri"/>
        <family val="2"/>
        <scheme val="minor"/>
      </rPr>
      <t>Romance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War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Crime</t>
    </r>
    <r>
      <rPr>
        <sz val="12"/>
        <color theme="1"/>
        <rFont val="Calibri"/>
        <family val="2"/>
        <scheme val="minor"/>
      </rPr>
      <t xml:space="preserve"> films</t>
    </r>
  </si>
  <si>
    <t>full_name</t>
  </si>
  <si>
    <t>Susan Davis</t>
  </si>
  <si>
    <t>Gina Degeneres</t>
  </si>
  <si>
    <t>Walter Torn</t>
  </si>
  <si>
    <t>Mary Keitel</t>
  </si>
  <si>
    <t>Matthew Carrey</t>
  </si>
  <si>
    <t>Sandra Kilmer</t>
  </si>
  <si>
    <t>Scarlett Damon</t>
  </si>
  <si>
    <t>Groucho Dunst</t>
  </si>
  <si>
    <t>Val Bolger</t>
  </si>
  <si>
    <t>Vivien Basinger</t>
  </si>
  <si>
    <t>Henry Berry</t>
  </si>
  <si>
    <t>Uma Wood</t>
  </si>
  <si>
    <t>Angela Witherspoon</t>
  </si>
  <si>
    <t>Jayne Nolte</t>
  </si>
  <si>
    <t>Kirsten Akroyd</t>
  </si>
  <si>
    <t>Warren Nolte</t>
  </si>
  <si>
    <t>Sidney Crowe</t>
  </si>
  <si>
    <t>Angela Hudson</t>
  </si>
  <si>
    <t>Renee Tracy</t>
  </si>
  <si>
    <t>Renee Ball</t>
  </si>
  <si>
    <t>Cameron Zellweger</t>
  </si>
  <si>
    <t>Julia Mcqueen</t>
  </si>
  <si>
    <t>Reese West</t>
  </si>
  <si>
    <t>Rip Crawford</t>
  </si>
  <si>
    <t>Ewan Gooding</t>
  </si>
  <si>
    <t>Kevin Garland</t>
  </si>
  <si>
    <t>Albert Johansson</t>
  </si>
  <si>
    <t>Kenneth Torn</t>
  </si>
  <si>
    <t>Sean Guiness</t>
  </si>
  <si>
    <t>Ben Willis</t>
  </si>
  <si>
    <t>Helen Voight</t>
  </si>
  <si>
    <t>Whoopi Hurt</t>
  </si>
  <si>
    <t>Natalie Hopkins</t>
  </si>
  <si>
    <t>Greta Malden</t>
  </si>
  <si>
    <t>Reese Kilmer</t>
  </si>
  <si>
    <t>Harvey Hope</t>
  </si>
  <si>
    <t>Christian Akroyd</t>
  </si>
  <si>
    <t>Ed Mansfield</t>
  </si>
  <si>
    <t>Warren Jackman</t>
  </si>
  <si>
    <t>Julianne Dench</t>
  </si>
  <si>
    <t>Jada Ryder</t>
  </si>
  <si>
    <t>Penelope Cronyn</t>
  </si>
  <si>
    <t>River Dean</t>
  </si>
  <si>
    <t>Woody Hoffman</t>
  </si>
  <si>
    <t>Will Wilson</t>
  </si>
  <si>
    <t>Angelina Astaire</t>
  </si>
  <si>
    <t>Karl Berry</t>
  </si>
  <si>
    <t>Mary Tandy</t>
  </si>
  <si>
    <t>James Pitt</t>
  </si>
  <si>
    <t>Ian Tandy</t>
  </si>
  <si>
    <t>Fay Winslet</t>
  </si>
  <si>
    <t>Albert Nolte</t>
  </si>
  <si>
    <t>Woody Jolie</t>
  </si>
  <si>
    <t>Daryl Wahlberg</t>
  </si>
  <si>
    <t>Minnie Zellweger</t>
  </si>
  <si>
    <t>Russell Temple</t>
  </si>
  <si>
    <t>Vivien Bergen</t>
  </si>
  <si>
    <t>Bela Walken</t>
  </si>
  <si>
    <t>Daryl Crawford</t>
  </si>
  <si>
    <t>Jude Cruise</t>
  </si>
  <si>
    <t>Nick Stallone</t>
  </si>
  <si>
    <t>Ray Johansson</t>
  </si>
  <si>
    <t>Michael Bolger</t>
  </si>
  <si>
    <t>Lucille Tracy</t>
  </si>
  <si>
    <t>Cate Mcqueen</t>
  </si>
  <si>
    <t>Grace Mostel</t>
  </si>
  <si>
    <t>Rip Winslet</t>
  </si>
  <si>
    <t>Matthew Leigh</t>
  </si>
  <si>
    <t>Gregory Gooding</t>
  </si>
  <si>
    <t>Mena Temple</t>
  </si>
  <si>
    <t>Richard Penn</t>
  </si>
  <si>
    <t>Rock Dukakis</t>
  </si>
  <si>
    <t>Jon Chase</t>
  </si>
  <si>
    <t>Kenneth Hoffman</t>
  </si>
  <si>
    <t>Jayne Neeson</t>
  </si>
  <si>
    <t>Johnny Cage</t>
  </si>
  <si>
    <t>John Suvari</t>
  </si>
  <si>
    <t>Alec Wayne</t>
  </si>
  <si>
    <t>Humphrey Garland</t>
  </si>
  <si>
    <t>Johnny Lollobrigida</t>
  </si>
  <si>
    <t>Burt Dukakis</t>
  </si>
  <si>
    <t>Ed Guiness</t>
  </si>
  <si>
    <t>Jodie Degeneres</t>
  </si>
  <si>
    <t>Harrison Bale</t>
  </si>
  <si>
    <t>Meryl Gibson</t>
  </si>
  <si>
    <t>Milla Keitel</t>
  </si>
  <si>
    <t>Cuba Olivier</t>
  </si>
  <si>
    <t>Cate Harris</t>
  </si>
  <si>
    <t>Ralph Cruz</t>
  </si>
  <si>
    <t>Kim Allen</t>
  </si>
  <si>
    <t>Dan Harris</t>
  </si>
  <si>
    <t>Olympia Pfeiffer</t>
  </si>
  <si>
    <t>Mae Hoffman</t>
  </si>
  <si>
    <t>Goldie Brody</t>
  </si>
  <si>
    <t>Chris Bridges</t>
  </si>
  <si>
    <t>Morgan Williams</t>
  </si>
  <si>
    <t>Anne Cronyn</t>
  </si>
  <si>
    <t>Kirsten Paltrow</t>
  </si>
  <si>
    <t>Meg Hawke</t>
  </si>
  <si>
    <t>Tom Miranda</t>
  </si>
  <si>
    <t>Penelope Monroe</t>
  </si>
  <si>
    <t>Jayne Silverstone</t>
  </si>
  <si>
    <t>Dustin Tautou</t>
  </si>
  <si>
    <t>Fred Costner</t>
  </si>
  <si>
    <t>Greta Keitel</t>
  </si>
  <si>
    <t>Alan Dreyfuss</t>
  </si>
  <si>
    <t>Gene Mckellen</t>
  </si>
  <si>
    <t>Greg Chaplin</t>
  </si>
  <si>
    <t>Morgan Hopkins</t>
  </si>
  <si>
    <t>Audrey Bailey</t>
  </si>
  <si>
    <t>William Hackman</t>
  </si>
  <si>
    <t>Laura Brody</t>
  </si>
  <si>
    <t>Frances Day-Lewis</t>
  </si>
  <si>
    <t>Gary Penn</t>
  </si>
  <si>
    <t>Elvis Marx</t>
  </si>
  <si>
    <t>Scarlett Bening</t>
  </si>
  <si>
    <t>Carmen Hunt</t>
  </si>
  <si>
    <t>Humphrey Willis</t>
  </si>
  <si>
    <t>Al Garland</t>
  </si>
  <si>
    <t>Geoffrey Heston</t>
  </si>
  <si>
    <t>Groucho Sinatra</t>
  </si>
  <si>
    <t>Jim Mostel</t>
  </si>
  <si>
    <t>Kirk Jovovich</t>
  </si>
  <si>
    <t>Laurence Bullock</t>
  </si>
  <si>
    <t>Sean Williams</t>
  </si>
  <si>
    <t>Salma Nolte</t>
  </si>
  <si>
    <t>Christian Neeson</t>
  </si>
  <si>
    <t>Groucho Williams</t>
  </si>
  <si>
    <t>Oprah Kilmer</t>
  </si>
  <si>
    <t>Liza Bergman</t>
  </si>
  <si>
    <t>Bob Fawcett</t>
  </si>
  <si>
    <t>Ellen Presley</t>
  </si>
  <si>
    <t>Joe Swank</t>
  </si>
  <si>
    <t>Jane Jackman</t>
  </si>
  <si>
    <t>Penelope Pinkett</t>
  </si>
  <si>
    <t>Zero Cage</t>
  </si>
  <si>
    <t>Nick Wahlberg</t>
  </si>
  <si>
    <t>Russell Bacall</t>
  </si>
  <si>
    <t>Tom Mckellen</t>
  </si>
  <si>
    <t>Jeff Silverstone</t>
  </si>
  <si>
    <t>Gary Phoenix</t>
  </si>
  <si>
    <t>Cuba Allen</t>
  </si>
  <si>
    <t>Audrey Olivier</t>
  </si>
  <si>
    <t>Morgan Mcdormand</t>
  </si>
  <si>
    <t>Michael Bening</t>
  </si>
  <si>
    <t>Cameron Streep</t>
  </si>
  <si>
    <t>Spencer Depp</t>
  </si>
  <si>
    <t>Mena Hopper</t>
  </si>
  <si>
    <t>Debbie Akroyd</t>
  </si>
  <si>
    <t>Parker Goldberg</t>
  </si>
  <si>
    <t>Charlize Dench</t>
  </si>
  <si>
    <t>Dan Streep</t>
  </si>
  <si>
    <t>Lucille Dee</t>
  </si>
  <si>
    <t>Milla Peck</t>
  </si>
  <si>
    <t>Cuba Birch</t>
  </si>
  <si>
    <t>Julia Barrymore</t>
  </si>
  <si>
    <t>Cary Mcconaughey</t>
  </si>
  <si>
    <t>Burt Posey</t>
  </si>
  <si>
    <t>Jessica Bailey</t>
  </si>
  <si>
    <t>Ben Harris</t>
  </si>
  <si>
    <t>Gene Willis</t>
  </si>
  <si>
    <t>Frances Tomei</t>
  </si>
  <si>
    <t>Burt Temple</t>
  </si>
  <si>
    <t>Tim Hackman</t>
  </si>
  <si>
    <t>Michelle Mcconaughey</t>
  </si>
  <si>
    <t>Lisa Monroe</t>
  </si>
  <si>
    <t>Meryl Allen</t>
  </si>
  <si>
    <t>Fay Wood</t>
  </si>
  <si>
    <t>Jennifer Davis</t>
  </si>
  <si>
    <t>Nick Degeneres</t>
  </si>
  <si>
    <t>Sylvester Dern</t>
  </si>
  <si>
    <t>Christian Gable</t>
  </si>
  <si>
    <t>Dan Torn</t>
  </si>
  <si>
    <t>Ed Chase</t>
  </si>
  <si>
    <t>Adam Hopper</t>
  </si>
  <si>
    <t>Gene Hopkins</t>
  </si>
  <si>
    <t>Kenneth Paltrow</t>
  </si>
  <si>
    <t>Spencer Peck</t>
  </si>
  <si>
    <t>Christopher West</t>
  </si>
  <si>
    <t>Kevin Bloom</t>
  </si>
  <si>
    <t>Matthew Johansson</t>
  </si>
  <si>
    <t>Rita Reynolds</t>
  </si>
  <si>
    <t>Christopher Berry</t>
  </si>
  <si>
    <t>Bette Nicholson</t>
  </si>
  <si>
    <t>Minnie Kilmer</t>
  </si>
  <si>
    <t>Fay Kilmer</t>
  </si>
  <si>
    <t>Kenneth Pesci</t>
  </si>
  <si>
    <t>Thora Temple</t>
  </si>
  <si>
    <t>Chris Depp</t>
  </si>
  <si>
    <t>Sandra Peck</t>
  </si>
  <si>
    <t>Russell Close</t>
  </si>
  <si>
    <t>Penelope Guiness</t>
  </si>
  <si>
    <t>Cameron Wray</t>
  </si>
  <si>
    <t>Sissy Sobieski</t>
  </si>
  <si>
    <t>Adam Grant</t>
  </si>
  <si>
    <t>Julia Zellweger</t>
  </si>
  <si>
    <t>Julia Fawcett</t>
  </si>
  <si>
    <t>Judy Dean</t>
  </si>
  <si>
    <t>Emily Dee</t>
  </si>
  <si>
    <t xml:space="preserve"> </t>
  </si>
  <si>
    <t>Percentage % of Films in DB</t>
  </si>
  <si>
    <t>1. Rockbuster has most films with Susan Davis (5.4%)</t>
  </si>
  <si>
    <t>2. There are 3 films that has no actor data</t>
  </si>
  <si>
    <t>3. On average Rockbuster has 27 films for each actor</t>
  </si>
  <si>
    <t>film_id</t>
  </si>
  <si>
    <t>title</t>
  </si>
  <si>
    <t>revenue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</si>
  <si>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</si>
  <si>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</si>
  <si>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</si>
  <si>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</si>
  <si>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</si>
  <si>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</si>
  <si>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</si>
  <si>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</si>
  <si>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</si>
  <si>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</si>
  <si>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Pelican Comforts</t>
  </si>
  <si>
    <t>Goodfellas Salute</t>
  </si>
  <si>
    <t>Fool Mockingbird</t>
  </si>
  <si>
    <t>Apache Divine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</si>
  <si>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</si>
  <si>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</si>
  <si>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</si>
  <si>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</si>
  <si>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</si>
  <si>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</si>
  <si>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</si>
  <si>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Maiden Home</t>
  </si>
  <si>
    <t>Velvet Terminator</t>
  </si>
  <si>
    <t>Closer Bang</t>
  </si>
  <si>
    <t>Bucket Brotherhood</t>
  </si>
  <si>
    <t>Sting Personal</t>
  </si>
  <si>
    <t>Titanic Boondock</t>
  </si>
  <si>
    <t>Massacre Usual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</si>
  <si>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</si>
  <si>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</si>
  <si>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</si>
  <si>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</si>
  <si>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</si>
  <si>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</si>
  <si>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</si>
  <si>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Wonderland Christmas</t>
  </si>
  <si>
    <t>Head Stranger</t>
  </si>
  <si>
    <t>Whisperer Giant</t>
  </si>
  <si>
    <t>Forrester Comancheros</t>
  </si>
  <si>
    <t>Backlash Undefeated</t>
  </si>
  <si>
    <t>Dorado Notting</t>
  </si>
  <si>
    <t>Boogie Amelie</t>
  </si>
  <si>
    <t>Secrets Paradise</t>
  </si>
  <si>
    <t>Mine Titans</t>
  </si>
  <si>
    <t>Stagecoach Armageddon</t>
  </si>
  <si>
    <t>Pity Bound</t>
  </si>
  <si>
    <t>Streetcar Intentions</t>
  </si>
  <si>
    <t>Roses Treasure</t>
  </si>
  <si>
    <t>Fellowship Autumn</t>
  </si>
  <si>
    <t>Steel Santa</t>
  </si>
  <si>
    <t>Confidential Interview</t>
  </si>
  <si>
    <t>Trip Newton</t>
  </si>
  <si>
    <t>Flintstones Happiness</t>
  </si>
  <si>
    <t>Garden Island</t>
  </si>
  <si>
    <t>Suit Walls</t>
  </si>
  <si>
    <t>Eagles Panky</t>
  </si>
  <si>
    <t>Flamingos Connecticut</t>
  </si>
  <si>
    <t>Attraction Newton</t>
  </si>
  <si>
    <t>Trading Pinocchio</t>
  </si>
  <si>
    <t>Easy Gladiator</t>
  </si>
  <si>
    <t>Heartbreakers Bright</t>
  </si>
  <si>
    <t>Durham Panky</t>
  </si>
  <si>
    <t>Moonshine Cabin</t>
  </si>
  <si>
    <t>Name Detective</t>
  </si>
  <si>
    <t>Drifter Commandments</t>
  </si>
  <si>
    <t>Aladdin Calendar</t>
  </si>
  <si>
    <t>Coneheads Smoochy</t>
  </si>
  <si>
    <t>Lies Treatment</t>
  </si>
  <si>
    <t>Midsummer Groundhog</t>
  </si>
  <si>
    <t>Details Packer</t>
  </si>
  <si>
    <t>Queen Luke</t>
  </si>
  <si>
    <t>Tourist Pelican</t>
  </si>
  <si>
    <t>Sabrina Midnight</t>
  </si>
  <si>
    <t>Kiss Glory</t>
  </si>
  <si>
    <t>Liaisons Sweet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</si>
  <si>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</si>
  <si>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</si>
  <si>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</si>
  <si>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</si>
  <si>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</si>
  <si>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</si>
  <si>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</si>
  <si>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</si>
  <si>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</si>
  <si>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</si>
  <si>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</si>
  <si>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</si>
  <si>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</si>
  <si>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</si>
  <si>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Dawn Pond</t>
  </si>
  <si>
    <t>Kissing Dolls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</si>
  <si>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</si>
  <si>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</si>
  <si>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</si>
  <si>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</si>
  <si>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</si>
  <si>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</si>
  <si>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</si>
  <si>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</si>
  <si>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</si>
  <si>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</si>
  <si>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</si>
  <si>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</si>
  <si>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</si>
  <si>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</si>
  <si>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</si>
  <si>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Road Roxanne</t>
  </si>
  <si>
    <t>Hunchback Impossible</t>
  </si>
  <si>
    <t>Beverly Outlaw</t>
  </si>
  <si>
    <t>Freddy Storm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</si>
  <si>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</si>
  <si>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</si>
  <si>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</si>
  <si>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</si>
  <si>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</si>
  <si>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</si>
  <si>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</si>
  <si>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</si>
  <si>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Money Harold</t>
  </si>
  <si>
    <t>Candles Grapes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</si>
  <si>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</si>
  <si>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</si>
  <si>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</si>
  <si>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</si>
  <si>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</si>
  <si>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</si>
  <si>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Arachnophobia Rollercoaster</t>
  </si>
  <si>
    <t>Horn Working</t>
  </si>
  <si>
    <t>Butterfly Chocolat</t>
  </si>
  <si>
    <t>Command Darling</t>
  </si>
  <si>
    <t>Ghost Groundhog</t>
  </si>
  <si>
    <t>Philadelphia Wife</t>
  </si>
  <si>
    <t>Scarface Bang</t>
  </si>
  <si>
    <t>Brooklyn Desert</t>
  </si>
  <si>
    <t>Spice Sorority</t>
  </si>
  <si>
    <t>Falcon Volume</t>
  </si>
  <si>
    <t>Virtual Spoilers</t>
  </si>
  <si>
    <t>Galaxy Sweethearts</t>
  </si>
  <si>
    <t>League Hellfighters</t>
  </si>
  <si>
    <t>Chasing Fight</t>
  </si>
  <si>
    <t>Requiem Tycoon</t>
  </si>
  <si>
    <t>Secret Groundhog</t>
  </si>
  <si>
    <t>Reign Gentlemen</t>
  </si>
  <si>
    <t>Driving Polish</t>
  </si>
  <si>
    <t>Clueless Bucket</t>
  </si>
  <si>
    <t>Strangers Graffiti</t>
  </si>
  <si>
    <t>Breakfast Goldfinger</t>
  </si>
  <si>
    <t>Jerk Paycheck</t>
  </si>
  <si>
    <t>Wash Heavenly</t>
  </si>
  <si>
    <t>Truman Crazy</t>
  </si>
  <si>
    <t>Arizona Bang</t>
  </si>
  <si>
    <t>Hanky October</t>
  </si>
  <si>
    <t>Tycoon Gathering</t>
  </si>
  <si>
    <t>Sleepless Monsoon</t>
  </si>
  <si>
    <t>Million Ace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</si>
  <si>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</si>
  <si>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</si>
  <si>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</si>
  <si>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</si>
  <si>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</si>
  <si>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</si>
  <si>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</si>
  <si>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Forward Temple</t>
  </si>
  <si>
    <t>Timberland Sky</t>
  </si>
  <si>
    <t>Paycheck Wait</t>
  </si>
  <si>
    <t>Attacks Hate</t>
  </si>
  <si>
    <t>Expecations Natural</t>
  </si>
  <si>
    <t>Sweden Shining</t>
  </si>
  <si>
    <t>Samurai Lion</t>
  </si>
  <si>
    <t>Tomorrow Hustler</t>
  </si>
  <si>
    <t>Poseidon Forever</t>
  </si>
  <si>
    <t>Giant Troopers</t>
  </si>
  <si>
    <t>Invasion Cyclone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</si>
  <si>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</si>
  <si>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</si>
  <si>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</si>
  <si>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</si>
  <si>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</si>
  <si>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</si>
  <si>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</si>
  <si>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</si>
  <si>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</si>
  <si>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Grit Clockwork</t>
  </si>
  <si>
    <t>Rocketeer Mother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</si>
  <si>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</si>
  <si>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</si>
  <si>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</si>
  <si>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</si>
  <si>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</si>
  <si>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</si>
  <si>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</si>
  <si>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</si>
  <si>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</si>
  <si>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</si>
  <si>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</si>
  <si>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</si>
  <si>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Patton Interview</t>
  </si>
  <si>
    <t>Fargo Gandhi</t>
  </si>
  <si>
    <t>Fish Opus</t>
  </si>
  <si>
    <t>Expendable Stallion</t>
  </si>
  <si>
    <t>Spy Mile</t>
  </si>
  <si>
    <t>Day Unfaithful</t>
  </si>
  <si>
    <t>Pickup Driving</t>
  </si>
  <si>
    <t>Sugar Wonka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</si>
  <si>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</si>
  <si>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</si>
  <si>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</si>
  <si>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</si>
  <si>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</si>
  <si>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</si>
  <si>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</si>
  <si>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</si>
  <si>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</si>
  <si>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</si>
  <si>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</si>
  <si>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</si>
  <si>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</si>
  <si>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</si>
  <si>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</si>
  <si>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</si>
  <si>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</si>
  <si>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</si>
  <si>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</si>
  <si>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Rocky War</t>
  </si>
  <si>
    <t>Memento Zoolander</t>
  </si>
  <si>
    <t>Candidate Perdition</t>
  </si>
  <si>
    <t>Metal Armageddon</t>
  </si>
  <si>
    <t>Telemark Heartbreakers</t>
  </si>
  <si>
    <t>Idols Snatchers</t>
  </si>
  <si>
    <t>Behavior Runaway</t>
  </si>
  <si>
    <t>Bright Encounters</t>
  </si>
  <si>
    <t>Flash Wars</t>
  </si>
  <si>
    <t>Hysterical Grail</t>
  </si>
  <si>
    <t>Darn Forrester</t>
  </si>
  <si>
    <t>Basic Easy</t>
  </si>
  <si>
    <t>Color Philadelphia</t>
  </si>
  <si>
    <t>Oz Liaisons</t>
  </si>
  <si>
    <t>Panky Submarine</t>
  </si>
  <si>
    <t>Airport Pollock</t>
  </si>
  <si>
    <t>Slacker Liaisons</t>
  </si>
  <si>
    <t>Virgin Daisy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</si>
  <si>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</si>
  <si>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</si>
  <si>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</si>
  <si>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</si>
  <si>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</si>
  <si>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</si>
  <si>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</si>
  <si>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</si>
  <si>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</si>
  <si>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</si>
  <si>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</si>
  <si>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</si>
  <si>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</si>
  <si>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Panther Reds</t>
  </si>
  <si>
    <t>Loser Hustler</t>
  </si>
  <si>
    <t>Sagebrush Clueless</t>
  </si>
  <si>
    <t>Dying Maker</t>
  </si>
  <si>
    <t>Forrest Sons</t>
  </si>
  <si>
    <t>Star Operation</t>
  </si>
  <si>
    <t>Affair Prejudice</t>
  </si>
  <si>
    <t>Oscar Gold</t>
  </si>
  <si>
    <t>Musketeers Wait</t>
  </si>
  <si>
    <t>Airplane Sierra</t>
  </si>
  <si>
    <t>Holiday Games</t>
  </si>
  <si>
    <t>Casablanca Super</t>
  </si>
  <si>
    <t>Hurricane Affair</t>
  </si>
  <si>
    <t>Paths Control</t>
  </si>
  <si>
    <t>Hanover Galaxy</t>
  </si>
  <si>
    <t>Campus Remember</t>
  </si>
  <si>
    <t>Rush Goodfellas</t>
  </si>
  <si>
    <t>Dragonfly Strangers</t>
  </si>
  <si>
    <t>Peach Innocent</t>
  </si>
  <si>
    <t>Human Graffiti</t>
  </si>
  <si>
    <t>Orient Closer</t>
  </si>
  <si>
    <t>Vanishing Rocky</t>
  </si>
  <si>
    <t>Wardrobe Phantom</t>
  </si>
  <si>
    <t>Operation Operation</t>
  </si>
  <si>
    <t>Betrayed Rear</t>
  </si>
  <si>
    <t>Edge Kissing</t>
  </si>
  <si>
    <t>Bikini Borrowers</t>
  </si>
  <si>
    <t>Carol Texas</t>
  </si>
  <si>
    <t>Paradise Sabrina</t>
  </si>
  <si>
    <t>Strangelove Desire</t>
  </si>
  <si>
    <t>None Spiking</t>
  </si>
  <si>
    <t>Super Wyoming</t>
  </si>
  <si>
    <t>Submarine Bed</t>
  </si>
  <si>
    <t>Rules Human</t>
  </si>
  <si>
    <t>Devil Desire</t>
  </si>
  <si>
    <t>Groundhog Uncut</t>
  </si>
  <si>
    <t>Jekyll Frogmen</t>
  </si>
  <si>
    <t>Intentions Empire</t>
  </si>
  <si>
    <t>Murder Antitrust</t>
  </si>
  <si>
    <t>Blackout Private</t>
  </si>
  <si>
    <t>Deer Virginian</t>
  </si>
  <si>
    <t>Tracy Cider</t>
  </si>
  <si>
    <t>Contact Anonymous</t>
  </si>
  <si>
    <t>Raging Airplane</t>
  </si>
  <si>
    <t>Quills Bull</t>
  </si>
  <si>
    <t>Creepers Kane</t>
  </si>
  <si>
    <t>Northwest Polish</t>
  </si>
  <si>
    <t>Flying Hook</t>
  </si>
  <si>
    <t>Quest Mussolini</t>
  </si>
  <si>
    <t>Harper Dying</t>
  </si>
  <si>
    <t>Disturbing Scarface</t>
  </si>
  <si>
    <t>Clash Freddy</t>
  </si>
  <si>
    <t>Horror Reign</t>
  </si>
  <si>
    <t>Lose Inch</t>
  </si>
  <si>
    <t>Model Fish</t>
  </si>
  <si>
    <t>Tuxedo Mile</t>
  </si>
  <si>
    <t>Lawless Vision</t>
  </si>
  <si>
    <t>Grinch Massage</t>
  </si>
  <si>
    <t>Image Princess</t>
  </si>
  <si>
    <t>Wanda Chamber</t>
  </si>
  <si>
    <t>Baked Cleopatra</t>
  </si>
  <si>
    <t>Sleepy Japanese</t>
  </si>
  <si>
    <t>National Story</t>
  </si>
  <si>
    <t>Unbreakable Karate</t>
  </si>
  <si>
    <t>Shakespeare Saddle</t>
  </si>
  <si>
    <t>Badman Dawn</t>
  </si>
  <si>
    <t>Island Exorcist</t>
  </si>
  <si>
    <t>Moonwalker Fool</t>
  </si>
  <si>
    <t>Connecticut Tramp</t>
  </si>
  <si>
    <t>Deep Crusade</t>
  </si>
  <si>
    <t>Holes Brannigan</t>
  </si>
  <si>
    <t>Searchers Wait</t>
  </si>
  <si>
    <t>Sons Interview</t>
  </si>
  <si>
    <t>Blues Instinct</t>
  </si>
  <si>
    <t>Trojan Tomorrow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</si>
  <si>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</si>
  <si>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</si>
  <si>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</si>
  <si>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</si>
  <si>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</si>
  <si>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</si>
  <si>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</si>
  <si>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</si>
  <si>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</si>
  <si>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</si>
  <si>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Thin Sagebrush</t>
  </si>
  <si>
    <t>California Birds</t>
  </si>
  <si>
    <t>Pluto Oleander</t>
  </si>
  <si>
    <t>Outlaw Hanky</t>
  </si>
  <si>
    <t>Words Hunter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</si>
  <si>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</si>
  <si>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</si>
  <si>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</si>
  <si>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</si>
  <si>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</si>
  <si>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</si>
  <si>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</si>
  <si>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</si>
  <si>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</si>
  <si>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</si>
  <si>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</si>
  <si>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</si>
  <si>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</si>
  <si>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</si>
  <si>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Confessions Maguire</t>
  </si>
  <si>
    <t>Jeepers Wedding</t>
  </si>
  <si>
    <t>Saturn Name</t>
  </si>
  <si>
    <t>Ferris Mother</t>
  </si>
  <si>
    <t>Remember Diary</t>
  </si>
  <si>
    <t>Trouble Date</t>
  </si>
  <si>
    <t>Others Soup</t>
  </si>
  <si>
    <t>Gentlemen Stage</t>
  </si>
  <si>
    <t>Amistad Midsummer</t>
  </si>
  <si>
    <t>Mallrats United</t>
  </si>
  <si>
    <t>Daughter Madigan</t>
  </si>
  <si>
    <t>Ties Hunger</t>
  </si>
  <si>
    <t>Beast Hunchback</t>
  </si>
  <si>
    <t>Vampire Whale</t>
  </si>
  <si>
    <t>Comforts Rush</t>
  </si>
  <si>
    <t>Instinct Airport</t>
  </si>
  <si>
    <t>Werewolf Lola</t>
  </si>
  <si>
    <t>Flight Lies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</si>
  <si>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</si>
  <si>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</si>
  <si>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</si>
  <si>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</si>
  <si>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</si>
  <si>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</si>
  <si>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</si>
  <si>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Goldfinger Sensibility</t>
  </si>
  <si>
    <t>Jumping Wrath</t>
  </si>
  <si>
    <t>Graffiti Love</t>
  </si>
  <si>
    <t>Rugrats Shakespeare</t>
  </si>
  <si>
    <t>Caribbean Liberty</t>
  </si>
  <si>
    <t>Twisted Pirates</t>
  </si>
  <si>
    <t>Home Pity</t>
  </si>
  <si>
    <t>Dangerous Uptown</t>
  </si>
  <si>
    <t>Past Suicides</t>
  </si>
  <si>
    <t>Charade Duffel</t>
  </si>
  <si>
    <t>Boiled Dares</t>
  </si>
  <si>
    <t>Worst Banger</t>
  </si>
  <si>
    <t>Zoolander Fiction</t>
  </si>
  <si>
    <t>Egypt Tenenbaums</t>
  </si>
  <si>
    <t>Wonka Sea</t>
  </si>
  <si>
    <t>Pollock Deliverance</t>
  </si>
  <si>
    <t>Stranger Strangers</t>
  </si>
  <si>
    <t>Chamber Italian</t>
  </si>
  <si>
    <t>Usual Untouchables</t>
  </si>
  <si>
    <t>War Notting</t>
  </si>
  <si>
    <t>Lonely Elephant</t>
  </si>
  <si>
    <t>Chariots Conspiracy</t>
  </si>
  <si>
    <t>House Dynamite</t>
  </si>
  <si>
    <t>Snowman Rollercoaster</t>
  </si>
  <si>
    <t>Madness Attacks</t>
  </si>
  <si>
    <t>Elephant Trojan</t>
  </si>
  <si>
    <t>Fiddler Lost</t>
  </si>
  <si>
    <t>Gunfighter Mussolini</t>
  </si>
  <si>
    <t>Madison Trap</t>
  </si>
  <si>
    <t>Divine Resurrection</t>
  </si>
  <si>
    <t>Swarm Gold</t>
  </si>
  <si>
    <t>Anthem Luke</t>
  </si>
  <si>
    <t>Daddy Pittsburgh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</si>
  <si>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</si>
  <si>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</si>
  <si>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</si>
  <si>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</si>
  <si>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</si>
  <si>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</si>
  <si>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Gaslight Crusade</t>
  </si>
  <si>
    <t>Driver Annie</t>
  </si>
  <si>
    <t>Reap Unfaithful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</si>
  <si>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</si>
  <si>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</si>
  <si>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</si>
  <si>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</si>
  <si>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</si>
  <si>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</si>
  <si>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</si>
  <si>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Alone Trip</t>
  </si>
  <si>
    <t>Insider Arizona</t>
  </si>
  <si>
    <t>Pond Seattle</t>
  </si>
  <si>
    <t>Divide Monster</t>
  </si>
  <si>
    <t>Excitement Eve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</si>
  <si>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</si>
  <si>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</si>
  <si>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</si>
  <si>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</si>
  <si>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</si>
  <si>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</si>
  <si>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</si>
  <si>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</si>
  <si>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</si>
  <si>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</si>
  <si>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</si>
  <si>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</si>
  <si>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Nemo Campus</t>
  </si>
  <si>
    <t>Artist Coldblooded</t>
  </si>
  <si>
    <t>Manchurian Curtain</t>
  </si>
  <si>
    <t>Honey Ties</t>
  </si>
  <si>
    <t>Barefoot Manchurian</t>
  </si>
  <si>
    <t>Clones Pinocchio</t>
  </si>
  <si>
    <t>Homicide Peach</t>
  </si>
  <si>
    <t>Smile Earring</t>
  </si>
  <si>
    <t>Sweet Brotherhood</t>
  </si>
  <si>
    <t>Nash Chocolat</t>
  </si>
  <si>
    <t>Doom Dancing</t>
  </si>
  <si>
    <t>Fury Murder</t>
  </si>
  <si>
    <t>Fiction Christmas</t>
  </si>
  <si>
    <t>Chicken Hellfighters</t>
  </si>
  <si>
    <t>Packer Madigan</t>
  </si>
  <si>
    <t>Hills Neighbors</t>
  </si>
  <si>
    <t>October Submarine</t>
  </si>
  <si>
    <t>Lambs Cincinatti</t>
  </si>
  <si>
    <t>Temple Attraction</t>
  </si>
  <si>
    <t>Sierra Divide</t>
  </si>
  <si>
    <t>Fireball Philadelphia</t>
  </si>
  <si>
    <t>Brannigan Sunrise</t>
  </si>
  <si>
    <t>Element Freddy</t>
  </si>
  <si>
    <t>Fugitive Maguire</t>
  </si>
  <si>
    <t>Massage Image</t>
  </si>
  <si>
    <t>Opposite Necklace</t>
  </si>
  <si>
    <t>Bowfinger Gables</t>
  </si>
  <si>
    <t>Meet Chocolate</t>
  </si>
  <si>
    <t>Turn Star</t>
  </si>
  <si>
    <t>Identity Lover</t>
  </si>
  <si>
    <t>Creatures Shakespeare</t>
  </si>
  <si>
    <t>Boulevard Mob</t>
  </si>
  <si>
    <t>Cider Desire</t>
  </si>
  <si>
    <t>River Outlaw</t>
  </si>
  <si>
    <t>Double Wrath</t>
  </si>
  <si>
    <t>Grapes Fury</t>
  </si>
  <si>
    <t>State Wasteland</t>
  </si>
  <si>
    <t>Analyze Hoosiers</t>
  </si>
  <si>
    <t>Beach Heartbreakers</t>
  </si>
  <si>
    <t>Mummy Creatures</t>
  </si>
  <si>
    <t>Greek Everyone</t>
  </si>
  <si>
    <t>Straight Hours</t>
  </si>
  <si>
    <t>Magnificent Chitty</t>
  </si>
  <si>
    <t>Monsoon Cause</t>
  </si>
  <si>
    <t>Lover Truman</t>
  </si>
  <si>
    <t>Ali Forever</t>
  </si>
  <si>
    <t>Racer Egg</t>
  </si>
  <si>
    <t>Dalmations Sweden</t>
  </si>
  <si>
    <t>Outfield Massacre</t>
  </si>
  <si>
    <t>Tights Dawn</t>
  </si>
  <si>
    <t>Bird Independence</t>
  </si>
  <si>
    <t>Frisco Forrest</t>
  </si>
  <si>
    <t>Nuts Ties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</si>
  <si>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</si>
  <si>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</si>
  <si>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</si>
  <si>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</si>
  <si>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</si>
  <si>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</si>
  <si>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</si>
  <si>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Doubtfire Labyrinth</t>
  </si>
  <si>
    <t>Vanilla Day</t>
  </si>
  <si>
    <t>Right Cranes</t>
  </si>
  <si>
    <t>Sensibility Rear</t>
  </si>
  <si>
    <t>Purple Movie</t>
  </si>
  <si>
    <t>Shane Darkness</t>
  </si>
  <si>
    <t>Patriot Roman</t>
  </si>
  <si>
    <t>Willow Tracy</t>
  </si>
  <si>
    <t>Gilmore Boiled</t>
  </si>
  <si>
    <t>Panic Club</t>
  </si>
  <si>
    <t>North Tequila</t>
  </si>
  <si>
    <t>Pilot Hoosiers</t>
  </si>
  <si>
    <t>Enough Raging</t>
  </si>
  <si>
    <t>Moulin Wake</t>
  </si>
  <si>
    <t>Rouge Squad</t>
  </si>
  <si>
    <t>Anaconda Confessions</t>
  </si>
  <si>
    <t>Karate Moon</t>
  </si>
  <si>
    <t>Chisum Behavior</t>
  </si>
  <si>
    <t>Lost Bird</t>
  </si>
  <si>
    <t>Iron Moon</t>
  </si>
  <si>
    <t>Window Side</t>
  </si>
  <si>
    <t>Reunion Witches</t>
  </si>
  <si>
    <t>Annie Identity</t>
  </si>
  <si>
    <t>Sun Confessions</t>
  </si>
  <si>
    <t>Handicap Boondock</t>
  </si>
  <si>
    <t>Bound Cheaper</t>
  </si>
  <si>
    <t>Valley Packer</t>
  </si>
  <si>
    <t>Exorcist Sting</t>
  </si>
  <si>
    <t>Mask Peach</t>
  </si>
  <si>
    <t>Heaven Freedom</t>
  </si>
  <si>
    <t>Novocaine Flight</t>
  </si>
  <si>
    <t>Chocolat Harry</t>
  </si>
  <si>
    <t>Dancing Fever</t>
  </si>
  <si>
    <t>Park Citizen</t>
  </si>
  <si>
    <t>Madigan Dorado</t>
  </si>
  <si>
    <t>Gosford Donnie</t>
  </si>
  <si>
    <t>Mod Secretary</t>
  </si>
  <si>
    <t>Rider Caddyshack</t>
  </si>
  <si>
    <t>Monster Spartacus</t>
  </si>
  <si>
    <t>Varsity Trip</t>
  </si>
  <si>
    <t>Kick Savannah</t>
  </si>
  <si>
    <t>Rock Instinct</t>
  </si>
  <si>
    <t>Sleuth Orient</t>
  </si>
  <si>
    <t>Slums Duck</t>
  </si>
  <si>
    <t>Sense Greek</t>
  </si>
  <si>
    <t>Reds Pocus</t>
  </si>
  <si>
    <t>Kramer Chocolate</t>
  </si>
  <si>
    <t>African Egg</t>
  </si>
  <si>
    <t>Madre Gables</t>
  </si>
  <si>
    <t>Dirty Ace</t>
  </si>
  <si>
    <t>Worker Tarzan</t>
  </si>
  <si>
    <t>Gables Metropolis</t>
  </si>
  <si>
    <t>Haunting Pianist</t>
  </si>
  <si>
    <t>Virginian Pluto</t>
  </si>
  <si>
    <t>Grosse Wonderful</t>
  </si>
  <si>
    <t>Wonderful Drop</t>
  </si>
  <si>
    <t>Trainspotting Strangers</t>
  </si>
  <si>
    <t>Stage World</t>
  </si>
  <si>
    <t>Alley Evolution</t>
  </si>
  <si>
    <t>Shrunk Divine</t>
  </si>
  <si>
    <t>Town Ark</t>
  </si>
  <si>
    <t>Troopers Metal</t>
  </si>
  <si>
    <t>Caddyshack Jedi</t>
  </si>
  <si>
    <t>Indian Love</t>
  </si>
  <si>
    <t>Newton Labyrinth</t>
  </si>
  <si>
    <t>Gunfight Moon</t>
  </si>
  <si>
    <t>Clerks Angels</t>
  </si>
  <si>
    <t>Casper Dragonfly</t>
  </si>
  <si>
    <t>Lolita World</t>
  </si>
  <si>
    <t>Bugsy Song</t>
  </si>
  <si>
    <t>Darkness War</t>
  </si>
  <si>
    <t>Uprising Uptown</t>
  </si>
  <si>
    <t>Pirates Roxanne</t>
  </si>
  <si>
    <t>Crusade Honey</t>
  </si>
  <si>
    <t>Darling Breaking</t>
  </si>
  <si>
    <t>Speed Suit</t>
  </si>
  <si>
    <t>Ship Wonderland</t>
  </si>
  <si>
    <t>Hours Rage</t>
  </si>
  <si>
    <t>Drop Waterfront</t>
  </si>
  <si>
    <t>Anything Savannah</t>
  </si>
  <si>
    <t>Potluck Mixed</t>
  </si>
  <si>
    <t>Microcosmos Paradise</t>
  </si>
  <si>
    <t>Cyclone Family</t>
  </si>
  <si>
    <t>Personal Ladybugs</t>
  </si>
  <si>
    <t>Freaky Pocus</t>
  </si>
  <si>
    <t>Shanghai Tycoon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</si>
  <si>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</si>
  <si>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</si>
  <si>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</si>
  <si>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</si>
  <si>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</si>
  <si>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</si>
  <si>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</si>
  <si>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Express Lonely</t>
  </si>
  <si>
    <t>Scissorhands Slums</t>
  </si>
  <si>
    <t>Modern Dorado</t>
  </si>
  <si>
    <t>Uncut Suicides</t>
  </si>
  <si>
    <t>Entrapment Satisfaction</t>
  </si>
  <si>
    <t>Stock Glass</t>
  </si>
  <si>
    <t>Graduate Lord</t>
  </si>
  <si>
    <t>Lock Rear</t>
  </si>
  <si>
    <t>Kwai Homeward</t>
  </si>
  <si>
    <t>Voyage Legally</t>
  </si>
  <si>
    <t>Storm Happiness</t>
  </si>
  <si>
    <t>Punk Divorce</t>
  </si>
  <si>
    <t>Hoosiers Birdcage</t>
  </si>
  <si>
    <t>Miracle Virtual</t>
  </si>
  <si>
    <t>Hotel Happiness</t>
  </si>
  <si>
    <t>Breaking Home</t>
  </si>
  <si>
    <t>Speakeasy Date</t>
  </si>
  <si>
    <t>Party Knock</t>
  </si>
  <si>
    <t>Date Speed</t>
  </si>
  <si>
    <t>Labyrinth League</t>
  </si>
  <si>
    <t>Armageddon Lost</t>
  </si>
  <si>
    <t>Eve Resurrection</t>
  </si>
  <si>
    <t>Clue Grail</t>
  </si>
  <si>
    <t>Baby Hall</t>
  </si>
  <si>
    <t>Platoon Instinct</t>
  </si>
  <si>
    <t>Matrix Snowman</t>
  </si>
  <si>
    <t>Grail Frankenstein</t>
  </si>
  <si>
    <t>Tarzan Videotape</t>
  </si>
  <si>
    <t>Frida Slipper</t>
  </si>
  <si>
    <t>Wasteland Divine</t>
  </si>
  <si>
    <t>Paris Weekend</t>
  </si>
  <si>
    <t>Hunting Musketeers</t>
  </si>
  <si>
    <t>Forever Candidate</t>
  </si>
  <si>
    <t>Groove Fiction</t>
  </si>
  <si>
    <t>Tramp Others</t>
  </si>
  <si>
    <t>Banger Pinocchio</t>
  </si>
  <si>
    <t>Splendor Patton</t>
  </si>
  <si>
    <t>Effect Gladiator</t>
  </si>
  <si>
    <t>Pocus Pulp</t>
  </si>
  <si>
    <t>Terminator Club</t>
  </si>
  <si>
    <t>Jersey Sassy</t>
  </si>
  <si>
    <t>Fire Wolves</t>
  </si>
  <si>
    <t>Intolerable Intentions</t>
  </si>
  <si>
    <t>Legally Secretary</t>
  </si>
  <si>
    <t>Hollow Jeopardy</t>
  </si>
  <si>
    <t>Rollercoaster Bringing</t>
  </si>
  <si>
    <t>Lord Arizona</t>
  </si>
  <si>
    <t>Hamlet Wisdom</t>
  </si>
  <si>
    <t>Spinal Rocky</t>
  </si>
  <si>
    <t>Pajama Jawbreaker</t>
  </si>
  <si>
    <t>Cabin Flash</t>
  </si>
  <si>
    <t>Disciple Mother</t>
  </si>
  <si>
    <t>Mourning Purple</t>
  </si>
  <si>
    <t>Italian African</t>
  </si>
  <si>
    <t>Records Zorro</t>
  </si>
  <si>
    <t>Spiking Element</t>
  </si>
  <si>
    <t>Midnight Westward</t>
  </si>
  <si>
    <t>Encounters Curtain</t>
  </si>
  <si>
    <t>Club Graffiti</t>
  </si>
  <si>
    <t>Women Dorado</t>
  </si>
  <si>
    <t>Crooked Frogmen</t>
  </si>
  <si>
    <t>Pianist Outfield</t>
  </si>
  <si>
    <t>Graceland Dynamite</t>
  </si>
  <si>
    <t>Vertigo Northwest</t>
  </si>
  <si>
    <t>Life Twisted</t>
  </si>
  <si>
    <t>Godfather Diary</t>
  </si>
  <si>
    <t>Snatchers Montezuma</t>
  </si>
  <si>
    <t>Prix Undefeated</t>
  </si>
  <si>
    <t>Shrek License</t>
  </si>
  <si>
    <t>Roots Remember</t>
  </si>
  <si>
    <t>Joon Northwest</t>
  </si>
  <si>
    <t>Coast Rainbow</t>
  </si>
  <si>
    <t>Alaska Phantom</t>
  </si>
  <si>
    <t>Caper Motions</t>
  </si>
  <si>
    <t>Early Home</t>
  </si>
  <si>
    <t>Soldiers Evolution</t>
  </si>
  <si>
    <t>Elizabeth Shane</t>
  </si>
  <si>
    <t>Drumline Cyclone</t>
  </si>
  <si>
    <t>Army Flintstones</t>
  </si>
  <si>
    <t>Necklace Outbreak</t>
  </si>
  <si>
    <t>Majestic Floats</t>
  </si>
  <si>
    <t>Sundance Invasion</t>
  </si>
  <si>
    <t>Intrigue Worst</t>
  </si>
  <si>
    <t>Insects Stone</t>
  </si>
  <si>
    <t>Shootist Superfly</t>
  </si>
  <si>
    <t>Westward Seabiscuit</t>
  </si>
  <si>
    <t>Primary Glass</t>
  </si>
  <si>
    <t>School Jacket</t>
  </si>
  <si>
    <t>Frontier Cabin</t>
  </si>
  <si>
    <t>President Bang</t>
  </si>
  <si>
    <t>Bubble Grosse</t>
  </si>
  <si>
    <t>Glass Dying</t>
  </si>
  <si>
    <t>Fantasy Troopers</t>
  </si>
  <si>
    <t>Story Side</t>
  </si>
  <si>
    <t>Moon Bunch</t>
  </si>
  <si>
    <t>Elf Murder</t>
  </si>
  <si>
    <t>Magnolia Forrester</t>
  </si>
  <si>
    <t>Adaptation Holes</t>
  </si>
  <si>
    <t>Illusion Amelie</t>
  </si>
  <si>
    <t>Donnie Alley</t>
  </si>
  <si>
    <t>Taxi Kick</t>
  </si>
  <si>
    <t>Independence Hotel</t>
  </si>
  <si>
    <t>Curtain Videotape</t>
  </si>
  <si>
    <t>Earth Vision</t>
  </si>
  <si>
    <t>Carrie Bunch</t>
  </si>
  <si>
    <t>Talented Homicide</t>
  </si>
  <si>
    <t>Fever Empire</t>
  </si>
  <si>
    <t>Maguire Apache</t>
  </si>
  <si>
    <t>Wagon Jaws</t>
  </si>
  <si>
    <t>Cranes Reservoir</t>
  </si>
  <si>
    <t>Blanket Beverly</t>
  </si>
  <si>
    <t>Mile Mulan</t>
  </si>
  <si>
    <t>Splash Gump</t>
  </si>
  <si>
    <t>Watch Tracy</t>
  </si>
  <si>
    <t>Lion Uncut</t>
  </si>
  <si>
    <t>Academy Dinosaur</t>
  </si>
  <si>
    <t>Wind Phantom</t>
  </si>
  <si>
    <t>Tequila Past</t>
  </si>
  <si>
    <t>Heavenly Gun</t>
  </si>
  <si>
    <t>Bulworth Commandments</t>
  </si>
  <si>
    <t>Stone Fire</t>
  </si>
  <si>
    <t>Maker Gables</t>
  </si>
  <si>
    <t>Lucky Flying</t>
  </si>
  <si>
    <t>Saddle Antitrust</t>
  </si>
  <si>
    <t>Robbery Bright</t>
  </si>
  <si>
    <t>Stampede Disturbing</t>
  </si>
  <si>
    <t>Summer Scarface</t>
  </si>
  <si>
    <t>Volcano Texas</t>
  </si>
  <si>
    <t>Amadeus Holy</t>
  </si>
  <si>
    <t>Dozen Lion</t>
  </si>
  <si>
    <t>Haunted Antitrust</t>
  </si>
  <si>
    <t>Control Anthem</t>
  </si>
  <si>
    <t>Desperate Trainspotting</t>
  </si>
  <si>
    <t>Saints Bride</t>
  </si>
  <si>
    <t>Destination Jerk</t>
  </si>
  <si>
    <t>Feathers Metal</t>
  </si>
  <si>
    <t>Random Go</t>
  </si>
  <si>
    <t>Hedwig Alter</t>
  </si>
  <si>
    <t>Mighty Luck</t>
  </si>
  <si>
    <t>Song Hedwig</t>
  </si>
  <si>
    <t>Natural Stock</t>
  </si>
  <si>
    <t>Rings Heartbreakers</t>
  </si>
  <si>
    <t>Bonnie Holocaust</t>
  </si>
  <si>
    <t>Voice Peach</t>
  </si>
  <si>
    <t>Outbreak Divine</t>
  </si>
  <si>
    <t>Congeniality Quest</t>
  </si>
  <si>
    <t>Chainsaw Uptown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</si>
  <si>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</si>
  <si>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</si>
  <si>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</si>
  <si>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</si>
  <si>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</si>
  <si>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</si>
  <si>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</si>
  <si>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Mars Roman</t>
  </si>
  <si>
    <t>Cheaper Clyde</t>
  </si>
  <si>
    <t>Alter Victory</t>
  </si>
  <si>
    <t>Gun Bonnie</t>
  </si>
  <si>
    <t>Alamo Videotape</t>
  </si>
  <si>
    <t>Gone Trouble</t>
  </si>
  <si>
    <t>Halloween Nuts</t>
  </si>
  <si>
    <t>Wisdom Worker</t>
  </si>
  <si>
    <t>Reservoir Adaptation</t>
  </si>
  <si>
    <t>Santa Paris</t>
  </si>
  <si>
    <t>Uptown Young</t>
  </si>
  <si>
    <t>Side Ark</t>
  </si>
  <si>
    <t>Roxanne Rebel</t>
  </si>
  <si>
    <t>Blade Polish</t>
  </si>
  <si>
    <t>Chill Luck</t>
  </si>
  <si>
    <t>Luke Mummy</t>
  </si>
  <si>
    <t>Untouchables Sunrise</t>
  </si>
  <si>
    <t>Cowboy Doom</t>
  </si>
  <si>
    <t>Chitty Lock</t>
  </si>
  <si>
    <t>Dwarfs Alter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</si>
  <si>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</si>
  <si>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</si>
  <si>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</si>
  <si>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</si>
  <si>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</si>
  <si>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</si>
  <si>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</si>
  <si>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</si>
  <si>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Squad Fish</t>
  </si>
  <si>
    <t>Papi Necklace</t>
  </si>
  <si>
    <t>Antitrust Tomatoes</t>
  </si>
  <si>
    <t>Dolls Rage</t>
  </si>
  <si>
    <t>Mob Duffel</t>
  </si>
  <si>
    <t>Minority Kiss</t>
  </si>
  <si>
    <t>Dragon Squad</t>
  </si>
  <si>
    <t>Cleopatra Devil</t>
  </si>
  <si>
    <t>Rear Trading</t>
  </si>
  <si>
    <t>Room Roman</t>
  </si>
  <si>
    <t>Encino Elf</t>
  </si>
  <si>
    <t>Highball Potter</t>
  </si>
  <si>
    <t>Canyon Stock</t>
  </si>
  <si>
    <t>Grease Youth</t>
  </si>
  <si>
    <t>Private Drop</t>
  </si>
  <si>
    <t>Dares Pluto</t>
  </si>
  <si>
    <t>Unfaithful Kill</t>
  </si>
  <si>
    <t>Pet Haunting</t>
  </si>
  <si>
    <t>Crazy Home</t>
  </si>
  <si>
    <t>Finding Anaconda</t>
  </si>
  <si>
    <t>Evolution Alter</t>
  </si>
  <si>
    <t>Empire Malkovich</t>
  </si>
  <si>
    <t>Christmas Moonshine</t>
  </si>
  <si>
    <t>Bunch Minds</t>
  </si>
  <si>
    <t>Pizza Jumanji</t>
  </si>
  <si>
    <t>Desire Alien</t>
  </si>
  <si>
    <t>Motions Details</t>
  </si>
  <si>
    <t>Translation Summer</t>
  </si>
  <si>
    <t>Borrowers Bedazzled</t>
  </si>
  <si>
    <t>Roman Punk</t>
  </si>
  <si>
    <t>Train Bunch</t>
  </si>
  <si>
    <t>Hunter Alter</t>
  </si>
  <si>
    <t>Traffic Hobbit</t>
  </si>
  <si>
    <t>Apocalypse Flamingos</t>
  </si>
  <si>
    <t>Bed Highball</t>
  </si>
  <si>
    <t>Diary Panic</t>
  </si>
  <si>
    <t>World Leathernecks</t>
  </si>
  <si>
    <t>Oleander Clue</t>
  </si>
  <si>
    <t>Notorious Reunion</t>
  </si>
  <si>
    <t>Drums Dynamite</t>
  </si>
  <si>
    <t>Slipper Fidelity</t>
  </si>
  <si>
    <t>Masked Bubble</t>
  </si>
  <si>
    <t>Resurrection Silverado</t>
  </si>
  <si>
    <t>Deceiver Betrayed</t>
  </si>
  <si>
    <t>Wolves Desire</t>
  </si>
  <si>
    <t>Mannequin Worst</t>
  </si>
  <si>
    <t>Doctor Grail</t>
  </si>
  <si>
    <t>Cassidy Wyoming</t>
  </si>
  <si>
    <t>Clyde Theory</t>
  </si>
  <si>
    <t>Chaplin License</t>
  </si>
  <si>
    <t>Birdcage Casper</t>
  </si>
  <si>
    <t>Reef Salute</t>
  </si>
  <si>
    <t>Jungle Closer</t>
  </si>
  <si>
    <t>Homeward Cider</t>
  </si>
  <si>
    <t>Holocaust Highball</t>
  </si>
  <si>
    <t>Lesson Cleopatra</t>
  </si>
  <si>
    <t>Happiness United</t>
  </si>
  <si>
    <t>Extraordinary Conquerer</t>
  </si>
  <si>
    <t>Bang Kwai</t>
  </si>
  <si>
    <t>Newsies Story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</si>
  <si>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</si>
  <si>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</si>
  <si>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</si>
  <si>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</si>
  <si>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</si>
  <si>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</si>
  <si>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</si>
  <si>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</si>
  <si>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Warlock Werewolf</t>
  </si>
  <si>
    <t>Killer Innocent</t>
  </si>
  <si>
    <t>Leathernecks Dwarfs</t>
  </si>
  <si>
    <t>Phantom Glory</t>
  </si>
  <si>
    <t>Luck Opus</t>
  </si>
  <si>
    <t>Mulholland Beast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</si>
  <si>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</si>
  <si>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</si>
  <si>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</si>
  <si>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</si>
  <si>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</si>
  <si>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</si>
  <si>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</si>
  <si>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Jedi Beneath</t>
  </si>
  <si>
    <t>Bride Intrigue</t>
  </si>
  <si>
    <t>Gathering Calendar</t>
  </si>
  <si>
    <t>Monterey Labyrinth</t>
  </si>
  <si>
    <t>Hunger Roof</t>
  </si>
  <si>
    <t>Tenenbaums Command</t>
  </si>
  <si>
    <t>Sorority Queen</t>
  </si>
  <si>
    <t>Odds Boogie</t>
  </si>
  <si>
    <t>Tomatoes Hellfighters</t>
  </si>
  <si>
    <t>Menagerie Rushmore</t>
  </si>
  <si>
    <t>Simon North</t>
  </si>
  <si>
    <t>Rushmore Mermaid</t>
  </si>
  <si>
    <t>Impact Aladdin</t>
  </si>
  <si>
    <t>Spoilers Hellfighters</t>
  </si>
  <si>
    <t>Language Cowboy</t>
  </si>
  <si>
    <t>Spirited Casualties</t>
  </si>
  <si>
    <t>Craft Outfield</t>
  </si>
  <si>
    <t>Polish Brooklyn</t>
  </si>
  <si>
    <t>Ladybugs Armageddon</t>
  </si>
  <si>
    <t>License Weekend</t>
  </si>
  <si>
    <t>Magic Mallrats</t>
  </si>
  <si>
    <t>Mystic Truman</t>
  </si>
  <si>
    <t>Holy Tadpole</t>
  </si>
  <si>
    <t>Gilbert Pelican</t>
  </si>
  <si>
    <t>Ending Crowds</t>
  </si>
  <si>
    <t>Hook Chariots</t>
  </si>
  <si>
    <t>Streak Ridgemont</t>
  </si>
  <si>
    <t>Anonymous Human</t>
  </si>
  <si>
    <t>Pride Alamo</t>
  </si>
  <si>
    <t>Smoking Barbarella</t>
  </si>
  <si>
    <t>Conspiracy Spirit</t>
  </si>
  <si>
    <t>Braveheart Human</t>
  </si>
  <si>
    <t>Full Flatliners</t>
  </si>
  <si>
    <t>Youth Kick</t>
  </si>
  <si>
    <t>Superfly Trip</t>
  </si>
  <si>
    <t>Beneath Rush</t>
  </si>
  <si>
    <t>Frogmen Breaking</t>
  </si>
  <si>
    <t>Loverboy Attacks</t>
  </si>
  <si>
    <t>Mosquito Armageddon</t>
  </si>
  <si>
    <t>Beethoven Exorcist</t>
  </si>
  <si>
    <t>Gandhi Kwai</t>
  </si>
  <si>
    <t>Siege Madre</t>
  </si>
  <si>
    <t>Mixed Doors</t>
  </si>
  <si>
    <t>Hardly Robbers</t>
  </si>
  <si>
    <t>Mussolini Spoilers</t>
  </si>
  <si>
    <t>Wild Apollo</t>
  </si>
  <si>
    <t>Lawrence Love</t>
  </si>
  <si>
    <t>Silence Kane</t>
  </si>
  <si>
    <t>Glory Tracy</t>
  </si>
  <si>
    <t>Vanished Garden</t>
  </si>
  <si>
    <t>Sling Luke</t>
  </si>
  <si>
    <t>Runner Madigan</t>
  </si>
  <si>
    <t>Crow Grease</t>
  </si>
  <si>
    <t>Smoochy Control</t>
  </si>
  <si>
    <t>Bedazzled Married</t>
  </si>
  <si>
    <t>Sassy Packer</t>
  </si>
  <si>
    <t>Greedy Roots</t>
  </si>
  <si>
    <t>Spirit Flintstones</t>
  </si>
  <si>
    <t>Watership Frontier</t>
  </si>
  <si>
    <t>Dumbo Lust</t>
  </si>
  <si>
    <t>Kane Exorcist</t>
  </si>
  <si>
    <t>Hollywood Anonymous</t>
  </si>
  <si>
    <t>Hawk Chill</t>
  </si>
  <si>
    <t>Legend Jedi</t>
  </si>
  <si>
    <t>Victory Academy</t>
  </si>
  <si>
    <t>Notting Speakeasy</t>
  </si>
  <si>
    <t>Valentine Vanishing</t>
  </si>
  <si>
    <t>Vision Torque</t>
  </si>
  <si>
    <t>Sunset Racer</t>
  </si>
  <si>
    <t>Runaway Tenenbaums</t>
  </si>
  <si>
    <t>Soup Wisdom</t>
  </si>
  <si>
    <t>Montezuma Command</t>
  </si>
  <si>
    <t>Clockwork Paradise</t>
  </si>
  <si>
    <t>Maude Mod</t>
  </si>
  <si>
    <t>Zhivago Core</t>
  </si>
  <si>
    <t>Towers Hurricane</t>
  </si>
  <si>
    <t>Jawbreaker Brooklyn</t>
  </si>
  <si>
    <t>Comancheros Enemy</t>
  </si>
  <si>
    <t>Ballroom Mockingbird</t>
  </si>
  <si>
    <t>Connection Microcosmos</t>
  </si>
  <si>
    <t>Harold French</t>
  </si>
  <si>
    <t>Ghostbusters Elf</t>
  </si>
  <si>
    <t>Japanese Run</t>
  </si>
  <si>
    <t>Stallion Sundance</t>
  </si>
  <si>
    <t>Lights Deer</t>
  </si>
  <si>
    <t>Cruelty Unforgiven</t>
  </si>
  <si>
    <t>Treatment Jekyll</t>
  </si>
  <si>
    <t>Rebel Airport</t>
  </si>
  <si>
    <t>Young Language</t>
  </si>
  <si>
    <t>Freedom Cleopatra</t>
  </si>
  <si>
    <t>Texas Watch</t>
  </si>
  <si>
    <t>Duffel Apocalypse</t>
  </si>
  <si>
    <t>Oklahoma Jumanji</t>
  </si>
  <si>
    <t>/*revenue and number of rents for each film */</t>
  </si>
  <si>
    <t>SELECT f.film_id, f.title, COUNT(p.rental_id) as number_of_rentals, SUM(p.amount) as revenue, MAX(p.amount) max_rent_price, MIN(p.amount) as min_rent_price</t>
  </si>
  <si>
    <t>FROM payment p</t>
  </si>
  <si>
    <t>INNER JOIN rental r on r.rental_id = p.rental_id</t>
  </si>
  <si>
    <t>INNER JOIN inventory iv ON iv.inventory_id = r.inventory_id</t>
  </si>
  <si>
    <t>INNER JOIN film f on f.film_id = iv.film_id</t>
  </si>
  <si>
    <t>GROUP by f.film_id, f.title</t>
  </si>
  <si>
    <t>ORDER by revenue DESC, number_of_rentals DESC</t>
  </si>
  <si>
    <t>Corelation coefficient (number of rentals, revenue)</t>
  </si>
  <si>
    <t>Statistical Analysis</t>
  </si>
  <si>
    <t>name</t>
  </si>
  <si>
    <t>max_rent_price</t>
  </si>
  <si>
    <t>min_rent_price</t>
  </si>
  <si>
    <t>avg_price</t>
  </si>
  <si>
    <t>Row Labels</t>
  </si>
  <si>
    <t>Grand Total</t>
  </si>
  <si>
    <t>Sum of number_of_rentals</t>
  </si>
  <si>
    <t xml:space="preserve">2. But there are instances where frequently rented movies such as Scalawag Duck, Shock Cabin and Juggler have lower revenue due to movies being rented at a lower prices on average </t>
  </si>
  <si>
    <t>Sum of revenue</t>
  </si>
  <si>
    <t>Total Revenue</t>
  </si>
  <si>
    <t>Percentage of Total Rentals %</t>
  </si>
  <si>
    <t>Number of Rentals</t>
  </si>
  <si>
    <t>Number of Films</t>
  </si>
  <si>
    <t>% of Total Revenue</t>
  </si>
  <si>
    <t>1. There is positive medium relationship between number of rentals and revenue. More frequently the film is rented, higher the revenue</t>
  </si>
  <si>
    <t>rental_rate</t>
  </si>
  <si>
    <t>length</t>
  </si>
  <si>
    <t>Perdition Fargo</t>
  </si>
  <si>
    <t>Frankenstein Stranger</t>
  </si>
  <si>
    <t>Walls Artist</t>
  </si>
  <si>
    <t>Ark Ridgemont</t>
  </si>
  <si>
    <t>Treasure Command</t>
  </si>
  <si>
    <t>Arsenic Independence</t>
  </si>
  <si>
    <t>Crossing Divorce</t>
  </si>
  <si>
    <t>Hate Handicap</t>
  </si>
  <si>
    <t>Kill Brotherhood</t>
  </si>
  <si>
    <t>Psycho Shrunk</t>
  </si>
  <si>
    <t>Pearl Destiny</t>
  </si>
  <si>
    <t>Sky Miracle</t>
  </si>
  <si>
    <t>Crowds Telemark</t>
  </si>
  <si>
    <t>Tadpole Park</t>
  </si>
  <si>
    <t>Villain Desperate</t>
  </si>
  <si>
    <t>Butch Panther</t>
  </si>
  <si>
    <t>Gump Date</t>
  </si>
  <si>
    <t>Deliverance Mulholland</t>
  </si>
  <si>
    <t>Suicides Silence</t>
  </si>
  <si>
    <t>Floats Garden</t>
  </si>
  <si>
    <t>Volume House</t>
  </si>
  <si>
    <t>Chocolate Duck</t>
  </si>
  <si>
    <t>Hocus Frida</t>
  </si>
  <si>
    <t>Dazed Punk</t>
  </si>
  <si>
    <t>Wake Jaws</t>
  </si>
  <si>
    <t>Order Betrayed</t>
  </si>
  <si>
    <t>Catch Amistad</t>
  </si>
  <si>
    <t>Gladiator Westward</t>
  </si>
  <si>
    <t>Argonauts Town</t>
  </si>
  <si>
    <t>Roof Champion</t>
  </si>
  <si>
    <t>Chinatown Gladiator</t>
  </si>
  <si>
    <t>Crystal Breaking</t>
  </si>
  <si>
    <t>Rainbow Shock</t>
  </si>
  <si>
    <t>Muppet Mile</t>
  </si>
  <si>
    <t>Apollo Teen</t>
  </si>
  <si>
    <t>Raiders Antitrust</t>
  </si>
  <si>
    <t>Boondock Ballroom</t>
  </si>
  <si>
    <t>Alice Fantasia</t>
  </si>
  <si>
    <t>Firehouse Vietnam</t>
  </si>
  <si>
    <t>Kentuckian Giant</t>
  </si>
  <si>
    <t>Sister Freddy</t>
  </si>
  <si>
    <t>Commandments Express</t>
  </si>
  <si>
    <t>Avg Rental Amount</t>
  </si>
  <si>
    <t>Avg Min Rental Amount</t>
  </si>
  <si>
    <t>Avg Max Rental Amount</t>
  </si>
  <si>
    <t>Avg Rental Rate</t>
  </si>
  <si>
    <t>Genre</t>
  </si>
  <si>
    <t>Sum of number_of_customers</t>
  </si>
  <si>
    <t>Column Labels</t>
  </si>
  <si>
    <t>/* genre by regions */</t>
  </si>
  <si>
    <t xml:space="preserve">SELECT c4.country_id, c4.country, </t>
  </si>
  <si>
    <t>COUNT(r.rental_id) as number_of_rentals,</t>
  </si>
  <si>
    <t>COUNT(DISTINCT c.customer_id) as number_of_customers,</t>
  </si>
  <si>
    <t>COUNT(iv.film_id) as number_of_films,</t>
  </si>
  <si>
    <t>SUM(p.amount) as total_revenue</t>
  </si>
  <si>
    <t>FROM rental r</t>
  </si>
  <si>
    <t>INNER JOIN customer c on r.customer_id = c.customer_id</t>
  </si>
  <si>
    <t>INNER JOIN address a ON a.address_id = c.address_id</t>
  </si>
  <si>
    <t>INNER JOIN city c3 on c3.city_id = a.city_id</t>
  </si>
  <si>
    <t>INNER JOIN country c4 on c4.country_id = c3.country_id</t>
  </si>
  <si>
    <t>INNER JOIN payment p on r.rental_id = p.rental_id</t>
  </si>
  <si>
    <t>GROUP BY c4.country_id, c4.country</t>
  </si>
  <si>
    <t>ORDER BY total_revenue DESC</t>
  </si>
  <si>
    <t>Corelation (revenue and customers)</t>
  </si>
  <si>
    <t>Corelation (rentals  and customers)</t>
  </si>
  <si>
    <t>no_of_customers</t>
  </si>
  <si>
    <t>Aurora</t>
  </si>
  <si>
    <t>Cape Coral</t>
  </si>
  <si>
    <t>Santa Brbara dOeste</t>
  </si>
  <si>
    <t>Memphis</t>
  </si>
  <si>
    <t>Tanza</t>
  </si>
  <si>
    <t>Valparai</t>
  </si>
  <si>
    <t>Santa Rosa</t>
  </si>
  <si>
    <t>Tanauan</t>
  </si>
  <si>
    <t>Halisahar</t>
  </si>
  <si>
    <t>Bijapur</t>
  </si>
  <si>
    <t>/*top 10 cities in top 10 countries by customers and revenue */</t>
  </si>
  <si>
    <t>SELECT top10country.country, c4.city, COUNT(DISTINCT ct.customer_id) as no_of_customers, SUM(p.amount) revenue</t>
  </si>
  <si>
    <t>FROM city c4</t>
  </si>
  <si>
    <t>INNER JOIN (</t>
  </si>
  <si>
    <t>SELECT c3.country_id as country_id, c3.country as country</t>
  </si>
  <si>
    <t>INNER JOIN address a on a.address_id = c.address_id</t>
  </si>
  <si>
    <t>INNER JOIN city c2 on c2.city_id = a.city_id</t>
  </si>
  <si>
    <t>INNER JOIN country c3 on c3.country_id = c2.country_id</t>
  </si>
  <si>
    <t>GROUP by c3.country_id, c3.country</t>
  </si>
  <si>
    <t>ORDER BY COUNT(c.customer_id) DESC</t>
  </si>
  <si>
    <t>LIMIT 10</t>
  </si>
  <si>
    <t>)as top10country on top10country.country_id = c4.country_id</t>
  </si>
  <si>
    <t>INNER JOIN address ad on ad.city_id = c4.city_id</t>
  </si>
  <si>
    <t>INNER JOIN customer ct on ct.address_id = ad.address_id</t>
  </si>
  <si>
    <t>INNER JOIN payment p on p.customer_id = ct.customer_id</t>
  </si>
  <si>
    <t>GROUP by c4.city, top10country.country</t>
  </si>
  <si>
    <t>ORDER BY no_of_customers DESC, revenue DESC</t>
  </si>
  <si>
    <t>) as top10country on top10country.country_id = c4.country_id</t>
  </si>
  <si>
    <t>/* Find top 5 customers from top 10 cities in top 10 countries. This was determined by number of customers, followed by revenue */</t>
  </si>
  <si>
    <t>WITH top10cities AS (</t>
  </si>
  <si>
    <t>SELECT top10country.country, c4.city,c4.city_id, COUNT(DISTINCT ct.customer_id) as no_of_customers, SUM(p.amount) as revenue</t>
  </si>
  <si>
    <t>INNER JOIN ( /* find top10 countries by number of customers */</t>
  </si>
  <si>
    <t>GROUP by c4.city, top10country.country, c4.city_id</t>
  </si>
  <si>
    <t>ORDER BY no_of_customers DESC, revenue DESC /* order by number of customers and then revenue */</t>
  </si>
  <si>
    <t>)</t>
  </si>
  <si>
    <t xml:space="preserve">SELECT c.customer_id, c.first_name, c.last_name, SUM(p.amount) as revenue </t>
  </si>
  <si>
    <t>FROM top10cities</t>
  </si>
  <si>
    <t>INNER JOIN address a on a.city_id = top10cities.city_id</t>
  </si>
  <si>
    <t>INNER JOIN customer c on c.address_id = a.address_id</t>
  </si>
  <si>
    <t>GROUP BY c.customer_id, c.first_name, c.last_name</t>
  </si>
  <si>
    <t>ORDER BY revenue DESC</t>
  </si>
  <si>
    <t>LIMIT 5</t>
  </si>
  <si>
    <t>Karl</t>
  </si>
  <si>
    <t>Seal</t>
  </si>
  <si>
    <t>Marion</t>
  </si>
  <si>
    <t>Snyder</t>
  </si>
  <si>
    <t>Ana</t>
  </si>
  <si>
    <t>Bradley</t>
  </si>
  <si>
    <t>Marcia</t>
  </si>
  <si>
    <t>Dean</t>
  </si>
  <si>
    <t>Mike</t>
  </si>
  <si>
    <t>Way</t>
  </si>
  <si>
    <t>SELECT f.rating, COUNT(DISTINCT p.customer_id) as no_of_customers, SUM(p.amount) as revenue</t>
  </si>
  <si>
    <t>LEFT JOIN rental r on r.rental_id = p.rental_id</t>
  </si>
  <si>
    <t>INNER JOIN inventory i on i.inventory_id = r.inventory_id</t>
  </si>
  <si>
    <t>INNER JOIN film f on f.film_id = i.film_id</t>
  </si>
  <si>
    <t>GROUP by f.rating</t>
  </si>
  <si>
    <t>ORDER BY no_of_customers DESC</t>
  </si>
  <si>
    <t>films</t>
  </si>
  <si>
    <t>SELECT rental_rate, COUNT(*) as films</t>
  </si>
  <si>
    <t>GROUP BY rental_rate</t>
  </si>
  <si>
    <t>ORDER by films</t>
  </si>
  <si>
    <t>/* number of rental rates */</t>
  </si>
  <si>
    <t>Genres</t>
  </si>
  <si>
    <t>1. Top 3 frequently rented genres are Action, Animation and Sports globally</t>
  </si>
  <si>
    <t>2. Sports films rented the most and generate the most revenue</t>
  </si>
  <si>
    <t>3. Sci-fi generates more revenue than Animation and Action because its average rental rate is higher</t>
  </si>
  <si>
    <t>4. Even though Action is in the top 3 genres of films that most rented, it genrates 7th most revenue, because avg rental rate and rental amount is low</t>
  </si>
  <si>
    <t>% of kids films rented</t>
  </si>
  <si>
    <t>% of non-kids films rented</t>
  </si>
  <si>
    <t>/*revenue and number of rents for each category */</t>
  </si>
  <si>
    <t xml:space="preserve">SELECT c.name, COUNT(DISTINCT f.film_id) as number_of_films, COUNT(p.rental_id) as number_of_rentals, SUM(p.amount) as revenue, </t>
  </si>
  <si>
    <t xml:space="preserve">COUNT(DISTINCT r.customer_id) as number_of_customers, MAX(p.amount) max_rent_price, MIN(p.amount) as min_rent_price, </t>
  </si>
  <si>
    <t>avg (p.amount) as avg_price,  AVG(f.rental_rate) as avg_rental_rate, AVG(f.rental_duration) avg_rental_duration</t>
  </si>
  <si>
    <t>RIGHT JOIN rental r on r.rental_id = p.rental_id</t>
  </si>
  <si>
    <t>RIGHT JOIN inventory iv ON iv.inventory_id = r.inventory_id</t>
  </si>
  <si>
    <t>RIGHT JOIN film f on f.film_id = iv.film_id</t>
  </si>
  <si>
    <t>RIGHT JOIN film_category fc ON fc.film_id = f.film_id</t>
  </si>
  <si>
    <t>RIGHT JOIN category c on c.category_id = fc.category_id</t>
  </si>
  <si>
    <t>GROUP by c.name</t>
  </si>
  <si>
    <t>Counrty</t>
  </si>
  <si>
    <t>Most Revenue</t>
  </si>
  <si>
    <t>Most Rented</t>
  </si>
  <si>
    <t>Corelation coefficient (max_rent_proce, revenue)</t>
  </si>
  <si>
    <t>Average Revenue Per Film</t>
  </si>
  <si>
    <t>WITH top10coutries AS (</t>
  </si>
  <si>
    <t>SELECT c3.country_id, c3.country as country</t>
  </si>
  <si>
    <t xml:space="preserve">SELECT t.country, </t>
  </si>
  <si>
    <t>COUNT(r.rental_id) number_of_rentals, SUM(p.amount) as revenue</t>
  </si>
  <si>
    <t>FROM customer c</t>
  </si>
  <si>
    <t>JOIN address a ON a.address_id = c.address_id</t>
  </si>
  <si>
    <t>JOIN city c2 on c2.city_id = a.city_id</t>
  </si>
  <si>
    <t>JOIN top10coutries t on t.country_id = c2.country_id</t>
  </si>
  <si>
    <t>JOIN payment p on p.customer_id = c.customer_id</t>
  </si>
  <si>
    <t>JOIN rental r on r.rental_id = p.rental_id</t>
  </si>
  <si>
    <t>JOIN inventory i on i.inventory_id = r.inventory_id</t>
  </si>
  <si>
    <t>JOIN film f ON f.film_id = i.film_id</t>
  </si>
  <si>
    <t>GROUP BY t.country</t>
  </si>
  <si>
    <t>ORDER by no_of_films_kids_allowed</t>
  </si>
  <si>
    <t>no_of_films_kids_allowed_rented</t>
  </si>
  <si>
    <t>no_of_films_kids_not_allowed_rented</t>
  </si>
  <si>
    <t>SUM(CASE WHEN f.rating IN ('PG', 'PG-13', 'G') THEN 1 ELSE 0 END) AS no_of_films_kids_allowed_rented,</t>
  </si>
  <si>
    <t>SUM(CASE WHEN f.rating IN ('NC-17', 'R') THEN 1 ELSE 0 END) AS no_of_films_kids_not_allowed_rented,</t>
  </si>
  <si>
    <t>Max Rental Amount</t>
  </si>
  <si>
    <t>Min Rental Amount</t>
  </si>
  <si>
    <t>Avg Rental Duration</t>
  </si>
  <si>
    <t>Total Revenue %</t>
  </si>
  <si>
    <t>Number of Customers</t>
  </si>
  <si>
    <t xml:space="preserve"> 3 categories missing. Can't use this</t>
  </si>
  <si>
    <t>revenue %</t>
  </si>
  <si>
    <t>no_of_rentals</t>
  </si>
  <si>
    <t>SELECT t.country, f.rating, COUNT(DISTINCT p.customer_id) as no_of_customers, COUNT(p.rental_id) as no_of_rentals, SUM(p.amount) as revenue</t>
  </si>
  <si>
    <t>GROUP BY t.country, f.rating</t>
  </si>
  <si>
    <t>ORDER by t.country, f.rating</t>
  </si>
  <si>
    <t>Rental Date</t>
  </si>
  <si>
    <t>2005</t>
  </si>
  <si>
    <t>May</t>
  </si>
  <si>
    <t>Jun</t>
  </si>
  <si>
    <t>Jul</t>
  </si>
  <si>
    <t>Aug</t>
  </si>
  <si>
    <t>2006</t>
  </si>
  <si>
    <t>Feb</t>
  </si>
  <si>
    <t>Rentals</t>
  </si>
  <si>
    <t>Rental Month</t>
  </si>
  <si>
    <t>Rental Year</t>
  </si>
  <si>
    <t>Rental Month-Year</t>
  </si>
  <si>
    <t>May 2005</t>
  </si>
  <si>
    <t>Jun 2005</t>
  </si>
  <si>
    <t>Jul 2005</t>
  </si>
  <si>
    <t>Aug 2005</t>
  </si>
  <si>
    <t>Feb 2006</t>
  </si>
  <si>
    <t>Customers %</t>
  </si>
  <si>
    <t>Revenue %</t>
  </si>
  <si>
    <t>Revenue</t>
  </si>
  <si>
    <t>Revenue ($)</t>
  </si>
  <si>
    <t>Country</t>
  </si>
  <si>
    <t>City</t>
  </si>
  <si>
    <t>First Name</t>
  </si>
  <si>
    <t>Last Name</t>
  </si>
  <si>
    <t>Count of film_id</t>
  </si>
  <si>
    <t>Average of avg_price</t>
  </si>
  <si>
    <t>0-5</t>
  </si>
  <si>
    <t>11-15</t>
  </si>
  <si>
    <t>16-20</t>
  </si>
  <si>
    <t>21-25</t>
  </si>
  <si>
    <t>26-30</t>
  </si>
  <si>
    <t>6-10</t>
  </si>
  <si>
    <t>Min avg price</t>
  </si>
  <si>
    <t>Max avg price</t>
  </si>
  <si>
    <t>median avg price</t>
  </si>
  <si>
    <t>avg avg price</t>
  </si>
  <si>
    <t>avg rental</t>
  </si>
  <si>
    <t>Rentals Range</t>
  </si>
  <si>
    <t>Total Films</t>
  </si>
  <si>
    <t>Avg price</t>
  </si>
  <si>
    <t>No of films less than avg price</t>
  </si>
  <si>
    <t>Percentage of films &lt;avg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</si>
</sst>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"/>
    <numFmt numFmtId="167" formatCode="0.000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/>
      <bottom/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0" applyFont="1"/>
    <xf numFmtId="4" fontId="2" fillId="0" borderId="0" xfId="0" applyNumberFormat="1" applyFont="1"/>
    <xf numFmtId="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3" fontId="0" fillId="0" borderId="0" xfId="0" applyNumberFormat="1"/>
    <xf numFmtId="0" fontId="3" fillId="0" borderId="0" xfId="0" applyFont="1"/>
    <xf numFmtId="43" fontId="0" fillId="0" borderId="0" xfId="1" applyFont="1"/>
    <xf numFmtId="164" fontId="0" fillId="0" borderId="0" xfId="1" applyNumberFormat="1" applyFont="1"/>
    <xf numFmtId="2" fontId="0" fillId="0" borderId="0" xfId="0" applyNumberFormat="1"/>
    <xf numFmtId="164" fontId="0" fillId="0" borderId="0" xfId="0" applyNumberFormat="1"/>
    <xf numFmtId="0" fontId="0" fillId="0" borderId="4" xfId="0" applyBorder="1"/>
    <xf numFmtId="22" fontId="0" fillId="0" borderId="5" xfId="0" applyNumberFormat="1" applyBorder="1"/>
    <xf numFmtId="164" fontId="0" fillId="0" borderId="5" xfId="1" applyNumberFormat="1" applyFont="1" applyBorder="1"/>
    <xf numFmtId="0" fontId="0" fillId="0" borderId="5" xfId="0" applyBorder="1"/>
    <xf numFmtId="2" fontId="0" fillId="0" borderId="5" xfId="0" applyNumberFormat="1" applyBorder="1"/>
    <xf numFmtId="0" fontId="0" fillId="0" borderId="5" xfId="0" applyBorder="1" applyAlignment="1">
      <alignment wrapText="1"/>
    </xf>
    <xf numFmtId="0" fontId="0" fillId="0" borderId="7" xfId="0" applyBorder="1"/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13" xfId="0" applyBorder="1"/>
    <xf numFmtId="3" fontId="0" fillId="0" borderId="13" xfId="0" applyNumberFormat="1" applyBorder="1"/>
    <xf numFmtId="164" fontId="0" fillId="0" borderId="13" xfId="1" applyNumberFormat="1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6" xfId="0" applyBorder="1" applyAlignment="1">
      <alignment wrapText="1"/>
    </xf>
    <xf numFmtId="0" fontId="0" fillId="0" borderId="12" xfId="0" applyBorder="1"/>
    <xf numFmtId="9" fontId="0" fillId="0" borderId="0" xfId="3" applyFont="1"/>
    <xf numFmtId="10" fontId="0" fillId="0" borderId="0" xfId="3" applyNumberFormat="1" applyFont="1"/>
    <xf numFmtId="165" fontId="0" fillId="0" borderId="5" xfId="3" applyNumberFormat="1" applyFont="1" applyBorder="1"/>
    <xf numFmtId="0" fontId="5" fillId="0" borderId="11" xfId="0" applyFont="1" applyBorder="1" applyAlignment="1">
      <alignment horizontal="center"/>
    </xf>
    <xf numFmtId="0" fontId="0" fillId="0" borderId="18" xfId="0" applyBorder="1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43" fontId="0" fillId="0" borderId="0" xfId="0" applyNumberFormat="1"/>
    <xf numFmtId="44" fontId="0" fillId="0" borderId="0" xfId="0" applyNumberFormat="1"/>
    <xf numFmtId="166" fontId="0" fillId="0" borderId="0" xfId="0" applyNumberFormat="1"/>
    <xf numFmtId="44" fontId="0" fillId="0" borderId="0" xfId="2" applyFont="1"/>
    <xf numFmtId="43" fontId="0" fillId="3" borderId="0" xfId="0" applyNumberFormat="1" applyFill="1"/>
    <xf numFmtId="164" fontId="0" fillId="3" borderId="0" xfId="0" applyNumberFormat="1" applyFill="1"/>
    <xf numFmtId="3" fontId="2" fillId="0" borderId="0" xfId="0" applyNumberFormat="1" applyFont="1"/>
    <xf numFmtId="0" fontId="0" fillId="3" borderId="0" xfId="0" applyFill="1"/>
    <xf numFmtId="44" fontId="0" fillId="3" borderId="0" xfId="2" applyFont="1" applyFill="1"/>
    <xf numFmtId="44" fontId="2" fillId="0" borderId="0" xfId="2" applyFont="1"/>
    <xf numFmtId="1" fontId="0" fillId="0" borderId="0" xfId="0" applyNumberFormat="1"/>
    <xf numFmtId="4" fontId="0" fillId="0" borderId="0" xfId="3" applyNumberFormat="1" applyFont="1"/>
    <xf numFmtId="37" fontId="0" fillId="0" borderId="0" xfId="2" applyNumberFormat="1" applyFont="1"/>
    <xf numFmtId="37" fontId="0" fillId="3" borderId="0" xfId="2" applyNumberFormat="1" applyFont="1" applyFill="1"/>
    <xf numFmtId="37" fontId="0" fillId="0" borderId="0" xfId="2" applyNumberFormat="1" applyFont="1" applyFill="1"/>
    <xf numFmtId="14" fontId="0" fillId="0" borderId="0" xfId="0" applyNumberFormat="1"/>
    <xf numFmtId="0" fontId="2" fillId="0" borderId="21" xfId="0" applyFont="1" applyBorder="1"/>
    <xf numFmtId="165" fontId="0" fillId="0" borderId="0" xfId="3" applyNumberFormat="1" applyFont="1"/>
    <xf numFmtId="8" fontId="0" fillId="0" borderId="0" xfId="0" applyNumberFormat="1"/>
    <xf numFmtId="167" fontId="0" fillId="0" borderId="0" xfId="3" applyNumberFormat="1" applyFont="1"/>
    <xf numFmtId="49" fontId="0" fillId="0" borderId="0" xfId="0" applyNumberFormat="1"/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6" fillId="0" borderId="2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7" fillId="2" borderId="19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72"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numFmt numFmtId="35" formatCode="_(* #,##0.00_);_(* \(#,##0.00\);_(* &quot;-&quot;??_);_(@_)"/>
    </dxf>
    <dxf>
      <fill>
        <patternFill patternType="none">
          <bgColor auto="1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numFmt numFmtId="164" formatCode="_(* #,##0_);_(* \(#,##0\);_(* &quot;-&quot;??_);_(@_)"/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'Rents by Date'!$B$1</c:f>
              <c:strCache>
                <c:ptCount val="1"/>
                <c:pt idx="0">
                  <c:v>Number of Rentals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'Rents by Date'!$A$2:$A$42</c:f>
              <c:numCache>
                <c:formatCode>m/d/yy</c:formatCode>
                <c:ptCount val="41"/>
                <c:pt idx="0">
                  <c:v>38496</c:v>
                </c:pt>
                <c:pt idx="1">
                  <c:v>38497</c:v>
                </c:pt>
                <c:pt idx="2">
                  <c:v>38498</c:v>
                </c:pt>
                <c:pt idx="3">
                  <c:v>38499</c:v>
                </c:pt>
                <c:pt idx="4">
                  <c:v>38500</c:v>
                </c:pt>
                <c:pt idx="5">
                  <c:v>38501</c:v>
                </c:pt>
                <c:pt idx="6">
                  <c:v>38502</c:v>
                </c:pt>
                <c:pt idx="7">
                  <c:v>38503</c:v>
                </c:pt>
                <c:pt idx="8">
                  <c:v>38517</c:v>
                </c:pt>
                <c:pt idx="9">
                  <c:v>38518</c:v>
                </c:pt>
                <c:pt idx="10">
                  <c:v>38519</c:v>
                </c:pt>
                <c:pt idx="11">
                  <c:v>38520</c:v>
                </c:pt>
                <c:pt idx="12">
                  <c:v>38521</c:v>
                </c:pt>
                <c:pt idx="13">
                  <c:v>38522</c:v>
                </c:pt>
                <c:pt idx="14">
                  <c:v>38523</c:v>
                </c:pt>
                <c:pt idx="15">
                  <c:v>38524</c:v>
                </c:pt>
                <c:pt idx="16">
                  <c:v>38538</c:v>
                </c:pt>
                <c:pt idx="17">
                  <c:v>38539</c:v>
                </c:pt>
                <c:pt idx="18">
                  <c:v>38540</c:v>
                </c:pt>
                <c:pt idx="19">
                  <c:v>38541</c:v>
                </c:pt>
                <c:pt idx="20">
                  <c:v>38542</c:v>
                </c:pt>
                <c:pt idx="21">
                  <c:v>38543</c:v>
                </c:pt>
                <c:pt idx="22">
                  <c:v>38544</c:v>
                </c:pt>
                <c:pt idx="23">
                  <c:v>38545</c:v>
                </c:pt>
                <c:pt idx="24">
                  <c:v>38559</c:v>
                </c:pt>
                <c:pt idx="25">
                  <c:v>38560</c:v>
                </c:pt>
                <c:pt idx="26">
                  <c:v>38561</c:v>
                </c:pt>
                <c:pt idx="27">
                  <c:v>38562</c:v>
                </c:pt>
                <c:pt idx="28">
                  <c:v>38563</c:v>
                </c:pt>
                <c:pt idx="29">
                  <c:v>38564</c:v>
                </c:pt>
                <c:pt idx="30">
                  <c:v>38565</c:v>
                </c:pt>
                <c:pt idx="31">
                  <c:v>38566</c:v>
                </c:pt>
                <c:pt idx="32">
                  <c:v>38580</c:v>
                </c:pt>
                <c:pt idx="33">
                  <c:v>38581</c:v>
                </c:pt>
                <c:pt idx="34">
                  <c:v>38582</c:v>
                </c:pt>
                <c:pt idx="35">
                  <c:v>38583</c:v>
                </c:pt>
                <c:pt idx="36">
                  <c:v>38584</c:v>
                </c:pt>
                <c:pt idx="37">
                  <c:v>38585</c:v>
                </c:pt>
                <c:pt idx="38">
                  <c:v>38586</c:v>
                </c:pt>
                <c:pt idx="39">
                  <c:v>38587</c:v>
                </c:pt>
                <c:pt idx="40">
                  <c:v>38762</c:v>
                </c:pt>
              </c:numCache>
            </c:numRef>
          </c:cat>
          <c:val>
            <c:numRef>
              <c:f>'Rents by Date'!$B$2:$B$42</c:f>
              <c:numCache>
                <c:formatCode>General</c:formatCode>
                <c:ptCount val="41"/>
                <c:pt idx="0">
                  <c:v>8</c:v>
                </c:pt>
                <c:pt idx="1">
                  <c:v>137</c:v>
                </c:pt>
                <c:pt idx="2">
                  <c:v>174</c:v>
                </c:pt>
                <c:pt idx="3">
                  <c:v>166</c:v>
                </c:pt>
                <c:pt idx="4">
                  <c:v>196</c:v>
                </c:pt>
                <c:pt idx="5">
                  <c:v>154</c:v>
                </c:pt>
                <c:pt idx="6">
                  <c:v>158</c:v>
                </c:pt>
                <c:pt idx="7">
                  <c:v>163</c:v>
                </c:pt>
                <c:pt idx="8">
                  <c:v>16</c:v>
                </c:pt>
                <c:pt idx="9">
                  <c:v>348</c:v>
                </c:pt>
                <c:pt idx="10">
                  <c:v>324</c:v>
                </c:pt>
                <c:pt idx="11">
                  <c:v>325</c:v>
                </c:pt>
                <c:pt idx="12">
                  <c:v>344</c:v>
                </c:pt>
                <c:pt idx="13">
                  <c:v>348</c:v>
                </c:pt>
                <c:pt idx="14">
                  <c:v>331</c:v>
                </c:pt>
                <c:pt idx="15">
                  <c:v>275</c:v>
                </c:pt>
                <c:pt idx="16">
                  <c:v>27</c:v>
                </c:pt>
                <c:pt idx="17">
                  <c:v>504</c:v>
                </c:pt>
                <c:pt idx="18">
                  <c:v>461</c:v>
                </c:pt>
                <c:pt idx="19">
                  <c:v>512</c:v>
                </c:pt>
                <c:pt idx="20">
                  <c:v>513</c:v>
                </c:pt>
                <c:pt idx="21">
                  <c:v>480</c:v>
                </c:pt>
                <c:pt idx="22">
                  <c:v>461</c:v>
                </c:pt>
                <c:pt idx="23">
                  <c:v>495</c:v>
                </c:pt>
                <c:pt idx="24">
                  <c:v>33</c:v>
                </c:pt>
                <c:pt idx="25">
                  <c:v>649</c:v>
                </c:pt>
                <c:pt idx="26">
                  <c:v>620</c:v>
                </c:pt>
                <c:pt idx="27">
                  <c:v>641</c:v>
                </c:pt>
                <c:pt idx="28">
                  <c:v>634</c:v>
                </c:pt>
                <c:pt idx="29">
                  <c:v>679</c:v>
                </c:pt>
                <c:pt idx="30">
                  <c:v>671</c:v>
                </c:pt>
                <c:pt idx="31">
                  <c:v>643</c:v>
                </c:pt>
                <c:pt idx="32">
                  <c:v>23</c:v>
                </c:pt>
                <c:pt idx="33">
                  <c:v>593</c:v>
                </c:pt>
                <c:pt idx="34">
                  <c:v>621</c:v>
                </c:pt>
                <c:pt idx="35">
                  <c:v>628</c:v>
                </c:pt>
                <c:pt idx="36">
                  <c:v>624</c:v>
                </c:pt>
                <c:pt idx="37">
                  <c:v>659</c:v>
                </c:pt>
                <c:pt idx="38">
                  <c:v>626</c:v>
                </c:pt>
                <c:pt idx="39">
                  <c:v>598</c:v>
                </c:pt>
                <c:pt idx="40">
                  <c:v>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E8-CD4C-8EBE-DECEF1C87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4341023"/>
        <c:axId val="174859423"/>
      </c:lineChart>
      <c:dateAx>
        <c:axId val="66434102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59423"/>
        <c:crosses val="autoZero"/>
        <c:auto val="1"/>
        <c:lblOffset val="100"/>
        <c:baseTimeUnit val="days"/>
      </c:dateAx>
      <c:valAx>
        <c:axId val="17485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341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</a:t>
            </a:r>
            <a:r>
              <a:rPr lang="en-US" baseline="0"/>
              <a:t> between </a:t>
            </a:r>
            <a:r>
              <a:rPr lang="en-US"/>
              <a:t>Rentals vs</a:t>
            </a:r>
            <a:r>
              <a:rPr lang="en-US" baseline="0"/>
              <a:t> Customers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'Rents Rev Customer by Region'!$D$1</c:f>
              <c:strCache>
                <c:ptCount val="1"/>
                <c:pt idx="0">
                  <c:v>number_of_customers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'Rents Rev Customer by Region'!$C$2:$C$109</c:f>
              <c:numCache>
                <c:formatCode>_(* #,##0_);_(* \(#,##0\);_(* "-"??_);_(@_)</c:formatCode>
                <c:ptCount val="108"/>
                <c:pt idx="0">
                  <c:v>1421</c:v>
                </c:pt>
                <c:pt idx="1">
                  <c:v>1296</c:v>
                </c:pt>
                <c:pt idx="2">
                  <c:v>873</c:v>
                </c:pt>
                <c:pt idx="3">
                  <c:v>748</c:v>
                </c:pt>
                <c:pt idx="4">
                  <c:v>718</c:v>
                </c:pt>
                <c:pt idx="5">
                  <c:v>681</c:v>
                </c:pt>
                <c:pt idx="6">
                  <c:v>638</c:v>
                </c:pt>
                <c:pt idx="7">
                  <c:v>530</c:v>
                </c:pt>
                <c:pt idx="8">
                  <c:v>351</c:v>
                </c:pt>
                <c:pt idx="9">
                  <c:v>331</c:v>
                </c:pt>
                <c:pt idx="10">
                  <c:v>308</c:v>
                </c:pt>
                <c:pt idx="11">
                  <c:v>320</c:v>
                </c:pt>
                <c:pt idx="12">
                  <c:v>254</c:v>
                </c:pt>
                <c:pt idx="13">
                  <c:v>290</c:v>
                </c:pt>
                <c:pt idx="14">
                  <c:v>203</c:v>
                </c:pt>
                <c:pt idx="15">
                  <c:v>204</c:v>
                </c:pt>
                <c:pt idx="16">
                  <c:v>184</c:v>
                </c:pt>
                <c:pt idx="17">
                  <c:v>174</c:v>
                </c:pt>
                <c:pt idx="18">
                  <c:v>176</c:v>
                </c:pt>
                <c:pt idx="19">
                  <c:v>157</c:v>
                </c:pt>
                <c:pt idx="20">
                  <c:v>155</c:v>
                </c:pt>
                <c:pt idx="21">
                  <c:v>147</c:v>
                </c:pt>
                <c:pt idx="22">
                  <c:v>146</c:v>
                </c:pt>
                <c:pt idx="23">
                  <c:v>152</c:v>
                </c:pt>
                <c:pt idx="24">
                  <c:v>130</c:v>
                </c:pt>
                <c:pt idx="25">
                  <c:v>127</c:v>
                </c:pt>
                <c:pt idx="26">
                  <c:v>123</c:v>
                </c:pt>
                <c:pt idx="27">
                  <c:v>120</c:v>
                </c:pt>
                <c:pt idx="28">
                  <c:v>116</c:v>
                </c:pt>
                <c:pt idx="29">
                  <c:v>106</c:v>
                </c:pt>
                <c:pt idx="30">
                  <c:v>107</c:v>
                </c:pt>
                <c:pt idx="31">
                  <c:v>99</c:v>
                </c:pt>
                <c:pt idx="32">
                  <c:v>87</c:v>
                </c:pt>
                <c:pt idx="33">
                  <c:v>88</c:v>
                </c:pt>
                <c:pt idx="34">
                  <c:v>92</c:v>
                </c:pt>
                <c:pt idx="35">
                  <c:v>82</c:v>
                </c:pt>
                <c:pt idx="36">
                  <c:v>81</c:v>
                </c:pt>
                <c:pt idx="37">
                  <c:v>82</c:v>
                </c:pt>
                <c:pt idx="38">
                  <c:v>77</c:v>
                </c:pt>
                <c:pt idx="39">
                  <c:v>78</c:v>
                </c:pt>
                <c:pt idx="40">
                  <c:v>75</c:v>
                </c:pt>
                <c:pt idx="41">
                  <c:v>75</c:v>
                </c:pt>
                <c:pt idx="42">
                  <c:v>74</c:v>
                </c:pt>
                <c:pt idx="43">
                  <c:v>66</c:v>
                </c:pt>
                <c:pt idx="44">
                  <c:v>70</c:v>
                </c:pt>
                <c:pt idx="45">
                  <c:v>65</c:v>
                </c:pt>
                <c:pt idx="46">
                  <c:v>60</c:v>
                </c:pt>
                <c:pt idx="47">
                  <c:v>59</c:v>
                </c:pt>
                <c:pt idx="48">
                  <c:v>64</c:v>
                </c:pt>
                <c:pt idx="49">
                  <c:v>57</c:v>
                </c:pt>
                <c:pt idx="50">
                  <c:v>51</c:v>
                </c:pt>
                <c:pt idx="51">
                  <c:v>51</c:v>
                </c:pt>
                <c:pt idx="52">
                  <c:v>52</c:v>
                </c:pt>
                <c:pt idx="53">
                  <c:v>58</c:v>
                </c:pt>
                <c:pt idx="54">
                  <c:v>48</c:v>
                </c:pt>
                <c:pt idx="55">
                  <c:v>46</c:v>
                </c:pt>
                <c:pt idx="56">
                  <c:v>49</c:v>
                </c:pt>
                <c:pt idx="57">
                  <c:v>47</c:v>
                </c:pt>
                <c:pt idx="58">
                  <c:v>48</c:v>
                </c:pt>
                <c:pt idx="59">
                  <c:v>49</c:v>
                </c:pt>
                <c:pt idx="60">
                  <c:v>45</c:v>
                </c:pt>
                <c:pt idx="61">
                  <c:v>51</c:v>
                </c:pt>
                <c:pt idx="62">
                  <c:v>47</c:v>
                </c:pt>
                <c:pt idx="63">
                  <c:v>49</c:v>
                </c:pt>
                <c:pt idx="64">
                  <c:v>44</c:v>
                </c:pt>
                <c:pt idx="65">
                  <c:v>42</c:v>
                </c:pt>
                <c:pt idx="66">
                  <c:v>44</c:v>
                </c:pt>
                <c:pt idx="67">
                  <c:v>45</c:v>
                </c:pt>
                <c:pt idx="68">
                  <c:v>32</c:v>
                </c:pt>
                <c:pt idx="69">
                  <c:v>30</c:v>
                </c:pt>
                <c:pt idx="70">
                  <c:v>33</c:v>
                </c:pt>
                <c:pt idx="71">
                  <c:v>28</c:v>
                </c:pt>
                <c:pt idx="72">
                  <c:v>34</c:v>
                </c:pt>
                <c:pt idx="73">
                  <c:v>26</c:v>
                </c:pt>
                <c:pt idx="74">
                  <c:v>28</c:v>
                </c:pt>
                <c:pt idx="75">
                  <c:v>27</c:v>
                </c:pt>
                <c:pt idx="76">
                  <c:v>30</c:v>
                </c:pt>
                <c:pt idx="77">
                  <c:v>31</c:v>
                </c:pt>
                <c:pt idx="78">
                  <c:v>28</c:v>
                </c:pt>
                <c:pt idx="79">
                  <c:v>25</c:v>
                </c:pt>
                <c:pt idx="80">
                  <c:v>27</c:v>
                </c:pt>
                <c:pt idx="81">
                  <c:v>27</c:v>
                </c:pt>
                <c:pt idx="82">
                  <c:v>29</c:v>
                </c:pt>
                <c:pt idx="83">
                  <c:v>24</c:v>
                </c:pt>
                <c:pt idx="84">
                  <c:v>29</c:v>
                </c:pt>
                <c:pt idx="85">
                  <c:v>34</c:v>
                </c:pt>
                <c:pt idx="86">
                  <c:v>25</c:v>
                </c:pt>
                <c:pt idx="87">
                  <c:v>28</c:v>
                </c:pt>
                <c:pt idx="88">
                  <c:v>24</c:v>
                </c:pt>
                <c:pt idx="89">
                  <c:v>27</c:v>
                </c:pt>
                <c:pt idx="90">
                  <c:v>26</c:v>
                </c:pt>
                <c:pt idx="91">
                  <c:v>32</c:v>
                </c:pt>
                <c:pt idx="92">
                  <c:v>20</c:v>
                </c:pt>
                <c:pt idx="93">
                  <c:v>24</c:v>
                </c:pt>
                <c:pt idx="94">
                  <c:v>24</c:v>
                </c:pt>
                <c:pt idx="95">
                  <c:v>17</c:v>
                </c:pt>
                <c:pt idx="96">
                  <c:v>22</c:v>
                </c:pt>
                <c:pt idx="97">
                  <c:v>21</c:v>
                </c:pt>
                <c:pt idx="98">
                  <c:v>23</c:v>
                </c:pt>
                <c:pt idx="99">
                  <c:v>23</c:v>
                </c:pt>
                <c:pt idx="100">
                  <c:v>23</c:v>
                </c:pt>
                <c:pt idx="101">
                  <c:v>21</c:v>
                </c:pt>
                <c:pt idx="102">
                  <c:v>22</c:v>
                </c:pt>
                <c:pt idx="103">
                  <c:v>18</c:v>
                </c:pt>
                <c:pt idx="104">
                  <c:v>16</c:v>
                </c:pt>
                <c:pt idx="105">
                  <c:v>18</c:v>
                </c:pt>
                <c:pt idx="106">
                  <c:v>22</c:v>
                </c:pt>
                <c:pt idx="107">
                  <c:v>15</c:v>
                </c:pt>
              </c:numCache>
            </c:numRef>
          </c:xVal>
          <c:yVal>
            <c:numRef>
              <c:f>'Rents Rev Customer by Region'!$D$2:$D$109</c:f>
              <c:numCache>
                <c:formatCode>General</c:formatCode>
                <c:ptCount val="108"/>
                <c:pt idx="0">
                  <c:v>60</c:v>
                </c:pt>
                <c:pt idx="1">
                  <c:v>53</c:v>
                </c:pt>
                <c:pt idx="2">
                  <c:v>36</c:v>
                </c:pt>
                <c:pt idx="3">
                  <c:v>31</c:v>
                </c:pt>
                <c:pt idx="4">
                  <c:v>30</c:v>
                </c:pt>
                <c:pt idx="5">
                  <c:v>28</c:v>
                </c:pt>
                <c:pt idx="6">
                  <c:v>28</c:v>
                </c:pt>
                <c:pt idx="7">
                  <c:v>20</c:v>
                </c:pt>
                <c:pt idx="8">
                  <c:v>15</c:v>
                </c:pt>
                <c:pt idx="9">
                  <c:v>14</c:v>
                </c:pt>
                <c:pt idx="10">
                  <c:v>13</c:v>
                </c:pt>
                <c:pt idx="11">
                  <c:v>13</c:v>
                </c:pt>
                <c:pt idx="12">
                  <c:v>11</c:v>
                </c:pt>
                <c:pt idx="13">
                  <c:v>10</c:v>
                </c:pt>
                <c:pt idx="14">
                  <c:v>9</c:v>
                </c:pt>
                <c:pt idx="15">
                  <c:v>8</c:v>
                </c:pt>
                <c:pt idx="16">
                  <c:v>8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EB-FA4F-98DB-1C0440FBA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398079"/>
        <c:axId val="114127711"/>
      </c:scatterChart>
      <c:valAx>
        <c:axId val="11339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</a:t>
                </a:r>
                <a:r>
                  <a:rPr lang="en-US" b="1" baseline="0"/>
                  <a:t> Rentals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27711"/>
        <c:crosses val="autoZero"/>
        <c:crossBetween val="midCat"/>
      </c:valAx>
      <c:valAx>
        <c:axId val="11412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9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Rental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Sheet2!$M$4:$M$9</c:f>
              <c:strCache>
                <c:ptCount val="6"/>
                <c:pt idx="0">
                  <c:v>0-5</c:v>
                </c:pt>
                <c:pt idx="1">
                  <c:v>6-10</c:v>
                </c:pt>
                <c:pt idx="2">
                  <c:v>11-15</c:v>
                </c:pt>
                <c:pt idx="3">
                  <c:v>16-20</c:v>
                </c:pt>
                <c:pt idx="4">
                  <c:v>21-25</c:v>
                </c:pt>
                <c:pt idx="5">
                  <c:v>26-30</c:v>
                </c:pt>
              </c:strCache>
            </c:strRef>
          </c:cat>
          <c:val>
            <c:numRef>
              <c:f>Sheet2!$N$4:$N$9</c:f>
              <c:numCache>
                <c:formatCode>General</c:formatCode>
                <c:ptCount val="6"/>
                <c:pt idx="0">
                  <c:v>64</c:v>
                </c:pt>
                <c:pt idx="1">
                  <c:v>224</c:v>
                </c:pt>
                <c:pt idx="2">
                  <c:v>256</c:v>
                </c:pt>
                <c:pt idx="3">
                  <c:v>248</c:v>
                </c:pt>
                <c:pt idx="4">
                  <c:v>161</c:v>
                </c:pt>
                <c:pt idx="5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78-DA4D-9E4A-24486E25C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6347439"/>
        <c:axId val="1806604271"/>
      </c:barChart>
      <c:catAx>
        <c:axId val="1806347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604271"/>
        <c:crosses val="autoZero"/>
        <c:auto val="1"/>
        <c:lblAlgn val="ctr"/>
        <c:lblOffset val="100"/>
        <c:noMultiLvlLbl val="0"/>
      </c:catAx>
      <c:valAx>
        <c:axId val="180660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347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[Rockbuster_EDA.xlsx]Ratings Rev by Region!PivotTable10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'Ratings Rev by Region'!$M$1:$M$2</c:f>
              <c:strCache>
                <c:ptCount val="1"/>
                <c:pt idx="0">
                  <c:v>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'Ratings Rev by Region'!$L$3:$L$12</c:f>
              <c:strCache>
                <c:ptCount val="10"/>
                <c:pt idx="0">
                  <c:v>India</c:v>
                </c:pt>
                <c:pt idx="1">
                  <c:v>China</c:v>
                </c:pt>
                <c:pt idx="2">
                  <c:v>United States</c:v>
                </c:pt>
                <c:pt idx="3">
                  <c:v>Japan</c:v>
                </c:pt>
                <c:pt idx="4">
                  <c:v>Mexico</c:v>
                </c:pt>
                <c:pt idx="5">
                  <c:v>Brazil</c:v>
                </c:pt>
                <c:pt idx="6">
                  <c:v>Russian Federation</c:v>
                </c:pt>
                <c:pt idx="7">
                  <c:v>Philippines</c:v>
                </c:pt>
                <c:pt idx="8">
                  <c:v>Indonesia</c:v>
                </c:pt>
                <c:pt idx="9">
                  <c:v>Turkey</c:v>
                </c:pt>
              </c:strCache>
            </c:strRef>
          </c:cat>
          <c:val>
            <c:numRef>
              <c:f>'Ratings Rev by Region'!$M$3:$M$12</c:f>
              <c:numCache>
                <c:formatCode>General</c:formatCode>
                <c:ptCount val="10"/>
                <c:pt idx="0">
                  <c:v>1028.56</c:v>
                </c:pt>
                <c:pt idx="1">
                  <c:v>806.95</c:v>
                </c:pt>
                <c:pt idx="2">
                  <c:v>619.59</c:v>
                </c:pt>
                <c:pt idx="3">
                  <c:v>532.74</c:v>
                </c:pt>
                <c:pt idx="4">
                  <c:v>552.61</c:v>
                </c:pt>
                <c:pt idx="5">
                  <c:v>548.80999999999995</c:v>
                </c:pt>
                <c:pt idx="6">
                  <c:v>556.77</c:v>
                </c:pt>
                <c:pt idx="7">
                  <c:v>342.16</c:v>
                </c:pt>
                <c:pt idx="8">
                  <c:v>164.56</c:v>
                </c:pt>
                <c:pt idx="9">
                  <c:v>324.31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68-5F47-A102-4C7E56812C03}"/>
            </c:ext>
          </c:extLst>
        </c:ser>
        <c:ser>
          <c:idx val="1"/>
          <c:order val="1"/>
          <c:tx>
            <c:strRef>
              <c:f>'Ratings Rev by Region'!$N$1:$N$2</c:f>
              <c:strCache>
                <c:ptCount val="1"/>
                <c:pt idx="0">
                  <c:v>PG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'Ratings Rev by Region'!$L$3:$L$12</c:f>
              <c:strCache>
                <c:ptCount val="10"/>
                <c:pt idx="0">
                  <c:v>India</c:v>
                </c:pt>
                <c:pt idx="1">
                  <c:v>China</c:v>
                </c:pt>
                <c:pt idx="2">
                  <c:v>United States</c:v>
                </c:pt>
                <c:pt idx="3">
                  <c:v>Japan</c:v>
                </c:pt>
                <c:pt idx="4">
                  <c:v>Mexico</c:v>
                </c:pt>
                <c:pt idx="5">
                  <c:v>Brazil</c:v>
                </c:pt>
                <c:pt idx="6">
                  <c:v>Russian Federation</c:v>
                </c:pt>
                <c:pt idx="7">
                  <c:v>Philippines</c:v>
                </c:pt>
                <c:pt idx="8">
                  <c:v>Indonesia</c:v>
                </c:pt>
                <c:pt idx="9">
                  <c:v>Turkey</c:v>
                </c:pt>
              </c:strCache>
            </c:strRef>
          </c:cat>
          <c:val>
            <c:numRef>
              <c:f>'Ratings Rev by Region'!$N$3:$N$12</c:f>
              <c:numCache>
                <c:formatCode>General</c:formatCode>
                <c:ptCount val="10"/>
                <c:pt idx="0">
                  <c:v>1106.24</c:v>
                </c:pt>
                <c:pt idx="1">
                  <c:v>1065.3699999999999</c:v>
                </c:pt>
                <c:pt idx="2">
                  <c:v>735.31</c:v>
                </c:pt>
                <c:pt idx="3">
                  <c:v>651.44000000000005</c:v>
                </c:pt>
                <c:pt idx="4">
                  <c:v>548.64</c:v>
                </c:pt>
                <c:pt idx="5">
                  <c:v>528.76</c:v>
                </c:pt>
                <c:pt idx="6">
                  <c:v>511.73</c:v>
                </c:pt>
                <c:pt idx="7">
                  <c:v>452.95</c:v>
                </c:pt>
                <c:pt idx="8">
                  <c:v>325.26</c:v>
                </c:pt>
                <c:pt idx="9">
                  <c:v>272.32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68-5F47-A102-4C7E56812C03}"/>
            </c:ext>
          </c:extLst>
        </c:ser>
        <c:ser>
          <c:idx val="2"/>
          <c:order val="2"/>
          <c:tx>
            <c:strRef>
              <c:f>'Ratings Rev by Region'!$O$1:$O$2</c:f>
              <c:strCache>
                <c:ptCount val="1"/>
                <c:pt idx="0">
                  <c:v>NC-17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'Ratings Rev by Region'!$L$3:$L$12</c:f>
              <c:strCache>
                <c:ptCount val="10"/>
                <c:pt idx="0">
                  <c:v>India</c:v>
                </c:pt>
                <c:pt idx="1">
                  <c:v>China</c:v>
                </c:pt>
                <c:pt idx="2">
                  <c:v>United States</c:v>
                </c:pt>
                <c:pt idx="3">
                  <c:v>Japan</c:v>
                </c:pt>
                <c:pt idx="4">
                  <c:v>Mexico</c:v>
                </c:pt>
                <c:pt idx="5">
                  <c:v>Brazil</c:v>
                </c:pt>
                <c:pt idx="6">
                  <c:v>Russian Federation</c:v>
                </c:pt>
                <c:pt idx="7">
                  <c:v>Philippines</c:v>
                </c:pt>
                <c:pt idx="8">
                  <c:v>Indonesia</c:v>
                </c:pt>
                <c:pt idx="9">
                  <c:v>Turkey</c:v>
                </c:pt>
              </c:strCache>
            </c:strRef>
          </c:cat>
          <c:val>
            <c:numRef>
              <c:f>'Ratings Rev by Region'!$O$3:$O$12</c:f>
              <c:numCache>
                <c:formatCode>General</c:formatCode>
                <c:ptCount val="10"/>
                <c:pt idx="0">
                  <c:v>1242.1199999999999</c:v>
                </c:pt>
                <c:pt idx="1">
                  <c:v>1102.4100000000001</c:v>
                </c:pt>
                <c:pt idx="2">
                  <c:v>788.08</c:v>
                </c:pt>
                <c:pt idx="3">
                  <c:v>656.42</c:v>
                </c:pt>
                <c:pt idx="4">
                  <c:v>584.55999999999995</c:v>
                </c:pt>
                <c:pt idx="5">
                  <c:v>602.64</c:v>
                </c:pt>
                <c:pt idx="6">
                  <c:v>543.75</c:v>
                </c:pt>
                <c:pt idx="7">
                  <c:v>478.78</c:v>
                </c:pt>
                <c:pt idx="8">
                  <c:v>305.26</c:v>
                </c:pt>
                <c:pt idx="9">
                  <c:v>270.33999999999997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68-5F47-A102-4C7E56812C03}"/>
            </c:ext>
          </c:extLst>
        </c:ser>
        <c:ser>
          <c:idx val="3"/>
          <c:order val="3"/>
          <c:tx>
            <c:strRef>
              <c:f>'Ratings Rev by Region'!$P$1:$P$2</c:f>
              <c:strCache>
                <c:ptCount val="1"/>
                <c:pt idx="0">
                  <c:v>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'Ratings Rev by Region'!$L$3:$L$12</c:f>
              <c:strCache>
                <c:ptCount val="10"/>
                <c:pt idx="0">
                  <c:v>India</c:v>
                </c:pt>
                <c:pt idx="1">
                  <c:v>China</c:v>
                </c:pt>
                <c:pt idx="2">
                  <c:v>United States</c:v>
                </c:pt>
                <c:pt idx="3">
                  <c:v>Japan</c:v>
                </c:pt>
                <c:pt idx="4">
                  <c:v>Mexico</c:v>
                </c:pt>
                <c:pt idx="5">
                  <c:v>Brazil</c:v>
                </c:pt>
                <c:pt idx="6">
                  <c:v>Russian Federation</c:v>
                </c:pt>
                <c:pt idx="7">
                  <c:v>Philippines</c:v>
                </c:pt>
                <c:pt idx="8">
                  <c:v>Indonesia</c:v>
                </c:pt>
                <c:pt idx="9">
                  <c:v>Turkey</c:v>
                </c:pt>
              </c:strCache>
            </c:strRef>
          </c:cat>
          <c:val>
            <c:numRef>
              <c:f>'Ratings Rev by Region'!$P$3:$P$12</c:f>
              <c:numCache>
                <c:formatCode>General</c:formatCode>
                <c:ptCount val="10"/>
                <c:pt idx="0">
                  <c:v>1244.03</c:v>
                </c:pt>
                <c:pt idx="1">
                  <c:v>1065.32</c:v>
                </c:pt>
                <c:pt idx="2">
                  <c:v>723.27</c:v>
                </c:pt>
                <c:pt idx="3">
                  <c:v>471.77</c:v>
                </c:pt>
                <c:pt idx="4">
                  <c:v>606.69000000000005</c:v>
                </c:pt>
                <c:pt idx="5">
                  <c:v>605.54</c:v>
                </c:pt>
                <c:pt idx="6">
                  <c:v>527.80999999999995</c:v>
                </c:pt>
                <c:pt idx="7">
                  <c:v>375.13</c:v>
                </c:pt>
                <c:pt idx="8">
                  <c:v>198.38</c:v>
                </c:pt>
                <c:pt idx="9">
                  <c:v>272.33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68-5F47-A102-4C7E56812C03}"/>
            </c:ext>
          </c:extLst>
        </c:ser>
        <c:ser>
          <c:idx val="4"/>
          <c:order val="4"/>
          <c:tx>
            <c:strRef>
              <c:f>'Ratings Rev by Region'!$Q$1:$Q$2</c:f>
              <c:strCache>
                <c:ptCount val="1"/>
                <c:pt idx="0">
                  <c:v>PG-13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'Ratings Rev by Region'!$L$3:$L$12</c:f>
              <c:strCache>
                <c:ptCount val="10"/>
                <c:pt idx="0">
                  <c:v>India</c:v>
                </c:pt>
                <c:pt idx="1">
                  <c:v>China</c:v>
                </c:pt>
                <c:pt idx="2">
                  <c:v>United States</c:v>
                </c:pt>
                <c:pt idx="3">
                  <c:v>Japan</c:v>
                </c:pt>
                <c:pt idx="4">
                  <c:v>Mexico</c:v>
                </c:pt>
                <c:pt idx="5">
                  <c:v>Brazil</c:v>
                </c:pt>
                <c:pt idx="6">
                  <c:v>Russian Federation</c:v>
                </c:pt>
                <c:pt idx="7">
                  <c:v>Philippines</c:v>
                </c:pt>
                <c:pt idx="8">
                  <c:v>Indonesia</c:v>
                </c:pt>
                <c:pt idx="9">
                  <c:v>Turkey</c:v>
                </c:pt>
              </c:strCache>
            </c:strRef>
          </c:cat>
          <c:val>
            <c:numRef>
              <c:f>'Ratings Rev by Region'!$Q$3:$Q$12</c:f>
              <c:numCache>
                <c:formatCode>General</c:formatCode>
                <c:ptCount val="10"/>
                <c:pt idx="0">
                  <c:v>1413.83</c:v>
                </c:pt>
                <c:pt idx="1">
                  <c:v>1210.98</c:v>
                </c:pt>
                <c:pt idx="2">
                  <c:v>819.06</c:v>
                </c:pt>
                <c:pt idx="3">
                  <c:v>810.14</c:v>
                </c:pt>
                <c:pt idx="4">
                  <c:v>692.32</c:v>
                </c:pt>
                <c:pt idx="5">
                  <c:v>633.44000000000005</c:v>
                </c:pt>
                <c:pt idx="6">
                  <c:v>625.55999999999995</c:v>
                </c:pt>
                <c:pt idx="7">
                  <c:v>570.67999999999995</c:v>
                </c:pt>
                <c:pt idx="8">
                  <c:v>359.23</c:v>
                </c:pt>
                <c:pt idx="9">
                  <c:v>359.19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68-5F47-A102-4C7E56812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6401215"/>
        <c:axId val="807228607"/>
      </c:barChart>
      <c:catAx>
        <c:axId val="806401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228607"/>
        <c:crosses val="autoZero"/>
        <c:auto val="1"/>
        <c:lblAlgn val="ctr"/>
        <c:lblOffset val="100"/>
        <c:noMultiLvlLbl val="0"/>
      </c:catAx>
      <c:valAx>
        <c:axId val="80722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401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720A01EE-A80D-F741-94AB-DEFAE86686CB}">
          <cx:tx>
            <cx:txData>
              <cx:f>_xlchart.v1.0</cx:f>
              <cx:v>avg_price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101600</xdr:colOff>
      <xdr:row>2</xdr:row>
      <xdr:rowOff>171450</xdr:rowOff>
    </xdr:from>
    <xdr:to>
      <xdr:col>25</xdr:col>
      <xdr:colOff>342900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6CEF05-E8CC-649C-F94D-893AE09FE9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12594</xdr:colOff>
      <xdr:row>17</xdr:row>
      <xdr:rowOff>160796</xdr:rowOff>
    </xdr:from>
    <xdr:to>
      <xdr:col>19</xdr:col>
      <xdr:colOff>545785</xdr:colOff>
      <xdr:row>39</xdr:row>
      <xdr:rowOff>73471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5F42BF-F883-ED02-FBA8-EBD2364AD9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309218</xdr:colOff>
      <xdr:row>33</xdr:row>
      <xdr:rowOff>30921</xdr:rowOff>
    </xdr:from>
    <xdr:to>
      <xdr:col>19</xdr:col>
      <xdr:colOff>1258956</xdr:colOff>
      <xdr:row>59</xdr:row>
      <xdr:rowOff>22087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D4BE998-9028-6409-9718-164CE35751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670118" y="6800021"/>
              <a:ext cx="11376438" cy="52743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698500</xdr:colOff>
      <xdr:row>14</xdr:row>
      <xdr:rowOff>120650</xdr:rowOff>
    </xdr:from>
    <xdr:to>
      <xdr:col>30</xdr:col>
      <xdr:colOff>0</xdr:colOff>
      <xdr:row>33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8D60D6-5AAD-A61A-A63A-3DC484D9A1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393700</xdr:colOff>
      <xdr:row>16</xdr:row>
      <xdr:rowOff>196850</xdr:rowOff>
    </xdr:from>
    <xdr:to>
      <xdr:col>19</xdr:col>
      <xdr:colOff>330200</xdr:colOff>
      <xdr:row>40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3CE03F-80D4-2954-10E4-788FA58166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" refreshedDate="45210.672603819447" createdVersion="8" refreshedVersion="8" minRefreshableVersion="3" recordCount="1576" xr:uid="{566B339A-956F-4F4E-9F96-C0472B79E385}">
  <cacheSource type="worksheet">
    <worksheetSource ref="A1:F1577" sheet="Popular Genre By Region"/>
  </cacheSource>
  <cacheFields count="6">
    <cacheField name="country_id" numFmtId="0">
      <sharedItems containsSemiMixedTypes="0" containsString="0" containsNumber="1" containsInteger="1" minValue="1" maxValue="109"/>
    </cacheField>
    <cacheField name="country" numFmtId="0">
      <sharedItems count="108">
        <s v="China"/>
        <s v="India"/>
        <s v="United States"/>
        <s v="Mexico"/>
        <s v="Japan"/>
        <s v="Brazil"/>
        <s v="Philippines"/>
        <s v="Russian Federation"/>
        <s v="Argentina"/>
        <s v="Turkey"/>
        <s v="Indonesia"/>
        <s v="South Africa"/>
        <s v="Taiwan"/>
        <s v="Nigeria"/>
        <s v="Poland"/>
        <s v="Iran"/>
        <s v="United Kingdom"/>
        <s v="Germany"/>
        <s v="Ukraine"/>
        <s v="Egypt"/>
        <s v="Italy"/>
        <s v="Venezuela"/>
        <s v="Colombia"/>
        <s v="Vietnam"/>
        <s v="Yemen"/>
        <s v="South Korea"/>
        <s v="Spain"/>
        <s v="Canada"/>
        <s v="Netherlands"/>
        <s v="Dominican Republic"/>
        <s v="Pakistan"/>
        <s v="Peru"/>
        <s v="Saudi Arabia"/>
        <s v="Mozambique"/>
        <s v="Ecuador"/>
        <s v="Algeria"/>
        <s v="Thailand"/>
        <s v="United Arab Emirates"/>
        <s v="France"/>
        <s v="Israel"/>
        <s v="Belarus"/>
        <s v="Bangladesh"/>
        <s v="Paraguay"/>
        <s v="Tanzania"/>
        <s v="Morocco"/>
        <s v="Congo, The Democratic Republic of the"/>
        <s v="Cameroon"/>
        <s v="Latvia"/>
        <s v="Chile"/>
        <s v="Malaysia"/>
        <s v="Austria"/>
        <s v="Kenya"/>
        <s v="Angola"/>
        <s v="Puerto Rico"/>
        <s v="Virgin Islands, U.S."/>
        <s v="Bulgaria"/>
        <s v="Myanmar"/>
        <s v="Switzerland"/>
        <s v="Sudan"/>
        <s v="Moldova"/>
        <s v="Runion"/>
        <s v="Kazakstan"/>
        <s v="Romania"/>
        <s v="Cambodia"/>
        <s v="Gambia"/>
        <s v="Greece"/>
        <s v="Yugoslavia"/>
        <s v="Iraq"/>
        <s v="North Korea"/>
        <s v="French Polynesia"/>
        <s v="Nauru"/>
        <s v="Bolivia"/>
        <s v="Azerbaijan"/>
        <s v="Bahrain"/>
        <s v="Holy See (Vatican City State)"/>
        <s v="Armenia"/>
        <s v="Estonia"/>
        <s v="Anguilla"/>
        <s v="Brunei"/>
        <s v="Oman"/>
        <s v="Sweden"/>
        <s v="Chad"/>
        <s v="Liechtenstein"/>
        <s v="Malawi"/>
        <s v="Kuwait"/>
        <s v="Tunisia"/>
        <s v="Turkmenistan"/>
        <s v="Zambia"/>
        <s v="Czech Republic"/>
        <s v="Sri Lanka"/>
        <s v="Madagascar"/>
        <s v="French Guiana"/>
        <s v="Greenland"/>
        <s v="Hungary"/>
        <s v="Senegal"/>
        <s v="New Zealand"/>
        <s v="American Samoa"/>
        <s v="Faroe Islands"/>
        <s v="Hong Kong"/>
        <s v="Tuvalu"/>
        <s v="Ethiopia"/>
        <s v="Finland"/>
        <s v="Saint Vincent and the Grenadines"/>
        <s v="Slovakia"/>
        <s v="Tonga"/>
        <s v="Afghanistan"/>
        <s v="Lithuania"/>
        <s v="Nepal"/>
      </sharedItems>
    </cacheField>
    <cacheField name="Genre" numFmtId="0">
      <sharedItems count="17">
        <s v="Animation"/>
        <s v="Documentary"/>
        <s v="Action"/>
        <s v="Sports"/>
        <s v="Foreign"/>
        <s v="Children"/>
        <s v="Classics"/>
        <s v="Family"/>
        <s v="Sci-Fi"/>
        <s v="Drama"/>
        <s v="Games"/>
        <s v="Horror"/>
        <s v="New"/>
        <s v="Comedy"/>
        <s v="Music"/>
        <s v="Travel"/>
        <s v="Thriller"/>
      </sharedItems>
    </cacheField>
    <cacheField name="number_of_rentals" numFmtId="0">
      <sharedItems containsSemiMixedTypes="0" containsString="0" containsNumber="1" containsInteger="1" minValue="1" maxValue="104"/>
    </cacheField>
    <cacheField name="number_of_customers" numFmtId="0">
      <sharedItems containsSemiMixedTypes="0" containsString="0" containsNumber="1" containsInteger="1" minValue="1" maxValue="52"/>
    </cacheField>
    <cacheField name="revenue" numFmtId="0">
      <sharedItems containsSemiMixedTypes="0" containsString="0" containsNumber="1" minValue="0" maxValue="459.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" refreshedDate="45212.620109490737" createdVersion="8" refreshedVersion="8" minRefreshableVersion="3" recordCount="50" xr:uid="{FC7885F3-B896-6444-A3EC-415019426A40}">
  <cacheSource type="worksheet">
    <worksheetSource ref="A1:C51" sheet="Ratings Rev by Region"/>
  </cacheSource>
  <cacheFields count="3">
    <cacheField name="country" numFmtId="0">
      <sharedItems count="10">
        <s v="Brazil"/>
        <s v="China"/>
        <s v="India"/>
        <s v="Indonesia"/>
        <s v="Japan"/>
        <s v="Mexico"/>
        <s v="Philippines"/>
        <s v="Russian Federation"/>
        <s v="Turkey"/>
        <s v="United States"/>
      </sharedItems>
    </cacheField>
    <cacheField name="rating" numFmtId="0">
      <sharedItems count="5">
        <s v="G"/>
        <s v="NC-17"/>
        <s v="PG"/>
        <s v="PG-13"/>
        <s v="R"/>
      </sharedItems>
    </cacheField>
    <cacheField name="revenue" numFmtId="0">
      <sharedItems containsSemiMixedTypes="0" containsString="0" containsNumber="1" minValue="164.56" maxValue="1413.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" refreshedDate="45212.702436921296" createdVersion="8" refreshedVersion="8" minRefreshableVersion="3" recordCount="41" xr:uid="{7E8E12BB-B1D2-3C43-B65F-5E5073C38A60}">
  <cacheSource type="worksheet">
    <worksheetSource ref="A1:B42" sheet="Rents by Date"/>
  </cacheSource>
  <cacheFields count="4">
    <cacheField name="Rental Date" numFmtId="14">
      <sharedItems containsSemiMixedTypes="0" containsNonDate="0" containsDate="1" containsString="0" minDate="2005-05-24T00:00:00" maxDate="2006-02-15T00:00:00" count="41">
        <d v="2005-05-24T00:00:00"/>
        <d v="2005-05-25T00:00:00"/>
        <d v="2005-05-26T00:00:00"/>
        <d v="2005-05-27T00:00:00"/>
        <d v="2005-05-28T00:00:00"/>
        <d v="2005-05-29T00:00:00"/>
        <d v="2005-05-30T00:00:00"/>
        <d v="2005-05-31T00:00:00"/>
        <d v="2005-06-14T00:00:00"/>
        <d v="2005-06-15T00:00:00"/>
        <d v="2005-06-16T00:00:00"/>
        <d v="2005-06-17T00:00:00"/>
        <d v="2005-06-18T00:00:00"/>
        <d v="2005-06-19T00:00:00"/>
        <d v="2005-06-20T00:00:00"/>
        <d v="2005-06-21T00:00:00"/>
        <d v="2005-07-05T00:00:00"/>
        <d v="2005-07-06T00:00:00"/>
        <d v="2005-07-07T00:00:00"/>
        <d v="2005-07-08T00:00:00"/>
        <d v="2005-07-09T00:00:00"/>
        <d v="2005-07-10T00:00:00"/>
        <d v="2005-07-11T00:00:00"/>
        <d v="2005-07-12T00:00:00"/>
        <d v="2005-07-26T00:00:00"/>
        <d v="2005-07-27T00:00:00"/>
        <d v="2005-07-28T00:00:00"/>
        <d v="2005-07-29T00:00:00"/>
        <d v="2005-07-30T00:00:00"/>
        <d v="2005-07-31T00:00:00"/>
        <d v="2005-08-01T00:00:00"/>
        <d v="2005-08-02T00:00:00"/>
        <d v="2005-08-16T00:00:00"/>
        <d v="2005-08-17T00:00:00"/>
        <d v="2005-08-18T00:00:00"/>
        <d v="2005-08-19T00:00:00"/>
        <d v="2005-08-20T00:00:00"/>
        <d v="2005-08-21T00:00:00"/>
        <d v="2005-08-22T00:00:00"/>
        <d v="2005-08-23T00:00:00"/>
        <d v="2006-02-14T00:00:00"/>
      </sharedItems>
      <fieldGroup par="3" base="0">
        <rangePr groupBy="months" startDate="2005-05-24T00:00:00" endDate="2006-02-15T00:00:00"/>
        <groupItems count="14">
          <s v="&lt;24/5/200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5/2/2006"/>
        </groupItems>
      </fieldGroup>
    </cacheField>
    <cacheField name="Number of Rentals" numFmtId="0">
      <sharedItems containsSemiMixedTypes="0" containsString="0" containsNumber="1" containsInteger="1" minValue="8" maxValue="679"/>
    </cacheField>
    <cacheField name="Quarters" numFmtId="0" databaseField="0">
      <fieldGroup base="0">
        <rangePr groupBy="quarters" startDate="2005-05-24T00:00:00" endDate="2006-02-15T00:00:00"/>
        <groupItems count="6">
          <s v="&lt;24/5/2005"/>
          <s v="Qtr1"/>
          <s v="Qtr2"/>
          <s v="Qtr3"/>
          <s v="Qtr4"/>
          <s v="&gt;15/2/2006"/>
        </groupItems>
      </fieldGroup>
    </cacheField>
    <cacheField name="Years" numFmtId="0" databaseField="0">
      <fieldGroup base="0">
        <rangePr groupBy="years" startDate="2005-05-24T00:00:00" endDate="2006-02-15T00:00:00"/>
        <groupItems count="4">
          <s v="&lt;24/5/2005"/>
          <s v="2005"/>
          <s v="2006"/>
          <s v="&gt;15/2/200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" refreshedDate="45219.456343518519" createdVersion="8" refreshedVersion="8" minRefreshableVersion="3" recordCount="1000" xr:uid="{45E04509-364A-3E4F-9EA5-3186BC02AF0E}">
  <cacheSource type="worksheet">
    <worksheetSource ref="A1:K1001" sheet="Films (Category, Rev, Rentals)"/>
  </cacheSource>
  <cacheFields count="11">
    <cacheField name="film_id" numFmtId="0">
      <sharedItems containsSemiMixedTypes="0" containsString="0" containsNumber="1" containsInteger="1" minValue="1" maxValue="1000"/>
    </cacheField>
    <cacheField name="title" numFmtId="0">
      <sharedItems/>
    </cacheField>
    <cacheField name="name" numFmtId="0">
      <sharedItems count="17">
        <s v="Music"/>
        <s v="Comedy"/>
        <s v="Documentary"/>
        <s v="Foreign"/>
        <s v="Sports"/>
        <s v="Sci-Fi"/>
        <s v="Drama"/>
        <s v="Animation"/>
        <s v="Action"/>
        <s v="Family"/>
        <s v="Horror"/>
        <s v="New"/>
        <s v="Travel"/>
        <s v="Games"/>
        <s v="Children"/>
        <s v="Classics"/>
        <s v="Thriller"/>
      </sharedItems>
    </cacheField>
    <cacheField name="rental_duration" numFmtId="0">
      <sharedItems containsSemiMixedTypes="0" containsString="0" containsNumber="1" containsInteger="1" minValue="3" maxValue="7"/>
    </cacheField>
    <cacheField name="rental_rate" numFmtId="0">
      <sharedItems containsSemiMixedTypes="0" containsString="0" containsNumber="1" minValue="0.99" maxValue="4.99"/>
    </cacheField>
    <cacheField name="length" numFmtId="0">
      <sharedItems containsSemiMixedTypes="0" containsString="0" containsNumber="1" containsInteger="1" minValue="46" maxValue="185"/>
    </cacheField>
    <cacheField name="number_of_rentals" numFmtId="0">
      <sharedItems containsSemiMixedTypes="0" containsString="0" containsNumber="1" containsInteger="1" minValue="0" maxValue="29" count="27">
        <n v="25"/>
        <n v="28"/>
        <n v="27"/>
        <n v="26"/>
        <n v="22"/>
        <n v="23"/>
        <n v="21"/>
        <n v="29"/>
        <n v="24"/>
        <n v="20"/>
        <n v="19"/>
        <n v="16"/>
        <n v="18"/>
        <n v="17"/>
        <n v="15"/>
        <n v="14"/>
        <n v="13"/>
        <n v="12"/>
        <n v="11"/>
        <n v="10"/>
        <n v="9"/>
        <n v="8"/>
        <n v="7"/>
        <n v="6"/>
        <n v="5"/>
        <n v="4"/>
        <n v="0"/>
      </sharedItems>
    </cacheField>
    <cacheField name="revenue" numFmtId="44">
      <sharedItems containsSemiMixedTypes="0" containsString="0" containsNumber="1" minValue="0" maxValue="215.75"/>
    </cacheField>
    <cacheField name="max_rent_price" numFmtId="0">
      <sharedItems containsSemiMixedTypes="0" containsString="0" containsNumber="1" minValue="0" maxValue="11.99"/>
    </cacheField>
    <cacheField name="min_rent_price" numFmtId="0">
      <sharedItems containsSemiMixedTypes="0" containsString="0" containsNumber="1" minValue="0" maxValue="5.99"/>
    </cacheField>
    <cacheField name="avg_price" numFmtId="2">
      <sharedItems containsSemiMixedTypes="0" containsString="0" containsNumber="1" minValue="0" maxValue="8.8025000000000002" count="582">
        <n v="8.6300000000000008"/>
        <n v="7.1328571428571399"/>
        <n v="7.3603703703703696"/>
        <n v="7.3746153846153799"/>
        <n v="8.6718181818181801"/>
        <n v="7.3361538461538398"/>
        <n v="6.9159259259259196"/>
        <n v="6.5825925925925901"/>
        <n v="7.3808695652173899"/>
        <n v="6.0257142857142796"/>
        <n v="7.2073913043478202"/>
        <n v="6.59"/>
        <n v="7.7519047619047603"/>
        <n v="5.74"/>
        <n v="6.39"/>
        <n v="5.9159259259259196"/>
        <n v="7.5614285714285696"/>
        <n v="6.9030434782608596"/>
        <n v="5.4382758620689602"/>
        <n v="7.0809090909090902"/>
        <n v="6.7291304347825998"/>
        <n v="6.9445454545454499"/>
        <n v="6.6421739130434698"/>
        <n v="6.3650000000000002"/>
        <n v="5.3828571428571399"/>
        <n v="7.49"/>
        <n v="6.8081818181818097"/>
        <n v="5.99"/>
        <n v="7.0852380952380898"/>
        <n v="6.1983333333333297"/>
        <n v="7.7268421052631497"/>
        <n v="5.87"/>
        <n v="6.6263636363636298"/>
        <n v="7.6215789473684197"/>
        <n v="6.5809090909090902"/>
        <n v="6.7995238095237998"/>
        <n v="7.09"/>
        <n v="5.4515384615384601"/>
        <n v="8.8025000000000002"/>
        <n v="6.3990909090908996"/>
        <n v="5.6295999999999999"/>
        <n v="7.7677777777777699"/>
        <n v="8.1664705882352902"/>
        <n v="6.0334782608695603"/>
        <n v="6.2172727272727197"/>
        <n v="5.6983333333333297"/>
        <n v="5.2207692307692302"/>
        <n v="7.9311764705882304"/>
        <n v="7.0952631578947303"/>
        <n v="6.1263636363636298"/>
        <n v="6.0809090909090902"/>
        <n v="5.8160869565217297"/>
        <n v="6.64"/>
        <n v="5.5316666666666601"/>
        <n v="5.7291304347825998"/>
        <n v="5.49"/>
        <n v="7.2122222222222199"/>
        <n v="7.1566666666666601"/>
        <n v="6.1328571428571399"/>
        <n v="6.6742105263157798"/>
        <n v="6.0376190476190397"/>
        <n v="6.62105263157894"/>
        <n v="5.4686956521739098"/>
        <n v="4.6562962962962899"/>
        <n v="5.1983333333333297"/>
        <n v="6.8788888888888797"/>
        <n v="5.6263636363636298"/>
        <n v="7.6775000000000002"/>
        <n v="5.8471428571428499"/>
        <n v="5.3378260869565199"/>
        <n v="5.7995238095237998"/>
        <n v="5.5354545454545399"/>
        <n v="5.0737500000000004"/>
        <n v="4.6823076923076901"/>
        <n v="7.1076470588235203"/>
        <n v="6.7122222222222199"/>
        <n v="7.99"/>
        <n v="6.6566666666666601"/>
        <n v="6.3057894736842099"/>
        <n v="4.79"/>
        <n v="6.60111111111111"/>
        <n v="6.25315789473684"/>
        <n v="5.6566666666666601"/>
        <n v="4.3974074074073997"/>
        <n v="6.5455555555555502"/>
        <n v="5.89"/>
        <n v="5.60904761904761"/>
        <n v="7.3025000000000002"/>
        <n v="4.8650000000000002"/>
        <n v="4.3233333333333297"/>
        <n v="6.8135294117646996"/>
        <n v="5.5138095238095204"/>
        <n v="6.7547058823529396"/>
        <n v="6.0426315789473604"/>
        <n v="7.59"/>
        <n v="7.1150000000000002"/>
        <n v="5.69"/>
        <n v="4.9465217391304304"/>
        <n v="6.2677777777777699"/>
        <n v="5.8847368421052604"/>
        <n v="5.59"/>
        <n v="6.9275000000000002"/>
        <n v="6.1566666666666601"/>
        <n v="5.8321052631578896"/>
        <n v="3.9542857142857102"/>
        <n v="7.8471428571428499"/>
        <n v="5.7794736842105197"/>
        <n v="4.7726086956521696"/>
        <n v="4.1823076923076901"/>
        <n v="6.74"/>
        <n v="5.6742105263157798"/>
        <n v="5.1333333333333302"/>
        <n v="6.6775000000000002"/>
        <n v="5.6215789473684197"/>
        <n v="5.9338888888888803"/>
        <n v="8.14384615384615"/>
        <n v="6.6150000000000002"/>
        <n v="6.2252941176470502"/>
        <n v="5.5694736842105197"/>
        <n v="5.8788888888888797"/>
        <n v="5.5689473684210498"/>
        <n v="4.5986956521739097"/>
        <n v="6.5525000000000002"/>
        <n v="5.5163157894736798"/>
        <n v="5.24"/>
        <n v="4.99"/>
        <n v="4.5552173913043399"/>
        <n v="8.6566666666666592"/>
        <n v="6.1076470588235203"/>
        <n v="5.4636842105263099"/>
        <n v="5.19"/>
        <n v="4.7172727272727197"/>
        <n v="3.8418518518518501"/>
        <n v="6.0488235294117603"/>
        <n v="5.41105263157894"/>
        <n v="4.8947619047619"/>
        <n v="3.9515384615384601"/>
        <n v="6.3643749999999999"/>
        <n v="4.24"/>
        <n v="5.9311764705882304"/>
        <n v="3.8746153846153799"/>
        <n v="6.24"/>
        <n v="5.25315789473684"/>
        <n v="4.7519047619047603"/>
        <n v="3.8361538461538398"/>
        <n v="6.1775000000000002"/>
        <n v="5.2005263157894701"/>
        <n v="4.2943478260869501"/>
        <n v="6.1150000000000002"/>
        <n v="4.25086956521739"/>
        <n v="3.49"/>
        <n v="3.3348275862068899"/>
        <n v="5.3233333333333297"/>
        <n v="4.35363636363636"/>
        <n v="4.1634782608695602"/>
        <n v="7.9066666666666601"/>
        <n v="6.7757142857142796"/>
        <n v="6.3233333333333297"/>
        <n v="5.9275000000000002"/>
        <n v="5.5782352941176399"/>
        <n v="5.2677777777777699"/>
        <n v="4.5138095238095204"/>
        <n v="4.3081818181818097"/>
        <n v="3.64384615384615"/>
        <n v="3.5085185185185099"/>
        <n v="7.8233333333333297"/>
        <n v="6.2566666666666597"/>
        <n v="4.9373684210526303"/>
        <n v="3.9066666666666601"/>
        <n v="3.4714814814814798"/>
        <n v="6.6328571428571399"/>
        <n v="6.19"/>
        <n v="5.8025000000000002"/>
        <n v="5.46058823529411"/>
        <n v="4.8847368421052604"/>
        <n v="4.0334782608695603"/>
        <n v="7.6566666666666601"/>
        <n v="6.1233333333333304"/>
        <n v="4.1718181818181801"/>
        <n v="6.99"/>
        <n v="6.0566666666666604"/>
        <n v="4.1263636363636298"/>
        <n v="5.6150000000000002"/>
        <n v="5.28411764705882"/>
        <n v="4.7268421052631497"/>
        <n v="6.8361538461538398"/>
        <n v="5.2247058823529402"/>
        <n v="4.2280952380952304"/>
        <n v="3.6983333333333301"/>
        <n v="7.3233333333333297"/>
        <n v="5.8566666666666602"/>
        <n v="5.1664705882352902"/>
        <n v="4.3899999999999997"/>
        <n v="3.99"/>
        <n v="7.24"/>
        <n v="5.79"/>
        <n v="5.4275000000000002"/>
        <n v="3.6150000000000002"/>
        <n v="3.2122222222222199"/>
        <n v="2.99"/>
        <n v="5.7233333333333301"/>
        <n v="3.2976923076923002"/>
        <n v="6.5284615384615297"/>
        <n v="4.4636842105263099"/>
        <n v="3.85363636363636"/>
        <n v="3.25923076923076"/>
        <n v="7.6263636363636298"/>
        <n v="4.9311764705882304"/>
        <n v="4.1900000000000004"/>
        <n v="3.35"/>
        <n v="5.5233333333333299"/>
        <n v="5.1775000000000002"/>
        <n v="3.5986956521739102"/>
        <n v="8.19"/>
        <n v="4.8135294117646996"/>
        <n v="2.9185714285714202"/>
        <n v="5.7757142857142796"/>
        <n v="6.22"/>
        <n v="5.39"/>
        <n v="4.7547058823529396"/>
        <n v="3.5117391304347798"/>
        <n v="3.23"/>
        <n v="6.14384615384615"/>
        <n v="5.7042857142857102"/>
        <n v="4.6958823529411697"/>
        <n v="4.4344444444444404"/>
        <n v="3.6263636363636298"/>
        <n v="3.19"/>
        <n v="6.5733333333333297"/>
        <n v="6.0669230769230698"/>
        <n v="5.6328571428571399"/>
        <n v="4.9275000000000002"/>
        <n v="4.6370588235294097"/>
        <n v="3.7519047619047599"/>
        <n v="3.4247826086956499"/>
        <n v="3.1503999999999999"/>
        <n v="3.2816666666666601"/>
        <n v="6.49"/>
        <n v="4.0952631578947303"/>
        <n v="3.89"/>
        <n v="3.38130434782608"/>
        <n v="3.11"/>
        <n v="5.91307692307692"/>
        <n v="5.1239999999999997"/>
        <n v="5.1233333333333304"/>
        <n v="4.26833333333333"/>
        <n v="4.5194117647058798"/>
        <n v="4.0426315789473604"/>
        <n v="3.84"/>
        <n v="3.6566666666666601"/>
        <n v="3.3378260869565199"/>
        <n v="6.8990909090908996"/>
        <n v="5.8361538461538398"/>
        <n v="5.0573333333333297"/>
        <n v="5.4185714285714202"/>
        <n v="5.41785714285714"/>
        <n v="4.2122222222222199"/>
        <n v="4.46"/>
        <n v="3.60904761904761"/>
        <n v="3.2943478260869501"/>
        <n v="5.3471428571428499"/>
        <n v="4.9880000000000004"/>
        <n v="3.9373684210526299"/>
        <n v="3.74"/>
        <n v="3.25086956521739"/>
        <n v="2.6685714285714202"/>
        <n v="6.7172727272727197"/>
        <n v="5.6823076923076901"/>
        <n v="5.2757142857142796"/>
        <n v="4.10111111111111"/>
        <n v="3.8847368421052599"/>
        <n v="3.69"/>
        <n v="3.3540909090909001"/>
        <n v="7.29"/>
        <n v="4.28411764705882"/>
        <n v="3.8315789473684201"/>
        <n v="3.4661904761904698"/>
        <n v="6.5354545454545399"/>
        <n v="5.5284615384615297"/>
        <n v="4.49"/>
        <n v="4.2252941176470502"/>
        <n v="3.4185714285714202"/>
        <n v="4.7233333333333301"/>
        <n v="4.1664705882352902"/>
        <n v="3.5405000000000002"/>
        <n v="3.54"/>
        <n v="3.3709523809523798"/>
        <n v="3.2172727272727202"/>
        <n v="6.35363636363636"/>
        <n v="4.6566666666666601"/>
        <n v="4.1076470588235203"/>
        <n v="4.59"/>
        <n v="4.3025000000000002"/>
        <n v="3.6215789473684201"/>
        <n v="2.64384615384615"/>
        <n v="6.79"/>
        <n v="6.1718181818181801"/>
        <n v="3.5689473684210502"/>
        <n v="3.2280952380952299"/>
        <n v="2.6053846153846099"/>
        <n v="2.4185714285714202"/>
        <n v="8.3650000000000002"/>
        <n v="5.5733333333333297"/>
        <n v="5.14384615384615"/>
        <n v="4.4566666666666599"/>
        <n v="4.1775000000000002"/>
        <n v="3.7122222222222199"/>
        <n v="3.9305882352941102"/>
        <n v="5.0676923076923002"/>
        <n v="5.0669230769230698"/>
        <n v="3.4636842105263099"/>
        <n v="3.29"/>
        <n v="3.1328571428571399"/>
        <n v="2.8595652173913"/>
        <n v="5.8990909090908996"/>
        <n v="2.8160869565217301"/>
        <n v="5.8081818181818097"/>
        <n v="4.91307692307692"/>
        <n v="3.5455555555555498"/>
        <n v="6.29"/>
        <n v="4.8361538461538398"/>
        <n v="3.9275000000000002"/>
        <n v="3.6958823529411702"/>
        <n v="3.14"/>
        <n v="2.6150000000000002"/>
        <n v="2.41307692307692"/>
        <n v="7.74"/>
        <n v="3.6370588235294101"/>
        <n v="3.43444444444444"/>
        <n v="3.09"/>
        <n v="2.8081818181818101"/>
        <n v="6.7677777777777699"/>
        <n v="6.09"/>
        <n v="4.0566666666666604"/>
        <n v="3.5782352941176399"/>
        <n v="3.2005263157894701"/>
        <n v="2.6421739130434698"/>
        <n v="2.3357692307692299"/>
        <n v="5.4445454545454499"/>
        <n v="4.6053846153846099"/>
        <n v="4.2757142857142796"/>
        <n v="3.5194117647058798"/>
        <n v="3.3233333333333301"/>
        <n v="5.35363636363636"/>
        <n v="4.5284615384615297"/>
        <n v="3.46058823529411"/>
        <n v="3.0952631578947298"/>
        <n v="2.94"/>
        <n v="2.7995238095238002"/>
        <n v="3.8566666666666598"/>
        <n v="3.0426315789473599"/>
        <n v="5.1718181818181801"/>
        <n v="4.74"/>
        <n v="3.5525000000000002"/>
        <n v="3.3429411764705801"/>
        <n v="2.9905263157894701"/>
        <n v="2.7042857142857102"/>
        <n v="2.5804545454545398"/>
        <n v="4.6574999999999998"/>
        <n v="3.7233333333333301"/>
        <n v="3.28411764705882"/>
        <n v="2.9373684210526299"/>
        <n v="6.8650000000000002"/>
        <n v="6.10111111111111"/>
        <n v="3.2252941176470502"/>
        <n v="3.0455555555555498"/>
        <n v="2.2816666666666601"/>
        <n v="3.8471428571428499"/>
        <n v="3.59"/>
        <n v="3.3650000000000002"/>
        <n v="2.69"/>
        <n v="2.4445454545454499"/>
        <n v="5.29"/>
        <n v="4.4066666666666601"/>
        <n v="4.0669230769230698"/>
        <n v="3.5233333333333299"/>
        <n v="2.1983333333333301"/>
        <n v="7.4185714285714202"/>
        <n v="5.7677777777777699"/>
        <n v="3.7042857142857102"/>
        <n v="3.24"/>
        <n v="2.8788888888888802"/>
        <n v="2.59"/>
        <n v="5.09"/>
        <n v="4.6263636363636298"/>
        <n v="2.8233333333333301"/>
        <n v="2.6742105263157798"/>
        <n v="2.2073913043478202"/>
        <n v="2.1150000000000002"/>
        <n v="4.1566666666666601"/>
        <n v="3.5614285714285701"/>
        <n v="2.7677777777777699"/>
        <n v="2.6215789473684201"/>
        <n v="2.0733333333333301"/>
        <n v="8.1566666666666592"/>
        <n v="5.4344444444444404"/>
        <n v="4.4445454545454499"/>
        <n v="3.0525000000000002"/>
        <n v="2.8723529411764699"/>
        <n v="2.5689473684210502"/>
        <n v="2.2172727272727202"/>
        <n v="6.8471428571428499"/>
        <n v="3.6823076923076901"/>
        <n v="2.8135294117647001"/>
        <n v="2.39"/>
        <n v="1.91"/>
        <n v="5.8650000000000002"/>
        <n v="5.2122222222222199"/>
        <n v="4.6900000000000004"/>
        <n v="3.6053846153846099"/>
        <n v="3.3471428571428499"/>
        <n v="3.12333333333333"/>
        <n v="2.9275000000000002"/>
        <n v="2.2280952380952299"/>
        <n v="6.5614285714285696"/>
        <n v="5.10111111111111"/>
        <n v="3.8233333333333301"/>
        <n v="3.5284615384615301"/>
        <n v="2.5449999999999999"/>
        <n v="6.4185714285714202"/>
        <n v="3.2042857142857102"/>
        <n v="2.4900000000000002"/>
        <n v="3.13357142857142"/>
        <n v="3.3746153846153799"/>
        <n v="2.9233333333333298"/>
        <n v="2.5782352941176399"/>
        <n v="2.3057894736842099"/>
        <n v="1.8233333333333299"/>
        <n v="4.7677777777777699"/>
        <n v="4.29"/>
        <n v="3.5733333333333301"/>
        <n v="3.0614285714285701"/>
        <n v="2.14"/>
        <n v="1.71"/>
        <n v="1.64384615384615"/>
        <n v="3.8081818181818101"/>
        <n v="3.2207692307692302"/>
        <n v="2.09"/>
        <n v="5.1150000000000002"/>
        <n v="3.7181818181818098"/>
        <n v="3.4066666666666601"/>
        <n v="2.4017647058823499"/>
        <n v="2.2677777777777699"/>
        <n v="2.04"/>
        <n v="1.9423809523809501"/>
        <n v="1.63"/>
        <n v="3.0669230769230702"/>
        <n v="2.8471428571428499"/>
        <n v="2.2122222222222199"/>
        <n v="2.0952631578947298"/>
        <n v="5.5614285714285696"/>
        <n v="2.4275000000000002"/>
        <n v="2.1566666666666601"/>
        <n v="2.2835294117646998"/>
        <n v="1.9404999999999999"/>
        <n v="1.8471428571428501"/>
        <n v="1.84666666666666"/>
        <n v="3.79"/>
        <n v="3.1566666666666601"/>
        <n v="2.3650000000000002"/>
        <n v="2.10111111111111"/>
        <n v="1.64217391304347"/>
        <n v="2.6328571428571399"/>
        <n v="2.4566666666666599"/>
        <n v="2.0455555555555498"/>
        <n v="1.9373684210526301"/>
        <n v="2.0449999999999999"/>
        <n v="1.59869565217391"/>
        <n v="1.47"/>
        <n v="1.36037037037037"/>
        <n v="1.70428571428571"/>
        <n v="1.3746153846153799"/>
        <n v="5.8233333333333297"/>
        <n v="3.1718181818181801"/>
        <n v="2.6823076923076901"/>
        <n v="2.0488235294117598"/>
        <n v="1.93444444444444"/>
        <n v="1.44875"/>
        <n v="1.51173913043478"/>
        <n v="1.4483333333333299"/>
        <n v="3.7677777777777699"/>
        <n v="3.39"/>
        <n v="3.0809090909090902"/>
        <n v="2.2566666666666602"/>
        <n v="1.99"/>
        <n v="1.60904761904761"/>
        <n v="4.7042857142857102"/>
        <n v="2.74"/>
        <n v="2.3471428571428499"/>
        <n v="1.72684210526315"/>
        <n v="1.64"/>
        <n v="2.6566666666666601"/>
        <n v="2.4515384615384601"/>
        <n v="2.12333333333333"/>
        <n v="1.8723529411764701"/>
        <n v="1.7677777777777699"/>
        <n v="1.67421052631578"/>
        <n v="1.59"/>
        <n v="4.4185714285714202"/>
        <n v="3.8650000000000002"/>
        <n v="2.80727272727272"/>
        <n v="2.05666666666666"/>
        <n v="1.8135294117647001"/>
        <n v="1.54"/>
        <n v="1.46619047619047"/>
        <n v="1.3990909090909001"/>
        <n v="1.75470588235294"/>
        <n v="1.4904999999999999"/>
        <n v="1.4185714285714199"/>
        <n v="4.1328571428571399"/>
        <n v="2.89"/>
        <n v="2.4066666666666601"/>
        <n v="2.2207692307692302"/>
        <n v="1.8025"/>
        <n v="1.37095238095238"/>
        <n v="1.25086956521739"/>
        <n v="2.79"/>
        <n v="2.3241666666666601"/>
        <n v="2.5354545454545399"/>
        <n v="1.7406250000000001"/>
        <n v="1.85666666666666"/>
        <n v="1.54555555555555"/>
        <n v="1.4636842105263099"/>
        <n v="1.39"/>
        <n v="2.2400000000000002"/>
        <n v="1.41105263157894"/>
        <n v="1.84785714285714"/>
        <n v="1.29"/>
        <n v="1.2280952380952299"/>
        <n v="3.1150000000000002"/>
        <n v="1.91307692307692"/>
        <n v="1.77571428571428"/>
        <n v="1.3057894736842099"/>
        <n v="1.24"/>
        <n v="1.18047619047619"/>
        <n v="2.1718181818181801"/>
        <n v="1.49"/>
        <n v="3.27571428571428"/>
        <n v="2.8650000000000002"/>
        <n v="2.29"/>
        <n v="2.0809090909090902"/>
        <n v="1.75923076923076"/>
        <n v="1.5233333333333301"/>
        <n v="1.4275"/>
        <n v="1.2005263157894701"/>
        <n v="1.6823076923076901"/>
        <n v="1.5614285714285701"/>
        <n v="1.365"/>
        <n v="1.2122222222222201"/>
        <n v="1.22529411764705"/>
        <n v="1.1566666666666601"/>
        <n v="1.8081818181818099"/>
        <n v="1.6566666666666601"/>
        <n v="1.5284615384615301"/>
        <n v="1.89"/>
        <n v="1.3471428571428501"/>
        <n v="1.2566666666666599"/>
        <n v="2.5614285714285701"/>
        <n v="1.79"/>
        <n v="1.19"/>
        <n v="1.04941176470588"/>
        <n v="1.8788888888888799"/>
        <n v="1.69"/>
        <n v="1.5354545454545401"/>
        <n v="1.2976923076922999"/>
        <n v="1.20428571428571"/>
        <n v="1.2207692307692299"/>
        <n v="1.05666666666666"/>
        <n v="2.1342857142857099"/>
        <n v="1.865"/>
        <n v="1.35363636363636"/>
        <n v="1.14384615384615"/>
        <n v="1.0614285714285701"/>
        <n v="2.3233333333333301"/>
        <n v="1.06692307692307"/>
        <n v="1.615"/>
        <n v="1.43444444444444"/>
        <n v="1.3233333333333299"/>
        <n v="1.27571428571428"/>
        <n v="1.1328571428571399"/>
        <n v="0.99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6">
  <r>
    <n v="23"/>
    <x v="0"/>
    <x v="0"/>
    <n v="104"/>
    <n v="43"/>
    <n v="414.96"/>
  </r>
  <r>
    <n v="44"/>
    <x v="1"/>
    <x v="1"/>
    <n v="103"/>
    <n v="48"/>
    <n v="439.98"/>
  </r>
  <r>
    <n v="44"/>
    <x v="1"/>
    <x v="2"/>
    <n v="102"/>
    <n v="48"/>
    <n v="379.98"/>
  </r>
  <r>
    <n v="44"/>
    <x v="1"/>
    <x v="3"/>
    <n v="101"/>
    <n v="50"/>
    <n v="459.98"/>
  </r>
  <r>
    <n v="44"/>
    <x v="1"/>
    <x v="4"/>
    <n v="99"/>
    <n v="48"/>
    <n v="446.01"/>
  </r>
  <r>
    <n v="44"/>
    <x v="1"/>
    <x v="0"/>
    <n v="99"/>
    <n v="52"/>
    <n v="383.01"/>
  </r>
  <r>
    <n v="44"/>
    <x v="1"/>
    <x v="5"/>
    <n v="98"/>
    <n v="49"/>
    <n v="432.02"/>
  </r>
  <r>
    <n v="44"/>
    <x v="1"/>
    <x v="6"/>
    <n v="96"/>
    <n v="52"/>
    <n v="404.03"/>
  </r>
  <r>
    <n v="23"/>
    <x v="0"/>
    <x v="7"/>
    <n v="95"/>
    <n v="44"/>
    <n v="379.05"/>
  </r>
  <r>
    <n v="44"/>
    <x v="1"/>
    <x v="7"/>
    <n v="94"/>
    <n v="48"/>
    <n v="332.06"/>
  </r>
  <r>
    <n v="44"/>
    <x v="1"/>
    <x v="8"/>
    <n v="93"/>
    <n v="46"/>
    <n v="395.07"/>
  </r>
  <r>
    <n v="23"/>
    <x v="0"/>
    <x v="9"/>
    <n v="92"/>
    <n v="44"/>
    <n v="363.08"/>
  </r>
  <r>
    <n v="44"/>
    <x v="1"/>
    <x v="9"/>
    <n v="87"/>
    <n v="48"/>
    <n v="405.12"/>
  </r>
  <r>
    <n v="23"/>
    <x v="0"/>
    <x v="3"/>
    <n v="86"/>
    <n v="43"/>
    <n v="410.15"/>
  </r>
  <r>
    <n v="23"/>
    <x v="0"/>
    <x v="10"/>
    <n v="84"/>
    <n v="43"/>
    <n v="357.16"/>
  </r>
  <r>
    <n v="44"/>
    <x v="1"/>
    <x v="11"/>
    <n v="84"/>
    <n v="47"/>
    <n v="344.16"/>
  </r>
  <r>
    <n v="23"/>
    <x v="0"/>
    <x v="12"/>
    <n v="83"/>
    <n v="37"/>
    <n v="367.17"/>
  </r>
  <r>
    <n v="23"/>
    <x v="0"/>
    <x v="2"/>
    <n v="83"/>
    <n v="41"/>
    <n v="310.16000000000003"/>
  </r>
  <r>
    <n v="23"/>
    <x v="0"/>
    <x v="1"/>
    <n v="81"/>
    <n v="44"/>
    <n v="307.19"/>
  </r>
  <r>
    <n v="23"/>
    <x v="0"/>
    <x v="13"/>
    <n v="80"/>
    <n v="45"/>
    <n v="333.2"/>
  </r>
  <r>
    <n v="23"/>
    <x v="0"/>
    <x v="5"/>
    <n v="80"/>
    <n v="41"/>
    <n v="312.2"/>
  </r>
  <r>
    <n v="23"/>
    <x v="0"/>
    <x v="6"/>
    <n v="80"/>
    <n v="41"/>
    <n v="297.2"/>
  </r>
  <r>
    <n v="44"/>
    <x v="1"/>
    <x v="12"/>
    <n v="79"/>
    <n v="44"/>
    <n v="379.21"/>
  </r>
  <r>
    <n v="44"/>
    <x v="1"/>
    <x v="13"/>
    <n v="75"/>
    <n v="43"/>
    <n v="344.25"/>
  </r>
  <r>
    <n v="23"/>
    <x v="0"/>
    <x v="4"/>
    <n v="75"/>
    <n v="37"/>
    <n v="256.25"/>
  </r>
  <r>
    <n v="23"/>
    <x v="0"/>
    <x v="14"/>
    <n v="74"/>
    <n v="38"/>
    <n v="300.26"/>
  </r>
  <r>
    <n v="44"/>
    <x v="1"/>
    <x v="10"/>
    <n v="73"/>
    <n v="44"/>
    <n v="321.27999999999997"/>
  </r>
  <r>
    <n v="23"/>
    <x v="0"/>
    <x v="8"/>
    <n v="73"/>
    <n v="42"/>
    <n v="311.27"/>
  </r>
  <r>
    <n v="103"/>
    <x v="2"/>
    <x v="3"/>
    <n v="69"/>
    <n v="31"/>
    <n v="312.3"/>
  </r>
  <r>
    <n v="44"/>
    <x v="1"/>
    <x v="14"/>
    <n v="69"/>
    <n v="43"/>
    <n v="294.32"/>
  </r>
  <r>
    <n v="23"/>
    <x v="0"/>
    <x v="11"/>
    <n v="67"/>
    <n v="36"/>
    <n v="281.33"/>
  </r>
  <r>
    <n v="44"/>
    <x v="1"/>
    <x v="15"/>
    <n v="67"/>
    <n v="40"/>
    <n v="265.33"/>
  </r>
  <r>
    <n v="103"/>
    <x v="2"/>
    <x v="1"/>
    <n v="64"/>
    <n v="28"/>
    <n v="262.37"/>
  </r>
  <r>
    <n v="60"/>
    <x v="3"/>
    <x v="3"/>
    <n v="63"/>
    <n v="28"/>
    <n v="269.37"/>
  </r>
  <r>
    <n v="50"/>
    <x v="4"/>
    <x v="0"/>
    <n v="63"/>
    <n v="24"/>
    <n v="252.37"/>
  </r>
  <r>
    <n v="103"/>
    <x v="2"/>
    <x v="0"/>
    <n v="63"/>
    <n v="29"/>
    <n v="252.36"/>
  </r>
  <r>
    <n v="103"/>
    <x v="2"/>
    <x v="9"/>
    <n v="62"/>
    <n v="29"/>
    <n v="288.38"/>
  </r>
  <r>
    <n v="23"/>
    <x v="0"/>
    <x v="15"/>
    <n v="59"/>
    <n v="36"/>
    <n v="246.41"/>
  </r>
  <r>
    <n v="50"/>
    <x v="4"/>
    <x v="12"/>
    <n v="58"/>
    <n v="28"/>
    <n v="289.42"/>
  </r>
  <r>
    <n v="50"/>
    <x v="4"/>
    <x v="8"/>
    <n v="58"/>
    <n v="24"/>
    <n v="233.42"/>
  </r>
  <r>
    <n v="50"/>
    <x v="4"/>
    <x v="9"/>
    <n v="57"/>
    <n v="25"/>
    <n v="259.43"/>
  </r>
  <r>
    <n v="60"/>
    <x v="3"/>
    <x v="8"/>
    <n v="57"/>
    <n v="25"/>
    <n v="251.43"/>
  </r>
  <r>
    <n v="103"/>
    <x v="2"/>
    <x v="7"/>
    <n v="57"/>
    <n v="26"/>
    <n v="217.43"/>
  </r>
  <r>
    <n v="103"/>
    <x v="2"/>
    <x v="11"/>
    <n v="56"/>
    <n v="28"/>
    <n v="250.44"/>
  </r>
  <r>
    <n v="103"/>
    <x v="2"/>
    <x v="8"/>
    <n v="56"/>
    <n v="30"/>
    <n v="247.44"/>
  </r>
  <r>
    <n v="60"/>
    <x v="3"/>
    <x v="4"/>
    <n v="56"/>
    <n v="27"/>
    <n v="245.44"/>
  </r>
  <r>
    <n v="103"/>
    <x v="2"/>
    <x v="4"/>
    <n v="56"/>
    <n v="32"/>
    <n v="243.44"/>
  </r>
  <r>
    <n v="15"/>
    <x v="5"/>
    <x v="8"/>
    <n v="56"/>
    <n v="24"/>
    <n v="227.43"/>
  </r>
  <r>
    <n v="15"/>
    <x v="5"/>
    <x v="3"/>
    <n v="55"/>
    <n v="23"/>
    <n v="264.45"/>
  </r>
  <r>
    <n v="103"/>
    <x v="2"/>
    <x v="12"/>
    <n v="55"/>
    <n v="28"/>
    <n v="229.46"/>
  </r>
  <r>
    <n v="60"/>
    <x v="3"/>
    <x v="9"/>
    <n v="54"/>
    <n v="24"/>
    <n v="233.46"/>
  </r>
  <r>
    <n v="15"/>
    <x v="5"/>
    <x v="0"/>
    <n v="54"/>
    <n v="22"/>
    <n v="227.47"/>
  </r>
  <r>
    <n v="75"/>
    <x v="6"/>
    <x v="0"/>
    <n v="54"/>
    <n v="18"/>
    <n v="215.46"/>
  </r>
  <r>
    <n v="103"/>
    <x v="2"/>
    <x v="2"/>
    <n v="54"/>
    <n v="30"/>
    <n v="208.46"/>
  </r>
  <r>
    <n v="103"/>
    <x v="2"/>
    <x v="13"/>
    <n v="53"/>
    <n v="29"/>
    <n v="258.47000000000003"/>
  </r>
  <r>
    <n v="80"/>
    <x v="7"/>
    <x v="7"/>
    <n v="52"/>
    <n v="23"/>
    <n v="208.48"/>
  </r>
  <r>
    <n v="103"/>
    <x v="2"/>
    <x v="5"/>
    <n v="52"/>
    <n v="29"/>
    <n v="186.48"/>
  </r>
  <r>
    <n v="50"/>
    <x v="4"/>
    <x v="3"/>
    <n v="51"/>
    <n v="28"/>
    <n v="227.49"/>
  </r>
  <r>
    <n v="60"/>
    <x v="3"/>
    <x v="2"/>
    <n v="51"/>
    <n v="26"/>
    <n v="196.49"/>
  </r>
  <r>
    <n v="103"/>
    <x v="2"/>
    <x v="10"/>
    <n v="50"/>
    <n v="27"/>
    <n v="212.5"/>
  </r>
  <r>
    <n v="50"/>
    <x v="4"/>
    <x v="1"/>
    <n v="50"/>
    <n v="25"/>
    <n v="210.5"/>
  </r>
  <r>
    <n v="80"/>
    <x v="7"/>
    <x v="0"/>
    <n v="50"/>
    <n v="21"/>
    <n v="174.5"/>
  </r>
  <r>
    <n v="60"/>
    <x v="3"/>
    <x v="1"/>
    <n v="49"/>
    <n v="26"/>
    <n v="195.51"/>
  </r>
  <r>
    <n v="50"/>
    <x v="4"/>
    <x v="10"/>
    <n v="48"/>
    <n v="23"/>
    <n v="208.52"/>
  </r>
  <r>
    <n v="103"/>
    <x v="2"/>
    <x v="6"/>
    <n v="48"/>
    <n v="28"/>
    <n v="182.52"/>
  </r>
  <r>
    <n v="50"/>
    <x v="4"/>
    <x v="5"/>
    <n v="48"/>
    <n v="18"/>
    <n v="174.52"/>
  </r>
  <r>
    <n v="80"/>
    <x v="7"/>
    <x v="2"/>
    <n v="47"/>
    <n v="23"/>
    <n v="200.53"/>
  </r>
  <r>
    <n v="103"/>
    <x v="2"/>
    <x v="14"/>
    <n v="47"/>
    <n v="30"/>
    <n v="182.53"/>
  </r>
  <r>
    <n v="50"/>
    <x v="4"/>
    <x v="15"/>
    <n v="46"/>
    <n v="22"/>
    <n v="204.54"/>
  </r>
  <r>
    <n v="75"/>
    <x v="6"/>
    <x v="4"/>
    <n v="46"/>
    <n v="18"/>
    <n v="188.54"/>
  </r>
  <r>
    <n v="60"/>
    <x v="3"/>
    <x v="5"/>
    <n v="46"/>
    <n v="25"/>
    <n v="159.54"/>
  </r>
  <r>
    <n v="60"/>
    <x v="3"/>
    <x v="7"/>
    <n v="46"/>
    <n v="23"/>
    <n v="151.54"/>
  </r>
  <r>
    <n v="15"/>
    <x v="5"/>
    <x v="9"/>
    <n v="46"/>
    <n v="19"/>
    <n v="150.54"/>
  </r>
  <r>
    <n v="50"/>
    <x v="4"/>
    <x v="13"/>
    <n v="45"/>
    <n v="25"/>
    <n v="223.55"/>
  </r>
  <r>
    <n v="15"/>
    <x v="5"/>
    <x v="1"/>
    <n v="45"/>
    <n v="20"/>
    <n v="192.55"/>
  </r>
  <r>
    <n v="60"/>
    <x v="3"/>
    <x v="10"/>
    <n v="45"/>
    <n v="25"/>
    <n v="187.55"/>
  </r>
  <r>
    <n v="15"/>
    <x v="5"/>
    <x v="2"/>
    <n v="45"/>
    <n v="24"/>
    <n v="156.56"/>
  </r>
  <r>
    <n v="50"/>
    <x v="4"/>
    <x v="6"/>
    <n v="45"/>
    <n v="21"/>
    <n v="155.55000000000001"/>
  </r>
  <r>
    <n v="80"/>
    <x v="7"/>
    <x v="10"/>
    <n v="43"/>
    <n v="24"/>
    <n v="191.57"/>
  </r>
  <r>
    <n v="80"/>
    <x v="7"/>
    <x v="8"/>
    <n v="42"/>
    <n v="23"/>
    <n v="214.58"/>
  </r>
  <r>
    <n v="15"/>
    <x v="5"/>
    <x v="12"/>
    <n v="42"/>
    <n v="17"/>
    <n v="197.58"/>
  </r>
  <r>
    <n v="60"/>
    <x v="3"/>
    <x v="15"/>
    <n v="42"/>
    <n v="22"/>
    <n v="178.58"/>
  </r>
  <r>
    <n v="60"/>
    <x v="3"/>
    <x v="6"/>
    <n v="42"/>
    <n v="22"/>
    <n v="175.58"/>
  </r>
  <r>
    <n v="60"/>
    <x v="3"/>
    <x v="0"/>
    <n v="42"/>
    <n v="22"/>
    <n v="173.58"/>
  </r>
  <r>
    <n v="80"/>
    <x v="7"/>
    <x v="6"/>
    <n v="41"/>
    <n v="21"/>
    <n v="191.59"/>
  </r>
  <r>
    <n v="15"/>
    <x v="5"/>
    <x v="4"/>
    <n v="41"/>
    <n v="24"/>
    <n v="185.59"/>
  </r>
  <r>
    <n v="80"/>
    <x v="7"/>
    <x v="1"/>
    <n v="41"/>
    <n v="18"/>
    <n v="161.59"/>
  </r>
  <r>
    <n v="50"/>
    <x v="4"/>
    <x v="2"/>
    <n v="41"/>
    <n v="22"/>
    <n v="129.59"/>
  </r>
  <r>
    <n v="15"/>
    <x v="5"/>
    <x v="7"/>
    <n v="40"/>
    <n v="20"/>
    <n v="178.6"/>
  </r>
  <r>
    <n v="15"/>
    <x v="5"/>
    <x v="6"/>
    <n v="40"/>
    <n v="23"/>
    <n v="133.6"/>
  </r>
  <r>
    <n v="15"/>
    <x v="5"/>
    <x v="11"/>
    <n v="39"/>
    <n v="23"/>
    <n v="192.61"/>
  </r>
  <r>
    <n v="80"/>
    <x v="7"/>
    <x v="12"/>
    <n v="39"/>
    <n v="21"/>
    <n v="178.61"/>
  </r>
  <r>
    <n v="15"/>
    <x v="5"/>
    <x v="15"/>
    <n v="39"/>
    <n v="20"/>
    <n v="171.61"/>
  </r>
  <r>
    <n v="80"/>
    <x v="7"/>
    <x v="15"/>
    <n v="39"/>
    <n v="19"/>
    <n v="171.61"/>
  </r>
  <r>
    <n v="75"/>
    <x v="6"/>
    <x v="3"/>
    <n v="39"/>
    <n v="17"/>
    <n v="167.61"/>
  </r>
  <r>
    <n v="15"/>
    <x v="5"/>
    <x v="5"/>
    <n v="39"/>
    <n v="21"/>
    <n v="159.61000000000001"/>
  </r>
  <r>
    <n v="50"/>
    <x v="4"/>
    <x v="4"/>
    <n v="39"/>
    <n v="22"/>
    <n v="159.61000000000001"/>
  </r>
  <r>
    <n v="80"/>
    <x v="7"/>
    <x v="14"/>
    <n v="38"/>
    <n v="21"/>
    <n v="183.62"/>
  </r>
  <r>
    <n v="75"/>
    <x v="6"/>
    <x v="7"/>
    <n v="37"/>
    <n v="19"/>
    <n v="144.63"/>
  </r>
  <r>
    <n v="80"/>
    <x v="7"/>
    <x v="13"/>
    <n v="36"/>
    <n v="24"/>
    <n v="159.63999999999999"/>
  </r>
  <r>
    <n v="50"/>
    <x v="4"/>
    <x v="7"/>
    <n v="36"/>
    <n v="26"/>
    <n v="140.63999999999999"/>
  </r>
  <r>
    <n v="15"/>
    <x v="5"/>
    <x v="13"/>
    <n v="35"/>
    <n v="23"/>
    <n v="183.64"/>
  </r>
  <r>
    <n v="75"/>
    <x v="6"/>
    <x v="13"/>
    <n v="35"/>
    <n v="19"/>
    <n v="155.65"/>
  </r>
  <r>
    <n v="80"/>
    <x v="7"/>
    <x v="9"/>
    <n v="35"/>
    <n v="21"/>
    <n v="145.65"/>
  </r>
  <r>
    <n v="75"/>
    <x v="6"/>
    <x v="10"/>
    <n v="34"/>
    <n v="14"/>
    <n v="161.66"/>
  </r>
  <r>
    <n v="80"/>
    <x v="7"/>
    <x v="3"/>
    <n v="34"/>
    <n v="21"/>
    <n v="160.66"/>
  </r>
  <r>
    <n v="60"/>
    <x v="3"/>
    <x v="12"/>
    <n v="34"/>
    <n v="21"/>
    <n v="147.66"/>
  </r>
  <r>
    <n v="80"/>
    <x v="7"/>
    <x v="5"/>
    <n v="34"/>
    <n v="23"/>
    <n v="146.66"/>
  </r>
  <r>
    <n v="80"/>
    <x v="7"/>
    <x v="4"/>
    <n v="33"/>
    <n v="19"/>
    <n v="155.66999999999999"/>
  </r>
  <r>
    <n v="50"/>
    <x v="4"/>
    <x v="11"/>
    <n v="33"/>
    <n v="21"/>
    <n v="139.66999999999999"/>
  </r>
  <r>
    <n v="15"/>
    <x v="5"/>
    <x v="14"/>
    <n v="33"/>
    <n v="22"/>
    <n v="126.67"/>
  </r>
  <r>
    <n v="80"/>
    <x v="7"/>
    <x v="11"/>
    <n v="33"/>
    <n v="18"/>
    <n v="115.67"/>
  </r>
  <r>
    <n v="6"/>
    <x v="8"/>
    <x v="1"/>
    <n v="33"/>
    <n v="11"/>
    <n v="108.67"/>
  </r>
  <r>
    <n v="15"/>
    <x v="5"/>
    <x v="10"/>
    <n v="32"/>
    <n v="20"/>
    <n v="170.68"/>
  </r>
  <r>
    <n v="103"/>
    <x v="2"/>
    <x v="15"/>
    <n v="31"/>
    <n v="19"/>
    <n v="159.69"/>
  </r>
  <r>
    <n v="75"/>
    <x v="6"/>
    <x v="9"/>
    <n v="31"/>
    <n v="17"/>
    <n v="126.69"/>
  </r>
  <r>
    <n v="60"/>
    <x v="3"/>
    <x v="14"/>
    <n v="31"/>
    <n v="19"/>
    <n v="123.69"/>
  </r>
  <r>
    <n v="60"/>
    <x v="3"/>
    <x v="11"/>
    <n v="30"/>
    <n v="19"/>
    <n v="152.69999999999999"/>
  </r>
  <r>
    <n v="97"/>
    <x v="9"/>
    <x v="9"/>
    <n v="30"/>
    <n v="14"/>
    <n v="143.69999999999999"/>
  </r>
  <r>
    <n v="60"/>
    <x v="3"/>
    <x v="13"/>
    <n v="30"/>
    <n v="20"/>
    <n v="142.69999999999999"/>
  </r>
  <r>
    <n v="45"/>
    <x v="10"/>
    <x v="2"/>
    <n v="30"/>
    <n v="13"/>
    <n v="136.69999999999999"/>
  </r>
  <r>
    <n v="75"/>
    <x v="6"/>
    <x v="2"/>
    <n v="30"/>
    <n v="15"/>
    <n v="131.69999999999999"/>
  </r>
  <r>
    <n v="97"/>
    <x v="9"/>
    <x v="2"/>
    <n v="30"/>
    <n v="15"/>
    <n v="104.7"/>
  </r>
  <r>
    <n v="75"/>
    <x v="6"/>
    <x v="5"/>
    <n v="30"/>
    <n v="17"/>
    <n v="96.7"/>
  </r>
  <r>
    <n v="75"/>
    <x v="6"/>
    <x v="8"/>
    <n v="29"/>
    <n v="14"/>
    <n v="124.71"/>
  </r>
  <r>
    <n v="85"/>
    <x v="11"/>
    <x v="3"/>
    <n v="29"/>
    <n v="11"/>
    <n v="121.71"/>
  </r>
  <r>
    <n v="75"/>
    <x v="6"/>
    <x v="14"/>
    <n v="29"/>
    <n v="14"/>
    <n v="110.71"/>
  </r>
  <r>
    <n v="50"/>
    <x v="4"/>
    <x v="14"/>
    <n v="29"/>
    <n v="16"/>
    <n v="108.71"/>
  </r>
  <r>
    <n v="75"/>
    <x v="6"/>
    <x v="6"/>
    <n v="29"/>
    <n v="16"/>
    <n v="104.71"/>
  </r>
  <r>
    <n v="75"/>
    <x v="6"/>
    <x v="15"/>
    <n v="28"/>
    <n v="14"/>
    <n v="128.72"/>
  </r>
  <r>
    <n v="92"/>
    <x v="12"/>
    <x v="0"/>
    <n v="28"/>
    <n v="10"/>
    <n v="112.71"/>
  </r>
  <r>
    <n v="75"/>
    <x v="6"/>
    <x v="12"/>
    <n v="27"/>
    <n v="12"/>
    <n v="143.72999999999999"/>
  </r>
  <r>
    <n v="69"/>
    <x v="13"/>
    <x v="4"/>
    <n v="27"/>
    <n v="11"/>
    <n v="110.74"/>
  </r>
  <r>
    <n v="97"/>
    <x v="9"/>
    <x v="11"/>
    <n v="27"/>
    <n v="12"/>
    <n v="102.73"/>
  </r>
  <r>
    <n v="69"/>
    <x v="13"/>
    <x v="8"/>
    <n v="26"/>
    <n v="13"/>
    <n v="119.74"/>
  </r>
  <r>
    <n v="75"/>
    <x v="6"/>
    <x v="1"/>
    <n v="26"/>
    <n v="16"/>
    <n v="110.74"/>
  </r>
  <r>
    <n v="75"/>
    <x v="6"/>
    <x v="11"/>
    <n v="26"/>
    <n v="17"/>
    <n v="107.74"/>
  </r>
  <r>
    <n v="97"/>
    <x v="9"/>
    <x v="8"/>
    <n v="26"/>
    <n v="14"/>
    <n v="90.74"/>
  </r>
  <r>
    <n v="6"/>
    <x v="8"/>
    <x v="7"/>
    <n v="26"/>
    <n v="10"/>
    <n v="85.75"/>
  </r>
  <r>
    <n v="6"/>
    <x v="8"/>
    <x v="3"/>
    <n v="25"/>
    <n v="12"/>
    <n v="126.75"/>
  </r>
  <r>
    <n v="97"/>
    <x v="9"/>
    <x v="5"/>
    <n v="25"/>
    <n v="13"/>
    <n v="118.75"/>
  </r>
  <r>
    <n v="97"/>
    <x v="9"/>
    <x v="13"/>
    <n v="25"/>
    <n v="12"/>
    <n v="108.75"/>
  </r>
  <r>
    <n v="6"/>
    <x v="8"/>
    <x v="8"/>
    <n v="25"/>
    <n v="11"/>
    <n v="106.75"/>
  </r>
  <r>
    <n v="45"/>
    <x v="10"/>
    <x v="9"/>
    <n v="25"/>
    <n v="12"/>
    <n v="103.75"/>
  </r>
  <r>
    <n v="45"/>
    <x v="10"/>
    <x v="6"/>
    <n v="25"/>
    <n v="12"/>
    <n v="85.75"/>
  </r>
  <r>
    <n v="97"/>
    <x v="9"/>
    <x v="0"/>
    <n v="24"/>
    <n v="13"/>
    <n v="119.76"/>
  </r>
  <r>
    <n v="6"/>
    <x v="8"/>
    <x v="0"/>
    <n v="24"/>
    <n v="11"/>
    <n v="86.75"/>
  </r>
  <r>
    <n v="85"/>
    <x v="11"/>
    <x v="0"/>
    <n v="24"/>
    <n v="8"/>
    <n v="78.760000000000005"/>
  </r>
  <r>
    <n v="97"/>
    <x v="9"/>
    <x v="4"/>
    <n v="23"/>
    <n v="12"/>
    <n v="111.77"/>
  </r>
  <r>
    <n v="6"/>
    <x v="8"/>
    <x v="2"/>
    <n v="23"/>
    <n v="9"/>
    <n v="105.77"/>
  </r>
  <r>
    <n v="97"/>
    <x v="9"/>
    <x v="1"/>
    <n v="23"/>
    <n v="13"/>
    <n v="89.77"/>
  </r>
  <r>
    <n v="45"/>
    <x v="10"/>
    <x v="7"/>
    <n v="23"/>
    <n v="9"/>
    <n v="87.77"/>
  </r>
  <r>
    <n v="92"/>
    <x v="12"/>
    <x v="2"/>
    <n v="23"/>
    <n v="9"/>
    <n v="84.75"/>
  </r>
  <r>
    <n v="45"/>
    <x v="10"/>
    <x v="0"/>
    <n v="23"/>
    <n v="10"/>
    <n v="76.77"/>
  </r>
  <r>
    <n v="92"/>
    <x v="12"/>
    <x v="10"/>
    <n v="22"/>
    <n v="10"/>
    <n v="103.78"/>
  </r>
  <r>
    <n v="45"/>
    <x v="10"/>
    <x v="12"/>
    <n v="22"/>
    <n v="11"/>
    <n v="102.78"/>
  </r>
  <r>
    <n v="6"/>
    <x v="8"/>
    <x v="10"/>
    <n v="22"/>
    <n v="10"/>
    <n v="92.78"/>
  </r>
  <r>
    <n v="69"/>
    <x v="13"/>
    <x v="1"/>
    <n v="22"/>
    <n v="11"/>
    <n v="91.78"/>
  </r>
  <r>
    <n v="69"/>
    <x v="13"/>
    <x v="3"/>
    <n v="22"/>
    <n v="11"/>
    <n v="91.78"/>
  </r>
  <r>
    <n v="92"/>
    <x v="12"/>
    <x v="7"/>
    <n v="22"/>
    <n v="9"/>
    <n v="88.78"/>
  </r>
  <r>
    <n v="45"/>
    <x v="10"/>
    <x v="5"/>
    <n v="22"/>
    <n v="11"/>
    <n v="85.78"/>
  </r>
  <r>
    <n v="45"/>
    <x v="10"/>
    <x v="10"/>
    <n v="22"/>
    <n v="10"/>
    <n v="85.78"/>
  </r>
  <r>
    <n v="69"/>
    <x v="13"/>
    <x v="5"/>
    <n v="22"/>
    <n v="12"/>
    <n v="85.78"/>
  </r>
  <r>
    <n v="92"/>
    <x v="12"/>
    <x v="9"/>
    <n v="22"/>
    <n v="9"/>
    <n v="77.78"/>
  </r>
  <r>
    <n v="97"/>
    <x v="9"/>
    <x v="3"/>
    <n v="21"/>
    <n v="13"/>
    <n v="105.79"/>
  </r>
  <r>
    <n v="85"/>
    <x v="11"/>
    <x v="10"/>
    <n v="21"/>
    <n v="9"/>
    <n v="102.79"/>
  </r>
  <r>
    <n v="69"/>
    <x v="13"/>
    <x v="13"/>
    <n v="21"/>
    <n v="11"/>
    <n v="95.79"/>
  </r>
  <r>
    <n v="45"/>
    <x v="10"/>
    <x v="4"/>
    <n v="21"/>
    <n v="10"/>
    <n v="89.79"/>
  </r>
  <r>
    <n v="85"/>
    <x v="11"/>
    <x v="6"/>
    <n v="21"/>
    <n v="7"/>
    <n v="76.790000000000006"/>
  </r>
  <r>
    <n v="76"/>
    <x v="14"/>
    <x v="3"/>
    <n v="20"/>
    <n v="7"/>
    <n v="109.8"/>
  </r>
  <r>
    <n v="69"/>
    <x v="13"/>
    <x v="11"/>
    <n v="20"/>
    <n v="10"/>
    <n v="88.8"/>
  </r>
  <r>
    <n v="69"/>
    <x v="13"/>
    <x v="2"/>
    <n v="20"/>
    <n v="11"/>
    <n v="88.79"/>
  </r>
  <r>
    <n v="92"/>
    <x v="12"/>
    <x v="1"/>
    <n v="20"/>
    <n v="8"/>
    <n v="86.8"/>
  </r>
  <r>
    <n v="6"/>
    <x v="8"/>
    <x v="15"/>
    <n v="20"/>
    <n v="12"/>
    <n v="83.8"/>
  </r>
  <r>
    <n v="92"/>
    <x v="12"/>
    <x v="6"/>
    <n v="20"/>
    <n v="8"/>
    <n v="68.8"/>
  </r>
  <r>
    <n v="97"/>
    <x v="9"/>
    <x v="7"/>
    <n v="20"/>
    <n v="10"/>
    <n v="65.8"/>
  </r>
  <r>
    <n v="45"/>
    <x v="10"/>
    <x v="14"/>
    <n v="19"/>
    <n v="12"/>
    <n v="91.81"/>
  </r>
  <r>
    <n v="6"/>
    <x v="8"/>
    <x v="9"/>
    <n v="19"/>
    <n v="11"/>
    <n v="87.82"/>
  </r>
  <r>
    <n v="97"/>
    <x v="9"/>
    <x v="14"/>
    <n v="19"/>
    <n v="12"/>
    <n v="79.81"/>
  </r>
  <r>
    <n v="46"/>
    <x v="15"/>
    <x v="6"/>
    <n v="19"/>
    <n v="8"/>
    <n v="78.81"/>
  </r>
  <r>
    <n v="45"/>
    <x v="10"/>
    <x v="8"/>
    <n v="19"/>
    <n v="12"/>
    <n v="74.81"/>
  </r>
  <r>
    <n v="45"/>
    <x v="10"/>
    <x v="1"/>
    <n v="19"/>
    <n v="10"/>
    <n v="71.81"/>
  </r>
  <r>
    <n v="92"/>
    <x v="12"/>
    <x v="12"/>
    <n v="19"/>
    <n v="8"/>
    <n v="70.83"/>
  </r>
  <r>
    <n v="69"/>
    <x v="13"/>
    <x v="0"/>
    <n v="19"/>
    <n v="11"/>
    <n v="50.81"/>
  </r>
  <r>
    <n v="69"/>
    <x v="13"/>
    <x v="7"/>
    <n v="18"/>
    <n v="10"/>
    <n v="94.82"/>
  </r>
  <r>
    <n v="102"/>
    <x v="16"/>
    <x v="3"/>
    <n v="18"/>
    <n v="7"/>
    <n v="81.819999999999993"/>
  </r>
  <r>
    <n v="69"/>
    <x v="13"/>
    <x v="9"/>
    <n v="18"/>
    <n v="11"/>
    <n v="78.819999999999993"/>
  </r>
  <r>
    <n v="85"/>
    <x v="11"/>
    <x v="8"/>
    <n v="18"/>
    <n v="7"/>
    <n v="74.819999999999993"/>
  </r>
  <r>
    <n v="38"/>
    <x v="17"/>
    <x v="0"/>
    <n v="18"/>
    <n v="7"/>
    <n v="70.819999999999993"/>
  </r>
  <r>
    <n v="92"/>
    <x v="12"/>
    <x v="4"/>
    <n v="18"/>
    <n v="9"/>
    <n v="66.819999999999993"/>
  </r>
  <r>
    <n v="46"/>
    <x v="15"/>
    <x v="13"/>
    <n v="17"/>
    <n v="6"/>
    <n v="103.83"/>
  </r>
  <r>
    <n v="100"/>
    <x v="18"/>
    <x v="2"/>
    <n v="17"/>
    <n v="6"/>
    <n v="99.83"/>
  </r>
  <r>
    <n v="29"/>
    <x v="19"/>
    <x v="8"/>
    <n v="17"/>
    <n v="6"/>
    <n v="87.83"/>
  </r>
  <r>
    <n v="97"/>
    <x v="9"/>
    <x v="12"/>
    <n v="17"/>
    <n v="11"/>
    <n v="80.83"/>
  </r>
  <r>
    <n v="92"/>
    <x v="12"/>
    <x v="8"/>
    <n v="17"/>
    <n v="8"/>
    <n v="76.83"/>
  </r>
  <r>
    <n v="38"/>
    <x v="17"/>
    <x v="2"/>
    <n v="17"/>
    <n v="7"/>
    <n v="72.83"/>
  </r>
  <r>
    <n v="6"/>
    <x v="8"/>
    <x v="4"/>
    <n v="17"/>
    <n v="10"/>
    <n v="71.83"/>
  </r>
  <r>
    <n v="45"/>
    <x v="10"/>
    <x v="3"/>
    <n v="17"/>
    <n v="12"/>
    <n v="67.83"/>
  </r>
  <r>
    <n v="85"/>
    <x v="11"/>
    <x v="1"/>
    <n v="17"/>
    <n v="9"/>
    <n v="66.83"/>
  </r>
  <r>
    <n v="102"/>
    <x v="16"/>
    <x v="8"/>
    <n v="17"/>
    <n v="9"/>
    <n v="62.83"/>
  </r>
  <r>
    <n v="49"/>
    <x v="20"/>
    <x v="5"/>
    <n v="17"/>
    <n v="7"/>
    <n v="55.83"/>
  </r>
  <r>
    <n v="92"/>
    <x v="12"/>
    <x v="5"/>
    <n v="17"/>
    <n v="8"/>
    <n v="48.83"/>
  </r>
  <r>
    <n v="102"/>
    <x v="16"/>
    <x v="10"/>
    <n v="16"/>
    <n v="8"/>
    <n v="93.84"/>
  </r>
  <r>
    <n v="69"/>
    <x v="13"/>
    <x v="12"/>
    <n v="16"/>
    <n v="10"/>
    <n v="80.84"/>
  </r>
  <r>
    <n v="76"/>
    <x v="14"/>
    <x v="13"/>
    <n v="16"/>
    <n v="8"/>
    <n v="78.84"/>
  </r>
  <r>
    <n v="100"/>
    <x v="18"/>
    <x v="0"/>
    <n v="16"/>
    <n v="6"/>
    <n v="78.84"/>
  </r>
  <r>
    <n v="49"/>
    <x v="20"/>
    <x v="7"/>
    <n v="16"/>
    <n v="7"/>
    <n v="72.84"/>
  </r>
  <r>
    <n v="6"/>
    <x v="8"/>
    <x v="6"/>
    <n v="16"/>
    <n v="9"/>
    <n v="67.84"/>
  </r>
  <r>
    <n v="85"/>
    <x v="11"/>
    <x v="2"/>
    <n v="16"/>
    <n v="9"/>
    <n v="64.84"/>
  </r>
  <r>
    <n v="85"/>
    <x v="11"/>
    <x v="4"/>
    <n v="16"/>
    <n v="9"/>
    <n v="64.84"/>
  </r>
  <r>
    <n v="102"/>
    <x v="16"/>
    <x v="9"/>
    <n v="16"/>
    <n v="7"/>
    <n v="59.84"/>
  </r>
  <r>
    <n v="104"/>
    <x v="21"/>
    <x v="2"/>
    <n v="16"/>
    <n v="7"/>
    <n v="58.84"/>
  </r>
  <r>
    <n v="45"/>
    <x v="10"/>
    <x v="15"/>
    <n v="16"/>
    <n v="10"/>
    <n v="56.84"/>
  </r>
  <r>
    <n v="102"/>
    <x v="16"/>
    <x v="2"/>
    <n v="16"/>
    <n v="9"/>
    <n v="54.84"/>
  </r>
  <r>
    <n v="45"/>
    <x v="10"/>
    <x v="13"/>
    <n v="15"/>
    <n v="10"/>
    <n v="75.849999999999994"/>
  </r>
  <r>
    <n v="24"/>
    <x v="22"/>
    <x v="0"/>
    <n v="15"/>
    <n v="6"/>
    <n v="70.849999999999994"/>
  </r>
  <r>
    <n v="69"/>
    <x v="13"/>
    <x v="14"/>
    <n v="15"/>
    <n v="9"/>
    <n v="67.849999999999994"/>
  </r>
  <r>
    <n v="6"/>
    <x v="8"/>
    <x v="12"/>
    <n v="15"/>
    <n v="10"/>
    <n v="67.84"/>
  </r>
  <r>
    <n v="92"/>
    <x v="12"/>
    <x v="13"/>
    <n v="15"/>
    <n v="7"/>
    <n v="66.849999999999994"/>
  </r>
  <r>
    <n v="102"/>
    <x v="16"/>
    <x v="5"/>
    <n v="15"/>
    <n v="8"/>
    <n v="65.849999999999994"/>
  </r>
  <r>
    <n v="105"/>
    <x v="23"/>
    <x v="9"/>
    <n v="15"/>
    <n v="6"/>
    <n v="64.849999999999994"/>
  </r>
  <r>
    <n v="6"/>
    <x v="8"/>
    <x v="13"/>
    <n v="15"/>
    <n v="9"/>
    <n v="60.85"/>
  </r>
  <r>
    <n v="102"/>
    <x v="16"/>
    <x v="15"/>
    <n v="15"/>
    <n v="7"/>
    <n v="57.85"/>
  </r>
  <r>
    <n v="24"/>
    <x v="22"/>
    <x v="7"/>
    <n v="15"/>
    <n v="5"/>
    <n v="56.85"/>
  </r>
  <r>
    <n v="105"/>
    <x v="23"/>
    <x v="12"/>
    <n v="15"/>
    <n v="5"/>
    <n v="55.85"/>
  </r>
  <r>
    <n v="107"/>
    <x v="24"/>
    <x v="2"/>
    <n v="15"/>
    <n v="4"/>
    <n v="53.85"/>
  </r>
  <r>
    <n v="76"/>
    <x v="14"/>
    <x v="4"/>
    <n v="15"/>
    <n v="7"/>
    <n v="51.85"/>
  </r>
  <r>
    <n v="69"/>
    <x v="13"/>
    <x v="6"/>
    <n v="15"/>
    <n v="9"/>
    <n v="49.85"/>
  </r>
  <r>
    <n v="6"/>
    <x v="8"/>
    <x v="14"/>
    <n v="15"/>
    <n v="8"/>
    <n v="48.85"/>
  </r>
  <r>
    <n v="85"/>
    <x v="11"/>
    <x v="12"/>
    <n v="14"/>
    <n v="9"/>
    <n v="72.86"/>
  </r>
  <r>
    <n v="29"/>
    <x v="19"/>
    <x v="3"/>
    <n v="14"/>
    <n v="6"/>
    <n v="69.86"/>
  </r>
  <r>
    <n v="85"/>
    <x v="11"/>
    <x v="11"/>
    <n v="14"/>
    <n v="7"/>
    <n v="67.86"/>
  </r>
  <r>
    <n v="86"/>
    <x v="25"/>
    <x v="3"/>
    <n v="14"/>
    <n v="5"/>
    <n v="67.86"/>
  </r>
  <r>
    <n v="102"/>
    <x v="16"/>
    <x v="13"/>
    <n v="14"/>
    <n v="7"/>
    <n v="65.86"/>
  </r>
  <r>
    <n v="97"/>
    <x v="9"/>
    <x v="15"/>
    <n v="14"/>
    <n v="8"/>
    <n v="64.86"/>
  </r>
  <r>
    <n v="46"/>
    <x v="15"/>
    <x v="8"/>
    <n v="14"/>
    <n v="7"/>
    <n v="62.86"/>
  </r>
  <r>
    <n v="46"/>
    <x v="15"/>
    <x v="5"/>
    <n v="14"/>
    <n v="7"/>
    <n v="61.86"/>
  </r>
  <r>
    <n v="85"/>
    <x v="11"/>
    <x v="14"/>
    <n v="14"/>
    <n v="7"/>
    <n v="61.86"/>
  </r>
  <r>
    <n v="87"/>
    <x v="26"/>
    <x v="10"/>
    <n v="14"/>
    <n v="4"/>
    <n v="60.86"/>
  </r>
  <r>
    <n v="104"/>
    <x v="21"/>
    <x v="1"/>
    <n v="14"/>
    <n v="7"/>
    <n v="60.86"/>
  </r>
  <r>
    <n v="49"/>
    <x v="20"/>
    <x v="9"/>
    <n v="14"/>
    <n v="6"/>
    <n v="59.86"/>
  </r>
  <r>
    <n v="69"/>
    <x v="13"/>
    <x v="15"/>
    <n v="14"/>
    <n v="10"/>
    <n v="57.86"/>
  </r>
  <r>
    <n v="46"/>
    <x v="15"/>
    <x v="2"/>
    <n v="14"/>
    <n v="5"/>
    <n v="49.86"/>
  </r>
  <r>
    <n v="76"/>
    <x v="14"/>
    <x v="14"/>
    <n v="14"/>
    <n v="6"/>
    <n v="48.86"/>
  </r>
  <r>
    <n v="46"/>
    <x v="15"/>
    <x v="1"/>
    <n v="14"/>
    <n v="6"/>
    <n v="47.86"/>
  </r>
  <r>
    <n v="76"/>
    <x v="14"/>
    <x v="2"/>
    <n v="14"/>
    <n v="7"/>
    <n v="42.86"/>
  </r>
  <r>
    <n v="105"/>
    <x v="23"/>
    <x v="13"/>
    <n v="13"/>
    <n v="6"/>
    <n v="81.87"/>
  </r>
  <r>
    <n v="102"/>
    <x v="16"/>
    <x v="7"/>
    <n v="13"/>
    <n v="7"/>
    <n v="76.87"/>
  </r>
  <r>
    <n v="29"/>
    <x v="19"/>
    <x v="9"/>
    <n v="13"/>
    <n v="6"/>
    <n v="74.87"/>
  </r>
  <r>
    <n v="76"/>
    <x v="14"/>
    <x v="12"/>
    <n v="13"/>
    <n v="6"/>
    <n v="72.87"/>
  </r>
  <r>
    <n v="24"/>
    <x v="22"/>
    <x v="2"/>
    <n v="13"/>
    <n v="5"/>
    <n v="68.87"/>
  </r>
  <r>
    <n v="38"/>
    <x v="17"/>
    <x v="9"/>
    <n v="13"/>
    <n v="5"/>
    <n v="66.87"/>
  </r>
  <r>
    <n v="100"/>
    <x v="18"/>
    <x v="14"/>
    <n v="13"/>
    <n v="5"/>
    <n v="64.87"/>
  </r>
  <r>
    <n v="85"/>
    <x v="11"/>
    <x v="13"/>
    <n v="13"/>
    <n v="8"/>
    <n v="63.87"/>
  </r>
  <r>
    <n v="69"/>
    <x v="13"/>
    <x v="10"/>
    <n v="13"/>
    <n v="9"/>
    <n v="60.87"/>
  </r>
  <r>
    <n v="97"/>
    <x v="9"/>
    <x v="10"/>
    <n v="13"/>
    <n v="7"/>
    <n v="60.87"/>
  </r>
  <r>
    <n v="46"/>
    <x v="15"/>
    <x v="3"/>
    <n v="13"/>
    <n v="7"/>
    <n v="59.87"/>
  </r>
  <r>
    <n v="45"/>
    <x v="10"/>
    <x v="11"/>
    <n v="13"/>
    <n v="10"/>
    <n v="58.87"/>
  </r>
  <r>
    <n v="49"/>
    <x v="20"/>
    <x v="0"/>
    <n v="13"/>
    <n v="6"/>
    <n v="57.87"/>
  </r>
  <r>
    <n v="46"/>
    <x v="15"/>
    <x v="10"/>
    <n v="13"/>
    <n v="8"/>
    <n v="56.87"/>
  </r>
  <r>
    <n v="6"/>
    <x v="8"/>
    <x v="11"/>
    <n v="13"/>
    <n v="9"/>
    <n v="55.87"/>
  </r>
  <r>
    <n v="46"/>
    <x v="15"/>
    <x v="7"/>
    <n v="13"/>
    <n v="5"/>
    <n v="55.87"/>
  </r>
  <r>
    <n v="29"/>
    <x v="19"/>
    <x v="0"/>
    <n v="13"/>
    <n v="5"/>
    <n v="51.87"/>
  </r>
  <r>
    <n v="20"/>
    <x v="27"/>
    <x v="0"/>
    <n v="13"/>
    <n v="5"/>
    <n v="49.87"/>
  </r>
  <r>
    <n v="67"/>
    <x v="28"/>
    <x v="0"/>
    <n v="13"/>
    <n v="5"/>
    <n v="48.87"/>
  </r>
  <r>
    <n v="97"/>
    <x v="9"/>
    <x v="6"/>
    <n v="13"/>
    <n v="6"/>
    <n v="46.87"/>
  </r>
  <r>
    <n v="102"/>
    <x v="16"/>
    <x v="4"/>
    <n v="13"/>
    <n v="8"/>
    <n v="45.87"/>
  </r>
  <r>
    <n v="76"/>
    <x v="14"/>
    <x v="8"/>
    <n v="13"/>
    <n v="7"/>
    <n v="44.87"/>
  </r>
  <r>
    <n v="102"/>
    <x v="16"/>
    <x v="1"/>
    <n v="13"/>
    <n v="6"/>
    <n v="43.87"/>
  </r>
  <r>
    <n v="92"/>
    <x v="12"/>
    <x v="14"/>
    <n v="13"/>
    <n v="8"/>
    <n v="42.87"/>
  </r>
  <r>
    <n v="20"/>
    <x v="27"/>
    <x v="7"/>
    <n v="13"/>
    <n v="5"/>
    <n v="35.869999999999997"/>
  </r>
  <r>
    <n v="49"/>
    <x v="20"/>
    <x v="3"/>
    <n v="12"/>
    <n v="6"/>
    <n v="65.88"/>
  </r>
  <r>
    <n v="67"/>
    <x v="28"/>
    <x v="3"/>
    <n v="12"/>
    <n v="5"/>
    <n v="57.88"/>
  </r>
  <r>
    <n v="92"/>
    <x v="12"/>
    <x v="11"/>
    <n v="12"/>
    <n v="9"/>
    <n v="57.88"/>
  </r>
  <r>
    <n v="49"/>
    <x v="20"/>
    <x v="14"/>
    <n v="12"/>
    <n v="6"/>
    <n v="56.88"/>
  </r>
  <r>
    <n v="46"/>
    <x v="15"/>
    <x v="4"/>
    <n v="12"/>
    <n v="7"/>
    <n v="54.88"/>
  </r>
  <r>
    <n v="86"/>
    <x v="25"/>
    <x v="7"/>
    <n v="12"/>
    <n v="4"/>
    <n v="53.88"/>
  </r>
  <r>
    <n v="76"/>
    <x v="14"/>
    <x v="11"/>
    <n v="12"/>
    <n v="6"/>
    <n v="52.88"/>
  </r>
  <r>
    <n v="105"/>
    <x v="23"/>
    <x v="6"/>
    <n v="12"/>
    <n v="5"/>
    <n v="51.88"/>
  </r>
  <r>
    <n v="20"/>
    <x v="27"/>
    <x v="8"/>
    <n v="12"/>
    <n v="5"/>
    <n v="49.88"/>
  </r>
  <r>
    <n v="27"/>
    <x v="29"/>
    <x v="4"/>
    <n v="12"/>
    <n v="3"/>
    <n v="49.88"/>
  </r>
  <r>
    <n v="46"/>
    <x v="15"/>
    <x v="11"/>
    <n v="12"/>
    <n v="5"/>
    <n v="48.88"/>
  </r>
  <r>
    <n v="100"/>
    <x v="18"/>
    <x v="6"/>
    <n v="12"/>
    <n v="6"/>
    <n v="47.88"/>
  </r>
  <r>
    <n v="38"/>
    <x v="17"/>
    <x v="6"/>
    <n v="12"/>
    <n v="7"/>
    <n v="46.88"/>
  </r>
  <r>
    <n v="46"/>
    <x v="15"/>
    <x v="0"/>
    <n v="12"/>
    <n v="6"/>
    <n v="46.88"/>
  </r>
  <r>
    <n v="76"/>
    <x v="14"/>
    <x v="0"/>
    <n v="12"/>
    <n v="6"/>
    <n v="46.88"/>
  </r>
  <r>
    <n v="105"/>
    <x v="23"/>
    <x v="7"/>
    <n v="12"/>
    <n v="5"/>
    <n v="46.88"/>
  </r>
  <r>
    <n v="105"/>
    <x v="23"/>
    <x v="4"/>
    <n v="12"/>
    <n v="6"/>
    <n v="46.88"/>
  </r>
  <r>
    <n v="72"/>
    <x v="30"/>
    <x v="3"/>
    <n v="12"/>
    <n v="5"/>
    <n v="44.88"/>
  </r>
  <r>
    <n v="74"/>
    <x v="31"/>
    <x v="3"/>
    <n v="12"/>
    <n v="4"/>
    <n v="44.88"/>
  </r>
  <r>
    <n v="6"/>
    <x v="8"/>
    <x v="5"/>
    <n v="12"/>
    <n v="7"/>
    <n v="40.880000000000003"/>
  </r>
  <r>
    <n v="104"/>
    <x v="21"/>
    <x v="7"/>
    <n v="12"/>
    <n v="5"/>
    <n v="37.880000000000003"/>
  </r>
  <r>
    <n v="38"/>
    <x v="17"/>
    <x v="4"/>
    <n v="12"/>
    <n v="5"/>
    <n v="35.880000000000003"/>
  </r>
  <r>
    <n v="82"/>
    <x v="32"/>
    <x v="0"/>
    <n v="12"/>
    <n v="4"/>
    <n v="28.88"/>
  </r>
  <r>
    <n v="104"/>
    <x v="21"/>
    <x v="9"/>
    <n v="11"/>
    <n v="5"/>
    <n v="57.89"/>
  </r>
  <r>
    <n v="92"/>
    <x v="12"/>
    <x v="3"/>
    <n v="11"/>
    <n v="6"/>
    <n v="56.89"/>
  </r>
  <r>
    <n v="107"/>
    <x v="24"/>
    <x v="3"/>
    <n v="11"/>
    <n v="4"/>
    <n v="56.89"/>
  </r>
  <r>
    <n v="38"/>
    <x v="17"/>
    <x v="10"/>
    <n v="11"/>
    <n v="7"/>
    <n v="53.9"/>
  </r>
  <r>
    <n v="105"/>
    <x v="23"/>
    <x v="14"/>
    <n v="11"/>
    <n v="4"/>
    <n v="53.89"/>
  </r>
  <r>
    <n v="100"/>
    <x v="18"/>
    <x v="8"/>
    <n v="11"/>
    <n v="6"/>
    <n v="51.89"/>
  </r>
  <r>
    <n v="38"/>
    <x v="17"/>
    <x v="3"/>
    <n v="11"/>
    <n v="6"/>
    <n v="49.89"/>
  </r>
  <r>
    <n v="46"/>
    <x v="15"/>
    <x v="9"/>
    <n v="11"/>
    <n v="6"/>
    <n v="49.89"/>
  </r>
  <r>
    <n v="104"/>
    <x v="21"/>
    <x v="11"/>
    <n v="11"/>
    <n v="6"/>
    <n v="47.89"/>
  </r>
  <r>
    <n v="92"/>
    <x v="12"/>
    <x v="15"/>
    <n v="11"/>
    <n v="8"/>
    <n v="43.9"/>
  </r>
  <r>
    <n v="29"/>
    <x v="19"/>
    <x v="2"/>
    <n v="11"/>
    <n v="5"/>
    <n v="41.89"/>
  </r>
  <r>
    <n v="49"/>
    <x v="20"/>
    <x v="6"/>
    <n v="11"/>
    <n v="6"/>
    <n v="40.89"/>
  </r>
  <r>
    <n v="24"/>
    <x v="22"/>
    <x v="1"/>
    <n v="11"/>
    <n v="6"/>
    <n v="39.89"/>
  </r>
  <r>
    <n v="29"/>
    <x v="19"/>
    <x v="7"/>
    <n v="11"/>
    <n v="5"/>
    <n v="39.89"/>
  </r>
  <r>
    <n v="63"/>
    <x v="33"/>
    <x v="1"/>
    <n v="11"/>
    <n v="3"/>
    <n v="39.89"/>
  </r>
  <r>
    <n v="104"/>
    <x v="21"/>
    <x v="0"/>
    <n v="11"/>
    <n v="6"/>
    <n v="39.89"/>
  </r>
  <r>
    <n v="100"/>
    <x v="18"/>
    <x v="7"/>
    <n v="11"/>
    <n v="5"/>
    <n v="38.89"/>
  </r>
  <r>
    <n v="49"/>
    <x v="20"/>
    <x v="10"/>
    <n v="11"/>
    <n v="6"/>
    <n v="37.89"/>
  </r>
  <r>
    <n v="38"/>
    <x v="17"/>
    <x v="7"/>
    <n v="11"/>
    <n v="6"/>
    <n v="35.89"/>
  </r>
  <r>
    <n v="100"/>
    <x v="18"/>
    <x v="1"/>
    <n v="11"/>
    <n v="5"/>
    <n v="35.89"/>
  </r>
  <r>
    <n v="104"/>
    <x v="21"/>
    <x v="4"/>
    <n v="11"/>
    <n v="7"/>
    <n v="27.89"/>
  </r>
  <r>
    <n v="24"/>
    <x v="22"/>
    <x v="3"/>
    <n v="10"/>
    <n v="6"/>
    <n v="54.9"/>
  </r>
  <r>
    <n v="28"/>
    <x v="34"/>
    <x v="3"/>
    <n v="10"/>
    <n v="3"/>
    <n v="54.9"/>
  </r>
  <r>
    <n v="67"/>
    <x v="28"/>
    <x v="12"/>
    <n v="10"/>
    <n v="5"/>
    <n v="54.9"/>
  </r>
  <r>
    <n v="28"/>
    <x v="34"/>
    <x v="0"/>
    <n v="10"/>
    <n v="3"/>
    <n v="52.9"/>
  </r>
  <r>
    <n v="38"/>
    <x v="17"/>
    <x v="12"/>
    <n v="10"/>
    <n v="6"/>
    <n v="52.9"/>
  </r>
  <r>
    <n v="24"/>
    <x v="22"/>
    <x v="11"/>
    <n v="10"/>
    <n v="5"/>
    <n v="51.9"/>
  </r>
  <r>
    <n v="76"/>
    <x v="14"/>
    <x v="7"/>
    <n v="10"/>
    <n v="6"/>
    <n v="50.9"/>
  </r>
  <r>
    <n v="82"/>
    <x v="32"/>
    <x v="8"/>
    <n v="10"/>
    <n v="4"/>
    <n v="50.9"/>
  </r>
  <r>
    <n v="104"/>
    <x v="21"/>
    <x v="3"/>
    <n v="10"/>
    <n v="4"/>
    <n v="50.9"/>
  </r>
  <r>
    <n v="63"/>
    <x v="33"/>
    <x v="4"/>
    <n v="10"/>
    <n v="3"/>
    <n v="48.9"/>
  </r>
  <r>
    <n v="86"/>
    <x v="25"/>
    <x v="14"/>
    <n v="10"/>
    <n v="3"/>
    <n v="46.9"/>
  </r>
  <r>
    <n v="87"/>
    <x v="26"/>
    <x v="1"/>
    <n v="10"/>
    <n v="4"/>
    <n v="46.9"/>
  </r>
  <r>
    <n v="49"/>
    <x v="20"/>
    <x v="12"/>
    <n v="10"/>
    <n v="6"/>
    <n v="43.9"/>
  </r>
  <r>
    <n v="72"/>
    <x v="30"/>
    <x v="4"/>
    <n v="10"/>
    <n v="5"/>
    <n v="43.9"/>
  </r>
  <r>
    <n v="86"/>
    <x v="25"/>
    <x v="0"/>
    <n v="10"/>
    <n v="4"/>
    <n v="43.9"/>
  </r>
  <r>
    <n v="104"/>
    <x v="21"/>
    <x v="15"/>
    <n v="10"/>
    <n v="6"/>
    <n v="43.9"/>
  </r>
  <r>
    <n v="76"/>
    <x v="14"/>
    <x v="15"/>
    <n v="10"/>
    <n v="6"/>
    <n v="41.9"/>
  </r>
  <r>
    <n v="2"/>
    <x v="35"/>
    <x v="8"/>
    <n v="10"/>
    <n v="3"/>
    <n v="40.9"/>
  </r>
  <r>
    <n v="29"/>
    <x v="19"/>
    <x v="11"/>
    <n v="10"/>
    <n v="5"/>
    <n v="40.9"/>
  </r>
  <r>
    <n v="49"/>
    <x v="20"/>
    <x v="4"/>
    <n v="10"/>
    <n v="6"/>
    <n v="40.9"/>
  </r>
  <r>
    <n v="67"/>
    <x v="28"/>
    <x v="10"/>
    <n v="10"/>
    <n v="4"/>
    <n v="40.9"/>
  </r>
  <r>
    <n v="67"/>
    <x v="28"/>
    <x v="15"/>
    <n v="10"/>
    <n v="4"/>
    <n v="40.9"/>
  </r>
  <r>
    <n v="107"/>
    <x v="24"/>
    <x v="12"/>
    <n v="10"/>
    <n v="4"/>
    <n v="40.9"/>
  </r>
  <r>
    <n v="63"/>
    <x v="33"/>
    <x v="12"/>
    <n v="10"/>
    <n v="3"/>
    <n v="39.9"/>
  </r>
  <r>
    <n v="72"/>
    <x v="30"/>
    <x v="2"/>
    <n v="10"/>
    <n v="5"/>
    <n v="39.9"/>
  </r>
  <r>
    <n v="94"/>
    <x v="36"/>
    <x v="8"/>
    <n v="10"/>
    <n v="3"/>
    <n v="39.9"/>
  </r>
  <r>
    <n v="104"/>
    <x v="21"/>
    <x v="10"/>
    <n v="10"/>
    <n v="7"/>
    <n v="39.9"/>
  </r>
  <r>
    <n v="24"/>
    <x v="22"/>
    <x v="14"/>
    <n v="10"/>
    <n v="5"/>
    <n v="38.9"/>
  </r>
  <r>
    <n v="85"/>
    <x v="11"/>
    <x v="15"/>
    <n v="10"/>
    <n v="7"/>
    <n v="38.9"/>
  </r>
  <r>
    <n v="102"/>
    <x v="16"/>
    <x v="0"/>
    <n v="10"/>
    <n v="5"/>
    <n v="38.9"/>
  </r>
  <r>
    <n v="105"/>
    <x v="23"/>
    <x v="2"/>
    <n v="10"/>
    <n v="6"/>
    <n v="38.9"/>
  </r>
  <r>
    <n v="101"/>
    <x v="37"/>
    <x v="9"/>
    <n v="10"/>
    <n v="3"/>
    <n v="35.9"/>
  </r>
  <r>
    <n v="82"/>
    <x v="32"/>
    <x v="2"/>
    <n v="10"/>
    <n v="4"/>
    <n v="34.9"/>
  </r>
  <r>
    <n v="38"/>
    <x v="17"/>
    <x v="15"/>
    <n v="10"/>
    <n v="5"/>
    <n v="33.9"/>
  </r>
  <r>
    <n v="34"/>
    <x v="38"/>
    <x v="2"/>
    <n v="10"/>
    <n v="4"/>
    <n v="31.9"/>
  </r>
  <r>
    <n v="85"/>
    <x v="11"/>
    <x v="5"/>
    <n v="10"/>
    <n v="7"/>
    <n v="31.9"/>
  </r>
  <r>
    <n v="105"/>
    <x v="23"/>
    <x v="11"/>
    <n v="10"/>
    <n v="4"/>
    <n v="28.9"/>
  </r>
  <r>
    <n v="49"/>
    <x v="20"/>
    <x v="13"/>
    <n v="9"/>
    <n v="5"/>
    <n v="60.91"/>
  </r>
  <r>
    <n v="38"/>
    <x v="17"/>
    <x v="13"/>
    <n v="9"/>
    <n v="6"/>
    <n v="53.91"/>
  </r>
  <r>
    <n v="20"/>
    <x v="27"/>
    <x v="10"/>
    <n v="9"/>
    <n v="4"/>
    <n v="52.91"/>
  </r>
  <r>
    <n v="48"/>
    <x v="39"/>
    <x v="8"/>
    <n v="9"/>
    <n v="4"/>
    <n v="47.91"/>
  </r>
  <r>
    <n v="20"/>
    <x v="27"/>
    <x v="14"/>
    <n v="9"/>
    <n v="5"/>
    <n v="45.91"/>
  </r>
  <r>
    <n v="82"/>
    <x v="32"/>
    <x v="12"/>
    <n v="9"/>
    <n v="3"/>
    <n v="45.91"/>
  </r>
  <r>
    <n v="24"/>
    <x v="22"/>
    <x v="13"/>
    <n v="9"/>
    <n v="6"/>
    <n v="44.91"/>
  </r>
  <r>
    <n v="72"/>
    <x v="30"/>
    <x v="15"/>
    <n v="9"/>
    <n v="4"/>
    <n v="44.91"/>
  </r>
  <r>
    <n v="87"/>
    <x v="26"/>
    <x v="6"/>
    <n v="9"/>
    <n v="5"/>
    <n v="43.91"/>
  </r>
  <r>
    <n v="20"/>
    <x v="27"/>
    <x v="9"/>
    <n v="9"/>
    <n v="4"/>
    <n v="41.91"/>
  </r>
  <r>
    <n v="74"/>
    <x v="31"/>
    <x v="11"/>
    <n v="9"/>
    <n v="4"/>
    <n v="41.91"/>
  </r>
  <r>
    <n v="85"/>
    <x v="11"/>
    <x v="7"/>
    <n v="9"/>
    <n v="7"/>
    <n v="41.91"/>
  </r>
  <r>
    <n v="107"/>
    <x v="24"/>
    <x v="5"/>
    <n v="9"/>
    <n v="4"/>
    <n v="41.91"/>
  </r>
  <r>
    <n v="105"/>
    <x v="23"/>
    <x v="10"/>
    <n v="9"/>
    <n v="5"/>
    <n v="40.909999999999997"/>
  </r>
  <r>
    <n v="87"/>
    <x v="26"/>
    <x v="13"/>
    <n v="9"/>
    <n v="5"/>
    <n v="39.909999999999997"/>
  </r>
  <r>
    <n v="76"/>
    <x v="14"/>
    <x v="5"/>
    <n v="9"/>
    <n v="6"/>
    <n v="37.909999999999997"/>
  </r>
  <r>
    <n v="104"/>
    <x v="21"/>
    <x v="12"/>
    <n v="9"/>
    <n v="6"/>
    <n v="37.909999999999997"/>
  </r>
  <r>
    <n v="24"/>
    <x v="22"/>
    <x v="9"/>
    <n v="9"/>
    <n v="5"/>
    <n v="36.909999999999997"/>
  </r>
  <r>
    <n v="46"/>
    <x v="15"/>
    <x v="14"/>
    <n v="9"/>
    <n v="4"/>
    <n v="36.909999999999997"/>
  </r>
  <r>
    <n v="104"/>
    <x v="21"/>
    <x v="14"/>
    <n v="9"/>
    <n v="6"/>
    <n v="36.909999999999997"/>
  </r>
  <r>
    <n v="34"/>
    <x v="38"/>
    <x v="3"/>
    <n v="9"/>
    <n v="4"/>
    <n v="35.909999999999997"/>
  </r>
  <r>
    <n v="38"/>
    <x v="17"/>
    <x v="14"/>
    <n v="9"/>
    <n v="5"/>
    <n v="35.909999999999997"/>
  </r>
  <r>
    <n v="38"/>
    <x v="17"/>
    <x v="8"/>
    <n v="9"/>
    <n v="4"/>
    <n v="34.909999999999997"/>
  </r>
  <r>
    <n v="74"/>
    <x v="31"/>
    <x v="4"/>
    <n v="9"/>
    <n v="4"/>
    <n v="34.909999999999997"/>
  </r>
  <r>
    <n v="82"/>
    <x v="32"/>
    <x v="3"/>
    <n v="9"/>
    <n v="5"/>
    <n v="34.909999999999997"/>
  </r>
  <r>
    <n v="100"/>
    <x v="18"/>
    <x v="3"/>
    <n v="9"/>
    <n v="4"/>
    <n v="34.909999999999997"/>
  </r>
  <r>
    <n v="102"/>
    <x v="16"/>
    <x v="6"/>
    <n v="9"/>
    <n v="6"/>
    <n v="34.909999999999997"/>
  </r>
  <r>
    <n v="82"/>
    <x v="32"/>
    <x v="1"/>
    <n v="9"/>
    <n v="4"/>
    <n v="33.909999999999997"/>
  </r>
  <r>
    <n v="104"/>
    <x v="21"/>
    <x v="13"/>
    <n v="9"/>
    <n v="6"/>
    <n v="33.909999999999997"/>
  </r>
  <r>
    <n v="24"/>
    <x v="22"/>
    <x v="15"/>
    <n v="9"/>
    <n v="5"/>
    <n v="32.909999999999997"/>
  </r>
  <r>
    <n v="38"/>
    <x v="17"/>
    <x v="5"/>
    <n v="9"/>
    <n v="5"/>
    <n v="32.909999999999997"/>
  </r>
  <r>
    <n v="2"/>
    <x v="35"/>
    <x v="12"/>
    <n v="9"/>
    <n v="2"/>
    <n v="31.91"/>
  </r>
  <r>
    <n v="38"/>
    <x v="17"/>
    <x v="1"/>
    <n v="9"/>
    <n v="4"/>
    <n v="31.91"/>
  </r>
  <r>
    <n v="86"/>
    <x v="25"/>
    <x v="4"/>
    <n v="9"/>
    <n v="4"/>
    <n v="31.91"/>
  </r>
  <r>
    <n v="87"/>
    <x v="26"/>
    <x v="4"/>
    <n v="9"/>
    <n v="3"/>
    <n v="31.91"/>
  </r>
  <r>
    <n v="46"/>
    <x v="15"/>
    <x v="12"/>
    <n v="9"/>
    <n v="4"/>
    <n v="30.91"/>
  </r>
  <r>
    <n v="67"/>
    <x v="28"/>
    <x v="2"/>
    <n v="9"/>
    <n v="5"/>
    <n v="30.91"/>
  </r>
  <r>
    <n v="49"/>
    <x v="20"/>
    <x v="2"/>
    <n v="9"/>
    <n v="4"/>
    <n v="29.91"/>
  </r>
  <r>
    <n v="74"/>
    <x v="31"/>
    <x v="15"/>
    <n v="9"/>
    <n v="4"/>
    <n v="29.91"/>
  </r>
  <r>
    <n v="86"/>
    <x v="25"/>
    <x v="6"/>
    <n v="9"/>
    <n v="5"/>
    <n v="27.91"/>
  </r>
  <r>
    <n v="20"/>
    <x v="27"/>
    <x v="13"/>
    <n v="8"/>
    <n v="3"/>
    <n v="56.92"/>
  </r>
  <r>
    <n v="67"/>
    <x v="28"/>
    <x v="11"/>
    <n v="8"/>
    <n v="5"/>
    <n v="45.92"/>
  </r>
  <r>
    <n v="72"/>
    <x v="30"/>
    <x v="8"/>
    <n v="8"/>
    <n v="3"/>
    <n v="45.92"/>
  </r>
  <r>
    <n v="13"/>
    <x v="40"/>
    <x v="2"/>
    <n v="8"/>
    <n v="2"/>
    <n v="44.92"/>
  </r>
  <r>
    <n v="86"/>
    <x v="25"/>
    <x v="5"/>
    <n v="8"/>
    <n v="4"/>
    <n v="44.92"/>
  </r>
  <r>
    <n v="12"/>
    <x v="41"/>
    <x v="11"/>
    <n v="8"/>
    <n v="3"/>
    <n v="43.92"/>
  </r>
  <r>
    <n v="107"/>
    <x v="24"/>
    <x v="8"/>
    <n v="8"/>
    <n v="4"/>
    <n v="42.92"/>
  </r>
  <r>
    <n v="27"/>
    <x v="29"/>
    <x v="12"/>
    <n v="8"/>
    <n v="3"/>
    <n v="41.92"/>
  </r>
  <r>
    <n v="73"/>
    <x v="42"/>
    <x v="11"/>
    <n v="8"/>
    <n v="3"/>
    <n v="40.92"/>
  </r>
  <r>
    <n v="74"/>
    <x v="31"/>
    <x v="8"/>
    <n v="8"/>
    <n v="4"/>
    <n v="40.92"/>
  </r>
  <r>
    <n v="94"/>
    <x v="36"/>
    <x v="14"/>
    <n v="8"/>
    <n v="3"/>
    <n v="40.92"/>
  </r>
  <r>
    <n v="48"/>
    <x v="39"/>
    <x v="3"/>
    <n v="8"/>
    <n v="4"/>
    <n v="39.92"/>
  </r>
  <r>
    <n v="49"/>
    <x v="20"/>
    <x v="8"/>
    <n v="8"/>
    <n v="5"/>
    <n v="39.92"/>
  </r>
  <r>
    <n v="48"/>
    <x v="39"/>
    <x v="2"/>
    <n v="8"/>
    <n v="3"/>
    <n v="38.92"/>
  </r>
  <r>
    <n v="67"/>
    <x v="28"/>
    <x v="9"/>
    <n v="8"/>
    <n v="5"/>
    <n v="38.92"/>
  </r>
  <r>
    <n v="85"/>
    <x v="11"/>
    <x v="9"/>
    <n v="8"/>
    <n v="5"/>
    <n v="38.92"/>
  </r>
  <r>
    <n v="93"/>
    <x v="43"/>
    <x v="14"/>
    <n v="8"/>
    <n v="3"/>
    <n v="38.92"/>
  </r>
  <r>
    <n v="107"/>
    <x v="24"/>
    <x v="15"/>
    <n v="8"/>
    <n v="3"/>
    <n v="38.92"/>
  </r>
  <r>
    <n v="76"/>
    <x v="14"/>
    <x v="9"/>
    <n v="8"/>
    <n v="6"/>
    <n v="37.92"/>
  </r>
  <r>
    <n v="107"/>
    <x v="24"/>
    <x v="9"/>
    <n v="8"/>
    <n v="4"/>
    <n v="37.92"/>
  </r>
  <r>
    <n v="62"/>
    <x v="44"/>
    <x v="4"/>
    <n v="8"/>
    <n v="3"/>
    <n v="36.92"/>
  </r>
  <r>
    <n v="86"/>
    <x v="25"/>
    <x v="11"/>
    <n v="8"/>
    <n v="5"/>
    <n v="36.92"/>
  </r>
  <r>
    <n v="87"/>
    <x v="26"/>
    <x v="3"/>
    <n v="8"/>
    <n v="4"/>
    <n v="36.92"/>
  </r>
  <r>
    <n v="12"/>
    <x v="41"/>
    <x v="3"/>
    <n v="8"/>
    <n v="3"/>
    <n v="35.92"/>
  </r>
  <r>
    <n v="29"/>
    <x v="19"/>
    <x v="15"/>
    <n v="8"/>
    <n v="5"/>
    <n v="35.92"/>
  </r>
  <r>
    <n v="67"/>
    <x v="28"/>
    <x v="13"/>
    <n v="8"/>
    <n v="4"/>
    <n v="35.92"/>
  </r>
  <r>
    <n v="100"/>
    <x v="18"/>
    <x v="12"/>
    <n v="8"/>
    <n v="5"/>
    <n v="35.92"/>
  </r>
  <r>
    <n v="102"/>
    <x v="16"/>
    <x v="12"/>
    <n v="8"/>
    <n v="5"/>
    <n v="35.92"/>
  </r>
  <r>
    <n v="29"/>
    <x v="19"/>
    <x v="13"/>
    <n v="8"/>
    <n v="5"/>
    <n v="34.92"/>
  </r>
  <r>
    <n v="48"/>
    <x v="39"/>
    <x v="4"/>
    <n v="8"/>
    <n v="4"/>
    <n v="34.92"/>
  </r>
  <r>
    <n v="76"/>
    <x v="14"/>
    <x v="1"/>
    <n v="8"/>
    <n v="7"/>
    <n v="34.92"/>
  </r>
  <r>
    <n v="25"/>
    <x v="45"/>
    <x v="15"/>
    <n v="8"/>
    <n v="2"/>
    <n v="33.92"/>
  </r>
  <r>
    <n v="19"/>
    <x v="46"/>
    <x v="4"/>
    <n v="8"/>
    <n v="2"/>
    <n v="32.92"/>
  </r>
  <r>
    <n v="54"/>
    <x v="47"/>
    <x v="8"/>
    <n v="8"/>
    <n v="2"/>
    <n v="32.92"/>
  </r>
  <r>
    <n v="107"/>
    <x v="24"/>
    <x v="10"/>
    <n v="8"/>
    <n v="3"/>
    <n v="32.92"/>
  </r>
  <r>
    <n v="22"/>
    <x v="48"/>
    <x v="6"/>
    <n v="8"/>
    <n v="3"/>
    <n v="31.92"/>
  </r>
  <r>
    <n v="46"/>
    <x v="15"/>
    <x v="15"/>
    <n v="8"/>
    <n v="5"/>
    <n v="31.92"/>
  </r>
  <r>
    <n v="34"/>
    <x v="38"/>
    <x v="9"/>
    <n v="8"/>
    <n v="4"/>
    <n v="30.92"/>
  </r>
  <r>
    <n v="59"/>
    <x v="49"/>
    <x v="3"/>
    <n v="8"/>
    <n v="3"/>
    <n v="30.92"/>
  </r>
  <r>
    <n v="94"/>
    <x v="36"/>
    <x v="0"/>
    <n v="8"/>
    <n v="3"/>
    <n v="30.92"/>
  </r>
  <r>
    <n v="12"/>
    <x v="41"/>
    <x v="4"/>
    <n v="8"/>
    <n v="3"/>
    <n v="29.92"/>
  </r>
  <r>
    <n v="74"/>
    <x v="31"/>
    <x v="6"/>
    <n v="8"/>
    <n v="4"/>
    <n v="29.92"/>
  </r>
  <r>
    <n v="67"/>
    <x v="28"/>
    <x v="1"/>
    <n v="8"/>
    <n v="5"/>
    <n v="28.92"/>
  </r>
  <r>
    <n v="9"/>
    <x v="50"/>
    <x v="7"/>
    <n v="8"/>
    <n v="3"/>
    <n v="27.92"/>
  </r>
  <r>
    <n v="20"/>
    <x v="27"/>
    <x v="4"/>
    <n v="8"/>
    <n v="5"/>
    <n v="27.92"/>
  </r>
  <r>
    <n v="29"/>
    <x v="19"/>
    <x v="4"/>
    <n v="8"/>
    <n v="5"/>
    <n v="27.92"/>
  </r>
  <r>
    <n v="49"/>
    <x v="20"/>
    <x v="11"/>
    <n v="8"/>
    <n v="5"/>
    <n v="27.92"/>
  </r>
  <r>
    <n v="87"/>
    <x v="26"/>
    <x v="9"/>
    <n v="8"/>
    <n v="5"/>
    <n v="27.92"/>
  </r>
  <r>
    <n v="72"/>
    <x v="30"/>
    <x v="9"/>
    <n v="8"/>
    <n v="5"/>
    <n v="26.92"/>
  </r>
  <r>
    <n v="82"/>
    <x v="32"/>
    <x v="14"/>
    <n v="8"/>
    <n v="4"/>
    <n v="26.92"/>
  </r>
  <r>
    <n v="86"/>
    <x v="25"/>
    <x v="12"/>
    <n v="8"/>
    <n v="4"/>
    <n v="26.92"/>
  </r>
  <r>
    <n v="20"/>
    <x v="27"/>
    <x v="5"/>
    <n v="8"/>
    <n v="5"/>
    <n v="25.92"/>
  </r>
  <r>
    <n v="28"/>
    <x v="34"/>
    <x v="7"/>
    <n v="8"/>
    <n v="3"/>
    <n v="24.92"/>
  </r>
  <r>
    <n v="72"/>
    <x v="30"/>
    <x v="5"/>
    <n v="8"/>
    <n v="5"/>
    <n v="24.92"/>
  </r>
  <r>
    <n v="93"/>
    <x v="43"/>
    <x v="10"/>
    <n v="8"/>
    <n v="2"/>
    <n v="24.92"/>
  </r>
  <r>
    <n v="72"/>
    <x v="30"/>
    <x v="6"/>
    <n v="8"/>
    <n v="4"/>
    <n v="23.92"/>
  </r>
  <r>
    <n v="20"/>
    <x v="27"/>
    <x v="2"/>
    <n v="8"/>
    <n v="3"/>
    <n v="22.92"/>
  </r>
  <r>
    <n v="2"/>
    <x v="35"/>
    <x v="13"/>
    <n v="7"/>
    <n v="2"/>
    <n v="49.93"/>
  </r>
  <r>
    <n v="100"/>
    <x v="18"/>
    <x v="10"/>
    <n v="7"/>
    <n v="4"/>
    <n v="44.93"/>
  </r>
  <r>
    <n v="94"/>
    <x v="36"/>
    <x v="11"/>
    <n v="7"/>
    <n v="3"/>
    <n v="41.93"/>
  </r>
  <r>
    <n v="101"/>
    <x v="37"/>
    <x v="12"/>
    <n v="7"/>
    <n v="3"/>
    <n v="39.93"/>
  </r>
  <r>
    <n v="24"/>
    <x v="22"/>
    <x v="10"/>
    <n v="7"/>
    <n v="4"/>
    <n v="38.93"/>
  </r>
  <r>
    <n v="67"/>
    <x v="28"/>
    <x v="8"/>
    <n v="7"/>
    <n v="5"/>
    <n v="38.93"/>
  </r>
  <r>
    <n v="52"/>
    <x v="51"/>
    <x v="2"/>
    <n v="7"/>
    <n v="2"/>
    <n v="37.93"/>
  </r>
  <r>
    <n v="105"/>
    <x v="23"/>
    <x v="15"/>
    <n v="7"/>
    <n v="5"/>
    <n v="36.93"/>
  </r>
  <r>
    <n v="20"/>
    <x v="27"/>
    <x v="15"/>
    <n v="7"/>
    <n v="4"/>
    <n v="34.93"/>
  </r>
  <r>
    <n v="48"/>
    <x v="39"/>
    <x v="6"/>
    <n v="7"/>
    <n v="4"/>
    <n v="34.93"/>
  </r>
  <r>
    <n v="59"/>
    <x v="49"/>
    <x v="15"/>
    <n v="7"/>
    <n v="3"/>
    <n v="34.93"/>
  </r>
  <r>
    <n v="87"/>
    <x v="26"/>
    <x v="11"/>
    <n v="7"/>
    <n v="4"/>
    <n v="34.93"/>
  </r>
  <r>
    <n v="12"/>
    <x v="41"/>
    <x v="8"/>
    <n v="7"/>
    <n v="2"/>
    <n v="33.93"/>
  </r>
  <r>
    <n v="59"/>
    <x v="49"/>
    <x v="4"/>
    <n v="7"/>
    <n v="3"/>
    <n v="33.93"/>
  </r>
  <r>
    <n v="82"/>
    <x v="32"/>
    <x v="11"/>
    <n v="7"/>
    <n v="4"/>
    <n v="33.93"/>
  </r>
  <r>
    <n v="87"/>
    <x v="26"/>
    <x v="15"/>
    <n v="7"/>
    <n v="4"/>
    <n v="33.93"/>
  </r>
  <r>
    <n v="105"/>
    <x v="23"/>
    <x v="3"/>
    <n v="7"/>
    <n v="4"/>
    <n v="33.93"/>
  </r>
  <r>
    <n v="2"/>
    <x v="35"/>
    <x v="0"/>
    <n v="7"/>
    <n v="3"/>
    <n v="32.93"/>
  </r>
  <r>
    <n v="4"/>
    <x v="52"/>
    <x v="0"/>
    <n v="7"/>
    <n v="2"/>
    <n v="32.93"/>
  </r>
  <r>
    <n v="9"/>
    <x v="50"/>
    <x v="0"/>
    <n v="7"/>
    <n v="3"/>
    <n v="32.93"/>
  </r>
  <r>
    <n v="29"/>
    <x v="19"/>
    <x v="6"/>
    <n v="7"/>
    <n v="6"/>
    <n v="32.93"/>
  </r>
  <r>
    <n v="49"/>
    <x v="20"/>
    <x v="15"/>
    <n v="7"/>
    <n v="4"/>
    <n v="32.93"/>
  </r>
  <r>
    <n v="54"/>
    <x v="47"/>
    <x v="10"/>
    <n v="7"/>
    <n v="2"/>
    <n v="32.93"/>
  </r>
  <r>
    <n v="12"/>
    <x v="41"/>
    <x v="10"/>
    <n v="7"/>
    <n v="3"/>
    <n v="31.93"/>
  </r>
  <r>
    <n v="24"/>
    <x v="22"/>
    <x v="8"/>
    <n v="7"/>
    <n v="4"/>
    <n v="31.93"/>
  </r>
  <r>
    <n v="62"/>
    <x v="44"/>
    <x v="0"/>
    <n v="7"/>
    <n v="3"/>
    <n v="31.93"/>
  </r>
  <r>
    <n v="73"/>
    <x v="42"/>
    <x v="0"/>
    <n v="7"/>
    <n v="3"/>
    <n v="31.93"/>
  </r>
  <r>
    <n v="77"/>
    <x v="53"/>
    <x v="12"/>
    <n v="7"/>
    <n v="2"/>
    <n v="31.93"/>
  </r>
  <r>
    <n v="59"/>
    <x v="49"/>
    <x v="8"/>
    <n v="7"/>
    <n v="3"/>
    <n v="30.93"/>
  </r>
  <r>
    <n v="73"/>
    <x v="42"/>
    <x v="8"/>
    <n v="7"/>
    <n v="3"/>
    <n v="30.93"/>
  </r>
  <r>
    <n v="107"/>
    <x v="24"/>
    <x v="7"/>
    <n v="7"/>
    <n v="2"/>
    <n v="30.93"/>
  </r>
  <r>
    <n v="94"/>
    <x v="36"/>
    <x v="9"/>
    <n v="7"/>
    <n v="3"/>
    <n v="30.92"/>
  </r>
  <r>
    <n v="86"/>
    <x v="25"/>
    <x v="8"/>
    <n v="7"/>
    <n v="5"/>
    <n v="29.93"/>
  </r>
  <r>
    <n v="93"/>
    <x v="43"/>
    <x v="2"/>
    <n v="7"/>
    <n v="3"/>
    <n v="29.93"/>
  </r>
  <r>
    <n v="29"/>
    <x v="19"/>
    <x v="14"/>
    <n v="7"/>
    <n v="5"/>
    <n v="28.93"/>
  </r>
  <r>
    <n v="34"/>
    <x v="38"/>
    <x v="12"/>
    <n v="7"/>
    <n v="4"/>
    <n v="28.93"/>
  </r>
  <r>
    <n v="49"/>
    <x v="20"/>
    <x v="1"/>
    <n v="7"/>
    <n v="5"/>
    <n v="28.93"/>
  </r>
  <r>
    <n v="93"/>
    <x v="43"/>
    <x v="15"/>
    <n v="7"/>
    <n v="3"/>
    <n v="28.93"/>
  </r>
  <r>
    <n v="106"/>
    <x v="54"/>
    <x v="0"/>
    <n v="7"/>
    <n v="1"/>
    <n v="28.93"/>
  </r>
  <r>
    <n v="9"/>
    <x v="50"/>
    <x v="6"/>
    <n v="7"/>
    <n v="3"/>
    <n v="27.93"/>
  </r>
  <r>
    <n v="17"/>
    <x v="55"/>
    <x v="4"/>
    <n v="7"/>
    <n v="2"/>
    <n v="27.93"/>
  </r>
  <r>
    <n v="59"/>
    <x v="49"/>
    <x v="1"/>
    <n v="7"/>
    <n v="3"/>
    <n v="27.93"/>
  </r>
  <r>
    <n v="100"/>
    <x v="18"/>
    <x v="5"/>
    <n v="7"/>
    <n v="4"/>
    <n v="27.93"/>
  </r>
  <r>
    <n v="34"/>
    <x v="38"/>
    <x v="8"/>
    <n v="7"/>
    <n v="2"/>
    <n v="25.93"/>
  </r>
  <r>
    <n v="64"/>
    <x v="56"/>
    <x v="13"/>
    <n v="7"/>
    <n v="2"/>
    <n v="25.93"/>
  </r>
  <r>
    <n v="72"/>
    <x v="30"/>
    <x v="1"/>
    <n v="7"/>
    <n v="5"/>
    <n v="25.93"/>
  </r>
  <r>
    <n v="91"/>
    <x v="57"/>
    <x v="6"/>
    <n v="7"/>
    <n v="3"/>
    <n v="25.92"/>
  </r>
  <r>
    <n v="2"/>
    <x v="35"/>
    <x v="5"/>
    <n v="7"/>
    <n v="3"/>
    <n v="24.93"/>
  </r>
  <r>
    <n v="22"/>
    <x v="48"/>
    <x v="10"/>
    <n v="7"/>
    <n v="3"/>
    <n v="24.93"/>
  </r>
  <r>
    <n v="27"/>
    <x v="29"/>
    <x v="1"/>
    <n v="7"/>
    <n v="3"/>
    <n v="24.93"/>
  </r>
  <r>
    <n v="89"/>
    <x v="58"/>
    <x v="9"/>
    <n v="7"/>
    <n v="2"/>
    <n v="24.93"/>
  </r>
  <r>
    <n v="105"/>
    <x v="23"/>
    <x v="5"/>
    <n v="7"/>
    <n v="4"/>
    <n v="24.93"/>
  </r>
  <r>
    <n v="9"/>
    <x v="50"/>
    <x v="15"/>
    <n v="7"/>
    <n v="3"/>
    <n v="23.93"/>
  </r>
  <r>
    <n v="22"/>
    <x v="48"/>
    <x v="4"/>
    <n v="7"/>
    <n v="3"/>
    <n v="23.93"/>
  </r>
  <r>
    <n v="87"/>
    <x v="26"/>
    <x v="5"/>
    <n v="7"/>
    <n v="5"/>
    <n v="23.93"/>
  </r>
  <r>
    <n v="89"/>
    <x v="58"/>
    <x v="14"/>
    <n v="7"/>
    <n v="2"/>
    <n v="23.93"/>
  </r>
  <r>
    <n v="48"/>
    <x v="39"/>
    <x v="7"/>
    <n v="7"/>
    <n v="4"/>
    <n v="22.93"/>
  </r>
  <r>
    <n v="34"/>
    <x v="38"/>
    <x v="4"/>
    <n v="7"/>
    <n v="3"/>
    <n v="21.93"/>
  </r>
  <r>
    <n v="61"/>
    <x v="59"/>
    <x v="5"/>
    <n v="7"/>
    <n v="1"/>
    <n v="21.93"/>
  </r>
  <r>
    <n v="79"/>
    <x v="60"/>
    <x v="8"/>
    <n v="7"/>
    <n v="1"/>
    <n v="21.93"/>
  </r>
  <r>
    <n v="101"/>
    <x v="37"/>
    <x v="8"/>
    <n v="7"/>
    <n v="3"/>
    <n v="21.93"/>
  </r>
  <r>
    <n v="29"/>
    <x v="19"/>
    <x v="1"/>
    <n v="7"/>
    <n v="3"/>
    <n v="20.93"/>
  </r>
  <r>
    <n v="51"/>
    <x v="61"/>
    <x v="1"/>
    <n v="7"/>
    <n v="2"/>
    <n v="20.93"/>
  </r>
  <r>
    <n v="87"/>
    <x v="26"/>
    <x v="2"/>
    <n v="7"/>
    <n v="4"/>
    <n v="17.93"/>
  </r>
  <r>
    <n v="48"/>
    <x v="39"/>
    <x v="1"/>
    <n v="7"/>
    <n v="3"/>
    <n v="16.93"/>
  </r>
  <r>
    <n v="67"/>
    <x v="28"/>
    <x v="5"/>
    <n v="7"/>
    <n v="4"/>
    <n v="14.93"/>
  </r>
  <r>
    <n v="20"/>
    <x v="27"/>
    <x v="12"/>
    <n v="6"/>
    <n v="3"/>
    <n v="35.94"/>
  </r>
  <r>
    <n v="78"/>
    <x v="62"/>
    <x v="3"/>
    <n v="6"/>
    <n v="2"/>
    <n v="35.94"/>
  </r>
  <r>
    <n v="74"/>
    <x v="31"/>
    <x v="12"/>
    <n v="6"/>
    <n v="3"/>
    <n v="32.94"/>
  </r>
  <r>
    <n v="82"/>
    <x v="32"/>
    <x v="7"/>
    <n v="6"/>
    <n v="3"/>
    <n v="32.94"/>
  </r>
  <r>
    <n v="38"/>
    <x v="17"/>
    <x v="11"/>
    <n v="6"/>
    <n v="4"/>
    <n v="31.93"/>
  </r>
  <r>
    <n v="13"/>
    <x v="40"/>
    <x v="6"/>
    <n v="6"/>
    <n v="2"/>
    <n v="30.94"/>
  </r>
  <r>
    <n v="20"/>
    <x v="27"/>
    <x v="1"/>
    <n v="6"/>
    <n v="5"/>
    <n v="30.94"/>
  </r>
  <r>
    <n v="34"/>
    <x v="38"/>
    <x v="0"/>
    <n v="6"/>
    <n v="4"/>
    <n v="30.94"/>
  </r>
  <r>
    <n v="62"/>
    <x v="44"/>
    <x v="7"/>
    <n v="6"/>
    <n v="3"/>
    <n v="30.94"/>
  </r>
  <r>
    <n v="63"/>
    <x v="33"/>
    <x v="7"/>
    <n v="6"/>
    <n v="2"/>
    <n v="30.94"/>
  </r>
  <r>
    <n v="87"/>
    <x v="26"/>
    <x v="12"/>
    <n v="6"/>
    <n v="4"/>
    <n v="30.94"/>
  </r>
  <r>
    <n v="101"/>
    <x v="37"/>
    <x v="3"/>
    <n v="6"/>
    <n v="2"/>
    <n v="30.94"/>
  </r>
  <r>
    <n v="24"/>
    <x v="22"/>
    <x v="4"/>
    <n v="6"/>
    <n v="3"/>
    <n v="29.94"/>
  </r>
  <r>
    <n v="89"/>
    <x v="58"/>
    <x v="4"/>
    <n v="6"/>
    <n v="2"/>
    <n v="29.94"/>
  </r>
  <r>
    <n v="93"/>
    <x v="43"/>
    <x v="0"/>
    <n v="6"/>
    <n v="3"/>
    <n v="29.94"/>
  </r>
  <r>
    <n v="12"/>
    <x v="41"/>
    <x v="1"/>
    <n v="6"/>
    <n v="2"/>
    <n v="28.94"/>
  </r>
  <r>
    <n v="29"/>
    <x v="19"/>
    <x v="12"/>
    <n v="6"/>
    <n v="3"/>
    <n v="28.94"/>
  </r>
  <r>
    <n v="105"/>
    <x v="23"/>
    <x v="0"/>
    <n v="6"/>
    <n v="4"/>
    <n v="28.94"/>
  </r>
  <r>
    <n v="12"/>
    <x v="41"/>
    <x v="6"/>
    <n v="6"/>
    <n v="3"/>
    <n v="27.94"/>
  </r>
  <r>
    <n v="17"/>
    <x v="55"/>
    <x v="3"/>
    <n v="6"/>
    <n v="2"/>
    <n v="27.94"/>
  </r>
  <r>
    <n v="64"/>
    <x v="56"/>
    <x v="9"/>
    <n v="6"/>
    <n v="2"/>
    <n v="27.94"/>
  </r>
  <r>
    <n v="93"/>
    <x v="43"/>
    <x v="9"/>
    <n v="6"/>
    <n v="3"/>
    <n v="27.94"/>
  </r>
  <r>
    <n v="100"/>
    <x v="18"/>
    <x v="15"/>
    <n v="6"/>
    <n v="4"/>
    <n v="27.94"/>
  </r>
  <r>
    <n v="9"/>
    <x v="50"/>
    <x v="9"/>
    <n v="6"/>
    <n v="2"/>
    <n v="26.94"/>
  </r>
  <r>
    <n v="34"/>
    <x v="38"/>
    <x v="13"/>
    <n v="6"/>
    <n v="4"/>
    <n v="26.94"/>
  </r>
  <r>
    <n v="63"/>
    <x v="33"/>
    <x v="10"/>
    <n v="6"/>
    <n v="3"/>
    <n v="26.94"/>
  </r>
  <r>
    <n v="27"/>
    <x v="29"/>
    <x v="7"/>
    <n v="6"/>
    <n v="2"/>
    <n v="25.94"/>
  </r>
  <r>
    <n v="28"/>
    <x v="34"/>
    <x v="8"/>
    <n v="6"/>
    <n v="3"/>
    <n v="25.94"/>
  </r>
  <r>
    <n v="54"/>
    <x v="47"/>
    <x v="3"/>
    <n v="6"/>
    <n v="2"/>
    <n v="25.94"/>
  </r>
  <r>
    <n v="59"/>
    <x v="49"/>
    <x v="2"/>
    <n v="6"/>
    <n v="3"/>
    <n v="25.94"/>
  </r>
  <r>
    <n v="4"/>
    <x v="52"/>
    <x v="13"/>
    <n v="6"/>
    <n v="2"/>
    <n v="24.94"/>
  </r>
  <r>
    <n v="48"/>
    <x v="39"/>
    <x v="0"/>
    <n v="6"/>
    <n v="3"/>
    <n v="24.94"/>
  </r>
  <r>
    <n v="48"/>
    <x v="39"/>
    <x v="13"/>
    <n v="6"/>
    <n v="3"/>
    <n v="24.94"/>
  </r>
  <r>
    <n v="24"/>
    <x v="22"/>
    <x v="5"/>
    <n v="6"/>
    <n v="4"/>
    <n v="23.94"/>
  </r>
  <r>
    <n v="51"/>
    <x v="61"/>
    <x v="9"/>
    <n v="6"/>
    <n v="2"/>
    <n v="23.94"/>
  </r>
  <r>
    <n v="72"/>
    <x v="30"/>
    <x v="12"/>
    <n v="6"/>
    <n v="1"/>
    <n v="23.94"/>
  </r>
  <r>
    <n v="101"/>
    <x v="37"/>
    <x v="2"/>
    <n v="6"/>
    <n v="3"/>
    <n v="23.94"/>
  </r>
  <r>
    <n v="52"/>
    <x v="51"/>
    <x v="10"/>
    <n v="6"/>
    <n v="2"/>
    <n v="22.94"/>
  </r>
  <r>
    <n v="52"/>
    <x v="51"/>
    <x v="15"/>
    <n v="6"/>
    <n v="2"/>
    <n v="22.94"/>
  </r>
  <r>
    <n v="59"/>
    <x v="49"/>
    <x v="13"/>
    <n v="6"/>
    <n v="2"/>
    <n v="22.94"/>
  </r>
  <r>
    <n v="72"/>
    <x v="30"/>
    <x v="11"/>
    <n v="6"/>
    <n v="4"/>
    <n v="22.94"/>
  </r>
  <r>
    <n v="86"/>
    <x v="25"/>
    <x v="1"/>
    <n v="6"/>
    <n v="4"/>
    <n v="22.94"/>
  </r>
  <r>
    <n v="94"/>
    <x v="36"/>
    <x v="7"/>
    <n v="6"/>
    <n v="3"/>
    <n v="22.94"/>
  </r>
  <r>
    <n v="101"/>
    <x v="37"/>
    <x v="15"/>
    <n v="6"/>
    <n v="3"/>
    <n v="22.94"/>
  </r>
  <r>
    <n v="2"/>
    <x v="35"/>
    <x v="3"/>
    <n v="6"/>
    <n v="3"/>
    <n v="21.94"/>
  </r>
  <r>
    <n v="18"/>
    <x v="63"/>
    <x v="1"/>
    <n v="6"/>
    <n v="2"/>
    <n v="21.94"/>
  </r>
  <r>
    <n v="22"/>
    <x v="48"/>
    <x v="2"/>
    <n v="6"/>
    <n v="3"/>
    <n v="21.94"/>
  </r>
  <r>
    <n v="29"/>
    <x v="19"/>
    <x v="5"/>
    <n v="6"/>
    <n v="4"/>
    <n v="21.94"/>
  </r>
  <r>
    <n v="37"/>
    <x v="64"/>
    <x v="13"/>
    <n v="6"/>
    <n v="1"/>
    <n v="21.94"/>
  </r>
  <r>
    <n v="39"/>
    <x v="65"/>
    <x v="3"/>
    <n v="6"/>
    <n v="2"/>
    <n v="21.94"/>
  </r>
  <r>
    <n v="77"/>
    <x v="53"/>
    <x v="10"/>
    <n v="6"/>
    <n v="2"/>
    <n v="21.94"/>
  </r>
  <r>
    <n v="104"/>
    <x v="21"/>
    <x v="8"/>
    <n v="6"/>
    <n v="4"/>
    <n v="21.94"/>
  </r>
  <r>
    <n v="108"/>
    <x v="66"/>
    <x v="3"/>
    <n v="6"/>
    <n v="2"/>
    <n v="21.94"/>
  </r>
  <r>
    <n v="47"/>
    <x v="67"/>
    <x v="3"/>
    <n v="6"/>
    <n v="1"/>
    <n v="20.94"/>
  </r>
  <r>
    <n v="72"/>
    <x v="30"/>
    <x v="13"/>
    <n v="6"/>
    <n v="3"/>
    <n v="20.94"/>
  </r>
  <r>
    <n v="87"/>
    <x v="26"/>
    <x v="0"/>
    <n v="6"/>
    <n v="4"/>
    <n v="20.94"/>
  </r>
  <r>
    <n v="29"/>
    <x v="19"/>
    <x v="10"/>
    <n v="6"/>
    <n v="4"/>
    <n v="19.940000000000001"/>
  </r>
  <r>
    <n v="94"/>
    <x v="36"/>
    <x v="2"/>
    <n v="6"/>
    <n v="3"/>
    <n v="19.940000000000001"/>
  </r>
  <r>
    <n v="93"/>
    <x v="43"/>
    <x v="7"/>
    <n v="6"/>
    <n v="2"/>
    <n v="18.940000000000001"/>
  </r>
  <r>
    <n v="70"/>
    <x v="68"/>
    <x v="1"/>
    <n v="6"/>
    <n v="1"/>
    <n v="17.940000000000001"/>
  </r>
  <r>
    <n v="74"/>
    <x v="31"/>
    <x v="7"/>
    <n v="6"/>
    <n v="4"/>
    <n v="17.940000000000001"/>
  </r>
  <r>
    <n v="100"/>
    <x v="18"/>
    <x v="4"/>
    <n v="6"/>
    <n v="3"/>
    <n v="17.940000000000001"/>
  </r>
  <r>
    <n v="101"/>
    <x v="37"/>
    <x v="7"/>
    <n v="6"/>
    <n v="3"/>
    <n v="17.940000000000001"/>
  </r>
  <r>
    <n v="79"/>
    <x v="60"/>
    <x v="7"/>
    <n v="6"/>
    <n v="1"/>
    <n v="15.94"/>
  </r>
  <r>
    <n v="76"/>
    <x v="14"/>
    <x v="6"/>
    <n v="6"/>
    <n v="4"/>
    <n v="14.94"/>
  </r>
  <r>
    <n v="91"/>
    <x v="57"/>
    <x v="7"/>
    <n v="6"/>
    <n v="3"/>
    <n v="13.95"/>
  </r>
  <r>
    <n v="36"/>
    <x v="69"/>
    <x v="6"/>
    <n v="6"/>
    <n v="2"/>
    <n v="13.94"/>
  </r>
  <r>
    <n v="34"/>
    <x v="38"/>
    <x v="7"/>
    <n v="6"/>
    <n v="4"/>
    <n v="11.94"/>
  </r>
  <r>
    <n v="27"/>
    <x v="29"/>
    <x v="9"/>
    <n v="5"/>
    <n v="2"/>
    <n v="35.950000000000003"/>
  </r>
  <r>
    <n v="65"/>
    <x v="70"/>
    <x v="11"/>
    <n v="5"/>
    <n v="1"/>
    <n v="33.950000000000003"/>
  </r>
  <r>
    <n v="107"/>
    <x v="24"/>
    <x v="4"/>
    <n v="5"/>
    <n v="3"/>
    <n v="30.95"/>
  </r>
  <r>
    <n v="28"/>
    <x v="34"/>
    <x v="12"/>
    <n v="5"/>
    <n v="3"/>
    <n v="29.95"/>
  </r>
  <r>
    <n v="59"/>
    <x v="49"/>
    <x v="10"/>
    <n v="5"/>
    <n v="2"/>
    <n v="29.95"/>
  </r>
  <r>
    <n v="94"/>
    <x v="36"/>
    <x v="13"/>
    <n v="5"/>
    <n v="3"/>
    <n v="29.95"/>
  </r>
  <r>
    <n v="2"/>
    <x v="35"/>
    <x v="7"/>
    <n v="5"/>
    <n v="2"/>
    <n v="28.95"/>
  </r>
  <r>
    <n v="18"/>
    <x v="63"/>
    <x v="3"/>
    <n v="5"/>
    <n v="2"/>
    <n v="28.95"/>
  </r>
  <r>
    <n v="19"/>
    <x v="46"/>
    <x v="1"/>
    <n v="5"/>
    <n v="2"/>
    <n v="28.95"/>
  </r>
  <r>
    <n v="14"/>
    <x v="71"/>
    <x v="12"/>
    <n v="5"/>
    <n v="2"/>
    <n v="27.95"/>
  </r>
  <r>
    <n v="82"/>
    <x v="32"/>
    <x v="13"/>
    <n v="5"/>
    <n v="4"/>
    <n v="27.95"/>
  </r>
  <r>
    <n v="86"/>
    <x v="25"/>
    <x v="15"/>
    <n v="5"/>
    <n v="4"/>
    <n v="27.95"/>
  </r>
  <r>
    <n v="91"/>
    <x v="57"/>
    <x v="1"/>
    <n v="5"/>
    <n v="2"/>
    <n v="27.95"/>
  </r>
  <r>
    <n v="108"/>
    <x v="66"/>
    <x v="11"/>
    <n v="5"/>
    <n v="2"/>
    <n v="27.95"/>
  </r>
  <r>
    <n v="10"/>
    <x v="72"/>
    <x v="10"/>
    <n v="5"/>
    <n v="1"/>
    <n v="26.95"/>
  </r>
  <r>
    <n v="9"/>
    <x v="50"/>
    <x v="13"/>
    <n v="5"/>
    <n v="2"/>
    <n v="25.95"/>
  </r>
  <r>
    <n v="34"/>
    <x v="38"/>
    <x v="5"/>
    <n v="5"/>
    <n v="3"/>
    <n v="25.95"/>
  </r>
  <r>
    <n v="52"/>
    <x v="51"/>
    <x v="13"/>
    <n v="5"/>
    <n v="2"/>
    <n v="25.95"/>
  </r>
  <r>
    <n v="70"/>
    <x v="68"/>
    <x v="14"/>
    <n v="5"/>
    <n v="1"/>
    <n v="25.95"/>
  </r>
  <r>
    <n v="101"/>
    <x v="37"/>
    <x v="10"/>
    <n v="5"/>
    <n v="3"/>
    <n v="25.95"/>
  </r>
  <r>
    <n v="9"/>
    <x v="50"/>
    <x v="12"/>
    <n v="5"/>
    <n v="3"/>
    <n v="24.95"/>
  </r>
  <r>
    <n v="24"/>
    <x v="22"/>
    <x v="6"/>
    <n v="5"/>
    <n v="3"/>
    <n v="24.95"/>
  </r>
  <r>
    <n v="61"/>
    <x v="59"/>
    <x v="6"/>
    <n v="5"/>
    <n v="1"/>
    <n v="24.95"/>
  </r>
  <r>
    <n v="62"/>
    <x v="44"/>
    <x v="1"/>
    <n v="5"/>
    <n v="2"/>
    <n v="24.95"/>
  </r>
  <r>
    <n v="67"/>
    <x v="28"/>
    <x v="7"/>
    <n v="5"/>
    <n v="2"/>
    <n v="24.95"/>
  </r>
  <r>
    <n v="72"/>
    <x v="30"/>
    <x v="7"/>
    <n v="5"/>
    <n v="4"/>
    <n v="24.95"/>
  </r>
  <r>
    <n v="79"/>
    <x v="60"/>
    <x v="15"/>
    <n v="5"/>
    <n v="1"/>
    <n v="24.95"/>
  </r>
  <r>
    <n v="86"/>
    <x v="25"/>
    <x v="9"/>
    <n v="5"/>
    <n v="4"/>
    <n v="24.95"/>
  </r>
  <r>
    <n v="89"/>
    <x v="58"/>
    <x v="8"/>
    <n v="5"/>
    <n v="2"/>
    <n v="24.95"/>
  </r>
  <r>
    <n v="91"/>
    <x v="57"/>
    <x v="0"/>
    <n v="5"/>
    <n v="2"/>
    <n v="24.95"/>
  </r>
  <r>
    <n v="93"/>
    <x v="43"/>
    <x v="12"/>
    <n v="5"/>
    <n v="2"/>
    <n v="24.95"/>
  </r>
  <r>
    <n v="2"/>
    <x v="35"/>
    <x v="9"/>
    <n v="5"/>
    <n v="3"/>
    <n v="23.95"/>
  </r>
  <r>
    <n v="28"/>
    <x v="34"/>
    <x v="13"/>
    <n v="5"/>
    <n v="2"/>
    <n v="23.95"/>
  </r>
  <r>
    <n v="93"/>
    <x v="43"/>
    <x v="11"/>
    <n v="5"/>
    <n v="2"/>
    <n v="23.95"/>
  </r>
  <r>
    <n v="94"/>
    <x v="36"/>
    <x v="10"/>
    <n v="5"/>
    <n v="2"/>
    <n v="23.95"/>
  </r>
  <r>
    <n v="105"/>
    <x v="23"/>
    <x v="8"/>
    <n v="5"/>
    <n v="4"/>
    <n v="23.95"/>
  </r>
  <r>
    <n v="11"/>
    <x v="73"/>
    <x v="3"/>
    <n v="5"/>
    <n v="1"/>
    <n v="22.95"/>
  </r>
  <r>
    <n v="13"/>
    <x v="40"/>
    <x v="0"/>
    <n v="5"/>
    <n v="2"/>
    <n v="22.95"/>
  </r>
  <r>
    <n v="13"/>
    <x v="40"/>
    <x v="3"/>
    <n v="5"/>
    <n v="2"/>
    <n v="22.95"/>
  </r>
  <r>
    <n v="25"/>
    <x v="45"/>
    <x v="13"/>
    <n v="5"/>
    <n v="2"/>
    <n v="22.95"/>
  </r>
  <r>
    <n v="36"/>
    <x v="69"/>
    <x v="15"/>
    <n v="5"/>
    <n v="2"/>
    <n v="22.95"/>
  </r>
  <r>
    <n v="41"/>
    <x v="74"/>
    <x v="1"/>
    <n v="5"/>
    <n v="1"/>
    <n v="22.95"/>
  </r>
  <r>
    <n v="54"/>
    <x v="47"/>
    <x v="6"/>
    <n v="5"/>
    <n v="2"/>
    <n v="22.95"/>
  </r>
  <r>
    <n v="74"/>
    <x v="31"/>
    <x v="10"/>
    <n v="5"/>
    <n v="2"/>
    <n v="22.95"/>
  </r>
  <r>
    <n v="82"/>
    <x v="32"/>
    <x v="10"/>
    <n v="5"/>
    <n v="4"/>
    <n v="22.95"/>
  </r>
  <r>
    <n v="63"/>
    <x v="33"/>
    <x v="2"/>
    <n v="5"/>
    <n v="3"/>
    <n v="21.95"/>
  </r>
  <r>
    <n v="65"/>
    <x v="70"/>
    <x v="13"/>
    <n v="5"/>
    <n v="1"/>
    <n v="21.95"/>
  </r>
  <r>
    <n v="74"/>
    <x v="31"/>
    <x v="13"/>
    <n v="5"/>
    <n v="3"/>
    <n v="21.95"/>
  </r>
  <r>
    <n v="78"/>
    <x v="62"/>
    <x v="14"/>
    <n v="5"/>
    <n v="2"/>
    <n v="21.95"/>
  </r>
  <r>
    <n v="9"/>
    <x v="50"/>
    <x v="1"/>
    <n v="5"/>
    <n v="2"/>
    <n v="20.95"/>
  </r>
  <r>
    <n v="62"/>
    <x v="44"/>
    <x v="10"/>
    <n v="5"/>
    <n v="3"/>
    <n v="20.95"/>
  </r>
  <r>
    <n v="78"/>
    <x v="62"/>
    <x v="11"/>
    <n v="5"/>
    <n v="1"/>
    <n v="20.95"/>
  </r>
  <r>
    <n v="86"/>
    <x v="25"/>
    <x v="10"/>
    <n v="5"/>
    <n v="3"/>
    <n v="20.95"/>
  </r>
  <r>
    <n v="94"/>
    <x v="36"/>
    <x v="1"/>
    <n v="5"/>
    <n v="2"/>
    <n v="20.95"/>
  </r>
  <r>
    <n v="100"/>
    <x v="18"/>
    <x v="9"/>
    <n v="5"/>
    <n v="4"/>
    <n v="20.95"/>
  </r>
  <r>
    <n v="104"/>
    <x v="21"/>
    <x v="5"/>
    <n v="5"/>
    <n v="4"/>
    <n v="20.95"/>
  </r>
  <r>
    <n v="7"/>
    <x v="75"/>
    <x v="0"/>
    <n v="5"/>
    <n v="1"/>
    <n v="19.95"/>
  </r>
  <r>
    <n v="28"/>
    <x v="34"/>
    <x v="10"/>
    <n v="5"/>
    <n v="3"/>
    <n v="19.95"/>
  </r>
  <r>
    <n v="59"/>
    <x v="49"/>
    <x v="5"/>
    <n v="5"/>
    <n v="2"/>
    <n v="19.95"/>
  </r>
  <r>
    <n v="94"/>
    <x v="36"/>
    <x v="5"/>
    <n v="5"/>
    <n v="3"/>
    <n v="19.95"/>
  </r>
  <r>
    <n v="30"/>
    <x v="76"/>
    <x v="7"/>
    <n v="5"/>
    <n v="1"/>
    <n v="18.95"/>
  </r>
  <r>
    <n v="30"/>
    <x v="76"/>
    <x v="3"/>
    <n v="5"/>
    <n v="1"/>
    <n v="18.95"/>
  </r>
  <r>
    <n v="78"/>
    <x v="62"/>
    <x v="6"/>
    <n v="5"/>
    <n v="2"/>
    <n v="18.95"/>
  </r>
  <r>
    <n v="87"/>
    <x v="26"/>
    <x v="8"/>
    <n v="5"/>
    <n v="3"/>
    <n v="18.95"/>
  </r>
  <r>
    <n v="93"/>
    <x v="43"/>
    <x v="6"/>
    <n v="5"/>
    <n v="2"/>
    <n v="18.95"/>
  </r>
  <r>
    <n v="108"/>
    <x v="66"/>
    <x v="0"/>
    <n v="5"/>
    <n v="2"/>
    <n v="18.95"/>
  </r>
  <r>
    <n v="2"/>
    <x v="35"/>
    <x v="2"/>
    <n v="5"/>
    <n v="3"/>
    <n v="17.95"/>
  </r>
  <r>
    <n v="10"/>
    <x v="72"/>
    <x v="4"/>
    <n v="5"/>
    <n v="2"/>
    <n v="17.95"/>
  </r>
  <r>
    <n v="10"/>
    <x v="72"/>
    <x v="11"/>
    <n v="5"/>
    <n v="2"/>
    <n v="17.95"/>
  </r>
  <r>
    <n v="12"/>
    <x v="41"/>
    <x v="9"/>
    <n v="5"/>
    <n v="2"/>
    <n v="17.95"/>
  </r>
  <r>
    <n v="13"/>
    <x v="40"/>
    <x v="12"/>
    <n v="5"/>
    <n v="2"/>
    <n v="17.95"/>
  </r>
  <r>
    <n v="34"/>
    <x v="38"/>
    <x v="11"/>
    <n v="5"/>
    <n v="2"/>
    <n v="17.95"/>
  </r>
  <r>
    <n v="54"/>
    <x v="47"/>
    <x v="0"/>
    <n v="5"/>
    <n v="1"/>
    <n v="17.95"/>
  </r>
  <r>
    <n v="78"/>
    <x v="62"/>
    <x v="5"/>
    <n v="5"/>
    <n v="2"/>
    <n v="17.95"/>
  </r>
  <r>
    <n v="78"/>
    <x v="62"/>
    <x v="8"/>
    <n v="5"/>
    <n v="1"/>
    <n v="17.95"/>
  </r>
  <r>
    <n v="91"/>
    <x v="57"/>
    <x v="9"/>
    <n v="5"/>
    <n v="2"/>
    <n v="17.95"/>
  </r>
  <r>
    <n v="5"/>
    <x v="77"/>
    <x v="15"/>
    <n v="5"/>
    <n v="1"/>
    <n v="16.95"/>
  </r>
  <r>
    <n v="27"/>
    <x v="29"/>
    <x v="3"/>
    <n v="5"/>
    <n v="3"/>
    <n v="16.95"/>
  </r>
  <r>
    <n v="73"/>
    <x v="42"/>
    <x v="14"/>
    <n v="5"/>
    <n v="3"/>
    <n v="16.95"/>
  </r>
  <r>
    <n v="74"/>
    <x v="31"/>
    <x v="5"/>
    <n v="5"/>
    <n v="3"/>
    <n v="16.95"/>
  </r>
  <r>
    <n v="59"/>
    <x v="49"/>
    <x v="7"/>
    <n v="5"/>
    <n v="2"/>
    <n v="15.95"/>
  </r>
  <r>
    <n v="62"/>
    <x v="44"/>
    <x v="5"/>
    <n v="5"/>
    <n v="2"/>
    <n v="15.95"/>
  </r>
  <r>
    <n v="62"/>
    <x v="44"/>
    <x v="13"/>
    <n v="5"/>
    <n v="3"/>
    <n v="15.95"/>
  </r>
  <r>
    <n v="77"/>
    <x v="53"/>
    <x v="2"/>
    <n v="5"/>
    <n v="2"/>
    <n v="15.95"/>
  </r>
  <r>
    <n v="13"/>
    <x v="40"/>
    <x v="10"/>
    <n v="5"/>
    <n v="2"/>
    <n v="14.95"/>
  </r>
  <r>
    <n v="16"/>
    <x v="78"/>
    <x v="3"/>
    <n v="5"/>
    <n v="1"/>
    <n v="14.95"/>
  </r>
  <r>
    <n v="27"/>
    <x v="29"/>
    <x v="13"/>
    <n v="5"/>
    <n v="3"/>
    <n v="14.95"/>
  </r>
  <r>
    <n v="63"/>
    <x v="33"/>
    <x v="5"/>
    <n v="5"/>
    <n v="2"/>
    <n v="14.95"/>
  </r>
  <r>
    <n v="71"/>
    <x v="79"/>
    <x v="15"/>
    <n v="5"/>
    <n v="2"/>
    <n v="14.95"/>
  </r>
  <r>
    <n v="102"/>
    <x v="16"/>
    <x v="11"/>
    <n v="5"/>
    <n v="5"/>
    <n v="14.95"/>
  </r>
  <r>
    <n v="19"/>
    <x v="46"/>
    <x v="7"/>
    <n v="5"/>
    <n v="2"/>
    <n v="13.96"/>
  </r>
  <r>
    <n v="94"/>
    <x v="36"/>
    <x v="3"/>
    <n v="5"/>
    <n v="3"/>
    <n v="13.96"/>
  </r>
  <r>
    <n v="13"/>
    <x v="40"/>
    <x v="15"/>
    <n v="5"/>
    <n v="2"/>
    <n v="13.95"/>
  </r>
  <r>
    <n v="51"/>
    <x v="61"/>
    <x v="11"/>
    <n v="5"/>
    <n v="2"/>
    <n v="12.95"/>
  </r>
  <r>
    <n v="78"/>
    <x v="62"/>
    <x v="2"/>
    <n v="5"/>
    <n v="2"/>
    <n v="12.95"/>
  </r>
  <r>
    <n v="72"/>
    <x v="30"/>
    <x v="14"/>
    <n v="5"/>
    <n v="4"/>
    <n v="11.95"/>
  </r>
  <r>
    <n v="4"/>
    <x v="52"/>
    <x v="11"/>
    <n v="5"/>
    <n v="2"/>
    <n v="10.95"/>
  </r>
  <r>
    <n v="20"/>
    <x v="27"/>
    <x v="3"/>
    <n v="5"/>
    <n v="3"/>
    <n v="9.9499999999999993"/>
  </r>
  <r>
    <n v="19"/>
    <x v="46"/>
    <x v="2"/>
    <n v="5"/>
    <n v="2"/>
    <n v="8.9499999999999993"/>
  </r>
  <r>
    <n v="28"/>
    <x v="34"/>
    <x v="2"/>
    <n v="5"/>
    <n v="3"/>
    <n v="6.95"/>
  </r>
  <r>
    <n v="72"/>
    <x v="30"/>
    <x v="0"/>
    <n v="4"/>
    <n v="3"/>
    <n v="27.96"/>
  </r>
  <r>
    <n v="90"/>
    <x v="80"/>
    <x v="10"/>
    <n v="4"/>
    <n v="1"/>
    <n v="26.96"/>
  </r>
  <r>
    <n v="82"/>
    <x v="32"/>
    <x v="5"/>
    <n v="4"/>
    <n v="3"/>
    <n v="25.96"/>
  </r>
  <r>
    <n v="22"/>
    <x v="48"/>
    <x v="8"/>
    <n v="4"/>
    <n v="2"/>
    <n v="24.96"/>
  </r>
  <r>
    <n v="28"/>
    <x v="34"/>
    <x v="5"/>
    <n v="4"/>
    <n v="3"/>
    <n v="24.96"/>
  </r>
  <r>
    <n v="22"/>
    <x v="48"/>
    <x v="12"/>
    <n v="4"/>
    <n v="3"/>
    <n v="23.96"/>
  </r>
  <r>
    <n v="39"/>
    <x v="65"/>
    <x v="8"/>
    <n v="4"/>
    <n v="2"/>
    <n v="23.96"/>
  </r>
  <r>
    <n v="67"/>
    <x v="28"/>
    <x v="6"/>
    <n v="4"/>
    <n v="3"/>
    <n v="23.96"/>
  </r>
  <r>
    <n v="79"/>
    <x v="60"/>
    <x v="4"/>
    <n v="4"/>
    <n v="1"/>
    <n v="23.96"/>
  </r>
  <r>
    <n v="100"/>
    <x v="18"/>
    <x v="11"/>
    <n v="4"/>
    <n v="2"/>
    <n v="23.96"/>
  </r>
  <r>
    <n v="41"/>
    <x v="74"/>
    <x v="4"/>
    <n v="4"/>
    <n v="1"/>
    <n v="22.96"/>
  </r>
  <r>
    <n v="77"/>
    <x v="53"/>
    <x v="11"/>
    <n v="4"/>
    <n v="2"/>
    <n v="22.96"/>
  </r>
  <r>
    <n v="87"/>
    <x v="26"/>
    <x v="7"/>
    <n v="4"/>
    <n v="3"/>
    <n v="22.96"/>
  </r>
  <r>
    <n v="100"/>
    <x v="18"/>
    <x v="13"/>
    <n v="4"/>
    <n v="3"/>
    <n v="22.96"/>
  </r>
  <r>
    <n v="22"/>
    <x v="48"/>
    <x v="13"/>
    <n v="4"/>
    <n v="3"/>
    <n v="21.96"/>
  </r>
  <r>
    <n v="27"/>
    <x v="29"/>
    <x v="15"/>
    <n v="4"/>
    <n v="3"/>
    <n v="21.96"/>
  </r>
  <r>
    <n v="28"/>
    <x v="34"/>
    <x v="9"/>
    <n v="4"/>
    <n v="3"/>
    <n v="21.96"/>
  </r>
  <r>
    <n v="28"/>
    <x v="34"/>
    <x v="4"/>
    <n v="4"/>
    <n v="3"/>
    <n v="21.96"/>
  </r>
  <r>
    <n v="36"/>
    <x v="69"/>
    <x v="10"/>
    <n v="4"/>
    <n v="2"/>
    <n v="21.96"/>
  </r>
  <r>
    <n v="39"/>
    <x v="65"/>
    <x v="2"/>
    <n v="4"/>
    <n v="2"/>
    <n v="21.96"/>
  </r>
  <r>
    <n v="52"/>
    <x v="51"/>
    <x v="7"/>
    <n v="4"/>
    <n v="2"/>
    <n v="21.96"/>
  </r>
  <r>
    <n v="77"/>
    <x v="53"/>
    <x v="4"/>
    <n v="4"/>
    <n v="1"/>
    <n v="21.96"/>
  </r>
  <r>
    <n v="91"/>
    <x v="57"/>
    <x v="13"/>
    <n v="4"/>
    <n v="2"/>
    <n v="21.96"/>
  </r>
  <r>
    <n v="21"/>
    <x v="81"/>
    <x v="3"/>
    <n v="4"/>
    <n v="1"/>
    <n v="20.96"/>
  </r>
  <r>
    <n v="36"/>
    <x v="69"/>
    <x v="12"/>
    <n v="4"/>
    <n v="2"/>
    <n v="20.96"/>
  </r>
  <r>
    <n v="55"/>
    <x v="82"/>
    <x v="2"/>
    <n v="4"/>
    <n v="1"/>
    <n v="20.96"/>
  </r>
  <r>
    <n v="58"/>
    <x v="83"/>
    <x v="6"/>
    <n v="4"/>
    <n v="1"/>
    <n v="20.96"/>
  </r>
  <r>
    <n v="73"/>
    <x v="42"/>
    <x v="13"/>
    <n v="4"/>
    <n v="3"/>
    <n v="20.96"/>
  </r>
  <r>
    <n v="74"/>
    <x v="31"/>
    <x v="9"/>
    <n v="4"/>
    <n v="2"/>
    <n v="20.96"/>
  </r>
  <r>
    <n v="77"/>
    <x v="53"/>
    <x v="3"/>
    <n v="4"/>
    <n v="2"/>
    <n v="20.96"/>
  </r>
  <r>
    <n v="79"/>
    <x v="60"/>
    <x v="11"/>
    <n v="4"/>
    <n v="1"/>
    <n v="20.96"/>
  </r>
  <r>
    <n v="87"/>
    <x v="26"/>
    <x v="14"/>
    <n v="4"/>
    <n v="4"/>
    <n v="20.96"/>
  </r>
  <r>
    <n v="17"/>
    <x v="55"/>
    <x v="12"/>
    <n v="4"/>
    <n v="2"/>
    <n v="19.96"/>
  </r>
  <r>
    <n v="28"/>
    <x v="34"/>
    <x v="14"/>
    <n v="4"/>
    <n v="2"/>
    <n v="19.96"/>
  </r>
  <r>
    <n v="53"/>
    <x v="84"/>
    <x v="4"/>
    <n v="4"/>
    <n v="1"/>
    <n v="19.96"/>
  </r>
  <r>
    <n v="54"/>
    <x v="47"/>
    <x v="9"/>
    <n v="4"/>
    <n v="2"/>
    <n v="19.96"/>
  </r>
  <r>
    <n v="72"/>
    <x v="30"/>
    <x v="10"/>
    <n v="4"/>
    <n v="3"/>
    <n v="19.96"/>
  </r>
  <r>
    <n v="101"/>
    <x v="37"/>
    <x v="6"/>
    <n v="4"/>
    <n v="2"/>
    <n v="19.96"/>
  </r>
  <r>
    <n v="11"/>
    <x v="73"/>
    <x v="8"/>
    <n v="4"/>
    <n v="1"/>
    <n v="18.96"/>
  </r>
  <r>
    <n v="12"/>
    <x v="41"/>
    <x v="2"/>
    <n v="4"/>
    <n v="2"/>
    <n v="18.96"/>
  </r>
  <r>
    <n v="14"/>
    <x v="71"/>
    <x v="5"/>
    <n v="4"/>
    <n v="2"/>
    <n v="18.96"/>
  </r>
  <r>
    <n v="17"/>
    <x v="55"/>
    <x v="1"/>
    <n v="4"/>
    <n v="2"/>
    <n v="18.96"/>
  </r>
  <r>
    <n v="21"/>
    <x v="81"/>
    <x v="8"/>
    <n v="4"/>
    <n v="1"/>
    <n v="18.96"/>
  </r>
  <r>
    <n v="22"/>
    <x v="48"/>
    <x v="5"/>
    <n v="4"/>
    <n v="2"/>
    <n v="18.96"/>
  </r>
  <r>
    <n v="22"/>
    <x v="48"/>
    <x v="3"/>
    <n v="4"/>
    <n v="2"/>
    <n v="18.96"/>
  </r>
  <r>
    <n v="36"/>
    <x v="69"/>
    <x v="1"/>
    <n v="4"/>
    <n v="2"/>
    <n v="18.96"/>
  </r>
  <r>
    <n v="59"/>
    <x v="49"/>
    <x v="11"/>
    <n v="4"/>
    <n v="3"/>
    <n v="18.96"/>
  </r>
  <r>
    <n v="73"/>
    <x v="42"/>
    <x v="6"/>
    <n v="4"/>
    <n v="3"/>
    <n v="18.96"/>
  </r>
  <r>
    <n v="96"/>
    <x v="85"/>
    <x v="8"/>
    <n v="4"/>
    <n v="1"/>
    <n v="18.96"/>
  </r>
  <r>
    <n v="101"/>
    <x v="37"/>
    <x v="4"/>
    <n v="4"/>
    <n v="3"/>
    <n v="18.96"/>
  </r>
  <r>
    <n v="108"/>
    <x v="66"/>
    <x v="12"/>
    <n v="4"/>
    <n v="2"/>
    <n v="18.96"/>
  </r>
  <r>
    <n v="10"/>
    <x v="72"/>
    <x v="8"/>
    <n v="4"/>
    <n v="2"/>
    <n v="17.96"/>
  </r>
  <r>
    <n v="12"/>
    <x v="41"/>
    <x v="15"/>
    <n v="4"/>
    <n v="3"/>
    <n v="17.96"/>
  </r>
  <r>
    <n v="16"/>
    <x v="78"/>
    <x v="13"/>
    <n v="4"/>
    <n v="1"/>
    <n v="17.96"/>
  </r>
  <r>
    <n v="52"/>
    <x v="51"/>
    <x v="3"/>
    <n v="4"/>
    <n v="2"/>
    <n v="17.96"/>
  </r>
  <r>
    <n v="71"/>
    <x v="79"/>
    <x v="12"/>
    <n v="4"/>
    <n v="2"/>
    <n v="17.96"/>
  </r>
  <r>
    <n v="76"/>
    <x v="14"/>
    <x v="10"/>
    <n v="4"/>
    <n v="3"/>
    <n v="17.96"/>
  </r>
  <r>
    <n v="94"/>
    <x v="36"/>
    <x v="4"/>
    <n v="4"/>
    <n v="2"/>
    <n v="17.96"/>
  </r>
  <r>
    <n v="10"/>
    <x v="72"/>
    <x v="2"/>
    <n v="4"/>
    <n v="1"/>
    <n v="16.96"/>
  </r>
  <r>
    <n v="13"/>
    <x v="40"/>
    <x v="9"/>
    <n v="4"/>
    <n v="1"/>
    <n v="16.96"/>
  </r>
  <r>
    <n v="14"/>
    <x v="71"/>
    <x v="13"/>
    <n v="4"/>
    <n v="2"/>
    <n v="16.96"/>
  </r>
  <r>
    <n v="14"/>
    <x v="71"/>
    <x v="7"/>
    <n v="4"/>
    <n v="2"/>
    <n v="16.96"/>
  </r>
  <r>
    <n v="17"/>
    <x v="55"/>
    <x v="8"/>
    <n v="4"/>
    <n v="2"/>
    <n v="16.96"/>
  </r>
  <r>
    <n v="20"/>
    <x v="27"/>
    <x v="6"/>
    <n v="4"/>
    <n v="2"/>
    <n v="16.96"/>
  </r>
  <r>
    <n v="25"/>
    <x v="45"/>
    <x v="11"/>
    <n v="4"/>
    <n v="2"/>
    <n v="16.96"/>
  </r>
  <r>
    <n v="27"/>
    <x v="29"/>
    <x v="11"/>
    <n v="4"/>
    <n v="2"/>
    <n v="16.96"/>
  </r>
  <r>
    <n v="36"/>
    <x v="69"/>
    <x v="2"/>
    <n v="4"/>
    <n v="2"/>
    <n v="16.96"/>
  </r>
  <r>
    <n v="48"/>
    <x v="39"/>
    <x v="9"/>
    <n v="4"/>
    <n v="2"/>
    <n v="16.96"/>
  </r>
  <r>
    <n v="51"/>
    <x v="61"/>
    <x v="0"/>
    <n v="4"/>
    <n v="2"/>
    <n v="16.96"/>
  </r>
  <r>
    <n v="53"/>
    <x v="84"/>
    <x v="6"/>
    <n v="4"/>
    <n v="1"/>
    <n v="16.96"/>
  </r>
  <r>
    <n v="54"/>
    <x v="47"/>
    <x v="2"/>
    <n v="4"/>
    <n v="2"/>
    <n v="16.96"/>
  </r>
  <r>
    <n v="61"/>
    <x v="59"/>
    <x v="4"/>
    <n v="4"/>
    <n v="1"/>
    <n v="16.96"/>
  </r>
  <r>
    <n v="62"/>
    <x v="44"/>
    <x v="2"/>
    <n v="4"/>
    <n v="2"/>
    <n v="16.96"/>
  </r>
  <r>
    <n v="64"/>
    <x v="56"/>
    <x v="3"/>
    <n v="4"/>
    <n v="2"/>
    <n v="16.96"/>
  </r>
  <r>
    <n v="67"/>
    <x v="28"/>
    <x v="14"/>
    <n v="4"/>
    <n v="3"/>
    <n v="16.96"/>
  </r>
  <r>
    <n v="71"/>
    <x v="79"/>
    <x v="8"/>
    <n v="4"/>
    <n v="1"/>
    <n v="16.96"/>
  </r>
  <r>
    <n v="94"/>
    <x v="36"/>
    <x v="6"/>
    <n v="4"/>
    <n v="2"/>
    <n v="16.96"/>
  </r>
  <r>
    <n v="98"/>
    <x v="86"/>
    <x v="7"/>
    <n v="4"/>
    <n v="1"/>
    <n v="16.96"/>
  </r>
  <r>
    <n v="105"/>
    <x v="23"/>
    <x v="1"/>
    <n v="4"/>
    <n v="3"/>
    <n v="16.96"/>
  </r>
  <r>
    <n v="108"/>
    <x v="66"/>
    <x v="5"/>
    <n v="4"/>
    <n v="2"/>
    <n v="16.96"/>
  </r>
  <r>
    <n v="109"/>
    <x v="87"/>
    <x v="10"/>
    <n v="4"/>
    <n v="1"/>
    <n v="16.96"/>
  </r>
  <r>
    <n v="18"/>
    <x v="63"/>
    <x v="0"/>
    <n v="4"/>
    <n v="2"/>
    <n v="16.95"/>
  </r>
  <r>
    <n v="12"/>
    <x v="41"/>
    <x v="14"/>
    <n v="4"/>
    <n v="3"/>
    <n v="15.96"/>
  </r>
  <r>
    <n v="20"/>
    <x v="27"/>
    <x v="11"/>
    <n v="4"/>
    <n v="3"/>
    <n v="15.96"/>
  </r>
  <r>
    <n v="26"/>
    <x v="88"/>
    <x v="12"/>
    <n v="4"/>
    <n v="1"/>
    <n v="15.96"/>
  </r>
  <r>
    <n v="41"/>
    <x v="74"/>
    <x v="9"/>
    <n v="4"/>
    <n v="1"/>
    <n v="15.96"/>
  </r>
  <r>
    <n v="63"/>
    <x v="33"/>
    <x v="15"/>
    <n v="4"/>
    <n v="2"/>
    <n v="15.96"/>
  </r>
  <r>
    <n v="74"/>
    <x v="31"/>
    <x v="1"/>
    <n v="4"/>
    <n v="3"/>
    <n v="15.96"/>
  </r>
  <r>
    <n v="88"/>
    <x v="89"/>
    <x v="5"/>
    <n v="4"/>
    <n v="1"/>
    <n v="15.96"/>
  </r>
  <r>
    <n v="93"/>
    <x v="43"/>
    <x v="3"/>
    <n v="4"/>
    <n v="2"/>
    <n v="15.96"/>
  </r>
  <r>
    <n v="94"/>
    <x v="36"/>
    <x v="15"/>
    <n v="4"/>
    <n v="2"/>
    <n v="15.96"/>
  </r>
  <r>
    <n v="108"/>
    <x v="66"/>
    <x v="8"/>
    <n v="4"/>
    <n v="1"/>
    <n v="15.96"/>
  </r>
  <r>
    <n v="36"/>
    <x v="69"/>
    <x v="4"/>
    <n v="4"/>
    <n v="2"/>
    <n v="15.95"/>
  </r>
  <r>
    <n v="4"/>
    <x v="52"/>
    <x v="6"/>
    <n v="4"/>
    <n v="1"/>
    <n v="14.96"/>
  </r>
  <r>
    <n v="9"/>
    <x v="50"/>
    <x v="2"/>
    <n v="4"/>
    <n v="3"/>
    <n v="14.96"/>
  </r>
  <r>
    <n v="14"/>
    <x v="71"/>
    <x v="3"/>
    <n v="4"/>
    <n v="2"/>
    <n v="14.96"/>
  </r>
  <r>
    <n v="16"/>
    <x v="78"/>
    <x v="9"/>
    <n v="4"/>
    <n v="1"/>
    <n v="14.96"/>
  </r>
  <r>
    <n v="24"/>
    <x v="22"/>
    <x v="12"/>
    <n v="4"/>
    <n v="3"/>
    <n v="14.96"/>
  </r>
  <r>
    <n v="34"/>
    <x v="38"/>
    <x v="14"/>
    <n v="4"/>
    <n v="4"/>
    <n v="14.96"/>
  </r>
  <r>
    <n v="51"/>
    <x v="61"/>
    <x v="5"/>
    <n v="4"/>
    <n v="2"/>
    <n v="14.96"/>
  </r>
  <r>
    <n v="52"/>
    <x v="51"/>
    <x v="5"/>
    <n v="4"/>
    <n v="2"/>
    <n v="14.96"/>
  </r>
  <r>
    <n v="57"/>
    <x v="90"/>
    <x v="11"/>
    <n v="4"/>
    <n v="1"/>
    <n v="14.96"/>
  </r>
  <r>
    <n v="63"/>
    <x v="33"/>
    <x v="14"/>
    <n v="4"/>
    <n v="3"/>
    <n v="14.96"/>
  </r>
  <r>
    <n v="65"/>
    <x v="70"/>
    <x v="9"/>
    <n v="4"/>
    <n v="1"/>
    <n v="14.96"/>
  </r>
  <r>
    <n v="101"/>
    <x v="37"/>
    <x v="5"/>
    <n v="4"/>
    <n v="2"/>
    <n v="14.96"/>
  </r>
  <r>
    <n v="2"/>
    <x v="35"/>
    <x v="4"/>
    <n v="4"/>
    <n v="1"/>
    <n v="13.96"/>
  </r>
  <r>
    <n v="10"/>
    <x v="72"/>
    <x v="12"/>
    <n v="4"/>
    <n v="2"/>
    <n v="13.96"/>
  </r>
  <r>
    <n v="14"/>
    <x v="71"/>
    <x v="0"/>
    <n v="4"/>
    <n v="2"/>
    <n v="13.96"/>
  </r>
  <r>
    <n v="19"/>
    <x v="46"/>
    <x v="5"/>
    <n v="4"/>
    <n v="1"/>
    <n v="13.96"/>
  </r>
  <r>
    <n v="35"/>
    <x v="91"/>
    <x v="0"/>
    <n v="4"/>
    <n v="1"/>
    <n v="13.96"/>
  </r>
  <r>
    <n v="40"/>
    <x v="92"/>
    <x v="12"/>
    <n v="4"/>
    <n v="1"/>
    <n v="13.96"/>
  </r>
  <r>
    <n v="43"/>
    <x v="93"/>
    <x v="8"/>
    <n v="4"/>
    <n v="1"/>
    <n v="13.96"/>
  </r>
  <r>
    <n v="51"/>
    <x v="61"/>
    <x v="13"/>
    <n v="4"/>
    <n v="2"/>
    <n v="13.96"/>
  </r>
  <r>
    <n v="58"/>
    <x v="83"/>
    <x v="14"/>
    <n v="4"/>
    <n v="1"/>
    <n v="13.96"/>
  </r>
  <r>
    <n v="67"/>
    <x v="28"/>
    <x v="4"/>
    <n v="4"/>
    <n v="3"/>
    <n v="13.96"/>
  </r>
  <r>
    <n v="71"/>
    <x v="79"/>
    <x v="9"/>
    <n v="4"/>
    <n v="2"/>
    <n v="13.96"/>
  </r>
  <r>
    <n v="82"/>
    <x v="32"/>
    <x v="4"/>
    <n v="4"/>
    <n v="3"/>
    <n v="13.96"/>
  </r>
  <r>
    <n v="83"/>
    <x v="94"/>
    <x v="8"/>
    <n v="4"/>
    <n v="1"/>
    <n v="13.96"/>
  </r>
  <r>
    <n v="91"/>
    <x v="57"/>
    <x v="4"/>
    <n v="4"/>
    <n v="2"/>
    <n v="13.96"/>
  </r>
  <r>
    <n v="101"/>
    <x v="37"/>
    <x v="14"/>
    <n v="4"/>
    <n v="3"/>
    <n v="13.96"/>
  </r>
  <r>
    <n v="26"/>
    <x v="88"/>
    <x v="5"/>
    <n v="4"/>
    <n v="1"/>
    <n v="12.96"/>
  </r>
  <r>
    <n v="39"/>
    <x v="65"/>
    <x v="14"/>
    <n v="4"/>
    <n v="2"/>
    <n v="12.96"/>
  </r>
  <r>
    <n v="48"/>
    <x v="39"/>
    <x v="12"/>
    <n v="4"/>
    <n v="2"/>
    <n v="12.96"/>
  </r>
  <r>
    <n v="64"/>
    <x v="56"/>
    <x v="12"/>
    <n v="4"/>
    <n v="2"/>
    <n v="12.96"/>
  </r>
  <r>
    <n v="68"/>
    <x v="95"/>
    <x v="9"/>
    <n v="4"/>
    <n v="1"/>
    <n v="12.96"/>
  </r>
  <r>
    <n v="71"/>
    <x v="79"/>
    <x v="4"/>
    <n v="4"/>
    <n v="2"/>
    <n v="12.96"/>
  </r>
  <r>
    <n v="78"/>
    <x v="62"/>
    <x v="12"/>
    <n v="4"/>
    <n v="2"/>
    <n v="12.96"/>
  </r>
  <r>
    <n v="3"/>
    <x v="96"/>
    <x v="3"/>
    <n v="4"/>
    <n v="1"/>
    <n v="11.96"/>
  </r>
  <r>
    <n v="4"/>
    <x v="52"/>
    <x v="5"/>
    <n v="4"/>
    <n v="2"/>
    <n v="11.96"/>
  </r>
  <r>
    <n v="5"/>
    <x v="77"/>
    <x v="8"/>
    <n v="4"/>
    <n v="1"/>
    <n v="11.96"/>
  </r>
  <r>
    <n v="12"/>
    <x v="41"/>
    <x v="0"/>
    <n v="4"/>
    <n v="3"/>
    <n v="11.96"/>
  </r>
  <r>
    <n v="28"/>
    <x v="34"/>
    <x v="1"/>
    <n v="4"/>
    <n v="2"/>
    <n v="11.96"/>
  </r>
  <r>
    <n v="32"/>
    <x v="97"/>
    <x v="0"/>
    <n v="4"/>
    <n v="1"/>
    <n v="11.96"/>
  </r>
  <r>
    <n v="42"/>
    <x v="98"/>
    <x v="4"/>
    <n v="4"/>
    <n v="1"/>
    <n v="11.96"/>
  </r>
  <r>
    <n v="64"/>
    <x v="56"/>
    <x v="2"/>
    <n v="4"/>
    <n v="2"/>
    <n v="11.96"/>
  </r>
  <r>
    <n v="68"/>
    <x v="95"/>
    <x v="6"/>
    <n v="4"/>
    <n v="1"/>
    <n v="11.96"/>
  </r>
  <r>
    <n v="90"/>
    <x v="80"/>
    <x v="6"/>
    <n v="4"/>
    <n v="1"/>
    <n v="11.96"/>
  </r>
  <r>
    <n v="91"/>
    <x v="57"/>
    <x v="3"/>
    <n v="4"/>
    <n v="2"/>
    <n v="11.96"/>
  </r>
  <r>
    <n v="19"/>
    <x v="46"/>
    <x v="0"/>
    <n v="4"/>
    <n v="2"/>
    <n v="11.95"/>
  </r>
  <r>
    <n v="9"/>
    <x v="50"/>
    <x v="3"/>
    <n v="4"/>
    <n v="2"/>
    <n v="10.96"/>
  </r>
  <r>
    <n v="13"/>
    <x v="40"/>
    <x v="7"/>
    <n v="4"/>
    <n v="2"/>
    <n v="10.96"/>
  </r>
  <r>
    <n v="18"/>
    <x v="63"/>
    <x v="4"/>
    <n v="4"/>
    <n v="2"/>
    <n v="10.96"/>
  </r>
  <r>
    <n v="55"/>
    <x v="82"/>
    <x v="4"/>
    <n v="4"/>
    <n v="1"/>
    <n v="10.96"/>
  </r>
  <r>
    <n v="62"/>
    <x v="44"/>
    <x v="11"/>
    <n v="4"/>
    <n v="3"/>
    <n v="10.96"/>
  </r>
  <r>
    <n v="2"/>
    <x v="35"/>
    <x v="10"/>
    <n v="4"/>
    <n v="2"/>
    <n v="9.9600000000000009"/>
  </r>
  <r>
    <n v="5"/>
    <x v="77"/>
    <x v="0"/>
    <n v="4"/>
    <n v="1"/>
    <n v="9.9600000000000009"/>
  </r>
  <r>
    <n v="83"/>
    <x v="94"/>
    <x v="15"/>
    <n v="4"/>
    <n v="1"/>
    <n v="9.9600000000000009"/>
  </r>
  <r>
    <n v="102"/>
    <x v="16"/>
    <x v="14"/>
    <n v="4"/>
    <n v="4"/>
    <n v="9.9600000000000009"/>
  </r>
  <r>
    <n v="4"/>
    <x v="52"/>
    <x v="14"/>
    <n v="4"/>
    <n v="1"/>
    <n v="8.9600000000000009"/>
  </r>
  <r>
    <n v="18"/>
    <x v="63"/>
    <x v="2"/>
    <n v="4"/>
    <n v="2"/>
    <n v="8.9600000000000009"/>
  </r>
  <r>
    <n v="88"/>
    <x v="89"/>
    <x v="7"/>
    <n v="4"/>
    <n v="1"/>
    <n v="8.9600000000000009"/>
  </r>
  <r>
    <n v="43"/>
    <x v="93"/>
    <x v="7"/>
    <n v="4"/>
    <n v="1"/>
    <n v="7.96"/>
  </r>
  <r>
    <n v="61"/>
    <x v="59"/>
    <x v="7"/>
    <n v="4"/>
    <n v="1"/>
    <n v="7.96"/>
  </r>
  <r>
    <n v="77"/>
    <x v="53"/>
    <x v="9"/>
    <n v="4"/>
    <n v="2"/>
    <n v="7.96"/>
  </r>
  <r>
    <n v="86"/>
    <x v="25"/>
    <x v="2"/>
    <n v="4"/>
    <n v="4"/>
    <n v="4.96"/>
  </r>
  <r>
    <n v="19"/>
    <x v="46"/>
    <x v="10"/>
    <n v="4"/>
    <n v="2"/>
    <n v="3.96"/>
  </r>
  <r>
    <n v="79"/>
    <x v="60"/>
    <x v="2"/>
    <n v="3"/>
    <n v="1"/>
    <n v="28.97"/>
  </r>
  <r>
    <n v="42"/>
    <x v="98"/>
    <x v="10"/>
    <n v="3"/>
    <n v="1"/>
    <n v="23.97"/>
  </r>
  <r>
    <n v="10"/>
    <x v="72"/>
    <x v="13"/>
    <n v="3"/>
    <n v="1"/>
    <n v="20.97"/>
  </r>
  <r>
    <n v="51"/>
    <x v="61"/>
    <x v="7"/>
    <n v="3"/>
    <n v="2"/>
    <n v="20.97"/>
  </r>
  <r>
    <n v="52"/>
    <x v="51"/>
    <x v="4"/>
    <n v="3"/>
    <n v="1"/>
    <n v="20.97"/>
  </r>
  <r>
    <n v="73"/>
    <x v="42"/>
    <x v="4"/>
    <n v="3"/>
    <n v="3"/>
    <n v="20.97"/>
  </r>
  <r>
    <n v="39"/>
    <x v="65"/>
    <x v="0"/>
    <n v="3"/>
    <n v="1"/>
    <n v="19.97"/>
  </r>
  <r>
    <n v="40"/>
    <x v="92"/>
    <x v="10"/>
    <n v="3"/>
    <n v="1"/>
    <n v="19.97"/>
  </r>
  <r>
    <n v="51"/>
    <x v="61"/>
    <x v="2"/>
    <n v="3"/>
    <n v="1"/>
    <n v="19.97"/>
  </r>
  <r>
    <n v="58"/>
    <x v="83"/>
    <x v="8"/>
    <n v="3"/>
    <n v="1"/>
    <n v="19.97"/>
  </r>
  <r>
    <n v="91"/>
    <x v="57"/>
    <x v="8"/>
    <n v="3"/>
    <n v="2"/>
    <n v="19.97"/>
  </r>
  <r>
    <n v="99"/>
    <x v="99"/>
    <x v="14"/>
    <n v="3"/>
    <n v="1"/>
    <n v="19.97"/>
  </r>
  <r>
    <n v="4"/>
    <x v="52"/>
    <x v="2"/>
    <n v="3"/>
    <n v="2"/>
    <n v="18.97"/>
  </r>
  <r>
    <n v="10"/>
    <x v="72"/>
    <x v="0"/>
    <n v="3"/>
    <n v="1"/>
    <n v="18.97"/>
  </r>
  <r>
    <n v="39"/>
    <x v="65"/>
    <x v="11"/>
    <n v="3"/>
    <n v="2"/>
    <n v="18.97"/>
  </r>
  <r>
    <n v="52"/>
    <x v="51"/>
    <x v="0"/>
    <n v="3"/>
    <n v="2"/>
    <n v="18.97"/>
  </r>
  <r>
    <n v="62"/>
    <x v="44"/>
    <x v="8"/>
    <n v="3"/>
    <n v="3"/>
    <n v="18.97"/>
  </r>
  <r>
    <n v="73"/>
    <x v="42"/>
    <x v="7"/>
    <n v="3"/>
    <n v="3"/>
    <n v="18.97"/>
  </r>
  <r>
    <n v="91"/>
    <x v="57"/>
    <x v="12"/>
    <n v="3"/>
    <n v="2"/>
    <n v="18.97"/>
  </r>
  <r>
    <n v="21"/>
    <x v="81"/>
    <x v="10"/>
    <n v="3"/>
    <n v="1"/>
    <n v="17.97"/>
  </r>
  <r>
    <n v="48"/>
    <x v="39"/>
    <x v="11"/>
    <n v="3"/>
    <n v="2"/>
    <n v="17.97"/>
  </r>
  <r>
    <n v="91"/>
    <x v="57"/>
    <x v="10"/>
    <n v="3"/>
    <n v="2"/>
    <n v="17.97"/>
  </r>
  <r>
    <n v="98"/>
    <x v="86"/>
    <x v="1"/>
    <n v="3"/>
    <n v="1"/>
    <n v="17.97"/>
  </r>
  <r>
    <n v="107"/>
    <x v="24"/>
    <x v="14"/>
    <n v="3"/>
    <n v="3"/>
    <n v="17.97"/>
  </r>
  <r>
    <n v="22"/>
    <x v="48"/>
    <x v="9"/>
    <n v="3"/>
    <n v="1"/>
    <n v="16.97"/>
  </r>
  <r>
    <n v="22"/>
    <x v="48"/>
    <x v="15"/>
    <n v="3"/>
    <n v="2"/>
    <n v="16.97"/>
  </r>
  <r>
    <n v="26"/>
    <x v="88"/>
    <x v="13"/>
    <n v="3"/>
    <n v="1"/>
    <n v="16.97"/>
  </r>
  <r>
    <n v="32"/>
    <x v="97"/>
    <x v="9"/>
    <n v="3"/>
    <n v="1"/>
    <n v="16.97"/>
  </r>
  <r>
    <n v="36"/>
    <x v="69"/>
    <x v="8"/>
    <n v="3"/>
    <n v="2"/>
    <n v="16.97"/>
  </r>
  <r>
    <n v="48"/>
    <x v="39"/>
    <x v="15"/>
    <n v="3"/>
    <n v="3"/>
    <n v="16.97"/>
  </r>
  <r>
    <n v="52"/>
    <x v="51"/>
    <x v="14"/>
    <n v="3"/>
    <n v="2"/>
    <n v="16.97"/>
  </r>
  <r>
    <n v="58"/>
    <x v="83"/>
    <x v="3"/>
    <n v="3"/>
    <n v="1"/>
    <n v="16.97"/>
  </r>
  <r>
    <n v="62"/>
    <x v="44"/>
    <x v="3"/>
    <n v="3"/>
    <n v="1"/>
    <n v="16.97"/>
  </r>
  <r>
    <n v="108"/>
    <x v="66"/>
    <x v="7"/>
    <n v="3"/>
    <n v="2"/>
    <n v="16.97"/>
  </r>
  <r>
    <n v="7"/>
    <x v="75"/>
    <x v="10"/>
    <n v="3"/>
    <n v="1"/>
    <n v="15.97"/>
  </r>
  <r>
    <n v="22"/>
    <x v="48"/>
    <x v="14"/>
    <n v="3"/>
    <n v="3"/>
    <n v="15.97"/>
  </r>
  <r>
    <n v="39"/>
    <x v="65"/>
    <x v="10"/>
    <n v="3"/>
    <n v="2"/>
    <n v="15.97"/>
  </r>
  <r>
    <n v="41"/>
    <x v="74"/>
    <x v="2"/>
    <n v="3"/>
    <n v="1"/>
    <n v="15.97"/>
  </r>
  <r>
    <n v="59"/>
    <x v="49"/>
    <x v="14"/>
    <n v="3"/>
    <n v="2"/>
    <n v="15.97"/>
  </r>
  <r>
    <n v="74"/>
    <x v="31"/>
    <x v="0"/>
    <n v="3"/>
    <n v="3"/>
    <n v="15.97"/>
  </r>
  <r>
    <n v="74"/>
    <x v="31"/>
    <x v="14"/>
    <n v="3"/>
    <n v="2"/>
    <n v="15.97"/>
  </r>
  <r>
    <n v="82"/>
    <x v="32"/>
    <x v="6"/>
    <n v="3"/>
    <n v="2"/>
    <n v="15.97"/>
  </r>
  <r>
    <n v="89"/>
    <x v="58"/>
    <x v="5"/>
    <n v="3"/>
    <n v="2"/>
    <n v="15.97"/>
  </r>
  <r>
    <n v="89"/>
    <x v="58"/>
    <x v="11"/>
    <n v="3"/>
    <n v="2"/>
    <n v="15.97"/>
  </r>
  <r>
    <n v="93"/>
    <x v="43"/>
    <x v="13"/>
    <n v="3"/>
    <n v="3"/>
    <n v="15.97"/>
  </r>
  <r>
    <n v="108"/>
    <x v="66"/>
    <x v="2"/>
    <n v="3"/>
    <n v="2"/>
    <n v="15.97"/>
  </r>
  <r>
    <n v="109"/>
    <x v="87"/>
    <x v="9"/>
    <n v="3"/>
    <n v="1"/>
    <n v="15.97"/>
  </r>
  <r>
    <n v="2"/>
    <x v="35"/>
    <x v="1"/>
    <n v="3"/>
    <n v="2"/>
    <n v="14.97"/>
  </r>
  <r>
    <n v="4"/>
    <x v="52"/>
    <x v="12"/>
    <n v="3"/>
    <n v="2"/>
    <n v="14.97"/>
  </r>
  <r>
    <n v="5"/>
    <x v="77"/>
    <x v="9"/>
    <n v="3"/>
    <n v="1"/>
    <n v="14.97"/>
  </r>
  <r>
    <n v="7"/>
    <x v="75"/>
    <x v="8"/>
    <n v="3"/>
    <n v="1"/>
    <n v="14.97"/>
  </r>
  <r>
    <n v="10"/>
    <x v="72"/>
    <x v="5"/>
    <n v="3"/>
    <n v="2"/>
    <n v="14.97"/>
  </r>
  <r>
    <n v="12"/>
    <x v="41"/>
    <x v="7"/>
    <n v="3"/>
    <n v="2"/>
    <n v="14.97"/>
  </r>
  <r>
    <n v="13"/>
    <x v="40"/>
    <x v="11"/>
    <n v="3"/>
    <n v="2"/>
    <n v="14.97"/>
  </r>
  <r>
    <n v="17"/>
    <x v="55"/>
    <x v="0"/>
    <n v="3"/>
    <n v="2"/>
    <n v="14.97"/>
  </r>
  <r>
    <n v="19"/>
    <x v="46"/>
    <x v="12"/>
    <n v="3"/>
    <n v="2"/>
    <n v="14.97"/>
  </r>
  <r>
    <n v="25"/>
    <x v="45"/>
    <x v="7"/>
    <n v="3"/>
    <n v="2"/>
    <n v="14.97"/>
  </r>
  <r>
    <n v="26"/>
    <x v="88"/>
    <x v="3"/>
    <n v="3"/>
    <n v="1"/>
    <n v="14.97"/>
  </r>
  <r>
    <n v="31"/>
    <x v="100"/>
    <x v="7"/>
    <n v="3"/>
    <n v="1"/>
    <n v="14.97"/>
  </r>
  <r>
    <n v="47"/>
    <x v="67"/>
    <x v="10"/>
    <n v="3"/>
    <n v="1"/>
    <n v="14.97"/>
  </r>
  <r>
    <n v="54"/>
    <x v="47"/>
    <x v="13"/>
    <n v="3"/>
    <n v="2"/>
    <n v="14.97"/>
  </r>
  <r>
    <n v="63"/>
    <x v="33"/>
    <x v="3"/>
    <n v="3"/>
    <n v="2"/>
    <n v="14.97"/>
  </r>
  <r>
    <n v="64"/>
    <x v="56"/>
    <x v="15"/>
    <n v="3"/>
    <n v="2"/>
    <n v="14.97"/>
  </r>
  <r>
    <n v="71"/>
    <x v="79"/>
    <x v="13"/>
    <n v="3"/>
    <n v="2"/>
    <n v="14.97"/>
  </r>
  <r>
    <n v="77"/>
    <x v="53"/>
    <x v="14"/>
    <n v="3"/>
    <n v="1"/>
    <n v="14.97"/>
  </r>
  <r>
    <n v="79"/>
    <x v="60"/>
    <x v="10"/>
    <n v="3"/>
    <n v="1"/>
    <n v="14.97"/>
  </r>
  <r>
    <n v="86"/>
    <x v="25"/>
    <x v="13"/>
    <n v="3"/>
    <n v="3"/>
    <n v="14.97"/>
  </r>
  <r>
    <n v="88"/>
    <x v="89"/>
    <x v="6"/>
    <n v="3"/>
    <n v="1"/>
    <n v="14.97"/>
  </r>
  <r>
    <n v="98"/>
    <x v="86"/>
    <x v="10"/>
    <n v="3"/>
    <n v="1"/>
    <n v="14.97"/>
  </r>
  <r>
    <n v="104"/>
    <x v="21"/>
    <x v="6"/>
    <n v="3"/>
    <n v="3"/>
    <n v="14.97"/>
  </r>
  <r>
    <n v="18"/>
    <x v="63"/>
    <x v="15"/>
    <n v="3"/>
    <n v="2"/>
    <n v="13.97"/>
  </r>
  <r>
    <n v="19"/>
    <x v="46"/>
    <x v="14"/>
    <n v="3"/>
    <n v="1"/>
    <n v="13.97"/>
  </r>
  <r>
    <n v="21"/>
    <x v="81"/>
    <x v="4"/>
    <n v="3"/>
    <n v="1"/>
    <n v="13.97"/>
  </r>
  <r>
    <n v="22"/>
    <x v="48"/>
    <x v="0"/>
    <n v="3"/>
    <n v="2"/>
    <n v="13.97"/>
  </r>
  <r>
    <n v="25"/>
    <x v="45"/>
    <x v="6"/>
    <n v="3"/>
    <n v="2"/>
    <n v="13.97"/>
  </r>
  <r>
    <n v="33"/>
    <x v="101"/>
    <x v="2"/>
    <n v="3"/>
    <n v="1"/>
    <n v="13.97"/>
  </r>
  <r>
    <n v="33"/>
    <x v="101"/>
    <x v="3"/>
    <n v="3"/>
    <n v="1"/>
    <n v="13.97"/>
  </r>
  <r>
    <n v="34"/>
    <x v="38"/>
    <x v="15"/>
    <n v="3"/>
    <n v="2"/>
    <n v="13.97"/>
  </r>
  <r>
    <n v="36"/>
    <x v="69"/>
    <x v="3"/>
    <n v="3"/>
    <n v="2"/>
    <n v="13.97"/>
  </r>
  <r>
    <n v="39"/>
    <x v="65"/>
    <x v="6"/>
    <n v="3"/>
    <n v="2"/>
    <n v="13.97"/>
  </r>
  <r>
    <n v="39"/>
    <x v="65"/>
    <x v="15"/>
    <n v="3"/>
    <n v="1"/>
    <n v="13.97"/>
  </r>
  <r>
    <n v="51"/>
    <x v="61"/>
    <x v="3"/>
    <n v="3"/>
    <n v="2"/>
    <n v="13.97"/>
  </r>
  <r>
    <n v="54"/>
    <x v="47"/>
    <x v="12"/>
    <n v="3"/>
    <n v="1"/>
    <n v="13.97"/>
  </r>
  <r>
    <n v="59"/>
    <x v="49"/>
    <x v="0"/>
    <n v="3"/>
    <n v="3"/>
    <n v="13.97"/>
  </r>
  <r>
    <n v="64"/>
    <x v="56"/>
    <x v="8"/>
    <n v="3"/>
    <n v="2"/>
    <n v="13.97"/>
  </r>
  <r>
    <n v="73"/>
    <x v="42"/>
    <x v="1"/>
    <n v="3"/>
    <n v="2"/>
    <n v="13.97"/>
  </r>
  <r>
    <n v="81"/>
    <x v="102"/>
    <x v="11"/>
    <n v="3"/>
    <n v="1"/>
    <n v="13.97"/>
  </r>
  <r>
    <n v="84"/>
    <x v="103"/>
    <x v="12"/>
    <n v="3"/>
    <n v="1"/>
    <n v="13.97"/>
  </r>
  <r>
    <n v="89"/>
    <x v="58"/>
    <x v="13"/>
    <n v="3"/>
    <n v="2"/>
    <n v="13.97"/>
  </r>
  <r>
    <n v="90"/>
    <x v="80"/>
    <x v="9"/>
    <n v="3"/>
    <n v="1"/>
    <n v="13.97"/>
  </r>
  <r>
    <n v="94"/>
    <x v="36"/>
    <x v="12"/>
    <n v="3"/>
    <n v="3"/>
    <n v="13.97"/>
  </r>
  <r>
    <n v="106"/>
    <x v="54"/>
    <x v="9"/>
    <n v="3"/>
    <n v="1"/>
    <n v="13.97"/>
  </r>
  <r>
    <n v="108"/>
    <x v="66"/>
    <x v="10"/>
    <n v="3"/>
    <n v="1"/>
    <n v="13.97"/>
  </r>
  <r>
    <n v="2"/>
    <x v="35"/>
    <x v="15"/>
    <n v="3"/>
    <n v="3"/>
    <n v="12.97"/>
  </r>
  <r>
    <n v="11"/>
    <x v="73"/>
    <x v="2"/>
    <n v="3"/>
    <n v="1"/>
    <n v="12.97"/>
  </r>
  <r>
    <n v="17"/>
    <x v="55"/>
    <x v="5"/>
    <n v="3"/>
    <n v="2"/>
    <n v="12.97"/>
  </r>
  <r>
    <n v="17"/>
    <x v="55"/>
    <x v="9"/>
    <n v="3"/>
    <n v="2"/>
    <n v="12.97"/>
  </r>
  <r>
    <n v="18"/>
    <x v="63"/>
    <x v="5"/>
    <n v="3"/>
    <n v="2"/>
    <n v="12.97"/>
  </r>
  <r>
    <n v="25"/>
    <x v="45"/>
    <x v="10"/>
    <n v="3"/>
    <n v="2"/>
    <n v="12.97"/>
  </r>
  <r>
    <n v="28"/>
    <x v="34"/>
    <x v="11"/>
    <n v="3"/>
    <n v="2"/>
    <n v="12.97"/>
  </r>
  <r>
    <n v="32"/>
    <x v="97"/>
    <x v="8"/>
    <n v="3"/>
    <n v="1"/>
    <n v="12.97"/>
  </r>
  <r>
    <n v="40"/>
    <x v="92"/>
    <x v="6"/>
    <n v="3"/>
    <n v="1"/>
    <n v="12.97"/>
  </r>
  <r>
    <n v="63"/>
    <x v="33"/>
    <x v="8"/>
    <n v="3"/>
    <n v="2"/>
    <n v="12.97"/>
  </r>
  <r>
    <n v="64"/>
    <x v="56"/>
    <x v="11"/>
    <n v="3"/>
    <n v="1"/>
    <n v="12.97"/>
  </r>
  <r>
    <n v="65"/>
    <x v="70"/>
    <x v="10"/>
    <n v="3"/>
    <n v="1"/>
    <n v="12.97"/>
  </r>
  <r>
    <n v="79"/>
    <x v="60"/>
    <x v="6"/>
    <n v="3"/>
    <n v="1"/>
    <n v="12.97"/>
  </r>
  <r>
    <n v="82"/>
    <x v="32"/>
    <x v="15"/>
    <n v="3"/>
    <n v="2"/>
    <n v="12.97"/>
  </r>
  <r>
    <n v="84"/>
    <x v="103"/>
    <x v="7"/>
    <n v="3"/>
    <n v="1"/>
    <n v="12.97"/>
  </r>
  <r>
    <n v="88"/>
    <x v="89"/>
    <x v="10"/>
    <n v="3"/>
    <n v="1"/>
    <n v="12.97"/>
  </r>
  <r>
    <n v="88"/>
    <x v="89"/>
    <x v="15"/>
    <n v="3"/>
    <n v="1"/>
    <n v="12.97"/>
  </r>
  <r>
    <n v="90"/>
    <x v="80"/>
    <x v="2"/>
    <n v="3"/>
    <n v="1"/>
    <n v="12.97"/>
  </r>
  <r>
    <n v="90"/>
    <x v="80"/>
    <x v="7"/>
    <n v="3"/>
    <n v="1"/>
    <n v="12.97"/>
  </r>
  <r>
    <n v="99"/>
    <x v="99"/>
    <x v="5"/>
    <n v="3"/>
    <n v="1"/>
    <n v="12.97"/>
  </r>
  <r>
    <n v="99"/>
    <x v="99"/>
    <x v="8"/>
    <n v="3"/>
    <n v="1"/>
    <n v="12.97"/>
  </r>
  <r>
    <n v="99"/>
    <x v="99"/>
    <x v="3"/>
    <n v="3"/>
    <n v="1"/>
    <n v="12.97"/>
  </r>
  <r>
    <n v="109"/>
    <x v="87"/>
    <x v="1"/>
    <n v="3"/>
    <n v="1"/>
    <n v="12.97"/>
  </r>
  <r>
    <n v="12"/>
    <x v="41"/>
    <x v="13"/>
    <n v="3"/>
    <n v="2"/>
    <n v="11.97"/>
  </r>
  <r>
    <n v="19"/>
    <x v="46"/>
    <x v="3"/>
    <n v="3"/>
    <n v="2"/>
    <n v="11.97"/>
  </r>
  <r>
    <n v="47"/>
    <x v="67"/>
    <x v="13"/>
    <n v="3"/>
    <n v="1"/>
    <n v="11.97"/>
  </r>
  <r>
    <n v="57"/>
    <x v="90"/>
    <x v="3"/>
    <n v="3"/>
    <n v="1"/>
    <n v="11.97"/>
  </r>
  <r>
    <n v="71"/>
    <x v="79"/>
    <x v="11"/>
    <n v="3"/>
    <n v="2"/>
    <n v="11.97"/>
  </r>
  <r>
    <n v="81"/>
    <x v="102"/>
    <x v="5"/>
    <n v="3"/>
    <n v="1"/>
    <n v="11.97"/>
  </r>
  <r>
    <n v="88"/>
    <x v="89"/>
    <x v="13"/>
    <n v="3"/>
    <n v="1"/>
    <n v="11.97"/>
  </r>
  <r>
    <n v="90"/>
    <x v="80"/>
    <x v="4"/>
    <n v="3"/>
    <n v="1"/>
    <n v="11.97"/>
  </r>
  <r>
    <n v="91"/>
    <x v="57"/>
    <x v="2"/>
    <n v="3"/>
    <n v="3"/>
    <n v="11.97"/>
  </r>
  <r>
    <n v="95"/>
    <x v="104"/>
    <x v="3"/>
    <n v="3"/>
    <n v="1"/>
    <n v="11.97"/>
  </r>
  <r>
    <n v="107"/>
    <x v="24"/>
    <x v="0"/>
    <n v="3"/>
    <n v="1"/>
    <n v="11.97"/>
  </r>
  <r>
    <n v="4"/>
    <x v="52"/>
    <x v="4"/>
    <n v="3"/>
    <n v="2"/>
    <n v="10.97"/>
  </r>
  <r>
    <n v="7"/>
    <x v="75"/>
    <x v="4"/>
    <n v="3"/>
    <n v="1"/>
    <n v="10.97"/>
  </r>
  <r>
    <n v="13"/>
    <x v="40"/>
    <x v="13"/>
    <n v="3"/>
    <n v="1"/>
    <n v="10.97"/>
  </r>
  <r>
    <n v="14"/>
    <x v="71"/>
    <x v="2"/>
    <n v="3"/>
    <n v="2"/>
    <n v="10.97"/>
  </r>
  <r>
    <n v="14"/>
    <x v="71"/>
    <x v="6"/>
    <n v="3"/>
    <n v="2"/>
    <n v="10.97"/>
  </r>
  <r>
    <n v="14"/>
    <x v="71"/>
    <x v="8"/>
    <n v="3"/>
    <n v="1"/>
    <n v="10.97"/>
  </r>
  <r>
    <n v="16"/>
    <x v="78"/>
    <x v="1"/>
    <n v="3"/>
    <n v="1"/>
    <n v="10.97"/>
  </r>
  <r>
    <n v="32"/>
    <x v="97"/>
    <x v="3"/>
    <n v="3"/>
    <n v="1"/>
    <n v="10.97"/>
  </r>
  <r>
    <n v="35"/>
    <x v="91"/>
    <x v="2"/>
    <n v="3"/>
    <n v="1"/>
    <n v="10.97"/>
  </r>
  <r>
    <n v="37"/>
    <x v="64"/>
    <x v="2"/>
    <n v="3"/>
    <n v="1"/>
    <n v="10.97"/>
  </r>
  <r>
    <n v="39"/>
    <x v="65"/>
    <x v="13"/>
    <n v="3"/>
    <n v="2"/>
    <n v="10.97"/>
  </r>
  <r>
    <n v="54"/>
    <x v="47"/>
    <x v="5"/>
    <n v="3"/>
    <n v="2"/>
    <n v="10.97"/>
  </r>
  <r>
    <n v="64"/>
    <x v="56"/>
    <x v="7"/>
    <n v="3"/>
    <n v="2"/>
    <n v="10.97"/>
  </r>
  <r>
    <n v="73"/>
    <x v="42"/>
    <x v="10"/>
    <n v="3"/>
    <n v="3"/>
    <n v="10.97"/>
  </r>
  <r>
    <n v="73"/>
    <x v="42"/>
    <x v="12"/>
    <n v="3"/>
    <n v="2"/>
    <n v="10.97"/>
  </r>
  <r>
    <n v="73"/>
    <x v="42"/>
    <x v="15"/>
    <n v="3"/>
    <n v="3"/>
    <n v="10.97"/>
  </r>
  <r>
    <n v="77"/>
    <x v="53"/>
    <x v="0"/>
    <n v="3"/>
    <n v="1"/>
    <n v="10.97"/>
  </r>
  <r>
    <n v="77"/>
    <x v="53"/>
    <x v="8"/>
    <n v="3"/>
    <n v="2"/>
    <n v="10.97"/>
  </r>
  <r>
    <n v="79"/>
    <x v="60"/>
    <x v="1"/>
    <n v="3"/>
    <n v="1"/>
    <n v="10.97"/>
  </r>
  <r>
    <n v="96"/>
    <x v="85"/>
    <x v="13"/>
    <n v="3"/>
    <n v="1"/>
    <n v="10.97"/>
  </r>
  <r>
    <n v="106"/>
    <x v="54"/>
    <x v="12"/>
    <n v="3"/>
    <n v="1"/>
    <n v="10.97"/>
  </r>
  <r>
    <n v="107"/>
    <x v="24"/>
    <x v="13"/>
    <n v="3"/>
    <n v="2"/>
    <n v="10.97"/>
  </r>
  <r>
    <n v="109"/>
    <x v="87"/>
    <x v="0"/>
    <n v="3"/>
    <n v="1"/>
    <n v="10.97"/>
  </r>
  <r>
    <n v="2"/>
    <x v="35"/>
    <x v="14"/>
    <n v="3"/>
    <n v="2"/>
    <n v="9.9700000000000006"/>
  </r>
  <r>
    <n v="10"/>
    <x v="72"/>
    <x v="14"/>
    <n v="3"/>
    <n v="2"/>
    <n v="9.9700000000000006"/>
  </r>
  <r>
    <n v="11"/>
    <x v="73"/>
    <x v="7"/>
    <n v="3"/>
    <n v="1"/>
    <n v="9.9700000000000006"/>
  </r>
  <r>
    <n v="12"/>
    <x v="41"/>
    <x v="12"/>
    <n v="3"/>
    <n v="2"/>
    <n v="9.9700000000000006"/>
  </r>
  <r>
    <n v="14"/>
    <x v="71"/>
    <x v="1"/>
    <n v="3"/>
    <n v="2"/>
    <n v="9.9700000000000006"/>
  </r>
  <r>
    <n v="18"/>
    <x v="63"/>
    <x v="8"/>
    <n v="3"/>
    <n v="2"/>
    <n v="9.9700000000000006"/>
  </r>
  <r>
    <n v="19"/>
    <x v="46"/>
    <x v="11"/>
    <n v="3"/>
    <n v="2"/>
    <n v="9.9700000000000006"/>
  </r>
  <r>
    <n v="27"/>
    <x v="29"/>
    <x v="2"/>
    <n v="3"/>
    <n v="2"/>
    <n v="9.9700000000000006"/>
  </r>
  <r>
    <n v="34"/>
    <x v="38"/>
    <x v="6"/>
    <n v="3"/>
    <n v="3"/>
    <n v="9.9700000000000006"/>
  </r>
  <r>
    <n v="41"/>
    <x v="74"/>
    <x v="10"/>
    <n v="3"/>
    <n v="1"/>
    <n v="9.9700000000000006"/>
  </r>
  <r>
    <n v="41"/>
    <x v="74"/>
    <x v="3"/>
    <n v="3"/>
    <n v="1"/>
    <n v="9.9700000000000006"/>
  </r>
  <r>
    <n v="43"/>
    <x v="93"/>
    <x v="15"/>
    <n v="3"/>
    <n v="1"/>
    <n v="9.9700000000000006"/>
  </r>
  <r>
    <n v="62"/>
    <x v="44"/>
    <x v="14"/>
    <n v="3"/>
    <n v="2"/>
    <n v="9.9700000000000006"/>
  </r>
  <r>
    <n v="78"/>
    <x v="62"/>
    <x v="0"/>
    <n v="3"/>
    <n v="2"/>
    <n v="9.9700000000000006"/>
  </r>
  <r>
    <n v="78"/>
    <x v="62"/>
    <x v="4"/>
    <n v="3"/>
    <n v="2"/>
    <n v="9.9700000000000006"/>
  </r>
  <r>
    <n v="78"/>
    <x v="62"/>
    <x v="10"/>
    <n v="3"/>
    <n v="1"/>
    <n v="9.9700000000000006"/>
  </r>
  <r>
    <n v="84"/>
    <x v="103"/>
    <x v="15"/>
    <n v="3"/>
    <n v="1"/>
    <n v="9.9700000000000006"/>
  </r>
  <r>
    <n v="89"/>
    <x v="58"/>
    <x v="10"/>
    <n v="3"/>
    <n v="1"/>
    <n v="9.9700000000000006"/>
  </r>
  <r>
    <n v="90"/>
    <x v="80"/>
    <x v="1"/>
    <n v="3"/>
    <n v="1"/>
    <n v="9.9700000000000006"/>
  </r>
  <r>
    <n v="106"/>
    <x v="54"/>
    <x v="6"/>
    <n v="3"/>
    <n v="1"/>
    <n v="9.9700000000000006"/>
  </r>
  <r>
    <n v="107"/>
    <x v="24"/>
    <x v="1"/>
    <n v="3"/>
    <n v="3"/>
    <n v="9.9700000000000006"/>
  </r>
  <r>
    <n v="107"/>
    <x v="24"/>
    <x v="11"/>
    <n v="3"/>
    <n v="2"/>
    <n v="9.9700000000000006"/>
  </r>
  <r>
    <n v="1"/>
    <x v="105"/>
    <x v="13"/>
    <n v="3"/>
    <n v="1"/>
    <n v="8.9700000000000006"/>
  </r>
  <r>
    <n v="10"/>
    <x v="72"/>
    <x v="3"/>
    <n v="3"/>
    <n v="2"/>
    <n v="8.9700000000000006"/>
  </r>
  <r>
    <n v="16"/>
    <x v="78"/>
    <x v="15"/>
    <n v="3"/>
    <n v="1"/>
    <n v="8.9700000000000006"/>
  </r>
  <r>
    <n v="17"/>
    <x v="55"/>
    <x v="14"/>
    <n v="3"/>
    <n v="2"/>
    <n v="8.9700000000000006"/>
  </r>
  <r>
    <n v="25"/>
    <x v="45"/>
    <x v="4"/>
    <n v="3"/>
    <n v="1"/>
    <n v="8.9700000000000006"/>
  </r>
  <r>
    <n v="27"/>
    <x v="29"/>
    <x v="14"/>
    <n v="3"/>
    <n v="2"/>
    <n v="8.9700000000000006"/>
  </r>
  <r>
    <n v="27"/>
    <x v="29"/>
    <x v="8"/>
    <n v="3"/>
    <n v="3"/>
    <n v="8.9700000000000006"/>
  </r>
  <r>
    <n v="28"/>
    <x v="34"/>
    <x v="15"/>
    <n v="3"/>
    <n v="3"/>
    <n v="8.9700000000000006"/>
  </r>
  <r>
    <n v="33"/>
    <x v="101"/>
    <x v="10"/>
    <n v="3"/>
    <n v="1"/>
    <n v="8.9700000000000006"/>
  </r>
  <r>
    <n v="39"/>
    <x v="65"/>
    <x v="9"/>
    <n v="3"/>
    <n v="2"/>
    <n v="8.9700000000000006"/>
  </r>
  <r>
    <n v="43"/>
    <x v="93"/>
    <x v="3"/>
    <n v="3"/>
    <n v="1"/>
    <n v="8.9700000000000006"/>
  </r>
  <r>
    <n v="54"/>
    <x v="47"/>
    <x v="15"/>
    <n v="3"/>
    <n v="2"/>
    <n v="8.9700000000000006"/>
  </r>
  <r>
    <n v="56"/>
    <x v="106"/>
    <x v="5"/>
    <n v="3"/>
    <n v="1"/>
    <n v="8.9700000000000006"/>
  </r>
  <r>
    <n v="71"/>
    <x v="79"/>
    <x v="6"/>
    <n v="3"/>
    <n v="2"/>
    <n v="8.9700000000000006"/>
  </r>
  <r>
    <n v="71"/>
    <x v="79"/>
    <x v="10"/>
    <n v="3"/>
    <n v="1"/>
    <n v="8.9700000000000006"/>
  </r>
  <r>
    <n v="73"/>
    <x v="42"/>
    <x v="3"/>
    <n v="3"/>
    <n v="2"/>
    <n v="8.9700000000000006"/>
  </r>
  <r>
    <n v="84"/>
    <x v="103"/>
    <x v="1"/>
    <n v="3"/>
    <n v="1"/>
    <n v="8.9700000000000006"/>
  </r>
  <r>
    <n v="89"/>
    <x v="58"/>
    <x v="7"/>
    <n v="3"/>
    <n v="2"/>
    <n v="8.9700000000000006"/>
  </r>
  <r>
    <n v="91"/>
    <x v="57"/>
    <x v="15"/>
    <n v="3"/>
    <n v="2"/>
    <n v="8.9700000000000006"/>
  </r>
  <r>
    <n v="2"/>
    <x v="35"/>
    <x v="6"/>
    <n v="3"/>
    <n v="2"/>
    <n v="7.97"/>
  </r>
  <r>
    <n v="17"/>
    <x v="55"/>
    <x v="6"/>
    <n v="3"/>
    <n v="2"/>
    <n v="7.97"/>
  </r>
  <r>
    <n v="18"/>
    <x v="63"/>
    <x v="6"/>
    <n v="3"/>
    <n v="2"/>
    <n v="7.97"/>
  </r>
  <r>
    <n v="18"/>
    <x v="63"/>
    <x v="7"/>
    <n v="3"/>
    <n v="2"/>
    <n v="7.97"/>
  </r>
  <r>
    <n v="25"/>
    <x v="45"/>
    <x v="9"/>
    <n v="3"/>
    <n v="2"/>
    <n v="7.97"/>
  </r>
  <r>
    <n v="27"/>
    <x v="29"/>
    <x v="10"/>
    <n v="3"/>
    <n v="2"/>
    <n v="7.97"/>
  </r>
  <r>
    <n v="39"/>
    <x v="65"/>
    <x v="7"/>
    <n v="3"/>
    <n v="2"/>
    <n v="7.97"/>
  </r>
  <r>
    <n v="55"/>
    <x v="82"/>
    <x v="6"/>
    <n v="3"/>
    <n v="1"/>
    <n v="7.97"/>
  </r>
  <r>
    <n v="108"/>
    <x v="66"/>
    <x v="4"/>
    <n v="3"/>
    <n v="2"/>
    <n v="7.97"/>
  </r>
  <r>
    <n v="5"/>
    <x v="77"/>
    <x v="5"/>
    <n v="3"/>
    <n v="1"/>
    <n v="6.97"/>
  </r>
  <r>
    <n v="5"/>
    <x v="77"/>
    <x v="7"/>
    <n v="3"/>
    <n v="1"/>
    <n v="6.97"/>
  </r>
  <r>
    <n v="16"/>
    <x v="78"/>
    <x v="5"/>
    <n v="3"/>
    <n v="1"/>
    <n v="6.97"/>
  </r>
  <r>
    <n v="22"/>
    <x v="48"/>
    <x v="7"/>
    <n v="3"/>
    <n v="1"/>
    <n v="6.97"/>
  </r>
  <r>
    <n v="36"/>
    <x v="69"/>
    <x v="7"/>
    <n v="3"/>
    <n v="2"/>
    <n v="6.97"/>
  </r>
  <r>
    <n v="42"/>
    <x v="98"/>
    <x v="3"/>
    <n v="3"/>
    <n v="1"/>
    <n v="6.97"/>
  </r>
  <r>
    <n v="43"/>
    <x v="93"/>
    <x v="5"/>
    <n v="3"/>
    <n v="1"/>
    <n v="6.97"/>
  </r>
  <r>
    <n v="48"/>
    <x v="39"/>
    <x v="5"/>
    <n v="3"/>
    <n v="3"/>
    <n v="6.97"/>
  </r>
  <r>
    <n v="55"/>
    <x v="82"/>
    <x v="10"/>
    <n v="3"/>
    <n v="1"/>
    <n v="6.97"/>
  </r>
  <r>
    <n v="59"/>
    <x v="49"/>
    <x v="9"/>
    <n v="3"/>
    <n v="2"/>
    <n v="6.97"/>
  </r>
  <r>
    <n v="71"/>
    <x v="79"/>
    <x v="7"/>
    <n v="3"/>
    <n v="2"/>
    <n v="6.97"/>
  </r>
  <r>
    <n v="89"/>
    <x v="58"/>
    <x v="2"/>
    <n v="3"/>
    <n v="2"/>
    <n v="6.97"/>
  </r>
  <r>
    <n v="109"/>
    <x v="87"/>
    <x v="13"/>
    <n v="3"/>
    <n v="1"/>
    <n v="6.97"/>
  </r>
  <r>
    <n v="9"/>
    <x v="50"/>
    <x v="8"/>
    <n v="3"/>
    <n v="3"/>
    <n v="5.97"/>
  </r>
  <r>
    <n v="31"/>
    <x v="100"/>
    <x v="0"/>
    <n v="3"/>
    <n v="1"/>
    <n v="5.97"/>
  </r>
  <r>
    <n v="37"/>
    <x v="64"/>
    <x v="9"/>
    <n v="3"/>
    <n v="1"/>
    <n v="5.97"/>
  </r>
  <r>
    <n v="93"/>
    <x v="43"/>
    <x v="5"/>
    <n v="3"/>
    <n v="1"/>
    <n v="5.97"/>
  </r>
  <r>
    <n v="96"/>
    <x v="85"/>
    <x v="4"/>
    <n v="3"/>
    <n v="1"/>
    <n v="5.97"/>
  </r>
  <r>
    <n v="13"/>
    <x v="40"/>
    <x v="8"/>
    <n v="3"/>
    <n v="2"/>
    <n v="4.97"/>
  </r>
  <r>
    <n v="14"/>
    <x v="71"/>
    <x v="14"/>
    <n v="3"/>
    <n v="2"/>
    <n v="4.97"/>
  </r>
  <r>
    <n v="51"/>
    <x v="61"/>
    <x v="14"/>
    <n v="3"/>
    <n v="2"/>
    <n v="4.97"/>
  </r>
  <r>
    <n v="62"/>
    <x v="44"/>
    <x v="6"/>
    <n v="3"/>
    <n v="2"/>
    <n v="4.97"/>
  </r>
  <r>
    <n v="107"/>
    <x v="24"/>
    <x v="6"/>
    <n v="3"/>
    <n v="2"/>
    <n v="4.97"/>
  </r>
  <r>
    <n v="18"/>
    <x v="63"/>
    <x v="10"/>
    <n v="3"/>
    <n v="2"/>
    <n v="3.97"/>
  </r>
  <r>
    <n v="74"/>
    <x v="31"/>
    <x v="2"/>
    <n v="3"/>
    <n v="2"/>
    <n v="2.97"/>
  </r>
  <r>
    <n v="106"/>
    <x v="54"/>
    <x v="1"/>
    <n v="3"/>
    <n v="1"/>
    <n v="2.97"/>
  </r>
  <r>
    <n v="43"/>
    <x v="93"/>
    <x v="1"/>
    <n v="2"/>
    <n v="1"/>
    <n v="21.98"/>
  </r>
  <r>
    <n v="26"/>
    <x v="88"/>
    <x v="10"/>
    <n v="2"/>
    <n v="1"/>
    <n v="18.98"/>
  </r>
  <r>
    <n v="31"/>
    <x v="100"/>
    <x v="9"/>
    <n v="2"/>
    <n v="1"/>
    <n v="16.98"/>
  </r>
  <r>
    <n v="18"/>
    <x v="63"/>
    <x v="11"/>
    <n v="2"/>
    <n v="1"/>
    <n v="15.98"/>
  </r>
  <r>
    <n v="66"/>
    <x v="107"/>
    <x v="13"/>
    <n v="2"/>
    <n v="1"/>
    <n v="15.98"/>
  </r>
  <r>
    <n v="98"/>
    <x v="86"/>
    <x v="3"/>
    <n v="2"/>
    <n v="1"/>
    <n v="15.98"/>
  </r>
  <r>
    <n v="36"/>
    <x v="69"/>
    <x v="9"/>
    <n v="2"/>
    <n v="1"/>
    <n v="14.98"/>
  </r>
  <r>
    <n v="37"/>
    <x v="64"/>
    <x v="8"/>
    <n v="2"/>
    <n v="1"/>
    <n v="14.98"/>
  </r>
  <r>
    <n v="48"/>
    <x v="39"/>
    <x v="10"/>
    <n v="2"/>
    <n v="2"/>
    <n v="14.98"/>
  </r>
  <r>
    <n v="89"/>
    <x v="58"/>
    <x v="1"/>
    <n v="2"/>
    <n v="1"/>
    <n v="14.98"/>
  </r>
  <r>
    <n v="108"/>
    <x v="66"/>
    <x v="13"/>
    <n v="2"/>
    <n v="2"/>
    <n v="14.98"/>
  </r>
  <r>
    <n v="109"/>
    <x v="87"/>
    <x v="6"/>
    <n v="2"/>
    <n v="1"/>
    <n v="14.98"/>
  </r>
  <r>
    <n v="4"/>
    <x v="52"/>
    <x v="8"/>
    <n v="2"/>
    <n v="2"/>
    <n v="13.98"/>
  </r>
  <r>
    <n v="7"/>
    <x v="75"/>
    <x v="1"/>
    <n v="2"/>
    <n v="1"/>
    <n v="13.98"/>
  </r>
  <r>
    <n v="13"/>
    <x v="40"/>
    <x v="5"/>
    <n v="2"/>
    <n v="1"/>
    <n v="13.98"/>
  </r>
  <r>
    <n v="40"/>
    <x v="92"/>
    <x v="9"/>
    <n v="2"/>
    <n v="1"/>
    <n v="13.98"/>
  </r>
  <r>
    <n v="41"/>
    <x v="74"/>
    <x v="8"/>
    <n v="2"/>
    <n v="1"/>
    <n v="13.98"/>
  </r>
  <r>
    <n v="43"/>
    <x v="93"/>
    <x v="12"/>
    <n v="2"/>
    <n v="1"/>
    <n v="13.98"/>
  </r>
  <r>
    <n v="57"/>
    <x v="90"/>
    <x v="12"/>
    <n v="2"/>
    <n v="1"/>
    <n v="13.98"/>
  </r>
  <r>
    <n v="108"/>
    <x v="66"/>
    <x v="9"/>
    <n v="2"/>
    <n v="2"/>
    <n v="13.98"/>
  </r>
  <r>
    <n v="1"/>
    <x v="105"/>
    <x v="6"/>
    <n v="2"/>
    <n v="1"/>
    <n v="12.98"/>
  </r>
  <r>
    <n v="1"/>
    <x v="105"/>
    <x v="12"/>
    <n v="2"/>
    <n v="1"/>
    <n v="12.98"/>
  </r>
  <r>
    <n v="40"/>
    <x v="92"/>
    <x v="13"/>
    <n v="2"/>
    <n v="1"/>
    <n v="12.98"/>
  </r>
  <r>
    <n v="47"/>
    <x v="67"/>
    <x v="4"/>
    <n v="2"/>
    <n v="1"/>
    <n v="12.98"/>
  </r>
  <r>
    <n v="55"/>
    <x v="82"/>
    <x v="8"/>
    <n v="2"/>
    <n v="1"/>
    <n v="12.98"/>
  </r>
  <r>
    <n v="63"/>
    <x v="33"/>
    <x v="6"/>
    <n v="2"/>
    <n v="1"/>
    <n v="12.98"/>
  </r>
  <r>
    <n v="65"/>
    <x v="70"/>
    <x v="8"/>
    <n v="2"/>
    <n v="1"/>
    <n v="12.98"/>
  </r>
  <r>
    <n v="66"/>
    <x v="107"/>
    <x v="8"/>
    <n v="2"/>
    <n v="1"/>
    <n v="12.98"/>
  </r>
  <r>
    <n v="68"/>
    <x v="95"/>
    <x v="12"/>
    <n v="2"/>
    <n v="1"/>
    <n v="12.98"/>
  </r>
  <r>
    <n v="68"/>
    <x v="95"/>
    <x v="8"/>
    <n v="2"/>
    <n v="1"/>
    <n v="12.98"/>
  </r>
  <r>
    <n v="79"/>
    <x v="60"/>
    <x v="12"/>
    <n v="2"/>
    <n v="1"/>
    <n v="12.98"/>
  </r>
  <r>
    <n v="4"/>
    <x v="52"/>
    <x v="3"/>
    <n v="2"/>
    <n v="1"/>
    <n v="11.98"/>
  </r>
  <r>
    <n v="7"/>
    <x v="75"/>
    <x v="7"/>
    <n v="2"/>
    <n v="1"/>
    <n v="11.98"/>
  </r>
  <r>
    <n v="7"/>
    <x v="75"/>
    <x v="3"/>
    <n v="2"/>
    <n v="1"/>
    <n v="11.98"/>
  </r>
  <r>
    <n v="33"/>
    <x v="101"/>
    <x v="5"/>
    <n v="2"/>
    <n v="1"/>
    <n v="11.98"/>
  </r>
  <r>
    <n v="35"/>
    <x v="91"/>
    <x v="13"/>
    <n v="2"/>
    <n v="1"/>
    <n v="11.98"/>
  </r>
  <r>
    <n v="54"/>
    <x v="47"/>
    <x v="11"/>
    <n v="2"/>
    <n v="2"/>
    <n v="11.98"/>
  </r>
  <r>
    <n v="57"/>
    <x v="90"/>
    <x v="13"/>
    <n v="2"/>
    <n v="1"/>
    <n v="11.98"/>
  </r>
  <r>
    <n v="61"/>
    <x v="59"/>
    <x v="9"/>
    <n v="2"/>
    <n v="1"/>
    <n v="11.98"/>
  </r>
  <r>
    <n v="62"/>
    <x v="44"/>
    <x v="9"/>
    <n v="2"/>
    <n v="2"/>
    <n v="11.98"/>
  </r>
  <r>
    <n v="63"/>
    <x v="33"/>
    <x v="11"/>
    <n v="2"/>
    <n v="2"/>
    <n v="11.98"/>
  </r>
  <r>
    <n v="66"/>
    <x v="107"/>
    <x v="3"/>
    <n v="2"/>
    <n v="1"/>
    <n v="11.98"/>
  </r>
  <r>
    <n v="70"/>
    <x v="68"/>
    <x v="5"/>
    <n v="2"/>
    <n v="1"/>
    <n v="11.98"/>
  </r>
  <r>
    <n v="71"/>
    <x v="79"/>
    <x v="1"/>
    <n v="2"/>
    <n v="2"/>
    <n v="11.98"/>
  </r>
  <r>
    <n v="83"/>
    <x v="94"/>
    <x v="7"/>
    <n v="2"/>
    <n v="1"/>
    <n v="11.98"/>
  </r>
  <r>
    <n v="83"/>
    <x v="94"/>
    <x v="10"/>
    <n v="2"/>
    <n v="1"/>
    <n v="11.98"/>
  </r>
  <r>
    <n v="96"/>
    <x v="85"/>
    <x v="1"/>
    <n v="2"/>
    <n v="1"/>
    <n v="11.98"/>
  </r>
  <r>
    <n v="106"/>
    <x v="54"/>
    <x v="11"/>
    <n v="2"/>
    <n v="1"/>
    <n v="11.98"/>
  </r>
  <r>
    <n v="13"/>
    <x v="40"/>
    <x v="1"/>
    <n v="2"/>
    <n v="1"/>
    <n v="10.98"/>
  </r>
  <r>
    <n v="25"/>
    <x v="45"/>
    <x v="2"/>
    <n v="2"/>
    <n v="2"/>
    <n v="10.98"/>
  </r>
  <r>
    <n v="30"/>
    <x v="76"/>
    <x v="13"/>
    <n v="2"/>
    <n v="1"/>
    <n v="10.98"/>
  </r>
  <r>
    <n v="30"/>
    <x v="76"/>
    <x v="8"/>
    <n v="2"/>
    <n v="1"/>
    <n v="10.98"/>
  </r>
  <r>
    <n v="47"/>
    <x v="67"/>
    <x v="2"/>
    <n v="2"/>
    <n v="1"/>
    <n v="10.98"/>
  </r>
  <r>
    <n v="47"/>
    <x v="67"/>
    <x v="12"/>
    <n v="2"/>
    <n v="1"/>
    <n v="10.98"/>
  </r>
  <r>
    <n v="55"/>
    <x v="82"/>
    <x v="3"/>
    <n v="2"/>
    <n v="1"/>
    <n v="10.98"/>
  </r>
  <r>
    <n v="61"/>
    <x v="59"/>
    <x v="0"/>
    <n v="2"/>
    <n v="1"/>
    <n v="10.98"/>
  </r>
  <r>
    <n v="65"/>
    <x v="70"/>
    <x v="14"/>
    <n v="2"/>
    <n v="1"/>
    <n v="10.98"/>
  </r>
  <r>
    <n v="71"/>
    <x v="79"/>
    <x v="3"/>
    <n v="2"/>
    <n v="1"/>
    <n v="10.98"/>
  </r>
  <r>
    <n v="73"/>
    <x v="42"/>
    <x v="2"/>
    <n v="2"/>
    <n v="2"/>
    <n v="10.98"/>
  </r>
  <r>
    <n v="77"/>
    <x v="53"/>
    <x v="5"/>
    <n v="2"/>
    <n v="1"/>
    <n v="10.98"/>
  </r>
  <r>
    <n v="77"/>
    <x v="53"/>
    <x v="15"/>
    <n v="2"/>
    <n v="1"/>
    <n v="10.98"/>
  </r>
  <r>
    <n v="78"/>
    <x v="62"/>
    <x v="13"/>
    <n v="2"/>
    <n v="2"/>
    <n v="10.98"/>
  </r>
  <r>
    <n v="83"/>
    <x v="94"/>
    <x v="12"/>
    <n v="2"/>
    <n v="1"/>
    <n v="10.98"/>
  </r>
  <r>
    <n v="84"/>
    <x v="103"/>
    <x v="9"/>
    <n v="2"/>
    <n v="1"/>
    <n v="10.98"/>
  </r>
  <r>
    <n v="106"/>
    <x v="54"/>
    <x v="13"/>
    <n v="2"/>
    <n v="1"/>
    <n v="10.98"/>
  </r>
  <r>
    <n v="13"/>
    <x v="40"/>
    <x v="4"/>
    <n v="2"/>
    <n v="2"/>
    <n v="9.98"/>
  </r>
  <r>
    <n v="21"/>
    <x v="81"/>
    <x v="0"/>
    <n v="2"/>
    <n v="1"/>
    <n v="9.98"/>
  </r>
  <r>
    <n v="22"/>
    <x v="48"/>
    <x v="11"/>
    <n v="2"/>
    <n v="1"/>
    <n v="9.98"/>
  </r>
  <r>
    <n v="25"/>
    <x v="45"/>
    <x v="1"/>
    <n v="2"/>
    <n v="1"/>
    <n v="9.98"/>
  </r>
  <r>
    <n v="26"/>
    <x v="88"/>
    <x v="4"/>
    <n v="2"/>
    <n v="1"/>
    <n v="9.98"/>
  </r>
  <r>
    <n v="26"/>
    <x v="88"/>
    <x v="15"/>
    <n v="2"/>
    <n v="1"/>
    <n v="9.98"/>
  </r>
  <r>
    <n v="35"/>
    <x v="91"/>
    <x v="4"/>
    <n v="2"/>
    <n v="1"/>
    <n v="9.98"/>
  </r>
  <r>
    <n v="37"/>
    <x v="64"/>
    <x v="0"/>
    <n v="2"/>
    <n v="1"/>
    <n v="9.98"/>
  </r>
  <r>
    <n v="51"/>
    <x v="61"/>
    <x v="4"/>
    <n v="2"/>
    <n v="2"/>
    <n v="9.98"/>
  </r>
  <r>
    <n v="52"/>
    <x v="51"/>
    <x v="11"/>
    <n v="2"/>
    <n v="2"/>
    <n v="9.98"/>
  </r>
  <r>
    <n v="53"/>
    <x v="84"/>
    <x v="1"/>
    <n v="2"/>
    <n v="1"/>
    <n v="9.98"/>
  </r>
  <r>
    <n v="53"/>
    <x v="84"/>
    <x v="14"/>
    <n v="2"/>
    <n v="1"/>
    <n v="9.98"/>
  </r>
  <r>
    <n v="55"/>
    <x v="82"/>
    <x v="11"/>
    <n v="2"/>
    <n v="1"/>
    <n v="9.98"/>
  </r>
  <r>
    <n v="57"/>
    <x v="90"/>
    <x v="8"/>
    <n v="2"/>
    <n v="1"/>
    <n v="9.98"/>
  </r>
  <r>
    <n v="70"/>
    <x v="68"/>
    <x v="3"/>
    <n v="2"/>
    <n v="1"/>
    <n v="9.98"/>
  </r>
  <r>
    <n v="77"/>
    <x v="53"/>
    <x v="6"/>
    <n v="2"/>
    <n v="2"/>
    <n v="9.98"/>
  </r>
  <r>
    <n v="77"/>
    <x v="53"/>
    <x v="7"/>
    <n v="2"/>
    <n v="2"/>
    <n v="9.98"/>
  </r>
  <r>
    <n v="79"/>
    <x v="60"/>
    <x v="13"/>
    <n v="2"/>
    <n v="1"/>
    <n v="9.98"/>
  </r>
  <r>
    <n v="88"/>
    <x v="89"/>
    <x v="3"/>
    <n v="2"/>
    <n v="1"/>
    <n v="9.98"/>
  </r>
  <r>
    <n v="99"/>
    <x v="99"/>
    <x v="0"/>
    <n v="2"/>
    <n v="1"/>
    <n v="9.98"/>
  </r>
  <r>
    <n v="106"/>
    <x v="54"/>
    <x v="14"/>
    <n v="2"/>
    <n v="1"/>
    <n v="9.98"/>
  </r>
  <r>
    <n v="109"/>
    <x v="87"/>
    <x v="11"/>
    <n v="2"/>
    <n v="1"/>
    <n v="9.98"/>
  </r>
  <r>
    <n v="3"/>
    <x v="96"/>
    <x v="15"/>
    <n v="2"/>
    <n v="1"/>
    <n v="8.98"/>
  </r>
  <r>
    <n v="9"/>
    <x v="50"/>
    <x v="10"/>
    <n v="2"/>
    <n v="1"/>
    <n v="8.98"/>
  </r>
  <r>
    <n v="10"/>
    <x v="72"/>
    <x v="9"/>
    <n v="2"/>
    <n v="1"/>
    <n v="8.98"/>
  </r>
  <r>
    <n v="13"/>
    <x v="40"/>
    <x v="14"/>
    <n v="2"/>
    <n v="1"/>
    <n v="8.98"/>
  </r>
  <r>
    <n v="17"/>
    <x v="55"/>
    <x v="13"/>
    <n v="2"/>
    <n v="2"/>
    <n v="8.98"/>
  </r>
  <r>
    <n v="30"/>
    <x v="76"/>
    <x v="4"/>
    <n v="2"/>
    <n v="1"/>
    <n v="8.98"/>
  </r>
  <r>
    <n v="30"/>
    <x v="76"/>
    <x v="10"/>
    <n v="2"/>
    <n v="1"/>
    <n v="8.98"/>
  </r>
  <r>
    <n v="31"/>
    <x v="100"/>
    <x v="5"/>
    <n v="2"/>
    <n v="1"/>
    <n v="8.98"/>
  </r>
  <r>
    <n v="32"/>
    <x v="97"/>
    <x v="13"/>
    <n v="2"/>
    <n v="1"/>
    <n v="8.98"/>
  </r>
  <r>
    <n v="37"/>
    <x v="64"/>
    <x v="1"/>
    <n v="2"/>
    <n v="1"/>
    <n v="8.98"/>
  </r>
  <r>
    <n v="40"/>
    <x v="92"/>
    <x v="7"/>
    <n v="2"/>
    <n v="1"/>
    <n v="8.98"/>
  </r>
  <r>
    <n v="42"/>
    <x v="98"/>
    <x v="6"/>
    <n v="2"/>
    <n v="1"/>
    <n v="8.98"/>
  </r>
  <r>
    <n v="42"/>
    <x v="98"/>
    <x v="1"/>
    <n v="2"/>
    <n v="1"/>
    <n v="8.98"/>
  </r>
  <r>
    <n v="53"/>
    <x v="84"/>
    <x v="13"/>
    <n v="2"/>
    <n v="1"/>
    <n v="8.98"/>
  </r>
  <r>
    <n v="53"/>
    <x v="84"/>
    <x v="7"/>
    <n v="2"/>
    <n v="1"/>
    <n v="8.98"/>
  </r>
  <r>
    <n v="54"/>
    <x v="47"/>
    <x v="14"/>
    <n v="2"/>
    <n v="1"/>
    <n v="8.98"/>
  </r>
  <r>
    <n v="56"/>
    <x v="106"/>
    <x v="6"/>
    <n v="2"/>
    <n v="1"/>
    <n v="8.98"/>
  </r>
  <r>
    <n v="66"/>
    <x v="107"/>
    <x v="4"/>
    <n v="2"/>
    <n v="1"/>
    <n v="8.98"/>
  </r>
  <r>
    <n v="70"/>
    <x v="68"/>
    <x v="10"/>
    <n v="2"/>
    <n v="1"/>
    <n v="8.98"/>
  </r>
  <r>
    <n v="95"/>
    <x v="104"/>
    <x v="4"/>
    <n v="2"/>
    <n v="1"/>
    <n v="8.98"/>
  </r>
  <r>
    <n v="98"/>
    <x v="86"/>
    <x v="6"/>
    <n v="2"/>
    <n v="1"/>
    <n v="8.98"/>
  </r>
  <r>
    <n v="98"/>
    <x v="86"/>
    <x v="9"/>
    <n v="2"/>
    <n v="1"/>
    <n v="8.98"/>
  </r>
  <r>
    <n v="101"/>
    <x v="37"/>
    <x v="11"/>
    <n v="2"/>
    <n v="2"/>
    <n v="8.98"/>
  </r>
  <r>
    <n v="1"/>
    <x v="105"/>
    <x v="9"/>
    <n v="2"/>
    <n v="1"/>
    <n v="7.98"/>
  </r>
  <r>
    <n v="16"/>
    <x v="78"/>
    <x v="2"/>
    <n v="2"/>
    <n v="1"/>
    <n v="7.98"/>
  </r>
  <r>
    <n v="26"/>
    <x v="88"/>
    <x v="7"/>
    <n v="2"/>
    <n v="1"/>
    <n v="7.98"/>
  </r>
  <r>
    <n v="27"/>
    <x v="29"/>
    <x v="0"/>
    <n v="2"/>
    <n v="2"/>
    <n v="7.98"/>
  </r>
  <r>
    <n v="33"/>
    <x v="101"/>
    <x v="0"/>
    <n v="2"/>
    <n v="1"/>
    <n v="7.98"/>
  </r>
  <r>
    <n v="33"/>
    <x v="101"/>
    <x v="7"/>
    <n v="2"/>
    <n v="1"/>
    <n v="7.98"/>
  </r>
  <r>
    <n v="36"/>
    <x v="69"/>
    <x v="13"/>
    <n v="2"/>
    <n v="1"/>
    <n v="7.98"/>
  </r>
  <r>
    <n v="37"/>
    <x v="64"/>
    <x v="15"/>
    <n v="2"/>
    <n v="1"/>
    <n v="7.98"/>
  </r>
  <r>
    <n v="42"/>
    <x v="98"/>
    <x v="7"/>
    <n v="2"/>
    <n v="1"/>
    <n v="7.98"/>
  </r>
  <r>
    <n v="57"/>
    <x v="90"/>
    <x v="10"/>
    <n v="2"/>
    <n v="1"/>
    <n v="7.98"/>
  </r>
  <r>
    <n v="58"/>
    <x v="83"/>
    <x v="13"/>
    <n v="2"/>
    <n v="1"/>
    <n v="7.98"/>
  </r>
  <r>
    <n v="61"/>
    <x v="59"/>
    <x v="1"/>
    <n v="2"/>
    <n v="1"/>
    <n v="7.98"/>
  </r>
  <r>
    <n v="64"/>
    <x v="56"/>
    <x v="1"/>
    <n v="2"/>
    <n v="2"/>
    <n v="7.98"/>
  </r>
  <r>
    <n v="68"/>
    <x v="95"/>
    <x v="11"/>
    <n v="2"/>
    <n v="1"/>
    <n v="7.98"/>
  </r>
  <r>
    <n v="78"/>
    <x v="62"/>
    <x v="1"/>
    <n v="2"/>
    <n v="1"/>
    <n v="7.98"/>
  </r>
  <r>
    <n v="81"/>
    <x v="102"/>
    <x v="13"/>
    <n v="2"/>
    <n v="1"/>
    <n v="7.98"/>
  </r>
  <r>
    <n v="83"/>
    <x v="94"/>
    <x v="9"/>
    <n v="2"/>
    <n v="1"/>
    <n v="7.98"/>
  </r>
  <r>
    <n v="84"/>
    <x v="103"/>
    <x v="3"/>
    <n v="2"/>
    <n v="1"/>
    <n v="7.98"/>
  </r>
  <r>
    <n v="90"/>
    <x v="80"/>
    <x v="13"/>
    <n v="2"/>
    <n v="1"/>
    <n v="7.98"/>
  </r>
  <r>
    <n v="90"/>
    <x v="80"/>
    <x v="15"/>
    <n v="2"/>
    <n v="1"/>
    <n v="7.98"/>
  </r>
  <r>
    <n v="95"/>
    <x v="104"/>
    <x v="14"/>
    <n v="2"/>
    <n v="1"/>
    <n v="7.98"/>
  </r>
  <r>
    <n v="98"/>
    <x v="86"/>
    <x v="4"/>
    <n v="2"/>
    <n v="1"/>
    <n v="7.98"/>
  </r>
  <r>
    <n v="98"/>
    <x v="86"/>
    <x v="15"/>
    <n v="2"/>
    <n v="1"/>
    <n v="7.98"/>
  </r>
  <r>
    <n v="99"/>
    <x v="99"/>
    <x v="15"/>
    <n v="2"/>
    <n v="1"/>
    <n v="7.98"/>
  </r>
  <r>
    <n v="106"/>
    <x v="54"/>
    <x v="5"/>
    <n v="2"/>
    <n v="1"/>
    <n v="7.98"/>
  </r>
  <r>
    <n v="108"/>
    <x v="66"/>
    <x v="1"/>
    <n v="2"/>
    <n v="1"/>
    <n v="7.98"/>
  </r>
  <r>
    <n v="108"/>
    <x v="66"/>
    <x v="15"/>
    <n v="2"/>
    <n v="2"/>
    <n v="7.98"/>
  </r>
  <r>
    <n v="18"/>
    <x v="63"/>
    <x v="14"/>
    <n v="2"/>
    <n v="1"/>
    <n v="6.99"/>
  </r>
  <r>
    <n v="5"/>
    <x v="77"/>
    <x v="6"/>
    <n v="2"/>
    <n v="1"/>
    <n v="6.98"/>
  </r>
  <r>
    <n v="5"/>
    <x v="77"/>
    <x v="12"/>
    <n v="2"/>
    <n v="1"/>
    <n v="6.98"/>
  </r>
  <r>
    <n v="26"/>
    <x v="88"/>
    <x v="11"/>
    <n v="2"/>
    <n v="1"/>
    <n v="6.98"/>
  </r>
  <r>
    <n v="26"/>
    <x v="88"/>
    <x v="14"/>
    <n v="2"/>
    <n v="1"/>
    <n v="6.98"/>
  </r>
  <r>
    <n v="27"/>
    <x v="29"/>
    <x v="6"/>
    <n v="2"/>
    <n v="1"/>
    <n v="6.98"/>
  </r>
  <r>
    <n v="28"/>
    <x v="34"/>
    <x v="6"/>
    <n v="2"/>
    <n v="2"/>
    <n v="6.98"/>
  </r>
  <r>
    <n v="40"/>
    <x v="92"/>
    <x v="4"/>
    <n v="2"/>
    <n v="1"/>
    <n v="6.98"/>
  </r>
  <r>
    <n v="40"/>
    <x v="92"/>
    <x v="15"/>
    <n v="2"/>
    <n v="1"/>
    <n v="6.98"/>
  </r>
  <r>
    <n v="43"/>
    <x v="93"/>
    <x v="6"/>
    <n v="2"/>
    <n v="1"/>
    <n v="6.98"/>
  </r>
  <r>
    <n v="44"/>
    <x v="1"/>
    <x v="16"/>
    <n v="2"/>
    <n v="2"/>
    <n v="6.98"/>
  </r>
  <r>
    <n v="51"/>
    <x v="61"/>
    <x v="12"/>
    <n v="2"/>
    <n v="2"/>
    <n v="6.98"/>
  </r>
  <r>
    <n v="57"/>
    <x v="90"/>
    <x v="1"/>
    <n v="2"/>
    <n v="1"/>
    <n v="6.98"/>
  </r>
  <r>
    <n v="57"/>
    <x v="90"/>
    <x v="7"/>
    <n v="2"/>
    <n v="1"/>
    <n v="6.98"/>
  </r>
  <r>
    <n v="61"/>
    <x v="59"/>
    <x v="15"/>
    <n v="2"/>
    <n v="1"/>
    <n v="6.98"/>
  </r>
  <r>
    <n v="65"/>
    <x v="70"/>
    <x v="7"/>
    <n v="2"/>
    <n v="1"/>
    <n v="6.98"/>
  </r>
  <r>
    <n v="66"/>
    <x v="107"/>
    <x v="15"/>
    <n v="2"/>
    <n v="1"/>
    <n v="6.98"/>
  </r>
  <r>
    <n v="81"/>
    <x v="102"/>
    <x v="1"/>
    <n v="2"/>
    <n v="1"/>
    <n v="6.98"/>
  </r>
  <r>
    <n v="83"/>
    <x v="94"/>
    <x v="14"/>
    <n v="2"/>
    <n v="1"/>
    <n v="6.98"/>
  </r>
  <r>
    <n v="91"/>
    <x v="57"/>
    <x v="5"/>
    <n v="2"/>
    <n v="2"/>
    <n v="6.98"/>
  </r>
  <r>
    <n v="99"/>
    <x v="99"/>
    <x v="2"/>
    <n v="2"/>
    <n v="1"/>
    <n v="6.98"/>
  </r>
  <r>
    <n v="109"/>
    <x v="87"/>
    <x v="2"/>
    <n v="2"/>
    <n v="1"/>
    <n v="6.98"/>
  </r>
  <r>
    <n v="5"/>
    <x v="77"/>
    <x v="10"/>
    <n v="2"/>
    <n v="1"/>
    <n v="5.98"/>
  </r>
  <r>
    <n v="5"/>
    <x v="77"/>
    <x v="14"/>
    <n v="2"/>
    <n v="1"/>
    <n v="5.98"/>
  </r>
  <r>
    <n v="9"/>
    <x v="50"/>
    <x v="5"/>
    <n v="2"/>
    <n v="2"/>
    <n v="5.98"/>
  </r>
  <r>
    <n v="9"/>
    <x v="50"/>
    <x v="4"/>
    <n v="2"/>
    <n v="2"/>
    <n v="5.98"/>
  </r>
  <r>
    <n v="11"/>
    <x v="73"/>
    <x v="15"/>
    <n v="2"/>
    <n v="1"/>
    <n v="5.98"/>
  </r>
  <r>
    <n v="16"/>
    <x v="78"/>
    <x v="11"/>
    <n v="2"/>
    <n v="1"/>
    <n v="5.98"/>
  </r>
  <r>
    <n v="17"/>
    <x v="55"/>
    <x v="2"/>
    <n v="2"/>
    <n v="2"/>
    <n v="5.98"/>
  </r>
  <r>
    <n v="21"/>
    <x v="81"/>
    <x v="11"/>
    <n v="2"/>
    <n v="1"/>
    <n v="5.98"/>
  </r>
  <r>
    <n v="31"/>
    <x v="100"/>
    <x v="3"/>
    <n v="2"/>
    <n v="1"/>
    <n v="5.98"/>
  </r>
  <r>
    <n v="36"/>
    <x v="69"/>
    <x v="5"/>
    <n v="2"/>
    <n v="2"/>
    <n v="5.98"/>
  </r>
  <r>
    <n v="47"/>
    <x v="67"/>
    <x v="7"/>
    <n v="2"/>
    <n v="1"/>
    <n v="5.98"/>
  </r>
  <r>
    <n v="48"/>
    <x v="39"/>
    <x v="14"/>
    <n v="2"/>
    <n v="1"/>
    <n v="5.98"/>
  </r>
  <r>
    <n v="52"/>
    <x v="51"/>
    <x v="6"/>
    <n v="2"/>
    <n v="2"/>
    <n v="5.98"/>
  </r>
  <r>
    <n v="53"/>
    <x v="84"/>
    <x v="5"/>
    <n v="2"/>
    <n v="1"/>
    <n v="5.98"/>
  </r>
  <r>
    <n v="56"/>
    <x v="106"/>
    <x v="14"/>
    <n v="2"/>
    <n v="1"/>
    <n v="5.98"/>
  </r>
  <r>
    <n v="58"/>
    <x v="83"/>
    <x v="7"/>
    <n v="2"/>
    <n v="1"/>
    <n v="5.98"/>
  </r>
  <r>
    <n v="64"/>
    <x v="56"/>
    <x v="0"/>
    <n v="2"/>
    <n v="2"/>
    <n v="5.98"/>
  </r>
  <r>
    <n v="68"/>
    <x v="95"/>
    <x v="3"/>
    <n v="2"/>
    <n v="1"/>
    <n v="5.98"/>
  </r>
  <r>
    <n v="68"/>
    <x v="95"/>
    <x v="15"/>
    <n v="2"/>
    <n v="1"/>
    <n v="5.98"/>
  </r>
  <r>
    <n v="70"/>
    <x v="68"/>
    <x v="0"/>
    <n v="2"/>
    <n v="1"/>
    <n v="5.98"/>
  </r>
  <r>
    <n v="70"/>
    <x v="68"/>
    <x v="7"/>
    <n v="2"/>
    <n v="1"/>
    <n v="5.98"/>
  </r>
  <r>
    <n v="71"/>
    <x v="79"/>
    <x v="2"/>
    <n v="2"/>
    <n v="1"/>
    <n v="5.98"/>
  </r>
  <r>
    <n v="81"/>
    <x v="102"/>
    <x v="2"/>
    <n v="2"/>
    <n v="1"/>
    <n v="5.98"/>
  </r>
  <r>
    <n v="83"/>
    <x v="94"/>
    <x v="6"/>
    <n v="2"/>
    <n v="1"/>
    <n v="5.98"/>
  </r>
  <r>
    <n v="88"/>
    <x v="89"/>
    <x v="9"/>
    <n v="2"/>
    <n v="1"/>
    <n v="5.98"/>
  </r>
  <r>
    <n v="93"/>
    <x v="43"/>
    <x v="1"/>
    <n v="2"/>
    <n v="2"/>
    <n v="5.98"/>
  </r>
  <r>
    <n v="93"/>
    <x v="43"/>
    <x v="8"/>
    <n v="2"/>
    <n v="2"/>
    <n v="5.98"/>
  </r>
  <r>
    <n v="95"/>
    <x v="104"/>
    <x v="1"/>
    <n v="2"/>
    <n v="1"/>
    <n v="5.98"/>
  </r>
  <r>
    <n v="96"/>
    <x v="85"/>
    <x v="9"/>
    <n v="2"/>
    <n v="1"/>
    <n v="5.98"/>
  </r>
  <r>
    <n v="98"/>
    <x v="86"/>
    <x v="2"/>
    <n v="2"/>
    <n v="1"/>
    <n v="5.98"/>
  </r>
  <r>
    <n v="101"/>
    <x v="37"/>
    <x v="1"/>
    <n v="2"/>
    <n v="1"/>
    <n v="5.98"/>
  </r>
  <r>
    <n v="108"/>
    <x v="66"/>
    <x v="14"/>
    <n v="2"/>
    <n v="2"/>
    <n v="5.98"/>
  </r>
  <r>
    <n v="30"/>
    <x v="76"/>
    <x v="2"/>
    <n v="2"/>
    <n v="1"/>
    <n v="4.9800000000000004"/>
  </r>
  <r>
    <n v="33"/>
    <x v="101"/>
    <x v="12"/>
    <n v="2"/>
    <n v="1"/>
    <n v="4.9800000000000004"/>
  </r>
  <r>
    <n v="35"/>
    <x v="91"/>
    <x v="9"/>
    <n v="2"/>
    <n v="1"/>
    <n v="4.9800000000000004"/>
  </r>
  <r>
    <n v="39"/>
    <x v="65"/>
    <x v="1"/>
    <n v="2"/>
    <n v="2"/>
    <n v="4.9800000000000004"/>
  </r>
  <r>
    <n v="56"/>
    <x v="106"/>
    <x v="3"/>
    <n v="2"/>
    <n v="1"/>
    <n v="4.9800000000000004"/>
  </r>
  <r>
    <n v="61"/>
    <x v="59"/>
    <x v="12"/>
    <n v="2"/>
    <n v="1"/>
    <n v="4.9800000000000004"/>
  </r>
  <r>
    <n v="65"/>
    <x v="70"/>
    <x v="5"/>
    <n v="2"/>
    <n v="1"/>
    <n v="4.9800000000000004"/>
  </r>
  <r>
    <n v="84"/>
    <x v="103"/>
    <x v="8"/>
    <n v="2"/>
    <n v="1"/>
    <n v="4.9800000000000004"/>
  </r>
  <r>
    <n v="17"/>
    <x v="55"/>
    <x v="15"/>
    <n v="2"/>
    <n v="1"/>
    <n v="3.98"/>
  </r>
  <r>
    <n v="18"/>
    <x v="63"/>
    <x v="12"/>
    <n v="2"/>
    <n v="2"/>
    <n v="3.98"/>
  </r>
  <r>
    <n v="27"/>
    <x v="29"/>
    <x v="5"/>
    <n v="2"/>
    <n v="2"/>
    <n v="3.98"/>
  </r>
  <r>
    <n v="31"/>
    <x v="100"/>
    <x v="6"/>
    <n v="2"/>
    <n v="1"/>
    <n v="3.98"/>
  </r>
  <r>
    <n v="32"/>
    <x v="97"/>
    <x v="7"/>
    <n v="2"/>
    <n v="1"/>
    <n v="3.98"/>
  </r>
  <r>
    <n v="33"/>
    <x v="101"/>
    <x v="15"/>
    <n v="2"/>
    <n v="1"/>
    <n v="3.98"/>
  </r>
  <r>
    <n v="37"/>
    <x v="64"/>
    <x v="10"/>
    <n v="2"/>
    <n v="1"/>
    <n v="3.98"/>
  </r>
  <r>
    <n v="40"/>
    <x v="92"/>
    <x v="14"/>
    <n v="2"/>
    <n v="1"/>
    <n v="3.98"/>
  </r>
  <r>
    <n v="43"/>
    <x v="93"/>
    <x v="13"/>
    <n v="2"/>
    <n v="1"/>
    <n v="3.98"/>
  </r>
  <r>
    <n v="47"/>
    <x v="67"/>
    <x v="1"/>
    <n v="2"/>
    <n v="1"/>
    <n v="3.98"/>
  </r>
  <r>
    <n v="56"/>
    <x v="106"/>
    <x v="0"/>
    <n v="2"/>
    <n v="1"/>
    <n v="3.98"/>
  </r>
  <r>
    <n v="56"/>
    <x v="106"/>
    <x v="1"/>
    <n v="2"/>
    <n v="1"/>
    <n v="3.98"/>
  </r>
  <r>
    <n v="58"/>
    <x v="83"/>
    <x v="5"/>
    <n v="2"/>
    <n v="1"/>
    <n v="3.98"/>
  </r>
  <r>
    <n v="63"/>
    <x v="33"/>
    <x v="0"/>
    <n v="2"/>
    <n v="2"/>
    <n v="3.98"/>
  </r>
  <r>
    <n v="64"/>
    <x v="56"/>
    <x v="4"/>
    <n v="2"/>
    <n v="1"/>
    <n v="3.98"/>
  </r>
  <r>
    <n v="70"/>
    <x v="68"/>
    <x v="4"/>
    <n v="2"/>
    <n v="1"/>
    <n v="3.98"/>
  </r>
  <r>
    <n v="71"/>
    <x v="79"/>
    <x v="5"/>
    <n v="2"/>
    <n v="2"/>
    <n v="3.98"/>
  </r>
  <r>
    <n v="81"/>
    <x v="102"/>
    <x v="14"/>
    <n v="2"/>
    <n v="1"/>
    <n v="3.98"/>
  </r>
  <r>
    <n v="84"/>
    <x v="103"/>
    <x v="10"/>
    <n v="2"/>
    <n v="1"/>
    <n v="3.98"/>
  </r>
  <r>
    <n v="109"/>
    <x v="87"/>
    <x v="14"/>
    <n v="2"/>
    <n v="1"/>
    <n v="3.98"/>
  </r>
  <r>
    <n v="7"/>
    <x v="75"/>
    <x v="2"/>
    <n v="2"/>
    <n v="1"/>
    <n v="2.98"/>
  </r>
  <r>
    <n v="16"/>
    <x v="78"/>
    <x v="8"/>
    <n v="2"/>
    <n v="1"/>
    <n v="2.98"/>
  </r>
  <r>
    <n v="42"/>
    <x v="98"/>
    <x v="5"/>
    <n v="2"/>
    <n v="1"/>
    <n v="2.98"/>
  </r>
  <r>
    <n v="78"/>
    <x v="62"/>
    <x v="7"/>
    <n v="2"/>
    <n v="1"/>
    <n v="2.98"/>
  </r>
  <r>
    <n v="1"/>
    <x v="105"/>
    <x v="1"/>
    <n v="2"/>
    <n v="1"/>
    <n v="1.98"/>
  </r>
  <r>
    <n v="16"/>
    <x v="78"/>
    <x v="6"/>
    <n v="2"/>
    <n v="1"/>
    <n v="1.98"/>
  </r>
  <r>
    <n v="21"/>
    <x v="81"/>
    <x v="9"/>
    <n v="2"/>
    <n v="1"/>
    <n v="1.98"/>
  </r>
  <r>
    <n v="25"/>
    <x v="45"/>
    <x v="8"/>
    <n v="2"/>
    <n v="1"/>
    <n v="1.98"/>
  </r>
  <r>
    <n v="31"/>
    <x v="100"/>
    <x v="10"/>
    <n v="2"/>
    <n v="1"/>
    <n v="1.98"/>
  </r>
  <r>
    <n v="40"/>
    <x v="92"/>
    <x v="1"/>
    <n v="2"/>
    <n v="1"/>
    <n v="1.98"/>
  </r>
  <r>
    <n v="41"/>
    <x v="74"/>
    <x v="6"/>
    <n v="2"/>
    <n v="1"/>
    <n v="1.98"/>
  </r>
  <r>
    <n v="53"/>
    <x v="84"/>
    <x v="10"/>
    <n v="2"/>
    <n v="1"/>
    <n v="1.98"/>
  </r>
  <r>
    <n v="55"/>
    <x v="82"/>
    <x v="7"/>
    <n v="2"/>
    <n v="1"/>
    <n v="1.98"/>
  </r>
  <r>
    <n v="56"/>
    <x v="106"/>
    <x v="4"/>
    <n v="2"/>
    <n v="1"/>
    <n v="1.98"/>
  </r>
  <r>
    <n v="64"/>
    <x v="56"/>
    <x v="5"/>
    <n v="2"/>
    <n v="2"/>
    <n v="1.98"/>
  </r>
  <r>
    <n v="78"/>
    <x v="62"/>
    <x v="9"/>
    <n v="2"/>
    <n v="2"/>
    <n v="1.98"/>
  </r>
  <r>
    <n v="96"/>
    <x v="85"/>
    <x v="0"/>
    <n v="2"/>
    <n v="1"/>
    <n v="1.98"/>
  </r>
  <r>
    <n v="96"/>
    <x v="85"/>
    <x v="5"/>
    <n v="2"/>
    <n v="1"/>
    <n v="1.98"/>
  </r>
  <r>
    <n v="99"/>
    <x v="99"/>
    <x v="10"/>
    <n v="2"/>
    <n v="1"/>
    <n v="1.98"/>
  </r>
  <r>
    <n v="22"/>
    <x v="48"/>
    <x v="1"/>
    <n v="1"/>
    <n v="1"/>
    <n v="10.99"/>
  </r>
  <r>
    <n v="11"/>
    <x v="73"/>
    <x v="12"/>
    <n v="1"/>
    <n v="1"/>
    <n v="9.99"/>
  </r>
  <r>
    <n v="47"/>
    <x v="67"/>
    <x v="9"/>
    <n v="1"/>
    <n v="1"/>
    <n v="9.99"/>
  </r>
  <r>
    <n v="55"/>
    <x v="82"/>
    <x v="12"/>
    <n v="1"/>
    <n v="1"/>
    <n v="9.99"/>
  </r>
  <r>
    <n v="1"/>
    <x v="105"/>
    <x v="2"/>
    <n v="1"/>
    <n v="1"/>
    <n v="8.99"/>
  </r>
  <r>
    <n v="14"/>
    <x v="71"/>
    <x v="10"/>
    <n v="1"/>
    <n v="1"/>
    <n v="8.99"/>
  </r>
  <r>
    <n v="21"/>
    <x v="81"/>
    <x v="12"/>
    <n v="1"/>
    <n v="1"/>
    <n v="8.99"/>
  </r>
  <r>
    <n v="35"/>
    <x v="91"/>
    <x v="14"/>
    <n v="1"/>
    <n v="1"/>
    <n v="8.99"/>
  </r>
  <r>
    <n v="40"/>
    <x v="92"/>
    <x v="8"/>
    <n v="1"/>
    <n v="1"/>
    <n v="8.99"/>
  </r>
  <r>
    <n v="41"/>
    <x v="74"/>
    <x v="7"/>
    <n v="1"/>
    <n v="1"/>
    <n v="8.99"/>
  </r>
  <r>
    <n v="42"/>
    <x v="98"/>
    <x v="2"/>
    <n v="1"/>
    <n v="1"/>
    <n v="8.99"/>
  </r>
  <r>
    <n v="54"/>
    <x v="47"/>
    <x v="7"/>
    <n v="1"/>
    <n v="1"/>
    <n v="8.99"/>
  </r>
  <r>
    <n v="98"/>
    <x v="86"/>
    <x v="5"/>
    <n v="1"/>
    <n v="1"/>
    <n v="8.99"/>
  </r>
  <r>
    <n v="7"/>
    <x v="75"/>
    <x v="9"/>
    <n v="1"/>
    <n v="1"/>
    <n v="7.99"/>
  </r>
  <r>
    <n v="31"/>
    <x v="100"/>
    <x v="1"/>
    <n v="1"/>
    <n v="1"/>
    <n v="7.99"/>
  </r>
  <r>
    <n v="32"/>
    <x v="97"/>
    <x v="1"/>
    <n v="1"/>
    <n v="1"/>
    <n v="7.99"/>
  </r>
  <r>
    <n v="32"/>
    <x v="97"/>
    <x v="14"/>
    <n v="1"/>
    <n v="1"/>
    <n v="7.99"/>
  </r>
  <r>
    <n v="35"/>
    <x v="91"/>
    <x v="11"/>
    <n v="1"/>
    <n v="1"/>
    <n v="7.99"/>
  </r>
  <r>
    <n v="35"/>
    <x v="91"/>
    <x v="15"/>
    <n v="1"/>
    <n v="1"/>
    <n v="7.99"/>
  </r>
  <r>
    <n v="37"/>
    <x v="64"/>
    <x v="11"/>
    <n v="1"/>
    <n v="1"/>
    <n v="7.99"/>
  </r>
  <r>
    <n v="42"/>
    <x v="98"/>
    <x v="9"/>
    <n v="1"/>
    <n v="1"/>
    <n v="7.99"/>
  </r>
  <r>
    <n v="51"/>
    <x v="61"/>
    <x v="10"/>
    <n v="1"/>
    <n v="1"/>
    <n v="7.99"/>
  </r>
  <r>
    <n v="53"/>
    <x v="84"/>
    <x v="3"/>
    <n v="1"/>
    <n v="1"/>
    <n v="7.99"/>
  </r>
  <r>
    <n v="58"/>
    <x v="83"/>
    <x v="11"/>
    <n v="1"/>
    <n v="1"/>
    <n v="7.99"/>
  </r>
  <r>
    <n v="66"/>
    <x v="107"/>
    <x v="7"/>
    <n v="1"/>
    <n v="1"/>
    <n v="7.99"/>
  </r>
  <r>
    <n v="96"/>
    <x v="85"/>
    <x v="10"/>
    <n v="1"/>
    <n v="1"/>
    <n v="7.99"/>
  </r>
  <r>
    <n v="4"/>
    <x v="52"/>
    <x v="10"/>
    <n v="1"/>
    <n v="1"/>
    <n v="6.99"/>
  </r>
  <r>
    <n v="9"/>
    <x v="50"/>
    <x v="11"/>
    <n v="1"/>
    <n v="1"/>
    <n v="6.99"/>
  </r>
  <r>
    <n v="9"/>
    <x v="50"/>
    <x v="14"/>
    <n v="1"/>
    <n v="1"/>
    <n v="6.99"/>
  </r>
  <r>
    <n v="18"/>
    <x v="63"/>
    <x v="9"/>
    <n v="1"/>
    <n v="1"/>
    <n v="6.99"/>
  </r>
  <r>
    <n v="19"/>
    <x v="46"/>
    <x v="8"/>
    <n v="1"/>
    <n v="1"/>
    <n v="6.99"/>
  </r>
  <r>
    <n v="21"/>
    <x v="81"/>
    <x v="2"/>
    <n v="1"/>
    <n v="1"/>
    <n v="6.99"/>
  </r>
  <r>
    <n v="31"/>
    <x v="100"/>
    <x v="4"/>
    <n v="1"/>
    <n v="1"/>
    <n v="6.99"/>
  </r>
  <r>
    <n v="35"/>
    <x v="91"/>
    <x v="8"/>
    <n v="1"/>
    <n v="1"/>
    <n v="6.99"/>
  </r>
  <r>
    <n v="36"/>
    <x v="69"/>
    <x v="0"/>
    <n v="1"/>
    <n v="1"/>
    <n v="6.99"/>
  </r>
  <r>
    <n v="39"/>
    <x v="65"/>
    <x v="12"/>
    <n v="1"/>
    <n v="1"/>
    <n v="6.99"/>
  </r>
  <r>
    <n v="42"/>
    <x v="98"/>
    <x v="13"/>
    <n v="1"/>
    <n v="1"/>
    <n v="6.99"/>
  </r>
  <r>
    <n v="43"/>
    <x v="93"/>
    <x v="2"/>
    <n v="1"/>
    <n v="1"/>
    <n v="6.99"/>
  </r>
  <r>
    <n v="43"/>
    <x v="93"/>
    <x v="10"/>
    <n v="1"/>
    <n v="1"/>
    <n v="6.99"/>
  </r>
  <r>
    <n v="56"/>
    <x v="106"/>
    <x v="9"/>
    <n v="1"/>
    <n v="1"/>
    <n v="6.99"/>
  </r>
  <r>
    <n v="65"/>
    <x v="70"/>
    <x v="2"/>
    <n v="1"/>
    <n v="1"/>
    <n v="6.99"/>
  </r>
  <r>
    <n v="66"/>
    <x v="107"/>
    <x v="10"/>
    <n v="1"/>
    <n v="1"/>
    <n v="6.99"/>
  </r>
  <r>
    <n v="108"/>
    <x v="66"/>
    <x v="6"/>
    <n v="1"/>
    <n v="1"/>
    <n v="6.99"/>
  </r>
  <r>
    <n v="2"/>
    <x v="35"/>
    <x v="11"/>
    <n v="1"/>
    <n v="1"/>
    <n v="5.99"/>
  </r>
  <r>
    <n v="9"/>
    <x v="50"/>
    <x v="16"/>
    <n v="1"/>
    <n v="1"/>
    <n v="5.99"/>
  </r>
  <r>
    <n v="19"/>
    <x v="46"/>
    <x v="13"/>
    <n v="1"/>
    <n v="1"/>
    <n v="5.99"/>
  </r>
  <r>
    <n v="25"/>
    <x v="45"/>
    <x v="3"/>
    <n v="1"/>
    <n v="1"/>
    <n v="5.99"/>
  </r>
  <r>
    <n v="26"/>
    <x v="88"/>
    <x v="2"/>
    <n v="1"/>
    <n v="1"/>
    <n v="5.99"/>
  </r>
  <r>
    <n v="31"/>
    <x v="100"/>
    <x v="8"/>
    <n v="1"/>
    <n v="1"/>
    <n v="5.99"/>
  </r>
  <r>
    <n v="35"/>
    <x v="91"/>
    <x v="3"/>
    <n v="1"/>
    <n v="1"/>
    <n v="5.99"/>
  </r>
  <r>
    <n v="37"/>
    <x v="64"/>
    <x v="6"/>
    <n v="1"/>
    <n v="1"/>
    <n v="5.99"/>
  </r>
  <r>
    <n v="37"/>
    <x v="64"/>
    <x v="14"/>
    <n v="1"/>
    <n v="1"/>
    <n v="5.99"/>
  </r>
  <r>
    <n v="40"/>
    <x v="92"/>
    <x v="2"/>
    <n v="1"/>
    <n v="1"/>
    <n v="5.99"/>
  </r>
  <r>
    <n v="53"/>
    <x v="84"/>
    <x v="0"/>
    <n v="1"/>
    <n v="1"/>
    <n v="5.99"/>
  </r>
  <r>
    <n v="53"/>
    <x v="84"/>
    <x v="9"/>
    <n v="1"/>
    <n v="1"/>
    <n v="5.99"/>
  </r>
  <r>
    <n v="58"/>
    <x v="83"/>
    <x v="12"/>
    <n v="1"/>
    <n v="1"/>
    <n v="5.99"/>
  </r>
  <r>
    <n v="64"/>
    <x v="56"/>
    <x v="6"/>
    <n v="1"/>
    <n v="1"/>
    <n v="5.99"/>
  </r>
  <r>
    <n v="65"/>
    <x v="70"/>
    <x v="6"/>
    <n v="1"/>
    <n v="1"/>
    <n v="5.99"/>
  </r>
  <r>
    <n v="66"/>
    <x v="107"/>
    <x v="11"/>
    <n v="1"/>
    <n v="1"/>
    <n v="5.99"/>
  </r>
  <r>
    <n v="70"/>
    <x v="68"/>
    <x v="11"/>
    <n v="1"/>
    <n v="1"/>
    <n v="5.99"/>
  </r>
  <r>
    <n v="83"/>
    <x v="94"/>
    <x v="3"/>
    <n v="1"/>
    <n v="1"/>
    <n v="5.99"/>
  </r>
  <r>
    <n v="90"/>
    <x v="80"/>
    <x v="11"/>
    <n v="1"/>
    <n v="1"/>
    <n v="5.99"/>
  </r>
  <r>
    <n v="90"/>
    <x v="80"/>
    <x v="3"/>
    <n v="1"/>
    <n v="1"/>
    <n v="5.99"/>
  </r>
  <r>
    <n v="95"/>
    <x v="104"/>
    <x v="0"/>
    <n v="1"/>
    <n v="1"/>
    <n v="5.99"/>
  </r>
  <r>
    <n v="95"/>
    <x v="104"/>
    <x v="13"/>
    <n v="1"/>
    <n v="1"/>
    <n v="5.99"/>
  </r>
  <r>
    <n v="95"/>
    <x v="104"/>
    <x v="12"/>
    <n v="1"/>
    <n v="1"/>
    <n v="5.99"/>
  </r>
  <r>
    <n v="106"/>
    <x v="54"/>
    <x v="3"/>
    <n v="1"/>
    <n v="1"/>
    <n v="5.99"/>
  </r>
  <r>
    <n v="1"/>
    <x v="105"/>
    <x v="15"/>
    <n v="1"/>
    <n v="1"/>
    <n v="4.99"/>
  </r>
  <r>
    <n v="3"/>
    <x v="96"/>
    <x v="2"/>
    <n v="1"/>
    <n v="1"/>
    <n v="4.99"/>
  </r>
  <r>
    <n v="3"/>
    <x v="96"/>
    <x v="5"/>
    <n v="1"/>
    <n v="1"/>
    <n v="4.99"/>
  </r>
  <r>
    <n v="3"/>
    <x v="96"/>
    <x v="6"/>
    <n v="1"/>
    <n v="1"/>
    <n v="4.99"/>
  </r>
  <r>
    <n v="3"/>
    <x v="96"/>
    <x v="4"/>
    <n v="1"/>
    <n v="1"/>
    <n v="4.99"/>
  </r>
  <r>
    <n v="4"/>
    <x v="52"/>
    <x v="7"/>
    <n v="1"/>
    <n v="1"/>
    <n v="4.99"/>
  </r>
  <r>
    <n v="5"/>
    <x v="77"/>
    <x v="13"/>
    <n v="1"/>
    <n v="1"/>
    <n v="4.99"/>
  </r>
  <r>
    <n v="7"/>
    <x v="75"/>
    <x v="13"/>
    <n v="1"/>
    <n v="1"/>
    <n v="4.99"/>
  </r>
  <r>
    <n v="11"/>
    <x v="73"/>
    <x v="6"/>
    <n v="1"/>
    <n v="1"/>
    <n v="4.99"/>
  </r>
  <r>
    <n v="11"/>
    <x v="73"/>
    <x v="1"/>
    <n v="1"/>
    <n v="1"/>
    <n v="4.99"/>
  </r>
  <r>
    <n v="11"/>
    <x v="73"/>
    <x v="9"/>
    <n v="1"/>
    <n v="1"/>
    <n v="4.99"/>
  </r>
  <r>
    <n v="11"/>
    <x v="73"/>
    <x v="4"/>
    <n v="1"/>
    <n v="1"/>
    <n v="4.99"/>
  </r>
  <r>
    <n v="11"/>
    <x v="73"/>
    <x v="10"/>
    <n v="1"/>
    <n v="1"/>
    <n v="4.99"/>
  </r>
  <r>
    <n v="14"/>
    <x v="71"/>
    <x v="11"/>
    <n v="1"/>
    <n v="1"/>
    <n v="4.99"/>
  </r>
  <r>
    <n v="14"/>
    <x v="71"/>
    <x v="15"/>
    <n v="1"/>
    <n v="1"/>
    <n v="4.99"/>
  </r>
  <r>
    <n v="16"/>
    <x v="78"/>
    <x v="7"/>
    <n v="1"/>
    <n v="1"/>
    <n v="4.99"/>
  </r>
  <r>
    <n v="16"/>
    <x v="78"/>
    <x v="14"/>
    <n v="1"/>
    <n v="1"/>
    <n v="4.99"/>
  </r>
  <r>
    <n v="17"/>
    <x v="55"/>
    <x v="11"/>
    <n v="1"/>
    <n v="1"/>
    <n v="4.99"/>
  </r>
  <r>
    <n v="19"/>
    <x v="46"/>
    <x v="9"/>
    <n v="1"/>
    <n v="1"/>
    <n v="4.99"/>
  </r>
  <r>
    <n v="20"/>
    <x v="27"/>
    <x v="16"/>
    <n v="1"/>
    <n v="1"/>
    <n v="4.99"/>
  </r>
  <r>
    <n v="21"/>
    <x v="81"/>
    <x v="15"/>
    <n v="1"/>
    <n v="1"/>
    <n v="4.99"/>
  </r>
  <r>
    <n v="26"/>
    <x v="88"/>
    <x v="6"/>
    <n v="1"/>
    <n v="1"/>
    <n v="4.99"/>
  </r>
  <r>
    <n v="30"/>
    <x v="76"/>
    <x v="9"/>
    <n v="1"/>
    <n v="1"/>
    <n v="4.99"/>
  </r>
  <r>
    <n v="30"/>
    <x v="76"/>
    <x v="11"/>
    <n v="1"/>
    <n v="1"/>
    <n v="4.99"/>
  </r>
  <r>
    <n v="31"/>
    <x v="100"/>
    <x v="14"/>
    <n v="1"/>
    <n v="1"/>
    <n v="4.99"/>
  </r>
  <r>
    <n v="32"/>
    <x v="97"/>
    <x v="12"/>
    <n v="1"/>
    <n v="1"/>
    <n v="4.99"/>
  </r>
  <r>
    <n v="32"/>
    <x v="97"/>
    <x v="15"/>
    <n v="1"/>
    <n v="1"/>
    <n v="4.99"/>
  </r>
  <r>
    <n v="34"/>
    <x v="38"/>
    <x v="1"/>
    <n v="1"/>
    <n v="1"/>
    <n v="4.99"/>
  </r>
  <r>
    <n v="35"/>
    <x v="91"/>
    <x v="7"/>
    <n v="1"/>
    <n v="1"/>
    <n v="4.99"/>
  </r>
  <r>
    <n v="37"/>
    <x v="64"/>
    <x v="5"/>
    <n v="1"/>
    <n v="1"/>
    <n v="4.99"/>
  </r>
  <r>
    <n v="37"/>
    <x v="64"/>
    <x v="12"/>
    <n v="1"/>
    <n v="1"/>
    <n v="4.99"/>
  </r>
  <r>
    <n v="41"/>
    <x v="74"/>
    <x v="13"/>
    <n v="1"/>
    <n v="1"/>
    <n v="4.99"/>
  </r>
  <r>
    <n v="41"/>
    <x v="74"/>
    <x v="11"/>
    <n v="1"/>
    <n v="1"/>
    <n v="4.99"/>
  </r>
  <r>
    <n v="41"/>
    <x v="74"/>
    <x v="14"/>
    <n v="1"/>
    <n v="1"/>
    <n v="4.99"/>
  </r>
  <r>
    <n v="41"/>
    <x v="74"/>
    <x v="15"/>
    <n v="1"/>
    <n v="1"/>
    <n v="4.99"/>
  </r>
  <r>
    <n v="42"/>
    <x v="98"/>
    <x v="8"/>
    <n v="1"/>
    <n v="1"/>
    <n v="4.99"/>
  </r>
  <r>
    <n v="52"/>
    <x v="51"/>
    <x v="9"/>
    <n v="1"/>
    <n v="1"/>
    <n v="4.99"/>
  </r>
  <r>
    <n v="55"/>
    <x v="82"/>
    <x v="1"/>
    <n v="1"/>
    <n v="1"/>
    <n v="4.99"/>
  </r>
  <r>
    <n v="56"/>
    <x v="106"/>
    <x v="11"/>
    <n v="1"/>
    <n v="1"/>
    <n v="4.99"/>
  </r>
  <r>
    <n v="57"/>
    <x v="90"/>
    <x v="4"/>
    <n v="1"/>
    <n v="1"/>
    <n v="4.99"/>
  </r>
  <r>
    <n v="58"/>
    <x v="83"/>
    <x v="9"/>
    <n v="1"/>
    <n v="1"/>
    <n v="4.99"/>
  </r>
  <r>
    <n v="58"/>
    <x v="83"/>
    <x v="4"/>
    <n v="1"/>
    <n v="1"/>
    <n v="4.99"/>
  </r>
  <r>
    <n v="61"/>
    <x v="59"/>
    <x v="13"/>
    <n v="1"/>
    <n v="1"/>
    <n v="4.99"/>
  </r>
  <r>
    <n v="61"/>
    <x v="59"/>
    <x v="8"/>
    <n v="1"/>
    <n v="1"/>
    <n v="4.99"/>
  </r>
  <r>
    <n v="62"/>
    <x v="44"/>
    <x v="15"/>
    <n v="1"/>
    <n v="1"/>
    <n v="4.99"/>
  </r>
  <r>
    <n v="64"/>
    <x v="56"/>
    <x v="10"/>
    <n v="1"/>
    <n v="1"/>
    <n v="4.99"/>
  </r>
  <r>
    <n v="65"/>
    <x v="70"/>
    <x v="15"/>
    <n v="1"/>
    <n v="1"/>
    <n v="4.99"/>
  </r>
  <r>
    <n v="66"/>
    <x v="107"/>
    <x v="6"/>
    <n v="1"/>
    <n v="1"/>
    <n v="4.99"/>
  </r>
  <r>
    <n v="66"/>
    <x v="107"/>
    <x v="9"/>
    <n v="1"/>
    <n v="1"/>
    <n v="4.99"/>
  </r>
  <r>
    <n v="68"/>
    <x v="95"/>
    <x v="4"/>
    <n v="1"/>
    <n v="1"/>
    <n v="4.99"/>
  </r>
  <r>
    <n v="70"/>
    <x v="68"/>
    <x v="8"/>
    <n v="1"/>
    <n v="1"/>
    <n v="4.99"/>
  </r>
  <r>
    <n v="78"/>
    <x v="62"/>
    <x v="15"/>
    <n v="1"/>
    <n v="1"/>
    <n v="4.99"/>
  </r>
  <r>
    <n v="79"/>
    <x v="60"/>
    <x v="14"/>
    <n v="1"/>
    <n v="1"/>
    <n v="4.99"/>
  </r>
  <r>
    <n v="80"/>
    <x v="7"/>
    <x v="16"/>
    <n v="1"/>
    <n v="1"/>
    <n v="4.99"/>
  </r>
  <r>
    <n v="81"/>
    <x v="102"/>
    <x v="9"/>
    <n v="1"/>
    <n v="1"/>
    <n v="4.99"/>
  </r>
  <r>
    <n v="81"/>
    <x v="102"/>
    <x v="10"/>
    <n v="1"/>
    <n v="1"/>
    <n v="4.99"/>
  </r>
  <r>
    <n v="82"/>
    <x v="32"/>
    <x v="9"/>
    <n v="1"/>
    <n v="1"/>
    <n v="4.99"/>
  </r>
  <r>
    <n v="82"/>
    <x v="32"/>
    <x v="16"/>
    <n v="1"/>
    <n v="1"/>
    <n v="4.99"/>
  </r>
  <r>
    <n v="89"/>
    <x v="58"/>
    <x v="0"/>
    <n v="1"/>
    <n v="1"/>
    <n v="4.99"/>
  </r>
  <r>
    <n v="93"/>
    <x v="43"/>
    <x v="4"/>
    <n v="1"/>
    <n v="1"/>
    <n v="4.99"/>
  </r>
  <r>
    <n v="96"/>
    <x v="85"/>
    <x v="14"/>
    <n v="1"/>
    <n v="1"/>
    <n v="4.99"/>
  </r>
  <r>
    <n v="98"/>
    <x v="86"/>
    <x v="13"/>
    <n v="1"/>
    <n v="1"/>
    <n v="4.99"/>
  </r>
  <r>
    <n v="99"/>
    <x v="99"/>
    <x v="12"/>
    <n v="1"/>
    <n v="1"/>
    <n v="4.99"/>
  </r>
  <r>
    <n v="102"/>
    <x v="16"/>
    <x v="16"/>
    <n v="1"/>
    <n v="1"/>
    <n v="4.99"/>
  </r>
  <r>
    <n v="106"/>
    <x v="54"/>
    <x v="4"/>
    <n v="1"/>
    <n v="1"/>
    <n v="4.99"/>
  </r>
  <r>
    <n v="109"/>
    <x v="87"/>
    <x v="5"/>
    <n v="1"/>
    <n v="1"/>
    <n v="4.99"/>
  </r>
  <r>
    <n v="109"/>
    <x v="87"/>
    <x v="8"/>
    <n v="1"/>
    <n v="1"/>
    <n v="4.99"/>
  </r>
  <r>
    <n v="109"/>
    <x v="87"/>
    <x v="3"/>
    <n v="1"/>
    <n v="1"/>
    <n v="4.99"/>
  </r>
  <r>
    <n v="109"/>
    <x v="87"/>
    <x v="16"/>
    <n v="1"/>
    <n v="1"/>
    <n v="4.99"/>
  </r>
  <r>
    <n v="21"/>
    <x v="81"/>
    <x v="13"/>
    <n v="1"/>
    <n v="1"/>
    <n v="3.99"/>
  </r>
  <r>
    <n v="33"/>
    <x v="101"/>
    <x v="13"/>
    <n v="1"/>
    <n v="1"/>
    <n v="3.99"/>
  </r>
  <r>
    <n v="41"/>
    <x v="74"/>
    <x v="5"/>
    <n v="1"/>
    <n v="1"/>
    <n v="3.99"/>
  </r>
  <r>
    <n v="47"/>
    <x v="67"/>
    <x v="11"/>
    <n v="1"/>
    <n v="1"/>
    <n v="3.99"/>
  </r>
  <r>
    <n v="50"/>
    <x v="4"/>
    <x v="16"/>
    <n v="1"/>
    <n v="1"/>
    <n v="3.99"/>
  </r>
  <r>
    <n v="56"/>
    <x v="106"/>
    <x v="13"/>
    <n v="1"/>
    <n v="1"/>
    <n v="3.99"/>
  </r>
  <r>
    <n v="68"/>
    <x v="95"/>
    <x v="2"/>
    <n v="1"/>
    <n v="1"/>
    <n v="3.99"/>
  </r>
  <r>
    <n v="68"/>
    <x v="95"/>
    <x v="0"/>
    <n v="1"/>
    <n v="1"/>
    <n v="3.99"/>
  </r>
  <r>
    <n v="79"/>
    <x v="60"/>
    <x v="9"/>
    <n v="1"/>
    <n v="1"/>
    <n v="3.99"/>
  </r>
  <r>
    <n v="79"/>
    <x v="60"/>
    <x v="3"/>
    <n v="1"/>
    <n v="1"/>
    <n v="3.99"/>
  </r>
  <r>
    <n v="83"/>
    <x v="94"/>
    <x v="4"/>
    <n v="1"/>
    <n v="1"/>
    <n v="3.99"/>
  </r>
  <r>
    <n v="88"/>
    <x v="89"/>
    <x v="0"/>
    <n v="1"/>
    <n v="1"/>
    <n v="3.99"/>
  </r>
  <r>
    <n v="90"/>
    <x v="80"/>
    <x v="0"/>
    <n v="1"/>
    <n v="1"/>
    <n v="3.99"/>
  </r>
  <r>
    <n v="91"/>
    <x v="57"/>
    <x v="14"/>
    <n v="1"/>
    <n v="1"/>
    <n v="3.99"/>
  </r>
  <r>
    <n v="95"/>
    <x v="104"/>
    <x v="7"/>
    <n v="1"/>
    <n v="1"/>
    <n v="3.99"/>
  </r>
  <r>
    <n v="95"/>
    <x v="104"/>
    <x v="8"/>
    <n v="1"/>
    <n v="1"/>
    <n v="3.99"/>
  </r>
  <r>
    <n v="98"/>
    <x v="86"/>
    <x v="0"/>
    <n v="1"/>
    <n v="1"/>
    <n v="3.99"/>
  </r>
  <r>
    <n v="1"/>
    <x v="105"/>
    <x v="10"/>
    <n v="1"/>
    <n v="1"/>
    <n v="2.99"/>
  </r>
  <r>
    <n v="1"/>
    <x v="105"/>
    <x v="8"/>
    <n v="1"/>
    <n v="1"/>
    <n v="2.99"/>
  </r>
  <r>
    <n v="3"/>
    <x v="96"/>
    <x v="8"/>
    <n v="1"/>
    <n v="1"/>
    <n v="2.99"/>
  </r>
  <r>
    <n v="7"/>
    <x v="75"/>
    <x v="14"/>
    <n v="1"/>
    <n v="1"/>
    <n v="2.99"/>
  </r>
  <r>
    <n v="11"/>
    <x v="73"/>
    <x v="16"/>
    <n v="1"/>
    <n v="1"/>
    <n v="2.99"/>
  </r>
  <r>
    <n v="16"/>
    <x v="78"/>
    <x v="12"/>
    <n v="1"/>
    <n v="1"/>
    <n v="2.99"/>
  </r>
  <r>
    <n v="19"/>
    <x v="46"/>
    <x v="15"/>
    <n v="1"/>
    <n v="1"/>
    <n v="2.99"/>
  </r>
  <r>
    <n v="21"/>
    <x v="81"/>
    <x v="5"/>
    <n v="1"/>
    <n v="1"/>
    <n v="2.99"/>
  </r>
  <r>
    <n v="21"/>
    <x v="81"/>
    <x v="7"/>
    <n v="1"/>
    <n v="1"/>
    <n v="2.99"/>
  </r>
  <r>
    <n v="25"/>
    <x v="45"/>
    <x v="14"/>
    <n v="1"/>
    <n v="1"/>
    <n v="2.99"/>
  </r>
  <r>
    <n v="25"/>
    <x v="45"/>
    <x v="12"/>
    <n v="1"/>
    <n v="1"/>
    <n v="2.99"/>
  </r>
  <r>
    <n v="30"/>
    <x v="76"/>
    <x v="1"/>
    <n v="1"/>
    <n v="1"/>
    <n v="2.99"/>
  </r>
  <r>
    <n v="30"/>
    <x v="76"/>
    <x v="12"/>
    <n v="1"/>
    <n v="1"/>
    <n v="2.99"/>
  </r>
  <r>
    <n v="30"/>
    <x v="76"/>
    <x v="15"/>
    <n v="1"/>
    <n v="1"/>
    <n v="2.99"/>
  </r>
  <r>
    <n v="31"/>
    <x v="100"/>
    <x v="12"/>
    <n v="1"/>
    <n v="1"/>
    <n v="2.99"/>
  </r>
  <r>
    <n v="31"/>
    <x v="100"/>
    <x v="15"/>
    <n v="1"/>
    <n v="1"/>
    <n v="2.99"/>
  </r>
  <r>
    <n v="32"/>
    <x v="97"/>
    <x v="5"/>
    <n v="1"/>
    <n v="1"/>
    <n v="2.99"/>
  </r>
  <r>
    <n v="35"/>
    <x v="91"/>
    <x v="1"/>
    <n v="1"/>
    <n v="1"/>
    <n v="2.99"/>
  </r>
  <r>
    <n v="42"/>
    <x v="98"/>
    <x v="0"/>
    <n v="1"/>
    <n v="1"/>
    <n v="2.99"/>
  </r>
  <r>
    <n v="47"/>
    <x v="67"/>
    <x v="15"/>
    <n v="1"/>
    <n v="1"/>
    <n v="2.99"/>
  </r>
  <r>
    <n v="51"/>
    <x v="61"/>
    <x v="6"/>
    <n v="1"/>
    <n v="1"/>
    <n v="2.99"/>
  </r>
  <r>
    <n v="52"/>
    <x v="51"/>
    <x v="8"/>
    <n v="1"/>
    <n v="1"/>
    <n v="2.99"/>
  </r>
  <r>
    <n v="53"/>
    <x v="84"/>
    <x v="2"/>
    <n v="1"/>
    <n v="1"/>
    <n v="2.99"/>
  </r>
  <r>
    <n v="56"/>
    <x v="106"/>
    <x v="7"/>
    <n v="1"/>
    <n v="1"/>
    <n v="2.99"/>
  </r>
  <r>
    <n v="56"/>
    <x v="106"/>
    <x v="15"/>
    <n v="1"/>
    <n v="1"/>
    <n v="2.99"/>
  </r>
  <r>
    <n v="57"/>
    <x v="90"/>
    <x v="0"/>
    <n v="1"/>
    <n v="1"/>
    <n v="2.99"/>
  </r>
  <r>
    <n v="58"/>
    <x v="83"/>
    <x v="0"/>
    <n v="1"/>
    <n v="1"/>
    <n v="2.99"/>
  </r>
  <r>
    <n v="58"/>
    <x v="83"/>
    <x v="15"/>
    <n v="1"/>
    <n v="1"/>
    <n v="2.99"/>
  </r>
  <r>
    <n v="63"/>
    <x v="33"/>
    <x v="13"/>
    <n v="1"/>
    <n v="1"/>
    <n v="2.99"/>
  </r>
  <r>
    <n v="65"/>
    <x v="70"/>
    <x v="4"/>
    <n v="1"/>
    <n v="1"/>
    <n v="2.99"/>
  </r>
  <r>
    <n v="65"/>
    <x v="70"/>
    <x v="12"/>
    <n v="1"/>
    <n v="1"/>
    <n v="2.99"/>
  </r>
  <r>
    <n v="66"/>
    <x v="107"/>
    <x v="2"/>
    <n v="1"/>
    <n v="1"/>
    <n v="2.99"/>
  </r>
  <r>
    <n v="66"/>
    <x v="107"/>
    <x v="14"/>
    <n v="1"/>
    <n v="1"/>
    <n v="2.99"/>
  </r>
  <r>
    <n v="70"/>
    <x v="68"/>
    <x v="15"/>
    <n v="1"/>
    <n v="1"/>
    <n v="2.99"/>
  </r>
  <r>
    <n v="73"/>
    <x v="42"/>
    <x v="5"/>
    <n v="1"/>
    <n v="1"/>
    <n v="2.99"/>
  </r>
  <r>
    <n v="73"/>
    <x v="42"/>
    <x v="9"/>
    <n v="1"/>
    <n v="1"/>
    <n v="2.99"/>
  </r>
  <r>
    <n v="81"/>
    <x v="102"/>
    <x v="15"/>
    <n v="1"/>
    <n v="1"/>
    <n v="2.99"/>
  </r>
  <r>
    <n v="83"/>
    <x v="94"/>
    <x v="2"/>
    <n v="1"/>
    <n v="1"/>
    <n v="2.99"/>
  </r>
  <r>
    <n v="83"/>
    <x v="94"/>
    <x v="1"/>
    <n v="1"/>
    <n v="1"/>
    <n v="2.99"/>
  </r>
  <r>
    <n v="84"/>
    <x v="103"/>
    <x v="6"/>
    <n v="1"/>
    <n v="1"/>
    <n v="2.99"/>
  </r>
  <r>
    <n v="84"/>
    <x v="103"/>
    <x v="11"/>
    <n v="1"/>
    <n v="1"/>
    <n v="2.99"/>
  </r>
  <r>
    <n v="88"/>
    <x v="89"/>
    <x v="1"/>
    <n v="1"/>
    <n v="1"/>
    <n v="2.99"/>
  </r>
  <r>
    <n v="88"/>
    <x v="89"/>
    <x v="12"/>
    <n v="1"/>
    <n v="1"/>
    <n v="2.99"/>
  </r>
  <r>
    <n v="89"/>
    <x v="58"/>
    <x v="12"/>
    <n v="1"/>
    <n v="1"/>
    <n v="2.99"/>
  </r>
  <r>
    <n v="89"/>
    <x v="58"/>
    <x v="15"/>
    <n v="1"/>
    <n v="1"/>
    <n v="2.99"/>
  </r>
  <r>
    <n v="90"/>
    <x v="80"/>
    <x v="5"/>
    <n v="1"/>
    <n v="1"/>
    <n v="2.99"/>
  </r>
  <r>
    <n v="90"/>
    <x v="80"/>
    <x v="14"/>
    <n v="1"/>
    <n v="1"/>
    <n v="2.99"/>
  </r>
  <r>
    <n v="95"/>
    <x v="104"/>
    <x v="11"/>
    <n v="1"/>
    <n v="1"/>
    <n v="2.99"/>
  </r>
  <r>
    <n v="97"/>
    <x v="9"/>
    <x v="16"/>
    <n v="1"/>
    <n v="1"/>
    <n v="2.99"/>
  </r>
  <r>
    <n v="98"/>
    <x v="86"/>
    <x v="11"/>
    <n v="1"/>
    <n v="1"/>
    <n v="2.99"/>
  </r>
  <r>
    <n v="99"/>
    <x v="99"/>
    <x v="13"/>
    <n v="1"/>
    <n v="1"/>
    <n v="2.99"/>
  </r>
  <r>
    <n v="10"/>
    <x v="72"/>
    <x v="7"/>
    <n v="1"/>
    <n v="1"/>
    <n v="1.99"/>
  </r>
  <r>
    <n v="14"/>
    <x v="71"/>
    <x v="9"/>
    <n v="1"/>
    <n v="1"/>
    <n v="1.99"/>
  </r>
  <r>
    <n v="30"/>
    <x v="76"/>
    <x v="14"/>
    <n v="1"/>
    <n v="1"/>
    <n v="1.99"/>
  </r>
  <r>
    <n v="43"/>
    <x v="93"/>
    <x v="14"/>
    <n v="1"/>
    <n v="1"/>
    <n v="1.99"/>
  </r>
  <r>
    <n v="56"/>
    <x v="106"/>
    <x v="8"/>
    <n v="1"/>
    <n v="1"/>
    <n v="1.99"/>
  </r>
  <r>
    <n v="58"/>
    <x v="83"/>
    <x v="1"/>
    <n v="1"/>
    <n v="1"/>
    <n v="1.99"/>
  </r>
  <r>
    <n v="61"/>
    <x v="59"/>
    <x v="11"/>
    <n v="1"/>
    <n v="1"/>
    <n v="1.99"/>
  </r>
  <r>
    <n v="77"/>
    <x v="53"/>
    <x v="1"/>
    <n v="1"/>
    <n v="1"/>
    <n v="1.99"/>
  </r>
  <r>
    <n v="96"/>
    <x v="85"/>
    <x v="11"/>
    <n v="1"/>
    <n v="1"/>
    <n v="1.99"/>
  </r>
  <r>
    <n v="101"/>
    <x v="37"/>
    <x v="13"/>
    <n v="1"/>
    <n v="1"/>
    <n v="1.99"/>
  </r>
  <r>
    <n v="106"/>
    <x v="54"/>
    <x v="8"/>
    <n v="1"/>
    <n v="1"/>
    <n v="1.99"/>
  </r>
  <r>
    <n v="1"/>
    <x v="105"/>
    <x v="0"/>
    <n v="1"/>
    <n v="1"/>
    <n v="0.99"/>
  </r>
  <r>
    <n v="1"/>
    <x v="105"/>
    <x v="5"/>
    <n v="1"/>
    <n v="1"/>
    <n v="0.99"/>
  </r>
  <r>
    <n v="1"/>
    <x v="105"/>
    <x v="4"/>
    <n v="1"/>
    <n v="1"/>
    <n v="0.99"/>
  </r>
  <r>
    <n v="3"/>
    <x v="96"/>
    <x v="13"/>
    <n v="1"/>
    <n v="1"/>
    <n v="0.99"/>
  </r>
  <r>
    <n v="3"/>
    <x v="96"/>
    <x v="9"/>
    <n v="1"/>
    <n v="1"/>
    <n v="0.99"/>
  </r>
  <r>
    <n v="3"/>
    <x v="96"/>
    <x v="10"/>
    <n v="1"/>
    <n v="1"/>
    <n v="0.99"/>
  </r>
  <r>
    <n v="3"/>
    <x v="96"/>
    <x v="14"/>
    <n v="1"/>
    <n v="1"/>
    <n v="0.99"/>
  </r>
  <r>
    <n v="5"/>
    <x v="77"/>
    <x v="1"/>
    <n v="1"/>
    <n v="1"/>
    <n v="0.99"/>
  </r>
  <r>
    <n v="10"/>
    <x v="72"/>
    <x v="1"/>
    <n v="1"/>
    <n v="1"/>
    <n v="0.99"/>
  </r>
  <r>
    <n v="10"/>
    <x v="72"/>
    <x v="15"/>
    <n v="1"/>
    <n v="1"/>
    <n v="0.99"/>
  </r>
  <r>
    <n v="12"/>
    <x v="41"/>
    <x v="5"/>
    <n v="1"/>
    <n v="1"/>
    <n v="0.99"/>
  </r>
  <r>
    <n v="16"/>
    <x v="78"/>
    <x v="0"/>
    <n v="1"/>
    <n v="1"/>
    <n v="0.99"/>
  </r>
  <r>
    <n v="17"/>
    <x v="55"/>
    <x v="10"/>
    <n v="1"/>
    <n v="1"/>
    <n v="0.99"/>
  </r>
  <r>
    <n v="18"/>
    <x v="63"/>
    <x v="13"/>
    <n v="1"/>
    <n v="1"/>
    <n v="0.99"/>
  </r>
  <r>
    <n v="21"/>
    <x v="81"/>
    <x v="6"/>
    <n v="1"/>
    <n v="1"/>
    <n v="0.99"/>
  </r>
  <r>
    <n v="21"/>
    <x v="81"/>
    <x v="14"/>
    <n v="1"/>
    <n v="1"/>
    <n v="0.99"/>
  </r>
  <r>
    <n v="25"/>
    <x v="45"/>
    <x v="0"/>
    <n v="1"/>
    <n v="1"/>
    <n v="0.99"/>
  </r>
  <r>
    <n v="30"/>
    <x v="76"/>
    <x v="0"/>
    <n v="1"/>
    <n v="1"/>
    <n v="0.99"/>
  </r>
  <r>
    <n v="30"/>
    <x v="76"/>
    <x v="5"/>
    <n v="1"/>
    <n v="1"/>
    <n v="0.99"/>
  </r>
  <r>
    <n v="31"/>
    <x v="100"/>
    <x v="13"/>
    <n v="1"/>
    <n v="1"/>
    <n v="0.99"/>
  </r>
  <r>
    <n v="32"/>
    <x v="97"/>
    <x v="2"/>
    <n v="1"/>
    <n v="1"/>
    <n v="0.99"/>
  </r>
  <r>
    <n v="32"/>
    <x v="97"/>
    <x v="10"/>
    <n v="1"/>
    <n v="1"/>
    <n v="0.99"/>
  </r>
  <r>
    <n v="33"/>
    <x v="101"/>
    <x v="8"/>
    <n v="1"/>
    <n v="1"/>
    <n v="0.99"/>
  </r>
  <r>
    <n v="34"/>
    <x v="38"/>
    <x v="10"/>
    <n v="1"/>
    <n v="1"/>
    <n v="0.99"/>
  </r>
  <r>
    <n v="39"/>
    <x v="65"/>
    <x v="4"/>
    <n v="1"/>
    <n v="1"/>
    <n v="0.99"/>
  </r>
  <r>
    <n v="40"/>
    <x v="92"/>
    <x v="11"/>
    <n v="1"/>
    <n v="1"/>
    <n v="0.99"/>
  </r>
  <r>
    <n v="40"/>
    <x v="92"/>
    <x v="3"/>
    <n v="1"/>
    <n v="1"/>
    <n v="0.99"/>
  </r>
  <r>
    <n v="42"/>
    <x v="98"/>
    <x v="14"/>
    <n v="1"/>
    <n v="1"/>
    <n v="0.99"/>
  </r>
  <r>
    <n v="43"/>
    <x v="93"/>
    <x v="9"/>
    <n v="1"/>
    <n v="1"/>
    <n v="0.99"/>
  </r>
  <r>
    <n v="47"/>
    <x v="67"/>
    <x v="6"/>
    <n v="1"/>
    <n v="1"/>
    <n v="0.99"/>
  </r>
  <r>
    <n v="47"/>
    <x v="67"/>
    <x v="8"/>
    <n v="1"/>
    <n v="1"/>
    <n v="0.99"/>
  </r>
  <r>
    <n v="51"/>
    <x v="61"/>
    <x v="8"/>
    <n v="1"/>
    <n v="1"/>
    <n v="0.99"/>
  </r>
  <r>
    <n v="53"/>
    <x v="84"/>
    <x v="12"/>
    <n v="1"/>
    <n v="1"/>
    <n v="0.99"/>
  </r>
  <r>
    <n v="54"/>
    <x v="47"/>
    <x v="1"/>
    <n v="1"/>
    <n v="1"/>
    <n v="0.99"/>
  </r>
  <r>
    <n v="55"/>
    <x v="82"/>
    <x v="5"/>
    <n v="1"/>
    <n v="1"/>
    <n v="0.99"/>
  </r>
  <r>
    <n v="55"/>
    <x v="82"/>
    <x v="13"/>
    <n v="1"/>
    <n v="1"/>
    <n v="0.99"/>
  </r>
  <r>
    <n v="56"/>
    <x v="106"/>
    <x v="12"/>
    <n v="1"/>
    <n v="1"/>
    <n v="0.99"/>
  </r>
  <r>
    <n v="59"/>
    <x v="49"/>
    <x v="12"/>
    <n v="1"/>
    <n v="1"/>
    <n v="0.99"/>
  </r>
  <r>
    <n v="61"/>
    <x v="59"/>
    <x v="14"/>
    <n v="1"/>
    <n v="1"/>
    <n v="0.99"/>
  </r>
  <r>
    <n v="62"/>
    <x v="44"/>
    <x v="12"/>
    <n v="1"/>
    <n v="1"/>
    <n v="0.99"/>
  </r>
  <r>
    <n v="63"/>
    <x v="33"/>
    <x v="9"/>
    <n v="1"/>
    <n v="1"/>
    <n v="0.99"/>
  </r>
  <r>
    <n v="68"/>
    <x v="95"/>
    <x v="5"/>
    <n v="1"/>
    <n v="1"/>
    <n v="0.99"/>
  </r>
  <r>
    <n v="68"/>
    <x v="95"/>
    <x v="1"/>
    <n v="1"/>
    <n v="1"/>
    <n v="0.99"/>
  </r>
  <r>
    <n v="70"/>
    <x v="68"/>
    <x v="2"/>
    <n v="1"/>
    <n v="1"/>
    <n v="0.99"/>
  </r>
  <r>
    <n v="70"/>
    <x v="68"/>
    <x v="13"/>
    <n v="1"/>
    <n v="1"/>
    <n v="0.99"/>
  </r>
  <r>
    <n v="70"/>
    <x v="68"/>
    <x v="12"/>
    <n v="1"/>
    <n v="1"/>
    <n v="0.99"/>
  </r>
  <r>
    <n v="81"/>
    <x v="102"/>
    <x v="7"/>
    <n v="1"/>
    <n v="1"/>
    <n v="0.99"/>
  </r>
  <r>
    <n v="84"/>
    <x v="103"/>
    <x v="0"/>
    <n v="1"/>
    <n v="1"/>
    <n v="0.99"/>
  </r>
  <r>
    <n v="89"/>
    <x v="58"/>
    <x v="3"/>
    <n v="1"/>
    <n v="1"/>
    <n v="0.99"/>
  </r>
  <r>
    <n v="90"/>
    <x v="80"/>
    <x v="12"/>
    <n v="1"/>
    <n v="1"/>
    <n v="0.99"/>
  </r>
  <r>
    <n v="91"/>
    <x v="57"/>
    <x v="11"/>
    <n v="1"/>
    <n v="1"/>
    <n v="0.99"/>
  </r>
  <r>
    <n v="95"/>
    <x v="104"/>
    <x v="9"/>
    <n v="1"/>
    <n v="1"/>
    <n v="0.99"/>
  </r>
  <r>
    <n v="96"/>
    <x v="85"/>
    <x v="12"/>
    <n v="1"/>
    <n v="1"/>
    <n v="0.99"/>
  </r>
  <r>
    <n v="101"/>
    <x v="37"/>
    <x v="0"/>
    <n v="1"/>
    <n v="1"/>
    <n v="0.99"/>
  </r>
  <r>
    <n v="106"/>
    <x v="54"/>
    <x v="2"/>
    <n v="1"/>
    <n v="1"/>
    <n v="0.99"/>
  </r>
  <r>
    <n v="109"/>
    <x v="87"/>
    <x v="7"/>
    <n v="1"/>
    <n v="1"/>
    <n v="0.99"/>
  </r>
  <r>
    <n v="109"/>
    <x v="87"/>
    <x v="15"/>
    <n v="1"/>
    <n v="1"/>
    <n v="0.99"/>
  </r>
  <r>
    <n v="36"/>
    <x v="69"/>
    <x v="11"/>
    <n v="1"/>
    <n v="1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  <n v="548.80999999999995"/>
  </r>
  <r>
    <x v="0"/>
    <x v="1"/>
    <n v="602.64"/>
  </r>
  <r>
    <x v="0"/>
    <x v="2"/>
    <n v="528.76"/>
  </r>
  <r>
    <x v="0"/>
    <x v="3"/>
    <n v="633.44000000000005"/>
  </r>
  <r>
    <x v="0"/>
    <x v="4"/>
    <n v="605.54"/>
  </r>
  <r>
    <x v="1"/>
    <x v="0"/>
    <n v="806.95"/>
  </r>
  <r>
    <x v="1"/>
    <x v="1"/>
    <n v="1102.4100000000001"/>
  </r>
  <r>
    <x v="1"/>
    <x v="2"/>
    <n v="1065.3699999999999"/>
  </r>
  <r>
    <x v="1"/>
    <x v="3"/>
    <n v="1210.98"/>
  </r>
  <r>
    <x v="1"/>
    <x v="4"/>
    <n v="1065.32"/>
  </r>
  <r>
    <x v="2"/>
    <x v="0"/>
    <n v="1028.56"/>
  </r>
  <r>
    <x v="2"/>
    <x v="1"/>
    <n v="1242.1199999999999"/>
  </r>
  <r>
    <x v="2"/>
    <x v="2"/>
    <n v="1106.24"/>
  </r>
  <r>
    <x v="2"/>
    <x v="3"/>
    <n v="1413.83"/>
  </r>
  <r>
    <x v="2"/>
    <x v="4"/>
    <n v="1244.03"/>
  </r>
  <r>
    <x v="3"/>
    <x v="0"/>
    <n v="164.56"/>
  </r>
  <r>
    <x v="3"/>
    <x v="1"/>
    <n v="305.26"/>
  </r>
  <r>
    <x v="3"/>
    <x v="2"/>
    <n v="325.26"/>
  </r>
  <r>
    <x v="3"/>
    <x v="3"/>
    <n v="359.23"/>
  </r>
  <r>
    <x v="3"/>
    <x v="4"/>
    <n v="198.38"/>
  </r>
  <r>
    <x v="4"/>
    <x v="0"/>
    <n v="532.74"/>
  </r>
  <r>
    <x v="4"/>
    <x v="1"/>
    <n v="656.42"/>
  </r>
  <r>
    <x v="4"/>
    <x v="2"/>
    <n v="651.44000000000005"/>
  </r>
  <r>
    <x v="4"/>
    <x v="3"/>
    <n v="810.14"/>
  </r>
  <r>
    <x v="4"/>
    <x v="4"/>
    <n v="471.77"/>
  </r>
  <r>
    <x v="5"/>
    <x v="0"/>
    <n v="552.61"/>
  </r>
  <r>
    <x v="5"/>
    <x v="1"/>
    <n v="584.55999999999995"/>
  </r>
  <r>
    <x v="5"/>
    <x v="2"/>
    <n v="548.64"/>
  </r>
  <r>
    <x v="5"/>
    <x v="3"/>
    <n v="692.32"/>
  </r>
  <r>
    <x v="5"/>
    <x v="4"/>
    <n v="606.69000000000005"/>
  </r>
  <r>
    <x v="6"/>
    <x v="0"/>
    <n v="342.16"/>
  </r>
  <r>
    <x v="6"/>
    <x v="1"/>
    <n v="478.78"/>
  </r>
  <r>
    <x v="6"/>
    <x v="2"/>
    <n v="452.95"/>
  </r>
  <r>
    <x v="6"/>
    <x v="3"/>
    <n v="570.67999999999995"/>
  </r>
  <r>
    <x v="6"/>
    <x v="4"/>
    <n v="375.13"/>
  </r>
  <r>
    <x v="7"/>
    <x v="0"/>
    <n v="556.77"/>
  </r>
  <r>
    <x v="7"/>
    <x v="1"/>
    <n v="543.75"/>
  </r>
  <r>
    <x v="7"/>
    <x v="2"/>
    <n v="511.73"/>
  </r>
  <r>
    <x v="7"/>
    <x v="3"/>
    <n v="625.55999999999995"/>
  </r>
  <r>
    <x v="7"/>
    <x v="4"/>
    <n v="527.80999999999995"/>
  </r>
  <r>
    <x v="8"/>
    <x v="0"/>
    <n v="324.31"/>
  </r>
  <r>
    <x v="8"/>
    <x v="1"/>
    <n v="270.33999999999997"/>
  </r>
  <r>
    <x v="8"/>
    <x v="2"/>
    <n v="272.32"/>
  </r>
  <r>
    <x v="8"/>
    <x v="3"/>
    <n v="359.19"/>
  </r>
  <r>
    <x v="8"/>
    <x v="4"/>
    <n v="272.33"/>
  </r>
  <r>
    <x v="9"/>
    <x v="0"/>
    <n v="619.59"/>
  </r>
  <r>
    <x v="9"/>
    <x v="1"/>
    <n v="788.08"/>
  </r>
  <r>
    <x v="9"/>
    <x v="2"/>
    <n v="735.31"/>
  </r>
  <r>
    <x v="9"/>
    <x v="3"/>
    <n v="819.06"/>
  </r>
  <r>
    <x v="9"/>
    <x v="4"/>
    <n v="723.2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">
  <r>
    <x v="0"/>
    <n v="8"/>
  </r>
  <r>
    <x v="1"/>
    <n v="137"/>
  </r>
  <r>
    <x v="2"/>
    <n v="174"/>
  </r>
  <r>
    <x v="3"/>
    <n v="166"/>
  </r>
  <r>
    <x v="4"/>
    <n v="196"/>
  </r>
  <r>
    <x v="5"/>
    <n v="154"/>
  </r>
  <r>
    <x v="6"/>
    <n v="158"/>
  </r>
  <r>
    <x v="7"/>
    <n v="163"/>
  </r>
  <r>
    <x v="8"/>
    <n v="16"/>
  </r>
  <r>
    <x v="9"/>
    <n v="348"/>
  </r>
  <r>
    <x v="10"/>
    <n v="324"/>
  </r>
  <r>
    <x v="11"/>
    <n v="325"/>
  </r>
  <r>
    <x v="12"/>
    <n v="344"/>
  </r>
  <r>
    <x v="13"/>
    <n v="348"/>
  </r>
  <r>
    <x v="14"/>
    <n v="331"/>
  </r>
  <r>
    <x v="15"/>
    <n v="275"/>
  </r>
  <r>
    <x v="16"/>
    <n v="27"/>
  </r>
  <r>
    <x v="17"/>
    <n v="504"/>
  </r>
  <r>
    <x v="18"/>
    <n v="461"/>
  </r>
  <r>
    <x v="19"/>
    <n v="512"/>
  </r>
  <r>
    <x v="20"/>
    <n v="513"/>
  </r>
  <r>
    <x v="21"/>
    <n v="480"/>
  </r>
  <r>
    <x v="22"/>
    <n v="461"/>
  </r>
  <r>
    <x v="23"/>
    <n v="495"/>
  </r>
  <r>
    <x v="24"/>
    <n v="33"/>
  </r>
  <r>
    <x v="25"/>
    <n v="649"/>
  </r>
  <r>
    <x v="26"/>
    <n v="620"/>
  </r>
  <r>
    <x v="27"/>
    <n v="641"/>
  </r>
  <r>
    <x v="28"/>
    <n v="634"/>
  </r>
  <r>
    <x v="29"/>
    <n v="679"/>
  </r>
  <r>
    <x v="30"/>
    <n v="671"/>
  </r>
  <r>
    <x v="31"/>
    <n v="643"/>
  </r>
  <r>
    <x v="32"/>
    <n v="23"/>
  </r>
  <r>
    <x v="33"/>
    <n v="593"/>
  </r>
  <r>
    <x v="34"/>
    <n v="621"/>
  </r>
  <r>
    <x v="35"/>
    <n v="628"/>
  </r>
  <r>
    <x v="36"/>
    <n v="624"/>
  </r>
  <r>
    <x v="37"/>
    <n v="659"/>
  </r>
  <r>
    <x v="38"/>
    <n v="626"/>
  </r>
  <r>
    <x v="39"/>
    <n v="598"/>
  </r>
  <r>
    <x v="40"/>
    <n v="18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879"/>
    <s v="Telegraph Voyage"/>
    <x v="0"/>
    <n v="3"/>
    <n v="4.99"/>
    <n v="148"/>
    <x v="0"/>
    <n v="215.75"/>
    <n v="10.99"/>
    <n v="4.99"/>
    <x v="0"/>
  </r>
  <r>
    <n v="1000"/>
    <s v="Zorro Ark"/>
    <x v="1"/>
    <n v="3"/>
    <n v="4.99"/>
    <n v="50"/>
    <x v="1"/>
    <n v="199.72"/>
    <n v="10.99"/>
    <n v="4.99"/>
    <x v="1"/>
  </r>
  <r>
    <n v="973"/>
    <s v="Wife Turn"/>
    <x v="2"/>
    <n v="3"/>
    <n v="4.99"/>
    <n v="183"/>
    <x v="2"/>
    <n v="198.73"/>
    <n v="10.99"/>
    <n v="4.99"/>
    <x v="2"/>
  </r>
  <r>
    <n v="460"/>
    <s v="Innocent Usual"/>
    <x v="3"/>
    <n v="3"/>
    <n v="4.99"/>
    <n v="178"/>
    <x v="3"/>
    <n v="191.74"/>
    <n v="10.99"/>
    <n v="4.99"/>
    <x v="3"/>
  </r>
  <r>
    <n v="444"/>
    <s v="Hustler Party"/>
    <x v="1"/>
    <n v="3"/>
    <n v="4.99"/>
    <n v="83"/>
    <x v="4"/>
    <n v="190.78"/>
    <n v="10.99"/>
    <n v="4.99"/>
    <x v="4"/>
  </r>
  <r>
    <n v="764"/>
    <s v="Saturday Lambs"/>
    <x v="4"/>
    <n v="3"/>
    <n v="4.99"/>
    <n v="150"/>
    <x v="3"/>
    <n v="190.74"/>
    <n v="10.99"/>
    <n v="4.99"/>
    <x v="5"/>
  </r>
  <r>
    <n v="893"/>
    <s v="Titans Jerk"/>
    <x v="5"/>
    <n v="4"/>
    <n v="4.99"/>
    <n v="91"/>
    <x v="2"/>
    <n v="186.73"/>
    <n v="9.99"/>
    <n v="4.99"/>
    <x v="6"/>
  </r>
  <r>
    <n v="403"/>
    <s v="Harry Idaho"/>
    <x v="6"/>
    <n v="5"/>
    <n v="4.99"/>
    <n v="121"/>
    <x v="2"/>
    <n v="177.73"/>
    <n v="9.99"/>
    <n v="4.99"/>
    <x v="7"/>
  </r>
  <r>
    <n v="897"/>
    <s v="Torque Bound"/>
    <x v="6"/>
    <n v="3"/>
    <n v="4.99"/>
    <n v="179"/>
    <x v="5"/>
    <n v="169.76"/>
    <n v="10.99"/>
    <n v="4.99"/>
    <x v="8"/>
  </r>
  <r>
    <n v="239"/>
    <s v="Dogma Family"/>
    <x v="7"/>
    <n v="5"/>
    <n v="4.99"/>
    <n v="122"/>
    <x v="1"/>
    <n v="168.72"/>
    <n v="8.99"/>
    <n v="4.99"/>
    <x v="9"/>
  </r>
  <r>
    <n v="670"/>
    <s v="Pelican Comforts"/>
    <x v="2"/>
    <n v="4"/>
    <n v="4.99"/>
    <n v="48"/>
    <x v="5"/>
    <n v="165.77"/>
    <n v="9.99"/>
    <n v="4.99"/>
    <x v="10"/>
  </r>
  <r>
    <n v="369"/>
    <s v="Goodfellas Salute"/>
    <x v="5"/>
    <n v="4"/>
    <n v="4.99"/>
    <n v="56"/>
    <x v="0"/>
    <n v="164.75"/>
    <n v="9.99"/>
    <n v="4.99"/>
    <x v="11"/>
  </r>
  <r>
    <n v="327"/>
    <s v="Fool Mockingbird"/>
    <x v="8"/>
    <n v="3"/>
    <n v="4.99"/>
    <n v="158"/>
    <x v="6"/>
    <n v="162.79"/>
    <n v="10.99"/>
    <n v="4.99"/>
    <x v="12"/>
  </r>
  <r>
    <n v="31"/>
    <s v="Apache Divine"/>
    <x v="9"/>
    <n v="5"/>
    <n v="4.99"/>
    <n v="92"/>
    <x v="1"/>
    <n v="160.72"/>
    <n v="8.99"/>
    <n v="4.99"/>
    <x v="13"/>
  </r>
  <r>
    <n v="284"/>
    <s v="Enemy Odds"/>
    <x v="0"/>
    <n v="5"/>
    <n v="4.99"/>
    <n v="77"/>
    <x v="0"/>
    <n v="159.75"/>
    <n v="8.99"/>
    <n v="4.99"/>
    <x v="14"/>
  </r>
  <r>
    <n v="127"/>
    <s v="Cat Coneheads"/>
    <x v="1"/>
    <n v="5"/>
    <n v="4.99"/>
    <n v="112"/>
    <x v="2"/>
    <n v="159.72999999999999"/>
    <n v="9.99"/>
    <n v="4.99"/>
    <x v="15"/>
  </r>
  <r>
    <n v="771"/>
    <s v="Scorpion Apollo"/>
    <x v="6"/>
    <n v="3"/>
    <n v="4.99"/>
    <n v="137"/>
    <x v="6"/>
    <n v="158.79"/>
    <n v="11.99"/>
    <n v="4.99"/>
    <x v="16"/>
  </r>
  <r>
    <n v="715"/>
    <s v="Range Moonwalker"/>
    <x v="9"/>
    <n v="3"/>
    <n v="4.99"/>
    <n v="147"/>
    <x v="5"/>
    <n v="158.77000000000001"/>
    <n v="10.99"/>
    <n v="4.99"/>
    <x v="17"/>
  </r>
  <r>
    <n v="767"/>
    <s v="Scalawag Duck"/>
    <x v="0"/>
    <n v="6"/>
    <n v="4.99"/>
    <n v="183"/>
    <x v="7"/>
    <n v="157.71"/>
    <n v="7.99"/>
    <n v="4.99"/>
    <x v="18"/>
  </r>
  <r>
    <n v="865"/>
    <s v="Sunrise League"/>
    <x v="7"/>
    <n v="3"/>
    <n v="4.99"/>
    <n v="135"/>
    <x v="4"/>
    <n v="155.78"/>
    <n v="10.99"/>
    <n v="4.99"/>
    <x v="19"/>
  </r>
  <r>
    <n v="527"/>
    <s v="Lola Agent"/>
    <x v="10"/>
    <n v="4"/>
    <n v="4.99"/>
    <n v="85"/>
    <x v="5"/>
    <n v="154.77000000000001"/>
    <n v="9.99"/>
    <n v="4.99"/>
    <x v="20"/>
  </r>
  <r>
    <n v="551"/>
    <s v="Maiden Home"/>
    <x v="11"/>
    <n v="3"/>
    <n v="4.99"/>
    <n v="138"/>
    <x v="4"/>
    <n v="152.78"/>
    <n v="10.99"/>
    <n v="4.99"/>
    <x v="21"/>
  </r>
  <r>
    <n v="938"/>
    <s v="Velvet Terminator"/>
    <x v="1"/>
    <n v="3"/>
    <n v="4.99"/>
    <n v="173"/>
    <x v="5"/>
    <n v="152.77000000000001"/>
    <n v="9.99"/>
    <n v="4.99"/>
    <x v="22"/>
  </r>
  <r>
    <n v="159"/>
    <s v="Closer Bang"/>
    <x v="1"/>
    <n v="5"/>
    <n v="4.99"/>
    <n v="58"/>
    <x v="8"/>
    <n v="152.76"/>
    <n v="8.99"/>
    <n v="4.99"/>
    <x v="23"/>
  </r>
  <r>
    <n v="103"/>
    <s v="Bucket Brotherhood"/>
    <x v="12"/>
    <n v="7"/>
    <n v="4.99"/>
    <n v="133"/>
    <x v="1"/>
    <n v="150.72"/>
    <n v="6.99"/>
    <n v="4.99"/>
    <x v="24"/>
  </r>
  <r>
    <n v="846"/>
    <s v="Sting Personal"/>
    <x v="11"/>
    <n v="3"/>
    <n v="4.99"/>
    <n v="93"/>
    <x v="9"/>
    <n v="149.80000000000001"/>
    <n v="11.99"/>
    <n v="4.99"/>
    <x v="25"/>
  </r>
  <r>
    <n v="892"/>
    <s v="Titanic Boondock"/>
    <x v="7"/>
    <n v="3"/>
    <n v="4.99"/>
    <n v="104"/>
    <x v="4"/>
    <n v="149.78"/>
    <n v="10.99"/>
    <n v="0"/>
    <x v="26"/>
  </r>
  <r>
    <n v="563"/>
    <s v="Massacre Usual"/>
    <x v="13"/>
    <n v="6"/>
    <n v="4.99"/>
    <n v="165"/>
    <x v="0"/>
    <n v="149.75"/>
    <n v="7.99"/>
    <n v="4.99"/>
    <x v="27"/>
  </r>
  <r>
    <n v="624"/>
    <s v="Nightmare Chill"/>
    <x v="13"/>
    <n v="3"/>
    <n v="4.99"/>
    <n v="149"/>
    <x v="6"/>
    <n v="148.79"/>
    <n v="10.99"/>
    <n v="4.99"/>
    <x v="28"/>
  </r>
  <r>
    <n v="941"/>
    <s v="Videotape Arsenic"/>
    <x v="13"/>
    <n v="4"/>
    <n v="4.99"/>
    <n v="145"/>
    <x v="8"/>
    <n v="148.76"/>
    <n v="9.99"/>
    <n v="4.99"/>
    <x v="29"/>
  </r>
  <r>
    <n v="21"/>
    <s v="American Circus"/>
    <x v="8"/>
    <n v="3"/>
    <n v="4.99"/>
    <n v="129"/>
    <x v="10"/>
    <n v="146.81"/>
    <n v="10.99"/>
    <n v="4.99"/>
    <x v="30"/>
  </r>
  <r>
    <n v="979"/>
    <s v="Witches Panic"/>
    <x v="6"/>
    <n v="6"/>
    <n v="4.99"/>
    <n v="100"/>
    <x v="0"/>
    <n v="146.75"/>
    <n v="7.99"/>
    <n v="4.99"/>
    <x v="31"/>
  </r>
  <r>
    <n v="791"/>
    <s v="Show Lord"/>
    <x v="2"/>
    <n v="3"/>
    <n v="4.99"/>
    <n v="167"/>
    <x v="4"/>
    <n v="145.78"/>
    <n v="10.99"/>
    <n v="4.99"/>
    <x v="32"/>
  </r>
  <r>
    <n v="579"/>
    <s v="Minds Truman"/>
    <x v="8"/>
    <n v="3"/>
    <n v="4.99"/>
    <n v="149"/>
    <x v="10"/>
    <n v="144.81"/>
    <n v="10.99"/>
    <n v="4.99"/>
    <x v="33"/>
  </r>
  <r>
    <n v="989"/>
    <s v="Working Microcosmos"/>
    <x v="12"/>
    <n v="4"/>
    <n v="4.99"/>
    <n v="74"/>
    <x v="4"/>
    <n v="144.78"/>
    <n v="9.99"/>
    <n v="4.99"/>
    <x v="34"/>
  </r>
  <r>
    <n v="985"/>
    <s v="Wonderland Christmas"/>
    <x v="5"/>
    <n v="4"/>
    <n v="4.99"/>
    <n v="111"/>
    <x v="6"/>
    <n v="142.79"/>
    <n v="10.99"/>
    <n v="4.99"/>
    <x v="35"/>
  </r>
  <r>
    <n v="408"/>
    <s v="Head Stranger"/>
    <x v="13"/>
    <n v="4"/>
    <n v="4.99"/>
    <n v="69"/>
    <x v="6"/>
    <n v="142.79"/>
    <n v="9.99"/>
    <n v="4.99"/>
    <x v="35"/>
  </r>
  <r>
    <n v="972"/>
    <s v="Whisperer Giant"/>
    <x v="5"/>
    <n v="4"/>
    <n v="4.99"/>
    <n v="59"/>
    <x v="9"/>
    <n v="141.80000000000001"/>
    <n v="9.99"/>
    <n v="4.99"/>
    <x v="36"/>
  </r>
  <r>
    <n v="330"/>
    <s v="Forrester Comancheros"/>
    <x v="7"/>
    <n v="7"/>
    <n v="4.99"/>
    <n v="112"/>
    <x v="3"/>
    <n v="141.74"/>
    <n v="7.99"/>
    <n v="4.99"/>
    <x v="37"/>
  </r>
  <r>
    <n v="48"/>
    <s v="Backlash Undefeated"/>
    <x v="14"/>
    <n v="3"/>
    <n v="4.99"/>
    <n v="118"/>
    <x v="11"/>
    <n v="140.84"/>
    <n v="10.99"/>
    <n v="4.99"/>
    <x v="38"/>
  </r>
  <r>
    <n v="244"/>
    <s v="Dorado Notting"/>
    <x v="0"/>
    <n v="5"/>
    <n v="4.99"/>
    <n v="139"/>
    <x v="4"/>
    <n v="140.78"/>
    <n v="8.99"/>
    <n v="4.99"/>
    <x v="39"/>
  </r>
  <r>
    <n v="86"/>
    <s v="Boogie Amelie"/>
    <x v="0"/>
    <n v="6"/>
    <n v="4.99"/>
    <n v="121"/>
    <x v="0"/>
    <n v="140.74"/>
    <n v="9.98"/>
    <n v="4.99"/>
    <x v="40"/>
  </r>
  <r>
    <n v="778"/>
    <s v="Secrets Paradise"/>
    <x v="9"/>
    <n v="3"/>
    <n v="4.99"/>
    <n v="109"/>
    <x v="12"/>
    <n v="139.82"/>
    <n v="10.99"/>
    <n v="4.99"/>
    <x v="41"/>
  </r>
  <r>
    <n v="580"/>
    <s v="Mine Titans"/>
    <x v="11"/>
    <n v="3"/>
    <n v="4.99"/>
    <n v="166"/>
    <x v="13"/>
    <n v="138.83000000000001"/>
    <n v="11.99"/>
    <n v="4.99"/>
    <x v="42"/>
  </r>
  <r>
    <n v="838"/>
    <s v="Stagecoach Armageddon"/>
    <x v="8"/>
    <n v="5"/>
    <n v="4.99"/>
    <n v="112"/>
    <x v="5"/>
    <n v="138.77000000000001"/>
    <n v="8.99"/>
    <n v="4.99"/>
    <x v="43"/>
  </r>
  <r>
    <n v="683"/>
    <s v="Pity Bound"/>
    <x v="6"/>
    <n v="5"/>
    <n v="4.99"/>
    <n v="60"/>
    <x v="5"/>
    <n v="138.77000000000001"/>
    <n v="8.99"/>
    <n v="4.99"/>
    <x v="43"/>
  </r>
  <r>
    <n v="745"/>
    <s v="Roses Treasure"/>
    <x v="4"/>
    <n v="5"/>
    <n v="4.99"/>
    <n v="162"/>
    <x v="5"/>
    <n v="137.77000000000001"/>
    <n v="8.99"/>
    <n v="4.99"/>
    <x v="27"/>
  </r>
  <r>
    <n v="856"/>
    <s v="Streetcar Intentions"/>
    <x v="10"/>
    <n v="5"/>
    <n v="4.99"/>
    <n v="73"/>
    <x v="5"/>
    <n v="137.77000000000001"/>
    <n v="8.99"/>
    <n v="4.99"/>
    <x v="27"/>
  </r>
  <r>
    <n v="307"/>
    <s v="Fellowship Autumn"/>
    <x v="12"/>
    <n v="6"/>
    <n v="4.99"/>
    <n v="77"/>
    <x v="8"/>
    <n v="137.76"/>
    <n v="7.99"/>
    <n v="4.99"/>
    <x v="13"/>
  </r>
  <r>
    <n v="843"/>
    <s v="Steel Santa"/>
    <x v="15"/>
    <n v="4"/>
    <n v="4.99"/>
    <n v="143"/>
    <x v="4"/>
    <n v="136.78"/>
    <n v="9.99"/>
    <n v="4.99"/>
    <x v="44"/>
  </r>
  <r>
    <n v="174"/>
    <s v="Confidential Interview"/>
    <x v="0"/>
    <n v="6"/>
    <n v="4.99"/>
    <n v="180"/>
    <x v="8"/>
    <n v="136.76"/>
    <n v="7.99"/>
    <n v="4.99"/>
    <x v="45"/>
  </r>
  <r>
    <n v="911"/>
    <s v="Trip Newton"/>
    <x v="8"/>
    <n v="7"/>
    <n v="4.99"/>
    <n v="64"/>
    <x v="3"/>
    <n v="135.74"/>
    <n v="6.99"/>
    <n v="4.99"/>
    <x v="46"/>
  </r>
  <r>
    <n v="324"/>
    <s v="Flintstones Happiness"/>
    <x v="1"/>
    <n v="3"/>
    <n v="4.99"/>
    <n v="148"/>
    <x v="13"/>
    <n v="134.83000000000001"/>
    <n v="11.99"/>
    <n v="4.99"/>
    <x v="47"/>
  </r>
  <r>
    <n v="350"/>
    <s v="Garden Island"/>
    <x v="5"/>
    <n v="3"/>
    <n v="4.99"/>
    <n v="80"/>
    <x v="12"/>
    <n v="134.82"/>
    <n v="10.99"/>
    <n v="4.99"/>
    <x v="25"/>
  </r>
  <r>
    <n v="861"/>
    <s v="Suit Walls"/>
    <x v="13"/>
    <n v="3"/>
    <n v="4.99"/>
    <n v="111"/>
    <x v="10"/>
    <n v="134.81"/>
    <n v="10.99"/>
    <n v="4.99"/>
    <x v="48"/>
  </r>
  <r>
    <n v="267"/>
    <s v="Eagles Panky"/>
    <x v="11"/>
    <n v="4"/>
    <n v="4.99"/>
    <n v="140"/>
    <x v="10"/>
    <n v="134.81"/>
    <n v="9.99"/>
    <n v="4.99"/>
    <x v="48"/>
  </r>
  <r>
    <n v="320"/>
    <s v="Flamingos Connecticut"/>
    <x v="11"/>
    <n v="4"/>
    <n v="4.99"/>
    <n v="80"/>
    <x v="4"/>
    <n v="134.78"/>
    <n v="8.99"/>
    <n v="4.99"/>
    <x v="49"/>
  </r>
  <r>
    <n v="45"/>
    <s v="Attraction Newton"/>
    <x v="11"/>
    <n v="5"/>
    <n v="4.99"/>
    <n v="83"/>
    <x v="4"/>
    <n v="133.78"/>
    <n v="8.99"/>
    <n v="4.99"/>
    <x v="50"/>
  </r>
  <r>
    <n v="902"/>
    <s v="Trading Pinocchio"/>
    <x v="4"/>
    <n v="6"/>
    <n v="4.99"/>
    <n v="170"/>
    <x v="5"/>
    <n v="133.77000000000001"/>
    <n v="8.99"/>
    <n v="4.99"/>
    <x v="51"/>
  </r>
  <r>
    <n v="409"/>
    <s v="Heartbreakers Bright"/>
    <x v="14"/>
    <n v="3"/>
    <n v="4.99"/>
    <n v="59"/>
    <x v="9"/>
    <n v="132.80000000000001"/>
    <n v="9.99"/>
    <n v="4.99"/>
    <x v="52"/>
  </r>
  <r>
    <n v="271"/>
    <s v="Easy Gladiator"/>
    <x v="8"/>
    <n v="5"/>
    <n v="4.99"/>
    <n v="148"/>
    <x v="9"/>
    <n v="132.80000000000001"/>
    <n v="8.99"/>
    <n v="4.99"/>
    <x v="52"/>
  </r>
  <r>
    <n v="263"/>
    <s v="Durham Panky"/>
    <x v="4"/>
    <n v="6"/>
    <n v="4.99"/>
    <n v="154"/>
    <x v="8"/>
    <n v="132.76"/>
    <n v="7.99"/>
    <n v="4.99"/>
    <x v="53"/>
  </r>
  <r>
    <n v="596"/>
    <s v="Moonshine Cabin"/>
    <x v="13"/>
    <n v="4"/>
    <n v="4.99"/>
    <n v="171"/>
    <x v="9"/>
    <n v="131.80000000000001"/>
    <n v="9.99"/>
    <n v="4.99"/>
    <x v="11"/>
  </r>
  <r>
    <n v="614"/>
    <s v="Name Detective"/>
    <x v="13"/>
    <n v="5"/>
    <n v="4.99"/>
    <n v="178"/>
    <x v="4"/>
    <n v="131.78"/>
    <n v="8.99"/>
    <n v="4.99"/>
    <x v="27"/>
  </r>
  <r>
    <n v="253"/>
    <s v="Drifter Commandments"/>
    <x v="8"/>
    <n v="5"/>
    <n v="4.99"/>
    <n v="61"/>
    <x v="4"/>
    <n v="131.78"/>
    <n v="8.99"/>
    <n v="4.99"/>
    <x v="27"/>
  </r>
  <r>
    <n v="10"/>
    <s v="Aladdin Calendar"/>
    <x v="4"/>
    <n v="6"/>
    <n v="4.99"/>
    <n v="63"/>
    <x v="5"/>
    <n v="131.77000000000001"/>
    <n v="7.99"/>
    <n v="4.99"/>
    <x v="54"/>
  </r>
  <r>
    <n v="521"/>
    <s v="Lies Treatment"/>
    <x v="6"/>
    <n v="7"/>
    <n v="4.99"/>
    <n v="147"/>
    <x v="8"/>
    <n v="131.76"/>
    <n v="6.99"/>
    <n v="4.99"/>
    <x v="55"/>
  </r>
  <r>
    <n v="172"/>
    <s v="Coneheads Smoochy"/>
    <x v="6"/>
    <n v="7"/>
    <n v="4.99"/>
    <n v="112"/>
    <x v="8"/>
    <n v="131.76"/>
    <n v="6.99"/>
    <n v="4.99"/>
    <x v="55"/>
  </r>
  <r>
    <n v="575"/>
    <s v="Midsummer Groundhog"/>
    <x v="2"/>
    <n v="3"/>
    <n v="4.99"/>
    <n v="48"/>
    <x v="12"/>
    <n v="129.82"/>
    <n v="11.99"/>
    <n v="4.99"/>
    <x v="56"/>
  </r>
  <r>
    <n v="227"/>
    <s v="Details Packer"/>
    <x v="13"/>
    <n v="4"/>
    <n v="4.99"/>
    <n v="88"/>
    <x v="12"/>
    <n v="128.82"/>
    <n v="9.99"/>
    <n v="4.99"/>
    <x v="57"/>
  </r>
  <r>
    <n v="706"/>
    <s v="Queen Luke"/>
    <x v="6"/>
    <n v="5"/>
    <n v="4.99"/>
    <n v="163"/>
    <x v="6"/>
    <n v="128.79"/>
    <n v="8.99"/>
    <n v="4.99"/>
    <x v="58"/>
  </r>
  <r>
    <n v="898"/>
    <s v="Tourist Pelican"/>
    <x v="4"/>
    <n v="4"/>
    <n v="4.99"/>
    <n v="152"/>
    <x v="10"/>
    <n v="126.81"/>
    <n v="9.99"/>
    <n v="4.99"/>
    <x v="59"/>
  </r>
  <r>
    <n v="755"/>
    <s v="Sabrina Midnight"/>
    <x v="14"/>
    <n v="5"/>
    <n v="4.99"/>
    <n v="99"/>
    <x v="6"/>
    <n v="126.79"/>
    <n v="8.99"/>
    <n v="4.99"/>
    <x v="60"/>
  </r>
  <r>
    <n v="518"/>
    <s v="Liaisons Sweet"/>
    <x v="12"/>
    <n v="5"/>
    <n v="4.99"/>
    <n v="140"/>
    <x v="6"/>
    <n v="126.79"/>
    <n v="8.99"/>
    <n v="4.99"/>
    <x v="60"/>
  </r>
  <r>
    <n v="500"/>
    <s v="Kiss Glory"/>
    <x v="3"/>
    <n v="5"/>
    <n v="4.99"/>
    <n v="163"/>
    <x v="6"/>
    <n v="126.79"/>
    <n v="8.99"/>
    <n v="4.99"/>
    <x v="60"/>
  </r>
  <r>
    <n v="775"/>
    <s v="Seattle Expecations"/>
    <x v="6"/>
    <n v="4"/>
    <n v="4.99"/>
    <n v="110"/>
    <x v="10"/>
    <n v="125.8"/>
    <n v="8.99"/>
    <n v="4.99"/>
    <x v="61"/>
  </r>
  <r>
    <n v="61"/>
    <s v="Beauty Grease"/>
    <x v="6"/>
    <n v="5"/>
    <n v="4.99"/>
    <n v="175"/>
    <x v="6"/>
    <n v="125.79"/>
    <n v="8.99"/>
    <n v="4.99"/>
    <x v="27"/>
  </r>
  <r>
    <n v="603"/>
    <s v="Movie Shakespeare"/>
    <x v="9"/>
    <n v="6"/>
    <n v="4.99"/>
    <n v="53"/>
    <x v="5"/>
    <n v="125.78"/>
    <n v="7.99"/>
    <n v="0"/>
    <x v="62"/>
  </r>
  <r>
    <n v="361"/>
    <s v="Gleaming Jawbreaker"/>
    <x v="4"/>
    <n v="5"/>
    <n v="2.99"/>
    <n v="89"/>
    <x v="2"/>
    <n v="125.72"/>
    <n v="6.99"/>
    <n v="2.99"/>
    <x v="63"/>
  </r>
  <r>
    <n v="135"/>
    <s v="Chance Resurrection"/>
    <x v="4"/>
    <n v="3"/>
    <n v="2.99"/>
    <n v="70"/>
    <x v="8"/>
    <n v="124.76"/>
    <n v="8.99"/>
    <n v="2.99"/>
    <x v="64"/>
  </r>
  <r>
    <n v="112"/>
    <s v="Calendar Gunfight"/>
    <x v="3"/>
    <n v="4"/>
    <n v="4.99"/>
    <n v="120"/>
    <x v="12"/>
    <n v="123.82"/>
    <n v="9.99"/>
    <n v="4.99"/>
    <x v="65"/>
  </r>
  <r>
    <n v="412"/>
    <s v="Heavyweights Beast"/>
    <x v="2"/>
    <n v="6"/>
    <n v="4.99"/>
    <n v="102"/>
    <x v="4"/>
    <n v="123.78"/>
    <n v="7.99"/>
    <n v="4.99"/>
    <x v="66"/>
  </r>
  <r>
    <n v="763"/>
    <s v="Satisfaction Confidential"/>
    <x v="4"/>
    <n v="3"/>
    <n v="4.99"/>
    <n v="75"/>
    <x v="11"/>
    <n v="122.84"/>
    <n v="10.99"/>
    <n v="4.99"/>
    <x v="67"/>
  </r>
  <r>
    <n v="995"/>
    <s v="Yentl Idaho"/>
    <x v="10"/>
    <n v="5"/>
    <n v="4.99"/>
    <n v="86"/>
    <x v="6"/>
    <n v="122.79"/>
    <n v="8.99"/>
    <n v="4.99"/>
    <x v="68"/>
  </r>
  <r>
    <n v="167"/>
    <s v="Coma Head"/>
    <x v="12"/>
    <n v="6"/>
    <n v="4.99"/>
    <n v="109"/>
    <x v="5"/>
    <n v="122.77"/>
    <n v="7.99"/>
    <n v="4.99"/>
    <x v="69"/>
  </r>
  <r>
    <n v="131"/>
    <s v="Center Dinosaur"/>
    <x v="15"/>
    <n v="5"/>
    <n v="4.99"/>
    <n v="152"/>
    <x v="6"/>
    <n v="121.79"/>
    <n v="8.99"/>
    <n v="4.99"/>
    <x v="70"/>
  </r>
  <r>
    <n v="804"/>
    <s v="Sleeping Suspects"/>
    <x v="10"/>
    <n v="7"/>
    <n v="4.99"/>
    <n v="129"/>
    <x v="4"/>
    <n v="121.78"/>
    <n v="7.99"/>
    <n v="4.99"/>
    <x v="71"/>
  </r>
  <r>
    <n v="698"/>
    <s v="Princess Giant"/>
    <x v="2"/>
    <n v="3"/>
    <n v="2.99"/>
    <n v="71"/>
    <x v="8"/>
    <n v="121.77"/>
    <n v="8.99"/>
    <n v="0"/>
    <x v="72"/>
  </r>
  <r>
    <n v="702"/>
    <s v="Pulp Beverly"/>
    <x v="10"/>
    <n v="4"/>
    <n v="2.99"/>
    <n v="89"/>
    <x v="3"/>
    <n v="121.74"/>
    <n v="7.99"/>
    <n v="2.99"/>
    <x v="73"/>
  </r>
  <r>
    <n v="501"/>
    <s v="Kissing Dolls"/>
    <x v="8"/>
    <n v="3"/>
    <n v="4.99"/>
    <n v="141"/>
    <x v="13"/>
    <n v="120.83"/>
    <n v="10.99"/>
    <n v="4.99"/>
    <x v="74"/>
  </r>
  <r>
    <n v="215"/>
    <s v="Dawn Pond"/>
    <x v="13"/>
    <n v="4"/>
    <n v="4.99"/>
    <n v="57"/>
    <x v="13"/>
    <n v="120.83"/>
    <n v="9.99"/>
    <n v="4.99"/>
    <x v="74"/>
  </r>
  <r>
    <n v="818"/>
    <s v="Something Duck"/>
    <x v="6"/>
    <n v="4"/>
    <n v="4.99"/>
    <n v="180"/>
    <x v="12"/>
    <n v="120.82"/>
    <n v="9.99"/>
    <n v="4.99"/>
    <x v="75"/>
  </r>
  <r>
    <n v="908"/>
    <s v="Trap Guys"/>
    <x v="3"/>
    <n v="3"/>
    <n v="4.99"/>
    <n v="110"/>
    <x v="14"/>
    <n v="119.85"/>
    <n v="11.99"/>
    <n v="4.99"/>
    <x v="76"/>
  </r>
  <r>
    <n v="680"/>
    <s v="Pinocchio Simon"/>
    <x v="1"/>
    <n v="4"/>
    <n v="4.99"/>
    <n v="103"/>
    <x v="12"/>
    <n v="119.82"/>
    <n v="10.99"/>
    <n v="4.99"/>
    <x v="77"/>
  </r>
  <r>
    <n v="710"/>
    <s v="Rage Games"/>
    <x v="9"/>
    <n v="4"/>
    <n v="4.99"/>
    <n v="120"/>
    <x v="10"/>
    <n v="119.81"/>
    <n v="9.99"/>
    <n v="4.99"/>
    <x v="78"/>
  </r>
  <r>
    <n v="73"/>
    <s v="Bingo Talented"/>
    <x v="5"/>
    <n v="5"/>
    <n v="2.99"/>
    <n v="150"/>
    <x v="0"/>
    <n v="119.75"/>
    <n v="6.99"/>
    <n v="2.99"/>
    <x v="79"/>
  </r>
  <r>
    <n v="243"/>
    <s v="Doors President"/>
    <x v="7"/>
    <n v="3"/>
    <n v="4.99"/>
    <n v="49"/>
    <x v="12"/>
    <n v="118.82"/>
    <n v="10.99"/>
    <n v="4.99"/>
    <x v="80"/>
  </r>
  <r>
    <n v="222"/>
    <s v="Desert Poseidon"/>
    <x v="10"/>
    <n v="4"/>
    <n v="4.99"/>
    <n v="64"/>
    <x v="10"/>
    <n v="118.81"/>
    <n v="9.99"/>
    <n v="4.99"/>
    <x v="81"/>
  </r>
  <r>
    <n v="556"/>
    <s v="Maltese Hope"/>
    <x v="13"/>
    <n v="6"/>
    <n v="4.99"/>
    <n v="127"/>
    <x v="6"/>
    <n v="118.79"/>
    <n v="7.99"/>
    <n v="4.99"/>
    <x v="82"/>
  </r>
  <r>
    <n v="869"/>
    <s v="Suspects Quills"/>
    <x v="8"/>
    <n v="4"/>
    <n v="2.99"/>
    <n v="47"/>
    <x v="2"/>
    <n v="118.73"/>
    <n v="6.99"/>
    <n v="2.99"/>
    <x v="83"/>
  </r>
  <r>
    <n v="313"/>
    <s v="Fidelity Devil"/>
    <x v="10"/>
    <n v="5"/>
    <n v="4.99"/>
    <n v="118"/>
    <x v="12"/>
    <n v="117.82"/>
    <n v="8.99"/>
    <n v="4.99"/>
    <x v="84"/>
  </r>
  <r>
    <n v="814"/>
    <s v="Snatch Slipper"/>
    <x v="1"/>
    <n v="6"/>
    <n v="4.99"/>
    <n v="110"/>
    <x v="9"/>
    <n v="117.8"/>
    <n v="7.99"/>
    <n v="4.99"/>
    <x v="85"/>
  </r>
  <r>
    <n v="415"/>
    <s v="High Encino"/>
    <x v="10"/>
    <n v="3"/>
    <n v="2.99"/>
    <n v="84"/>
    <x v="6"/>
    <n v="117.79"/>
    <n v="8.99"/>
    <n v="2.99"/>
    <x v="86"/>
  </r>
  <r>
    <n v="964"/>
    <s v="Waterfront Deliverance"/>
    <x v="8"/>
    <n v="4"/>
    <n v="4.99"/>
    <n v="61"/>
    <x v="11"/>
    <n v="116.84"/>
    <n v="9.99"/>
    <n v="4.99"/>
    <x v="87"/>
  </r>
  <r>
    <n v="572"/>
    <s v="Metropolis Coma"/>
    <x v="5"/>
    <n v="4"/>
    <n v="2.99"/>
    <n v="64"/>
    <x v="8"/>
    <n v="116.76"/>
    <n v="7.99"/>
    <n v="2.99"/>
    <x v="88"/>
  </r>
  <r>
    <n v="621"/>
    <s v="Network Peak"/>
    <x v="9"/>
    <n v="5"/>
    <n v="2.99"/>
    <n v="75"/>
    <x v="2"/>
    <n v="116.73"/>
    <n v="6.99"/>
    <n v="2.99"/>
    <x v="89"/>
  </r>
  <r>
    <n v="439"/>
    <s v="Hunchback Impossible"/>
    <x v="6"/>
    <n v="4"/>
    <n v="4.99"/>
    <n v="151"/>
    <x v="13"/>
    <n v="115.83"/>
    <n v="9.99"/>
    <n v="4.99"/>
    <x v="90"/>
  </r>
  <r>
    <n v="734"/>
    <s v="Road Roxanne"/>
    <x v="2"/>
    <n v="4"/>
    <n v="4.99"/>
    <n v="158"/>
    <x v="13"/>
    <n v="115.83"/>
    <n v="8.99"/>
    <n v="4.99"/>
    <x v="90"/>
  </r>
  <r>
    <n v="334"/>
    <s v="Freddy Storm"/>
    <x v="10"/>
    <n v="6"/>
    <n v="4.99"/>
    <n v="65"/>
    <x v="6"/>
    <n v="115.79"/>
    <n v="6.99"/>
    <n v="4.99"/>
    <x v="91"/>
  </r>
  <r>
    <n v="69"/>
    <s v="Beverly Outlaw"/>
    <x v="5"/>
    <n v="3"/>
    <n v="2.99"/>
    <n v="85"/>
    <x v="6"/>
    <n v="115.79"/>
    <n v="8.99"/>
    <n v="2.99"/>
    <x v="91"/>
  </r>
  <r>
    <n v="183"/>
    <s v="Conversation Downhill"/>
    <x v="9"/>
    <n v="4"/>
    <n v="4.99"/>
    <n v="112"/>
    <x v="13"/>
    <n v="114.83"/>
    <n v="9.99"/>
    <n v="4.99"/>
    <x v="92"/>
  </r>
  <r>
    <n v="129"/>
    <s v="Cause Date"/>
    <x v="2"/>
    <n v="3"/>
    <n v="2.99"/>
    <n v="179"/>
    <x v="10"/>
    <n v="114.81"/>
    <n v="8.99"/>
    <n v="2.99"/>
    <x v="93"/>
  </r>
  <r>
    <n v="971"/>
    <s v="Whale Bikini"/>
    <x v="3"/>
    <n v="4"/>
    <n v="4.99"/>
    <n v="109"/>
    <x v="14"/>
    <n v="113.85"/>
    <n v="9.99"/>
    <n v="4.99"/>
    <x v="94"/>
  </r>
  <r>
    <n v="506"/>
    <s v="Lady Stage"/>
    <x v="10"/>
    <n v="4"/>
    <n v="4.99"/>
    <n v="67"/>
    <x v="11"/>
    <n v="113.84"/>
    <n v="9.99"/>
    <n v="4.99"/>
    <x v="95"/>
  </r>
  <r>
    <n v="720"/>
    <s v="Redemption Comforts"/>
    <x v="11"/>
    <n v="3"/>
    <n v="2.99"/>
    <n v="179"/>
    <x v="9"/>
    <n v="113.8"/>
    <n v="8.99"/>
    <n v="2.99"/>
    <x v="96"/>
  </r>
  <r>
    <n v="857"/>
    <s v="Strictly Scarface"/>
    <x v="1"/>
    <n v="3"/>
    <n v="2.99"/>
    <n v="144"/>
    <x v="5"/>
    <n v="113.77"/>
    <n v="8.99"/>
    <n v="2.99"/>
    <x v="97"/>
  </r>
  <r>
    <n v="777"/>
    <s v="Secretary Rouge"/>
    <x v="4"/>
    <n v="5"/>
    <n v="4.99"/>
    <n v="158"/>
    <x v="12"/>
    <n v="112.82"/>
    <n v="8.99"/>
    <n v="4.99"/>
    <x v="98"/>
  </r>
  <r>
    <n v="6"/>
    <s v="Agent Truman"/>
    <x v="3"/>
    <n v="3"/>
    <n v="2.99"/>
    <n v="169"/>
    <x v="10"/>
    <n v="111.81"/>
    <n v="8.99"/>
    <n v="2.99"/>
    <x v="99"/>
  </r>
  <r>
    <n v="117"/>
    <s v="Candles Grapes"/>
    <x v="13"/>
    <n v="6"/>
    <n v="4.99"/>
    <n v="135"/>
    <x v="9"/>
    <n v="111.8"/>
    <n v="7.99"/>
    <n v="4.99"/>
    <x v="100"/>
  </r>
  <r>
    <n v="590"/>
    <s v="Money Harold"/>
    <x v="11"/>
    <n v="3"/>
    <n v="2.99"/>
    <n v="135"/>
    <x v="9"/>
    <n v="111.8"/>
    <n v="8.99"/>
    <n v="2.99"/>
    <x v="100"/>
  </r>
  <r>
    <n v="583"/>
    <s v="Mission Zoolander"/>
    <x v="7"/>
    <n v="3"/>
    <n v="4.99"/>
    <n v="164"/>
    <x v="11"/>
    <n v="110.84"/>
    <n v="9.99"/>
    <n v="4.99"/>
    <x v="101"/>
  </r>
  <r>
    <n v="465"/>
    <s v="Interview Liaisons"/>
    <x v="11"/>
    <n v="4"/>
    <n v="4.99"/>
    <n v="59"/>
    <x v="12"/>
    <n v="110.82"/>
    <n v="8.99"/>
    <n v="4.99"/>
    <x v="102"/>
  </r>
  <r>
    <n v="694"/>
    <s v="Prejudice Oleander"/>
    <x v="15"/>
    <n v="6"/>
    <n v="4.99"/>
    <n v="98"/>
    <x v="10"/>
    <n v="110.81"/>
    <n v="7.99"/>
    <n v="4.99"/>
    <x v="103"/>
  </r>
  <r>
    <n v="730"/>
    <s v="Ridgemont Submarine"/>
    <x v="11"/>
    <n v="3"/>
    <n v="0.99"/>
    <n v="46"/>
    <x v="1"/>
    <n v="110.72"/>
    <n v="6.99"/>
    <n v="0.99"/>
    <x v="104"/>
  </r>
  <r>
    <n v="878"/>
    <s v="Teen Apollo"/>
    <x v="12"/>
    <n v="3"/>
    <n v="4.99"/>
    <n v="74"/>
    <x v="15"/>
    <n v="109.86"/>
    <n v="10.99"/>
    <n v="4.99"/>
    <x v="105"/>
  </r>
  <r>
    <n v="785"/>
    <s v="Shawshank Bubble"/>
    <x v="12"/>
    <n v="6"/>
    <n v="4.99"/>
    <n v="80"/>
    <x v="10"/>
    <n v="109.81"/>
    <n v="7.99"/>
    <n v="4.99"/>
    <x v="106"/>
  </r>
  <r>
    <n v="433"/>
    <s v="Horn Working"/>
    <x v="7"/>
    <n v="4"/>
    <n v="2.99"/>
    <n v="95"/>
    <x v="5"/>
    <n v="109.77"/>
    <n v="7.99"/>
    <n v="2.99"/>
    <x v="107"/>
  </r>
  <r>
    <n v="35"/>
    <s v="Arachnophobia Rollercoaster"/>
    <x v="10"/>
    <n v="4"/>
    <n v="2.99"/>
    <n v="147"/>
    <x v="5"/>
    <n v="109.77"/>
    <n v="7.99"/>
    <n v="2.99"/>
    <x v="107"/>
  </r>
  <r>
    <n v="109"/>
    <s v="Butterfly Chocolat"/>
    <x v="11"/>
    <n v="3"/>
    <n v="0.99"/>
    <n v="89"/>
    <x v="3"/>
    <n v="108.74"/>
    <n v="6.99"/>
    <n v="0.99"/>
    <x v="108"/>
  </r>
  <r>
    <n v="170"/>
    <s v="Command Darling"/>
    <x v="3"/>
    <n v="5"/>
    <n v="4.99"/>
    <n v="120"/>
    <x v="11"/>
    <n v="107.84"/>
    <n v="8.99"/>
    <n v="4.99"/>
    <x v="109"/>
  </r>
  <r>
    <n v="354"/>
    <s v="Ghost Groundhog"/>
    <x v="14"/>
    <n v="6"/>
    <n v="4.99"/>
    <n v="85"/>
    <x v="10"/>
    <n v="107.81"/>
    <n v="7.99"/>
    <n v="4.99"/>
    <x v="110"/>
  </r>
  <r>
    <n v="676"/>
    <s v="Philadelphia Wife"/>
    <x v="4"/>
    <n v="7"/>
    <n v="4.99"/>
    <n v="137"/>
    <x v="6"/>
    <n v="107.8"/>
    <n v="6.99"/>
    <n v="0"/>
    <x v="111"/>
  </r>
  <r>
    <n v="768"/>
    <s v="Scarface Bang"/>
    <x v="14"/>
    <n v="3"/>
    <n v="4.99"/>
    <n v="102"/>
    <x v="11"/>
    <n v="106.84"/>
    <n v="9.99"/>
    <n v="4.99"/>
    <x v="112"/>
  </r>
  <r>
    <n v="827"/>
    <s v="Spice Sorority"/>
    <x v="6"/>
    <n v="5"/>
    <n v="4.99"/>
    <n v="141"/>
    <x v="10"/>
    <n v="106.81"/>
    <n v="8.99"/>
    <n v="4.99"/>
    <x v="113"/>
  </r>
  <r>
    <n v="100"/>
    <s v="Brooklyn Desert"/>
    <x v="3"/>
    <n v="7"/>
    <n v="4.99"/>
    <n v="161"/>
    <x v="10"/>
    <n v="106.81"/>
    <n v="6.99"/>
    <n v="4.99"/>
    <x v="113"/>
  </r>
  <r>
    <n v="300"/>
    <s v="Falcon Volume"/>
    <x v="7"/>
    <n v="5"/>
    <n v="4.99"/>
    <n v="102"/>
    <x v="12"/>
    <n v="106.81"/>
    <n v="8.99"/>
    <n v="4.99"/>
    <x v="114"/>
  </r>
  <r>
    <n v="946"/>
    <s v="Virtual Spoilers"/>
    <x v="9"/>
    <n v="3"/>
    <n v="4.99"/>
    <n v="144"/>
    <x v="16"/>
    <n v="105.87"/>
    <n v="10.99"/>
    <n v="4.99"/>
    <x v="115"/>
  </r>
  <r>
    <n v="346"/>
    <s v="Galaxy Sweethearts"/>
    <x v="15"/>
    <n v="4"/>
    <n v="4.99"/>
    <n v="128"/>
    <x v="11"/>
    <n v="105.84"/>
    <n v="9.99"/>
    <n v="4.99"/>
    <x v="116"/>
  </r>
  <r>
    <n v="512"/>
    <s v="League Hellfighters"/>
    <x v="15"/>
    <n v="5"/>
    <n v="4.99"/>
    <n v="110"/>
    <x v="13"/>
    <n v="105.83"/>
    <n v="8.99"/>
    <n v="4.99"/>
    <x v="117"/>
  </r>
  <r>
    <n v="139"/>
    <s v="Chasing Fight"/>
    <x v="9"/>
    <n v="7"/>
    <n v="4.99"/>
    <n v="114"/>
    <x v="10"/>
    <n v="105.82"/>
    <n v="7.99"/>
    <n v="0"/>
    <x v="118"/>
  </r>
  <r>
    <n v="725"/>
    <s v="Requiem Tycoon"/>
    <x v="15"/>
    <n v="6"/>
    <n v="4.99"/>
    <n v="167"/>
    <x v="12"/>
    <n v="105.82"/>
    <n v="7.99"/>
    <n v="4.99"/>
    <x v="119"/>
  </r>
  <r>
    <n v="255"/>
    <s v="Driving Polish"/>
    <x v="0"/>
    <n v="6"/>
    <n v="4.99"/>
    <n v="175"/>
    <x v="10"/>
    <n v="105.81"/>
    <n v="7.99"/>
    <n v="4.99"/>
    <x v="120"/>
  </r>
  <r>
    <n v="776"/>
    <s v="Secret Groundhog"/>
    <x v="2"/>
    <n v="6"/>
    <n v="4.99"/>
    <n v="90"/>
    <x v="10"/>
    <n v="105.81"/>
    <n v="7.99"/>
    <n v="4.99"/>
    <x v="120"/>
  </r>
  <r>
    <n v="723"/>
    <s v="Reign Gentlemen"/>
    <x v="5"/>
    <n v="3"/>
    <n v="2.99"/>
    <n v="82"/>
    <x v="10"/>
    <n v="105.81"/>
    <n v="8.99"/>
    <n v="2.99"/>
    <x v="120"/>
  </r>
  <r>
    <n v="162"/>
    <s v="Clueless Bucket"/>
    <x v="8"/>
    <n v="4"/>
    <n v="2.99"/>
    <n v="95"/>
    <x v="5"/>
    <n v="105.77"/>
    <n v="7.99"/>
    <n v="2.99"/>
    <x v="121"/>
  </r>
  <r>
    <n v="854"/>
    <s v="Strangers Graffiti"/>
    <x v="10"/>
    <n v="4"/>
    <n v="4.99"/>
    <n v="119"/>
    <x v="15"/>
    <n v="104.86"/>
    <n v="9.99"/>
    <n v="4.99"/>
    <x v="25"/>
  </r>
  <r>
    <n v="95"/>
    <s v="Breakfast Goldfinger"/>
    <x v="11"/>
    <n v="5"/>
    <n v="4.99"/>
    <n v="123"/>
    <x v="11"/>
    <n v="104.84"/>
    <n v="8.99"/>
    <n v="4.99"/>
    <x v="122"/>
  </r>
  <r>
    <n v="484"/>
    <s v="Jerk Paycheck"/>
    <x v="15"/>
    <n v="3"/>
    <n v="2.99"/>
    <n v="172"/>
    <x v="10"/>
    <n v="104.81"/>
    <n v="9.99"/>
    <n v="2.99"/>
    <x v="123"/>
  </r>
  <r>
    <n v="915"/>
    <s v="Truman Crazy"/>
    <x v="8"/>
    <n v="7"/>
    <n v="4.99"/>
    <n v="92"/>
    <x v="9"/>
    <n v="104.8"/>
    <n v="6.99"/>
    <n v="4.99"/>
    <x v="124"/>
  </r>
  <r>
    <n v="961"/>
    <s v="Wash Heavenly"/>
    <x v="3"/>
    <n v="7"/>
    <n v="4.99"/>
    <n v="161"/>
    <x v="9"/>
    <n v="104.8"/>
    <n v="6.99"/>
    <n v="4.99"/>
    <x v="124"/>
  </r>
  <r>
    <n v="37"/>
    <s v="Arizona Bang"/>
    <x v="15"/>
    <n v="3"/>
    <n v="2.99"/>
    <n v="121"/>
    <x v="6"/>
    <n v="104.79"/>
    <n v="7.99"/>
    <n v="2.99"/>
    <x v="125"/>
  </r>
  <r>
    <n v="397"/>
    <s v="Hanky October"/>
    <x v="5"/>
    <n v="5"/>
    <n v="2.99"/>
    <n v="107"/>
    <x v="5"/>
    <n v="104.77"/>
    <n v="6.99"/>
    <n v="2.99"/>
    <x v="126"/>
  </r>
  <r>
    <n v="919"/>
    <s v="Tycoon Gathering"/>
    <x v="13"/>
    <n v="3"/>
    <n v="4.99"/>
    <n v="82"/>
    <x v="17"/>
    <n v="103.88"/>
    <n v="10.99"/>
    <n v="4.99"/>
    <x v="127"/>
  </r>
  <r>
    <n v="805"/>
    <s v="Sleepless Monsoon"/>
    <x v="7"/>
    <n v="5"/>
    <n v="4.99"/>
    <n v="64"/>
    <x v="13"/>
    <n v="103.83"/>
    <n v="8.99"/>
    <n v="4.99"/>
    <x v="128"/>
  </r>
  <r>
    <n v="578"/>
    <s v="Million Ace"/>
    <x v="15"/>
    <n v="4"/>
    <n v="4.99"/>
    <n v="142"/>
    <x v="13"/>
    <n v="103.83"/>
    <n v="9.99"/>
    <n v="4.99"/>
    <x v="128"/>
  </r>
  <r>
    <n v="637"/>
    <s v="Open African"/>
    <x v="5"/>
    <n v="7"/>
    <n v="4.99"/>
    <n v="131"/>
    <x v="10"/>
    <n v="103.81"/>
    <n v="6.99"/>
    <n v="4.99"/>
    <x v="129"/>
  </r>
  <r>
    <n v="25"/>
    <s v="Angels Life"/>
    <x v="11"/>
    <n v="3"/>
    <n v="2.99"/>
    <n v="74"/>
    <x v="9"/>
    <n v="103.8"/>
    <n v="8.99"/>
    <n v="2.99"/>
    <x v="130"/>
  </r>
  <r>
    <n v="199"/>
    <s v="Cupboard Sinners"/>
    <x v="2"/>
    <n v="4"/>
    <n v="2.99"/>
    <n v="56"/>
    <x v="4"/>
    <n v="103.78"/>
    <n v="7.99"/>
    <n v="2.99"/>
    <x v="131"/>
  </r>
  <r>
    <n v="378"/>
    <s v="Greatest North"/>
    <x v="0"/>
    <n v="5"/>
    <n v="2.99"/>
    <n v="93"/>
    <x v="2"/>
    <n v="103.73"/>
    <n v="6.99"/>
    <n v="2.99"/>
    <x v="132"/>
  </r>
  <r>
    <n v="77"/>
    <s v="Birds Perdition"/>
    <x v="11"/>
    <n v="5"/>
    <n v="4.99"/>
    <n v="61"/>
    <x v="13"/>
    <n v="102.83"/>
    <n v="8.99"/>
    <n v="4.99"/>
    <x v="133"/>
  </r>
  <r>
    <n v="922"/>
    <s v="Undefeated Dalmations"/>
    <x v="10"/>
    <n v="7"/>
    <n v="4.99"/>
    <n v="107"/>
    <x v="10"/>
    <n v="102.81"/>
    <n v="6.99"/>
    <n v="4.99"/>
    <x v="134"/>
  </r>
  <r>
    <n v="823"/>
    <s v="South Wait"/>
    <x v="8"/>
    <n v="4"/>
    <n v="2.99"/>
    <n v="143"/>
    <x v="6"/>
    <n v="102.79"/>
    <n v="7.99"/>
    <n v="2.99"/>
    <x v="135"/>
  </r>
  <r>
    <n v="331"/>
    <s v="Forward Temple"/>
    <x v="13"/>
    <n v="6"/>
    <n v="2.99"/>
    <n v="90"/>
    <x v="3"/>
    <n v="102.74"/>
    <n v="5.99"/>
    <n v="2.99"/>
    <x v="136"/>
  </r>
  <r>
    <n v="891"/>
    <s v="Timberland Sky"/>
    <x v="15"/>
    <n v="3"/>
    <n v="0.99"/>
    <n v="69"/>
    <x v="3"/>
    <n v="102.74"/>
    <n v="7.99"/>
    <n v="0.99"/>
    <x v="136"/>
  </r>
  <r>
    <n v="44"/>
    <s v="Attacks Hate"/>
    <x v="5"/>
    <n v="5"/>
    <n v="4.99"/>
    <n v="113"/>
    <x v="11"/>
    <n v="101.84"/>
    <n v="8.99"/>
    <n v="4.99"/>
    <x v="23"/>
  </r>
  <r>
    <n v="666"/>
    <s v="Paycheck Wait"/>
    <x v="6"/>
    <n v="4"/>
    <n v="4.99"/>
    <n v="145"/>
    <x v="11"/>
    <n v="101.84"/>
    <n v="9.99"/>
    <n v="4.99"/>
    <x v="23"/>
  </r>
  <r>
    <n v="294"/>
    <s v="Expecations Natural"/>
    <x v="12"/>
    <n v="5"/>
    <n v="4.99"/>
    <n v="138"/>
    <x v="13"/>
    <n v="101.83"/>
    <n v="7.99"/>
    <n v="4.99"/>
    <x v="27"/>
  </r>
  <r>
    <n v="871"/>
    <s v="Sweden Shining"/>
    <x v="1"/>
    <n v="6"/>
    <n v="4.99"/>
    <n v="176"/>
    <x v="11"/>
    <n v="101.83"/>
    <n v="7.99"/>
    <n v="4.99"/>
    <x v="137"/>
  </r>
  <r>
    <n v="760"/>
    <s v="Samurai Lion"/>
    <x v="11"/>
    <n v="5"/>
    <n v="2.99"/>
    <n v="110"/>
    <x v="8"/>
    <n v="101.76"/>
    <n v="6.99"/>
    <n v="2.99"/>
    <x v="138"/>
  </r>
  <r>
    <n v="895"/>
    <s v="Tomorrow Hustler"/>
    <x v="15"/>
    <n v="3"/>
    <n v="2.99"/>
    <n v="142"/>
    <x v="8"/>
    <n v="101.76"/>
    <n v="7.99"/>
    <n v="2.99"/>
    <x v="138"/>
  </r>
  <r>
    <n v="691"/>
    <s v="Poseidon Forever"/>
    <x v="4"/>
    <n v="6"/>
    <n v="4.99"/>
    <n v="159"/>
    <x v="13"/>
    <n v="100.83"/>
    <n v="7.99"/>
    <n v="4.99"/>
    <x v="139"/>
  </r>
  <r>
    <n v="356"/>
    <s v="Giant Troopers"/>
    <x v="14"/>
    <n v="5"/>
    <n v="2.99"/>
    <n v="102"/>
    <x v="3"/>
    <n v="100.74"/>
    <n v="6.99"/>
    <n v="2.99"/>
    <x v="140"/>
  </r>
  <r>
    <n v="468"/>
    <s v="Invasion Cyclone"/>
    <x v="14"/>
    <n v="5"/>
    <n v="2.99"/>
    <n v="97"/>
    <x v="3"/>
    <n v="100.74"/>
    <n v="6.99"/>
    <n v="2.99"/>
    <x v="140"/>
  </r>
  <r>
    <n v="175"/>
    <s v="Confused Candles"/>
    <x v="9"/>
    <n v="3"/>
    <n v="2.99"/>
    <n v="122"/>
    <x v="11"/>
    <n v="99.84"/>
    <n v="8.99"/>
    <n v="2.99"/>
    <x v="141"/>
  </r>
  <r>
    <n v="845"/>
    <s v="Stepmom Dream"/>
    <x v="3"/>
    <n v="7"/>
    <n v="4.99"/>
    <n v="48"/>
    <x v="10"/>
    <n v="99.81"/>
    <n v="7.99"/>
    <n v="4.99"/>
    <x v="142"/>
  </r>
  <r>
    <n v="502"/>
    <s v="Knock Warlock"/>
    <x v="1"/>
    <n v="4"/>
    <n v="2.99"/>
    <n v="71"/>
    <x v="6"/>
    <n v="99.79"/>
    <n v="7.99"/>
    <n v="2.99"/>
    <x v="143"/>
  </r>
  <r>
    <n v="285"/>
    <s v="English Bulworth"/>
    <x v="5"/>
    <n v="3"/>
    <n v="0.99"/>
    <n v="51"/>
    <x v="3"/>
    <n v="99.74"/>
    <n v="6.99"/>
    <n v="0.99"/>
    <x v="144"/>
  </r>
  <r>
    <n v="392"/>
    <s v="Hall Cassidy"/>
    <x v="14"/>
    <n v="5"/>
    <n v="4.99"/>
    <n v="51"/>
    <x v="11"/>
    <n v="98.84"/>
    <n v="9.99"/>
    <n v="4.99"/>
    <x v="145"/>
  </r>
  <r>
    <n v="274"/>
    <s v="Egg Igby"/>
    <x v="2"/>
    <n v="4"/>
    <n v="2.99"/>
    <n v="67"/>
    <x v="10"/>
    <n v="98.81"/>
    <n v="7.99"/>
    <n v="2.99"/>
    <x v="146"/>
  </r>
  <r>
    <n v="101"/>
    <s v="Brotherhood Blanket"/>
    <x v="2"/>
    <n v="3"/>
    <n v="0.99"/>
    <n v="73"/>
    <x v="5"/>
    <n v="98.77"/>
    <n v="6.99"/>
    <n v="0.99"/>
    <x v="147"/>
  </r>
  <r>
    <n v="887"/>
    <s v="Thief Pelican"/>
    <x v="7"/>
    <n v="5"/>
    <n v="4.99"/>
    <n v="135"/>
    <x v="11"/>
    <n v="97.84"/>
    <n v="8.99"/>
    <n v="4.99"/>
    <x v="148"/>
  </r>
  <r>
    <n v="476"/>
    <s v="Jason Trap"/>
    <x v="9"/>
    <n v="5"/>
    <n v="2.99"/>
    <n v="130"/>
    <x v="5"/>
    <n v="97.77"/>
    <n v="6.99"/>
    <n v="2.99"/>
    <x v="149"/>
  </r>
  <r>
    <n v="738"/>
    <s v="Rocketeer Mother"/>
    <x v="3"/>
    <n v="3"/>
    <n v="0.99"/>
    <n v="178"/>
    <x v="1"/>
    <n v="97.72"/>
    <n v="7.99"/>
    <n v="0.99"/>
    <x v="150"/>
  </r>
  <r>
    <n v="382"/>
    <s v="Grit Clockwork"/>
    <x v="13"/>
    <n v="3"/>
    <n v="0.99"/>
    <n v="137"/>
    <x v="1"/>
    <n v="97.72"/>
    <n v="6.99"/>
    <n v="0.99"/>
    <x v="150"/>
  </r>
  <r>
    <n v="789"/>
    <s v="Shock Cabin"/>
    <x v="3"/>
    <n v="7"/>
    <n v="2.99"/>
    <n v="79"/>
    <x v="7"/>
    <n v="96.71"/>
    <n v="4.99"/>
    <n v="2.99"/>
    <x v="151"/>
  </r>
  <r>
    <n v="483"/>
    <s v="Jericho Mulan"/>
    <x v="13"/>
    <n v="3"/>
    <n v="2.99"/>
    <n v="171"/>
    <x v="11"/>
    <n v="95.84"/>
    <n v="8.99"/>
    <n v="2.99"/>
    <x v="27"/>
  </r>
  <r>
    <n v="456"/>
    <s v="Inch Jet"/>
    <x v="7"/>
    <n v="6"/>
    <n v="4.99"/>
    <n v="167"/>
    <x v="12"/>
    <n v="95.82"/>
    <n v="6.99"/>
    <n v="4.99"/>
    <x v="152"/>
  </r>
  <r>
    <n v="759"/>
    <s v="Salute Apollo"/>
    <x v="11"/>
    <n v="4"/>
    <n v="2.99"/>
    <n v="73"/>
    <x v="9"/>
    <n v="95.8"/>
    <n v="7.99"/>
    <n v="2.99"/>
    <x v="79"/>
  </r>
  <r>
    <n v="349"/>
    <s v="Gangs Pride"/>
    <x v="7"/>
    <n v="4"/>
    <n v="2.99"/>
    <n v="185"/>
    <x v="4"/>
    <n v="95.78"/>
    <n v="7.99"/>
    <n v="2.99"/>
    <x v="153"/>
  </r>
  <r>
    <n v="445"/>
    <s v="Hyde Doctor"/>
    <x v="15"/>
    <n v="5"/>
    <n v="2.99"/>
    <n v="100"/>
    <x v="5"/>
    <n v="95.76"/>
    <n v="7.99"/>
    <n v="2.99"/>
    <x v="154"/>
  </r>
  <r>
    <n v="71"/>
    <s v="Bilko Anonymous"/>
    <x v="9"/>
    <n v="3"/>
    <n v="4.99"/>
    <n v="100"/>
    <x v="17"/>
    <n v="94.88"/>
    <n v="10.99"/>
    <n v="4.99"/>
    <x v="155"/>
  </r>
  <r>
    <n v="365"/>
    <s v="Gold River"/>
    <x v="1"/>
    <n v="4"/>
    <n v="4.99"/>
    <n v="154"/>
    <x v="15"/>
    <n v="94.86"/>
    <n v="8.99"/>
    <n v="4.99"/>
    <x v="156"/>
  </r>
  <r>
    <n v="570"/>
    <s v="Mermaid Insects"/>
    <x v="4"/>
    <n v="5"/>
    <n v="4.99"/>
    <n v="104"/>
    <x v="14"/>
    <n v="94.85"/>
    <n v="8.99"/>
    <n v="4.99"/>
    <x v="157"/>
  </r>
  <r>
    <n v="336"/>
    <s v="French Holiday"/>
    <x v="2"/>
    <n v="5"/>
    <n v="4.99"/>
    <n v="99"/>
    <x v="11"/>
    <n v="94.84"/>
    <n v="8.99"/>
    <n v="4.99"/>
    <x v="158"/>
  </r>
  <r>
    <n v="370"/>
    <s v="Gorgeous Bingo"/>
    <x v="14"/>
    <n v="4"/>
    <n v="2.99"/>
    <n v="108"/>
    <x v="13"/>
    <n v="94.83"/>
    <n v="7.99"/>
    <n v="2.99"/>
    <x v="159"/>
  </r>
  <r>
    <n v="668"/>
    <s v="Peak Forever"/>
    <x v="4"/>
    <n v="7"/>
    <n v="4.99"/>
    <n v="80"/>
    <x v="12"/>
    <n v="94.82"/>
    <n v="6.99"/>
    <n v="4.99"/>
    <x v="160"/>
  </r>
  <r>
    <n v="304"/>
    <s v="Fargo Gandhi"/>
    <x v="14"/>
    <n v="3"/>
    <n v="2.99"/>
    <n v="130"/>
    <x v="6"/>
    <n v="94.79"/>
    <n v="8.99"/>
    <n v="2.99"/>
    <x v="161"/>
  </r>
  <r>
    <n v="665"/>
    <s v="Patton Interview"/>
    <x v="10"/>
    <n v="4"/>
    <n v="2.99"/>
    <n v="175"/>
    <x v="6"/>
    <n v="94.79"/>
    <n v="7.99"/>
    <n v="2.99"/>
    <x v="161"/>
  </r>
  <r>
    <n v="319"/>
    <s v="Fish Opus"/>
    <x v="5"/>
    <n v="4"/>
    <n v="2.99"/>
    <n v="125"/>
    <x v="4"/>
    <n v="94.78"/>
    <n v="6.99"/>
    <n v="2.99"/>
    <x v="162"/>
  </r>
  <r>
    <n v="295"/>
    <s v="Expendable Stallion"/>
    <x v="2"/>
    <n v="3"/>
    <n v="0.99"/>
    <n v="97"/>
    <x v="3"/>
    <n v="94.74"/>
    <n v="6.99"/>
    <n v="0.99"/>
    <x v="163"/>
  </r>
  <r>
    <n v="835"/>
    <s v="Spy Mile"/>
    <x v="13"/>
    <n v="6"/>
    <n v="2.99"/>
    <n v="112"/>
    <x v="2"/>
    <n v="94.73"/>
    <n v="5.99"/>
    <n v="2.99"/>
    <x v="164"/>
  </r>
  <r>
    <n v="216"/>
    <s v="Day Unfaithful"/>
    <x v="11"/>
    <n v="3"/>
    <n v="4.99"/>
    <n v="113"/>
    <x v="17"/>
    <n v="93.88"/>
    <n v="9.99"/>
    <n v="4.99"/>
    <x v="165"/>
  </r>
  <r>
    <n v="678"/>
    <s v="Pickup Driving"/>
    <x v="4"/>
    <n v="3"/>
    <n v="2.99"/>
    <n v="77"/>
    <x v="14"/>
    <n v="93.85"/>
    <n v="8.99"/>
    <n v="2.99"/>
    <x v="166"/>
  </r>
  <r>
    <n v="859"/>
    <s v="Sugar Wonka"/>
    <x v="7"/>
    <n v="3"/>
    <n v="4.99"/>
    <n v="114"/>
    <x v="14"/>
    <n v="93.85"/>
    <n v="8.99"/>
    <n v="4.99"/>
    <x v="166"/>
  </r>
  <r>
    <n v="59"/>
    <s v="Bear Graceland"/>
    <x v="14"/>
    <n v="4"/>
    <n v="2.99"/>
    <n v="160"/>
    <x v="10"/>
    <n v="93.81"/>
    <n v="7.99"/>
    <n v="2.99"/>
    <x v="167"/>
  </r>
  <r>
    <n v="114"/>
    <s v="Camelot Vacation"/>
    <x v="5"/>
    <n v="3"/>
    <n v="0.99"/>
    <n v="61"/>
    <x v="8"/>
    <n v="93.76"/>
    <n v="6.99"/>
    <n v="0.99"/>
    <x v="168"/>
  </r>
  <r>
    <n v="873"/>
    <s v="Sweethearts Suspects"/>
    <x v="14"/>
    <n v="3"/>
    <n v="0.99"/>
    <n v="108"/>
    <x v="2"/>
    <n v="93.73"/>
    <n v="6.99"/>
    <n v="0.99"/>
    <x v="169"/>
  </r>
  <r>
    <n v="969"/>
    <s v="West Lion"/>
    <x v="6"/>
    <n v="4"/>
    <n v="4.99"/>
    <n v="159"/>
    <x v="15"/>
    <n v="92.86"/>
    <n v="9.99"/>
    <n v="4.99"/>
    <x v="170"/>
  </r>
  <r>
    <n v="396"/>
    <s v="Hanging Deep"/>
    <x v="6"/>
    <n v="5"/>
    <n v="4.99"/>
    <n v="62"/>
    <x v="14"/>
    <n v="92.85"/>
    <n v="8.99"/>
    <n v="4.99"/>
    <x v="171"/>
  </r>
  <r>
    <n v="184"/>
    <s v="Core Suit"/>
    <x v="15"/>
    <n v="3"/>
    <n v="2.99"/>
    <n v="92"/>
    <x v="11"/>
    <n v="92.84"/>
    <n v="8.99"/>
    <n v="2.99"/>
    <x v="172"/>
  </r>
  <r>
    <n v="486"/>
    <s v="Jet Neighbors"/>
    <x v="3"/>
    <n v="7"/>
    <n v="4.99"/>
    <n v="59"/>
    <x v="13"/>
    <n v="92.83"/>
    <n v="6.99"/>
    <n v="4.99"/>
    <x v="173"/>
  </r>
  <r>
    <n v="414"/>
    <s v="Hellfighters Sierra"/>
    <x v="3"/>
    <n v="3"/>
    <n v="2.99"/>
    <n v="75"/>
    <x v="10"/>
    <n v="92.81"/>
    <n v="8.99"/>
    <n v="2.99"/>
    <x v="174"/>
  </r>
  <r>
    <n v="305"/>
    <s v="Fatal Haunted"/>
    <x v="11"/>
    <n v="6"/>
    <n v="2.99"/>
    <n v="91"/>
    <x v="5"/>
    <n v="92.77"/>
    <n v="5.99"/>
    <n v="2.99"/>
    <x v="175"/>
  </r>
  <r>
    <n v="798"/>
    <s v="Silverado Goldfinger"/>
    <x v="5"/>
    <n v="4"/>
    <n v="4.99"/>
    <n v="74"/>
    <x v="17"/>
    <n v="91.88"/>
    <n v="9.99"/>
    <n v="4.99"/>
    <x v="176"/>
  </r>
  <r>
    <n v="226"/>
    <s v="Destiny Saturday"/>
    <x v="11"/>
    <n v="4"/>
    <n v="4.99"/>
    <n v="56"/>
    <x v="14"/>
    <n v="91.85"/>
    <n v="9.99"/>
    <n v="4.99"/>
    <x v="177"/>
  </r>
  <r>
    <n v="51"/>
    <s v="Balloon Homeward"/>
    <x v="0"/>
    <n v="5"/>
    <n v="2.99"/>
    <n v="75"/>
    <x v="4"/>
    <n v="91.78"/>
    <n v="6.99"/>
    <n v="2.99"/>
    <x v="178"/>
  </r>
  <r>
    <n v="260"/>
    <s v="Dude Blindness"/>
    <x v="4"/>
    <n v="3"/>
    <n v="4.99"/>
    <n v="132"/>
    <x v="16"/>
    <n v="90.87"/>
    <n v="9.99"/>
    <n v="4.99"/>
    <x v="179"/>
  </r>
  <r>
    <n v="980"/>
    <s v="Wizard Coldblooded"/>
    <x v="0"/>
    <n v="4"/>
    <n v="4.99"/>
    <n v="75"/>
    <x v="14"/>
    <n v="90.85"/>
    <n v="9.99"/>
    <n v="4.99"/>
    <x v="180"/>
  </r>
  <r>
    <n v="447"/>
    <s v="Ice Crossing"/>
    <x v="13"/>
    <n v="5"/>
    <n v="2.99"/>
    <n v="131"/>
    <x v="4"/>
    <n v="90.78"/>
    <n v="7.99"/>
    <n v="2.99"/>
    <x v="181"/>
  </r>
  <r>
    <n v="704"/>
    <s v="Pure Runner"/>
    <x v="1"/>
    <n v="3"/>
    <n v="2.99"/>
    <n v="121"/>
    <x v="14"/>
    <n v="89.85"/>
    <n v="8.99"/>
    <n v="2.99"/>
    <x v="27"/>
  </r>
  <r>
    <n v="165"/>
    <s v="Coldblooded Darling"/>
    <x v="5"/>
    <n v="7"/>
    <n v="4.99"/>
    <n v="70"/>
    <x v="11"/>
    <n v="89.84"/>
    <n v="6.99"/>
    <n v="4.99"/>
    <x v="182"/>
  </r>
  <r>
    <n v="451"/>
    <s v="Igby Maker"/>
    <x v="12"/>
    <n v="7"/>
    <n v="4.99"/>
    <n v="160"/>
    <x v="13"/>
    <n v="89.83"/>
    <n v="6.99"/>
    <n v="4.99"/>
    <x v="183"/>
  </r>
  <r>
    <n v="930"/>
    <s v="Vacation Boondock"/>
    <x v="5"/>
    <n v="4"/>
    <n v="2.99"/>
    <n v="145"/>
    <x v="10"/>
    <n v="89.81"/>
    <n v="8.99"/>
    <n v="2.99"/>
    <x v="184"/>
  </r>
  <r>
    <n v="568"/>
    <s v="Memento Zoolander"/>
    <x v="1"/>
    <n v="4"/>
    <n v="4.99"/>
    <n v="77"/>
    <x v="16"/>
    <n v="88.87"/>
    <n v="9.99"/>
    <n v="4.99"/>
    <x v="185"/>
  </r>
  <r>
    <n v="739"/>
    <s v="Rocky War"/>
    <x v="6"/>
    <n v="4"/>
    <n v="4.99"/>
    <n v="145"/>
    <x v="16"/>
    <n v="88.87"/>
    <n v="9.99"/>
    <n v="4.99"/>
    <x v="185"/>
  </r>
  <r>
    <n v="116"/>
    <s v="Candidate Perdition"/>
    <x v="15"/>
    <n v="4"/>
    <n v="2.99"/>
    <n v="70"/>
    <x v="13"/>
    <n v="88.82"/>
    <n v="7.99"/>
    <n v="2.99"/>
    <x v="186"/>
  </r>
  <r>
    <n v="571"/>
    <s v="Metal Armageddon"/>
    <x v="2"/>
    <n v="6"/>
    <n v="2.99"/>
    <n v="161"/>
    <x v="6"/>
    <n v="88.79"/>
    <n v="5.99"/>
    <n v="2.99"/>
    <x v="187"/>
  </r>
  <r>
    <n v="450"/>
    <s v="Idols Snatchers"/>
    <x v="14"/>
    <n v="5"/>
    <n v="2.99"/>
    <n v="84"/>
    <x v="8"/>
    <n v="88.76"/>
    <n v="6.99"/>
    <n v="2.99"/>
    <x v="188"/>
  </r>
  <r>
    <n v="880"/>
    <s v="Telemark Heartbreakers"/>
    <x v="7"/>
    <n v="6"/>
    <n v="2.99"/>
    <n v="152"/>
    <x v="8"/>
    <n v="88.76"/>
    <n v="6.99"/>
    <n v="2.99"/>
    <x v="188"/>
  </r>
  <r>
    <n v="65"/>
    <s v="Behavior Runaway"/>
    <x v="10"/>
    <n v="3"/>
    <n v="4.99"/>
    <n v="100"/>
    <x v="18"/>
    <n v="87.89"/>
    <n v="10.99"/>
    <n v="4.99"/>
    <x v="76"/>
  </r>
  <r>
    <n v="321"/>
    <s v="Flash Wars"/>
    <x v="11"/>
    <n v="3"/>
    <n v="4.99"/>
    <n v="123"/>
    <x v="17"/>
    <n v="87.88"/>
    <n v="10.99"/>
    <n v="4.99"/>
    <x v="189"/>
  </r>
  <r>
    <n v="98"/>
    <s v="Bright Encounters"/>
    <x v="6"/>
    <n v="4"/>
    <n v="4.99"/>
    <n v="73"/>
    <x v="17"/>
    <n v="87.88"/>
    <n v="10.99"/>
    <n v="4.99"/>
    <x v="189"/>
  </r>
  <r>
    <n v="446"/>
    <s v="Hysterical Grail"/>
    <x v="4"/>
    <n v="5"/>
    <n v="4.99"/>
    <n v="150"/>
    <x v="14"/>
    <n v="87.85"/>
    <n v="8.99"/>
    <n v="4.99"/>
    <x v="190"/>
  </r>
  <r>
    <n v="212"/>
    <s v="Darn Forrester"/>
    <x v="8"/>
    <n v="7"/>
    <n v="4.99"/>
    <n v="185"/>
    <x v="13"/>
    <n v="87.83"/>
    <n v="6.99"/>
    <n v="4.99"/>
    <x v="191"/>
  </r>
  <r>
    <n v="57"/>
    <s v="Basic Easy"/>
    <x v="12"/>
    <n v="4"/>
    <n v="2.99"/>
    <n v="90"/>
    <x v="9"/>
    <n v="87.8"/>
    <n v="7.99"/>
    <n v="2.99"/>
    <x v="192"/>
  </r>
  <r>
    <n v="166"/>
    <s v="Color Philadelphia"/>
    <x v="15"/>
    <n v="6"/>
    <n v="2.99"/>
    <n v="149"/>
    <x v="4"/>
    <n v="87.78"/>
    <n v="5.99"/>
    <n v="2.99"/>
    <x v="193"/>
  </r>
  <r>
    <n v="649"/>
    <s v="Oz Liaisons"/>
    <x v="7"/>
    <n v="4"/>
    <n v="2.99"/>
    <n v="85"/>
    <x v="4"/>
    <n v="87.78"/>
    <n v="6.99"/>
    <n v="2.99"/>
    <x v="193"/>
  </r>
  <r>
    <n v="654"/>
    <s v="Panky Submarine"/>
    <x v="13"/>
    <n v="4"/>
    <n v="4.99"/>
    <n v="93"/>
    <x v="17"/>
    <n v="86.88"/>
    <n v="9.99"/>
    <n v="4.99"/>
    <x v="194"/>
  </r>
  <r>
    <n v="8"/>
    <s v="Airport Pollock"/>
    <x v="10"/>
    <n v="6"/>
    <n v="4.99"/>
    <n v="54"/>
    <x v="14"/>
    <n v="86.85"/>
    <n v="7.99"/>
    <n v="4.99"/>
    <x v="195"/>
  </r>
  <r>
    <n v="944"/>
    <s v="Virgin Daisy"/>
    <x v="6"/>
    <n v="6"/>
    <n v="4.99"/>
    <n v="179"/>
    <x v="11"/>
    <n v="86.84"/>
    <n v="7.99"/>
    <n v="4.99"/>
    <x v="196"/>
  </r>
  <r>
    <n v="803"/>
    <s v="Slacker Liaisons"/>
    <x v="6"/>
    <n v="7"/>
    <n v="4.99"/>
    <n v="179"/>
    <x v="11"/>
    <n v="86.84"/>
    <n v="6.99"/>
    <n v="4.99"/>
    <x v="196"/>
  </r>
  <r>
    <n v="773"/>
    <s v="Seabiscuit Punk"/>
    <x v="4"/>
    <n v="6"/>
    <n v="2.99"/>
    <n v="112"/>
    <x v="8"/>
    <n v="86.76"/>
    <n v="5.99"/>
    <n v="2.99"/>
    <x v="197"/>
  </r>
  <r>
    <n v="609"/>
    <s v="Muscle Bright"/>
    <x v="12"/>
    <n v="7"/>
    <n v="2.99"/>
    <n v="185"/>
    <x v="2"/>
    <n v="86.73"/>
    <n v="4.99"/>
    <n v="2.99"/>
    <x v="198"/>
  </r>
  <r>
    <n v="489"/>
    <s v="Juggler Hardly"/>
    <x v="7"/>
    <n v="4"/>
    <n v="0.99"/>
    <n v="54"/>
    <x v="7"/>
    <n v="86.71"/>
    <n v="5.99"/>
    <n v="0.99"/>
    <x v="199"/>
  </r>
  <r>
    <n v="203"/>
    <s v="Daisy Menagerie"/>
    <x v="5"/>
    <n v="5"/>
    <n v="4.99"/>
    <n v="84"/>
    <x v="15"/>
    <n v="85.86"/>
    <n v="8.99"/>
    <n v="4.99"/>
    <x v="58"/>
  </r>
  <r>
    <n v="844"/>
    <s v="Steers Armageddon"/>
    <x v="4"/>
    <n v="6"/>
    <n v="4.99"/>
    <n v="140"/>
    <x v="14"/>
    <n v="85.85"/>
    <n v="7.99"/>
    <n v="4.99"/>
    <x v="200"/>
  </r>
  <r>
    <n v="735"/>
    <s v="Robbers Joon"/>
    <x v="14"/>
    <n v="7"/>
    <n v="2.99"/>
    <n v="102"/>
    <x v="3"/>
    <n v="85.74"/>
    <n v="4.99"/>
    <n v="2.99"/>
    <x v="201"/>
  </r>
  <r>
    <n v="179"/>
    <s v="Conquerer Nuts"/>
    <x v="6"/>
    <n v="4"/>
    <n v="4.99"/>
    <n v="173"/>
    <x v="16"/>
    <n v="84.87"/>
    <n v="9.99"/>
    <n v="4.99"/>
    <x v="202"/>
  </r>
  <r>
    <n v="141"/>
    <s v="Chicago North"/>
    <x v="13"/>
    <n v="6"/>
    <n v="4.99"/>
    <n v="185"/>
    <x v="14"/>
    <n v="84.85"/>
    <n v="7.99"/>
    <n v="4.99"/>
    <x v="82"/>
  </r>
  <r>
    <n v="772"/>
    <s v="Sea Virgin"/>
    <x v="6"/>
    <n v="4"/>
    <n v="2.99"/>
    <n v="80"/>
    <x v="10"/>
    <n v="84.81"/>
    <n v="7.99"/>
    <n v="2.99"/>
    <x v="203"/>
  </r>
  <r>
    <n v="15"/>
    <s v="Alien Center"/>
    <x v="3"/>
    <n v="5"/>
    <n v="2.99"/>
    <n v="46"/>
    <x v="9"/>
    <n v="84.8"/>
    <n v="6.99"/>
    <n v="2.99"/>
    <x v="138"/>
  </r>
  <r>
    <n v="55"/>
    <s v="Barbarella Streetcar"/>
    <x v="5"/>
    <n v="6"/>
    <n v="2.99"/>
    <n v="65"/>
    <x v="4"/>
    <n v="84.78"/>
    <n v="5.99"/>
    <n v="2.99"/>
    <x v="204"/>
  </r>
  <r>
    <n v="559"/>
    <s v="Married Go"/>
    <x v="5"/>
    <n v="7"/>
    <n v="2.99"/>
    <n v="114"/>
    <x v="3"/>
    <n v="84.74"/>
    <n v="4.99"/>
    <n v="2.99"/>
    <x v="205"/>
  </r>
  <r>
    <n v="682"/>
    <s v="Pittsburgh Hunchback"/>
    <x v="9"/>
    <n v="4"/>
    <n v="4.99"/>
    <n v="134"/>
    <x v="18"/>
    <n v="83.89"/>
    <n v="9.99"/>
    <n v="4.99"/>
    <x v="206"/>
  </r>
  <r>
    <n v="757"/>
    <s v="Sagebrush Clueless"/>
    <x v="2"/>
    <n v="4"/>
    <n v="2.99"/>
    <n v="106"/>
    <x v="15"/>
    <n v="83.86"/>
    <n v="7.99"/>
    <n v="2.99"/>
    <x v="27"/>
  </r>
  <r>
    <n v="655"/>
    <s v="Panther Reds"/>
    <x v="5"/>
    <n v="5"/>
    <n v="4.99"/>
    <n v="109"/>
    <x v="15"/>
    <n v="83.86"/>
    <n v="8.99"/>
    <n v="4.99"/>
    <x v="27"/>
  </r>
  <r>
    <n v="532"/>
    <s v="Loser Hustler"/>
    <x v="4"/>
    <n v="5"/>
    <n v="4.99"/>
    <n v="80"/>
    <x v="15"/>
    <n v="83.86"/>
    <n v="8.99"/>
    <n v="4.99"/>
    <x v="27"/>
  </r>
  <r>
    <n v="265"/>
    <s v="Dying Maker"/>
    <x v="1"/>
    <n v="5"/>
    <n v="4.99"/>
    <n v="168"/>
    <x v="14"/>
    <n v="83.85"/>
    <n v="8.99"/>
    <n v="4.99"/>
    <x v="100"/>
  </r>
  <r>
    <n v="329"/>
    <s v="Forrest Sons"/>
    <x v="8"/>
    <n v="4"/>
    <n v="2.99"/>
    <n v="63"/>
    <x v="13"/>
    <n v="83.83"/>
    <n v="7.99"/>
    <n v="2.99"/>
    <x v="207"/>
  </r>
  <r>
    <n v="841"/>
    <s v="Star Operation"/>
    <x v="4"/>
    <n v="5"/>
    <n v="2.99"/>
    <n v="181"/>
    <x v="9"/>
    <n v="83.8"/>
    <n v="6.99"/>
    <n v="2.99"/>
    <x v="208"/>
  </r>
  <r>
    <n v="4"/>
    <s v="Affair Prejudice"/>
    <x v="10"/>
    <n v="5"/>
    <n v="2.99"/>
    <n v="117"/>
    <x v="6"/>
    <n v="83.79"/>
    <n v="6.99"/>
    <n v="2.99"/>
    <x v="193"/>
  </r>
  <r>
    <n v="644"/>
    <s v="Oscar Gold"/>
    <x v="7"/>
    <n v="7"/>
    <n v="2.99"/>
    <n v="115"/>
    <x v="0"/>
    <n v="83.75"/>
    <n v="4.99"/>
    <n v="2.99"/>
    <x v="209"/>
  </r>
  <r>
    <n v="421"/>
    <s v="Holiday Games"/>
    <x v="3"/>
    <n v="7"/>
    <n v="4.99"/>
    <n v="78"/>
    <x v="14"/>
    <n v="82.85"/>
    <n v="6.99"/>
    <n v="4.99"/>
    <x v="210"/>
  </r>
  <r>
    <n v="611"/>
    <s v="Musketeers Wait"/>
    <x v="15"/>
    <n v="7"/>
    <n v="4.99"/>
    <n v="73"/>
    <x v="14"/>
    <n v="82.85"/>
    <n v="7.99"/>
    <n v="4.99"/>
    <x v="210"/>
  </r>
  <r>
    <n v="7"/>
    <s v="Airplane Sierra"/>
    <x v="1"/>
    <n v="6"/>
    <n v="4.99"/>
    <n v="62"/>
    <x v="14"/>
    <n v="82.85"/>
    <n v="7.99"/>
    <n v="4.99"/>
    <x v="210"/>
  </r>
  <r>
    <n v="123"/>
    <s v="Casablanca Super"/>
    <x v="12"/>
    <n v="6"/>
    <n v="4.99"/>
    <n v="85"/>
    <x v="11"/>
    <n v="82.84"/>
    <n v="6.99"/>
    <n v="4.99"/>
    <x v="211"/>
  </r>
  <r>
    <n v="443"/>
    <s v="Hurricane Affair"/>
    <x v="1"/>
    <n v="6"/>
    <n v="2.99"/>
    <n v="49"/>
    <x v="5"/>
    <n v="82.77"/>
    <n v="5.99"/>
    <n v="2.99"/>
    <x v="212"/>
  </r>
  <r>
    <n v="662"/>
    <s v="Paths Control"/>
    <x v="6"/>
    <n v="3"/>
    <n v="4.99"/>
    <n v="118"/>
    <x v="19"/>
    <n v="81.900000000000006"/>
    <n v="10.99"/>
    <n v="4.99"/>
    <x v="213"/>
  </r>
  <r>
    <n v="398"/>
    <s v="Hanover Galaxy"/>
    <x v="0"/>
    <n v="5"/>
    <n v="4.99"/>
    <n v="47"/>
    <x v="15"/>
    <n v="81.86"/>
    <n v="8.99"/>
    <n v="4.99"/>
    <x v="68"/>
  </r>
  <r>
    <n v="115"/>
    <s v="Campus Remember"/>
    <x v="8"/>
    <n v="5"/>
    <n v="2.99"/>
    <n v="167"/>
    <x v="13"/>
    <n v="81.83"/>
    <n v="6.99"/>
    <n v="2.99"/>
    <x v="214"/>
  </r>
  <r>
    <n v="753"/>
    <s v="Rush Goodfellas"/>
    <x v="9"/>
    <n v="3"/>
    <n v="0.99"/>
    <n v="48"/>
    <x v="1"/>
    <n v="81.72"/>
    <n v="6.99"/>
    <n v="0.99"/>
    <x v="215"/>
  </r>
  <r>
    <n v="251"/>
    <s v="Dragonfly Strangers"/>
    <x v="11"/>
    <n v="6"/>
    <n v="4.99"/>
    <n v="133"/>
    <x v="15"/>
    <n v="80.86"/>
    <n v="7.99"/>
    <n v="4.99"/>
    <x v="216"/>
  </r>
  <r>
    <n v="667"/>
    <s v="Peach Innocent"/>
    <x v="4"/>
    <n v="3"/>
    <n v="2.99"/>
    <n v="160"/>
    <x v="16"/>
    <n v="80.86"/>
    <n v="9.99"/>
    <n v="2.99"/>
    <x v="217"/>
  </r>
  <r>
    <n v="438"/>
    <s v="Human Graffiti"/>
    <x v="13"/>
    <n v="3"/>
    <n v="2.99"/>
    <n v="68"/>
    <x v="14"/>
    <n v="80.849999999999994"/>
    <n v="9.99"/>
    <n v="2.99"/>
    <x v="218"/>
  </r>
  <r>
    <n v="643"/>
    <s v="Orient Closer"/>
    <x v="6"/>
    <n v="3"/>
    <n v="2.99"/>
    <n v="118"/>
    <x v="13"/>
    <n v="80.83"/>
    <n v="7.99"/>
    <n v="2.99"/>
    <x v="219"/>
  </r>
  <r>
    <n v="936"/>
    <s v="Vanishing Rocky"/>
    <x v="0"/>
    <n v="3"/>
    <n v="2.99"/>
    <n v="123"/>
    <x v="13"/>
    <n v="80.83"/>
    <n v="8.99"/>
    <n v="2.99"/>
    <x v="219"/>
  </r>
  <r>
    <n v="958"/>
    <s v="Wardrobe Phantom"/>
    <x v="6"/>
    <n v="6"/>
    <n v="2.99"/>
    <n v="178"/>
    <x v="5"/>
    <n v="80.77"/>
    <n v="5.99"/>
    <n v="2.99"/>
    <x v="220"/>
  </r>
  <r>
    <n v="638"/>
    <s v="Operation Operation"/>
    <x v="1"/>
    <n v="7"/>
    <n v="2.99"/>
    <n v="156"/>
    <x v="0"/>
    <n v="80.75"/>
    <n v="4.99"/>
    <n v="2.99"/>
    <x v="221"/>
  </r>
  <r>
    <n v="272"/>
    <s v="Edge Kissing"/>
    <x v="6"/>
    <n v="5"/>
    <n v="4.99"/>
    <n v="153"/>
    <x v="16"/>
    <n v="79.87"/>
    <n v="8.99"/>
    <n v="4.99"/>
    <x v="222"/>
  </r>
  <r>
    <n v="68"/>
    <s v="Betrayed Rear"/>
    <x v="14"/>
    <n v="5"/>
    <n v="4.99"/>
    <n v="122"/>
    <x v="16"/>
    <n v="79.87"/>
    <n v="8.99"/>
    <n v="4.99"/>
    <x v="222"/>
  </r>
  <r>
    <n v="70"/>
    <s v="Bikini Borrowers"/>
    <x v="7"/>
    <n v="7"/>
    <n v="4.99"/>
    <n v="142"/>
    <x v="15"/>
    <n v="79.86"/>
    <n v="6.99"/>
    <n v="4.99"/>
    <x v="223"/>
  </r>
  <r>
    <n v="121"/>
    <s v="Carol Texas"/>
    <x v="7"/>
    <n v="4"/>
    <n v="2.99"/>
    <n v="151"/>
    <x v="13"/>
    <n v="79.83"/>
    <n v="7.99"/>
    <n v="2.99"/>
    <x v="224"/>
  </r>
  <r>
    <n v="657"/>
    <s v="Paradise Sabrina"/>
    <x v="1"/>
    <n v="5"/>
    <n v="2.99"/>
    <n v="48"/>
    <x v="12"/>
    <n v="79.819999999999993"/>
    <n v="6.99"/>
    <n v="2.99"/>
    <x v="225"/>
  </r>
  <r>
    <n v="852"/>
    <s v="Strangelove Desire"/>
    <x v="14"/>
    <n v="4"/>
    <n v="0.99"/>
    <n v="103"/>
    <x v="4"/>
    <n v="79.78"/>
    <n v="5.99"/>
    <n v="0.99"/>
    <x v="226"/>
  </r>
  <r>
    <n v="625"/>
    <s v="None Spiking"/>
    <x v="5"/>
    <n v="3"/>
    <n v="0.99"/>
    <n v="83"/>
    <x v="0"/>
    <n v="79.75"/>
    <n v="6.99"/>
    <n v="0.99"/>
    <x v="227"/>
  </r>
  <r>
    <n v="867"/>
    <s v="Super Wyoming"/>
    <x v="9"/>
    <n v="5"/>
    <n v="4.99"/>
    <n v="58"/>
    <x v="17"/>
    <n v="78.88"/>
    <n v="8.99"/>
    <n v="4.99"/>
    <x v="228"/>
  </r>
  <r>
    <n v="749"/>
    <s v="Rules Human"/>
    <x v="10"/>
    <n v="6"/>
    <n v="4.99"/>
    <n v="153"/>
    <x v="16"/>
    <n v="78.87"/>
    <n v="7.99"/>
    <n v="4.99"/>
    <x v="229"/>
  </r>
  <r>
    <n v="858"/>
    <s v="Submarine Bed"/>
    <x v="1"/>
    <n v="5"/>
    <n v="4.99"/>
    <n v="127"/>
    <x v="16"/>
    <n v="78.87"/>
    <n v="8.99"/>
    <n v="4.99"/>
    <x v="229"/>
  </r>
  <r>
    <n v="385"/>
    <s v="Groundhog Uncut"/>
    <x v="1"/>
    <n v="6"/>
    <n v="4.99"/>
    <n v="139"/>
    <x v="15"/>
    <n v="78.86"/>
    <n v="7.99"/>
    <n v="4.99"/>
    <x v="230"/>
  </r>
  <r>
    <n v="229"/>
    <s v="Devil Desire"/>
    <x v="8"/>
    <n v="6"/>
    <n v="4.99"/>
    <n v="87"/>
    <x v="15"/>
    <n v="78.86"/>
    <n v="7.99"/>
    <n v="4.99"/>
    <x v="230"/>
  </r>
  <r>
    <n v="481"/>
    <s v="Jekyll Frogmen"/>
    <x v="11"/>
    <n v="4"/>
    <n v="2.99"/>
    <n v="58"/>
    <x v="11"/>
    <n v="78.84"/>
    <n v="7.99"/>
    <n v="2.99"/>
    <x v="231"/>
  </r>
  <r>
    <n v="464"/>
    <s v="Intentions Empire"/>
    <x v="7"/>
    <n v="3"/>
    <n v="2.99"/>
    <n v="107"/>
    <x v="13"/>
    <n v="78.83"/>
    <n v="8.99"/>
    <n v="2.99"/>
    <x v="232"/>
  </r>
  <r>
    <n v="608"/>
    <s v="Murder Antitrust"/>
    <x v="14"/>
    <n v="6"/>
    <n v="2.99"/>
    <n v="166"/>
    <x v="6"/>
    <n v="78.790000000000006"/>
    <n v="5.99"/>
    <n v="2.99"/>
    <x v="233"/>
  </r>
  <r>
    <n v="78"/>
    <s v="Blackout Private"/>
    <x v="7"/>
    <n v="7"/>
    <n v="2.99"/>
    <n v="85"/>
    <x v="5"/>
    <n v="78.77"/>
    <n v="5.99"/>
    <n v="2.99"/>
    <x v="234"/>
  </r>
  <r>
    <n v="220"/>
    <s v="Deer Virginian"/>
    <x v="0"/>
    <n v="7"/>
    <n v="2.99"/>
    <n v="106"/>
    <x v="0"/>
    <n v="78.760000000000005"/>
    <n v="4.99"/>
    <n v="0"/>
    <x v="235"/>
  </r>
  <r>
    <n v="181"/>
    <s v="Contact Anonymous"/>
    <x v="12"/>
    <n v="7"/>
    <n v="2.99"/>
    <n v="166"/>
    <x v="8"/>
    <n v="78.760000000000005"/>
    <n v="4.99"/>
    <n v="2.99"/>
    <x v="236"/>
  </r>
  <r>
    <n v="901"/>
    <s v="Tracy Cider"/>
    <x v="7"/>
    <n v="3"/>
    <n v="0.99"/>
    <n v="142"/>
    <x v="8"/>
    <n v="78.760000000000005"/>
    <n v="6.99"/>
    <n v="0.99"/>
    <x v="236"/>
  </r>
  <r>
    <n v="711"/>
    <s v="Raging Airplane"/>
    <x v="5"/>
    <n v="4"/>
    <n v="4.99"/>
    <n v="154"/>
    <x v="17"/>
    <n v="77.88"/>
    <n v="9.99"/>
    <n v="4.99"/>
    <x v="237"/>
  </r>
  <r>
    <n v="190"/>
    <s v="Creepers Kane"/>
    <x v="15"/>
    <n v="5"/>
    <n v="4.99"/>
    <n v="172"/>
    <x v="16"/>
    <n v="77.87"/>
    <n v="8.99"/>
    <n v="4.99"/>
    <x v="27"/>
  </r>
  <r>
    <n v="708"/>
    <s v="Quills Bull"/>
    <x v="2"/>
    <n v="4"/>
    <n v="4.99"/>
    <n v="112"/>
    <x v="16"/>
    <n v="77.87"/>
    <n v="9.99"/>
    <n v="4.99"/>
    <x v="27"/>
  </r>
  <r>
    <n v="628"/>
    <s v="Northwest Polish"/>
    <x v="4"/>
    <n v="5"/>
    <n v="2.99"/>
    <n v="172"/>
    <x v="12"/>
    <n v="77.819999999999993"/>
    <n v="6.99"/>
    <n v="2.99"/>
    <x v="89"/>
  </r>
  <r>
    <n v="326"/>
    <s v="Flying Hook"/>
    <x v="7"/>
    <n v="6"/>
    <n v="2.99"/>
    <n v="69"/>
    <x v="10"/>
    <n v="77.81"/>
    <n v="5.99"/>
    <n v="2.99"/>
    <x v="238"/>
  </r>
  <r>
    <n v="402"/>
    <s v="Harper Dying"/>
    <x v="7"/>
    <n v="3"/>
    <n v="0.99"/>
    <n v="52"/>
    <x v="9"/>
    <n v="77.8"/>
    <n v="6.99"/>
    <n v="0.99"/>
    <x v="239"/>
  </r>
  <r>
    <n v="707"/>
    <s v="Quest Mussolini"/>
    <x v="8"/>
    <n v="5"/>
    <n v="2.99"/>
    <n v="177"/>
    <x v="9"/>
    <n v="77.8"/>
    <n v="6.99"/>
    <n v="2.99"/>
    <x v="239"/>
  </r>
  <r>
    <n v="154"/>
    <s v="Clash Freddy"/>
    <x v="7"/>
    <n v="6"/>
    <n v="2.99"/>
    <n v="81"/>
    <x v="5"/>
    <n v="77.77"/>
    <n v="4.99"/>
    <n v="2.99"/>
    <x v="240"/>
  </r>
  <r>
    <n v="234"/>
    <s v="Disturbing Scarface"/>
    <x v="5"/>
    <n v="6"/>
    <n v="2.99"/>
    <n v="94"/>
    <x v="5"/>
    <n v="77.77"/>
    <n v="6.99"/>
    <n v="2.99"/>
    <x v="240"/>
  </r>
  <r>
    <n v="434"/>
    <s v="Horror Reign"/>
    <x v="12"/>
    <n v="3"/>
    <n v="0.99"/>
    <n v="139"/>
    <x v="0"/>
    <n v="77.75"/>
    <n v="6.99"/>
    <n v="0.99"/>
    <x v="241"/>
  </r>
  <r>
    <n v="531"/>
    <s v="Lose Inch"/>
    <x v="3"/>
    <n v="3"/>
    <n v="0.99"/>
    <n v="137"/>
    <x v="3"/>
    <n v="77.739999999999995"/>
    <n v="6.99"/>
    <n v="0.99"/>
    <x v="199"/>
  </r>
  <r>
    <n v="917"/>
    <s v="Tuxedo Mile"/>
    <x v="4"/>
    <n v="3"/>
    <n v="2.99"/>
    <n v="152"/>
    <x v="16"/>
    <n v="76.87"/>
    <n v="8.99"/>
    <n v="2.99"/>
    <x v="242"/>
  </r>
  <r>
    <n v="588"/>
    <s v="Model Fish"/>
    <x v="14"/>
    <n v="4"/>
    <n v="4.99"/>
    <n v="175"/>
    <x v="16"/>
    <n v="76.87"/>
    <n v="8.99"/>
    <n v="4.99"/>
    <x v="242"/>
  </r>
  <r>
    <n v="510"/>
    <s v="Lawless Vision"/>
    <x v="7"/>
    <n v="6"/>
    <n v="4.99"/>
    <n v="181"/>
    <x v="14"/>
    <n v="76.86"/>
    <n v="6.99"/>
    <n v="0"/>
    <x v="243"/>
  </r>
  <r>
    <n v="453"/>
    <s v="Image Princess"/>
    <x v="4"/>
    <n v="3"/>
    <n v="2.99"/>
    <n v="178"/>
    <x v="15"/>
    <n v="76.86"/>
    <n v="8.99"/>
    <n v="2.99"/>
    <x v="55"/>
  </r>
  <r>
    <n v="956"/>
    <s v="Wanda Chamber"/>
    <x v="13"/>
    <n v="7"/>
    <n v="4.99"/>
    <n v="107"/>
    <x v="15"/>
    <n v="76.86"/>
    <n v="6.99"/>
    <n v="4.99"/>
    <x v="55"/>
  </r>
  <r>
    <n v="381"/>
    <s v="Grinch Massage"/>
    <x v="13"/>
    <n v="7"/>
    <n v="4.99"/>
    <n v="150"/>
    <x v="15"/>
    <n v="76.86"/>
    <n v="7.99"/>
    <n v="4.99"/>
    <x v="55"/>
  </r>
  <r>
    <n v="50"/>
    <s v="Baked Cleopatra"/>
    <x v="9"/>
    <n v="3"/>
    <n v="2.99"/>
    <n v="182"/>
    <x v="14"/>
    <n v="76.849999999999994"/>
    <n v="7.99"/>
    <n v="2.99"/>
    <x v="244"/>
  </r>
  <r>
    <n v="806"/>
    <s v="Sleepy Japanese"/>
    <x v="11"/>
    <n v="4"/>
    <n v="2.99"/>
    <n v="137"/>
    <x v="12"/>
    <n v="76.83"/>
    <n v="6.99"/>
    <n v="0"/>
    <x v="245"/>
  </r>
  <r>
    <n v="616"/>
    <s v="National Story"/>
    <x v="2"/>
    <n v="4"/>
    <n v="2.99"/>
    <n v="92"/>
    <x v="13"/>
    <n v="76.83"/>
    <n v="7.99"/>
    <n v="2.99"/>
    <x v="246"/>
  </r>
  <r>
    <n v="920"/>
    <s v="Unbreakable Karate"/>
    <x v="11"/>
    <n v="3"/>
    <n v="0.99"/>
    <n v="62"/>
    <x v="10"/>
    <n v="76.81"/>
    <n v="6.99"/>
    <n v="0.99"/>
    <x v="247"/>
  </r>
  <r>
    <n v="782"/>
    <s v="Shakespeare Saddle"/>
    <x v="4"/>
    <n v="6"/>
    <n v="2.99"/>
    <n v="60"/>
    <x v="9"/>
    <n v="76.8"/>
    <n v="5.99"/>
    <n v="2.99"/>
    <x v="248"/>
  </r>
  <r>
    <n v="49"/>
    <s v="Badman Dawn"/>
    <x v="5"/>
    <n v="6"/>
    <n v="2.99"/>
    <n v="162"/>
    <x v="6"/>
    <n v="76.790000000000006"/>
    <n v="5.99"/>
    <n v="2.99"/>
    <x v="249"/>
  </r>
  <r>
    <n v="471"/>
    <s v="Island Exorcist"/>
    <x v="15"/>
    <n v="7"/>
    <n v="2.99"/>
    <n v="84"/>
    <x v="5"/>
    <n v="76.77"/>
    <n v="4.99"/>
    <n v="2.99"/>
    <x v="250"/>
  </r>
  <r>
    <n v="597"/>
    <s v="Moonwalker Fool"/>
    <x v="13"/>
    <n v="5"/>
    <n v="4.99"/>
    <n v="184"/>
    <x v="18"/>
    <n v="75.89"/>
    <n v="8.99"/>
    <n v="4.99"/>
    <x v="251"/>
  </r>
  <r>
    <n v="177"/>
    <s v="Connecticut Tramp"/>
    <x v="5"/>
    <n v="4"/>
    <n v="4.99"/>
    <n v="172"/>
    <x v="18"/>
    <n v="75.89"/>
    <n v="9.99"/>
    <n v="4.99"/>
    <x v="251"/>
  </r>
  <r>
    <n v="219"/>
    <s v="Deep Crusade"/>
    <x v="2"/>
    <n v="6"/>
    <n v="4.99"/>
    <n v="51"/>
    <x v="16"/>
    <n v="75.87"/>
    <n v="8.99"/>
    <n v="4.99"/>
    <x v="252"/>
  </r>
  <r>
    <n v="420"/>
    <s v="Holes Brannigan"/>
    <x v="4"/>
    <n v="7"/>
    <n v="4.99"/>
    <n v="128"/>
    <x v="14"/>
    <n v="75.86"/>
    <n v="6.99"/>
    <n v="0"/>
    <x v="253"/>
  </r>
  <r>
    <n v="774"/>
    <s v="Searchers Wait"/>
    <x v="1"/>
    <n v="3"/>
    <n v="2.99"/>
    <n v="182"/>
    <x v="15"/>
    <n v="75.86"/>
    <n v="8.99"/>
    <n v="2.99"/>
    <x v="254"/>
  </r>
  <r>
    <n v="820"/>
    <s v="Sons Interview"/>
    <x v="7"/>
    <n v="3"/>
    <n v="2.99"/>
    <n v="184"/>
    <x v="15"/>
    <n v="75.849999999999994"/>
    <n v="8.99"/>
    <n v="2.99"/>
    <x v="255"/>
  </r>
  <r>
    <n v="83"/>
    <s v="Blues Instinct"/>
    <x v="9"/>
    <n v="5"/>
    <n v="2.99"/>
    <n v="50"/>
    <x v="12"/>
    <n v="75.819999999999993"/>
    <n v="6.99"/>
    <n v="2.99"/>
    <x v="256"/>
  </r>
  <r>
    <n v="912"/>
    <s v="Trojan Tomorrow"/>
    <x v="5"/>
    <n v="3"/>
    <n v="2.99"/>
    <n v="52"/>
    <x v="13"/>
    <n v="75.819999999999993"/>
    <n v="7.98"/>
    <n v="2.99"/>
    <x v="257"/>
  </r>
  <r>
    <n v="43"/>
    <s v="Atlantis Cause"/>
    <x v="9"/>
    <n v="6"/>
    <n v="2.99"/>
    <n v="170"/>
    <x v="6"/>
    <n v="75.790000000000006"/>
    <n v="5.99"/>
    <n v="2.99"/>
    <x v="258"/>
  </r>
  <r>
    <n v="554"/>
    <s v="Malkovich Pet"/>
    <x v="15"/>
    <n v="6"/>
    <n v="2.99"/>
    <n v="159"/>
    <x v="5"/>
    <n v="75.77"/>
    <n v="4.99"/>
    <n v="2.99"/>
    <x v="259"/>
  </r>
  <r>
    <n v="46"/>
    <s v="Autumn Crow"/>
    <x v="13"/>
    <n v="3"/>
    <n v="4.99"/>
    <n v="108"/>
    <x v="19"/>
    <n v="74.900000000000006"/>
    <n v="10.99"/>
    <n v="4.99"/>
    <x v="25"/>
  </r>
  <r>
    <n v="74"/>
    <s v="Birch Antitrust"/>
    <x v="0"/>
    <n v="4"/>
    <n v="4.99"/>
    <n v="162"/>
    <x v="18"/>
    <n v="74.89"/>
    <n v="9.99"/>
    <n v="4.99"/>
    <x v="26"/>
  </r>
  <r>
    <n v="455"/>
    <s v="Impossible Prejudice"/>
    <x v="3"/>
    <n v="7"/>
    <n v="4.99"/>
    <n v="103"/>
    <x v="15"/>
    <n v="74.86"/>
    <n v="6.99"/>
    <n v="4.99"/>
    <x v="260"/>
  </r>
  <r>
    <n v="542"/>
    <s v="Lust Lock"/>
    <x v="8"/>
    <n v="3"/>
    <n v="2.99"/>
    <n v="52"/>
    <x v="14"/>
    <n v="74.819999999999993"/>
    <n v="8.99"/>
    <n v="2.99"/>
    <x v="261"/>
  </r>
  <r>
    <n v="322"/>
    <s v="Flatliners Killer"/>
    <x v="4"/>
    <n v="5"/>
    <n v="2.99"/>
    <n v="100"/>
    <x v="10"/>
    <n v="74.81"/>
    <n v="7.99"/>
    <n v="2.99"/>
    <x v="262"/>
  </r>
  <r>
    <n v="193"/>
    <s v="Crossroads Casualties"/>
    <x v="7"/>
    <n v="5"/>
    <n v="2.99"/>
    <n v="153"/>
    <x v="9"/>
    <n v="74.8"/>
    <n v="6.99"/>
    <n v="2.99"/>
    <x v="263"/>
  </r>
  <r>
    <n v="288"/>
    <s v="Escape Metropolis"/>
    <x v="12"/>
    <n v="7"/>
    <n v="2.99"/>
    <n v="167"/>
    <x v="5"/>
    <n v="74.77"/>
    <n v="4.99"/>
    <n v="2.99"/>
    <x v="264"/>
  </r>
  <r>
    <n v="341"/>
    <s v="Frost Head"/>
    <x v="15"/>
    <n v="5"/>
    <n v="0.99"/>
    <n v="82"/>
    <x v="1"/>
    <n v="74.72"/>
    <n v="4.99"/>
    <n v="0.99"/>
    <x v="265"/>
  </r>
  <r>
    <n v="888"/>
    <s v="Thin Sagebrush"/>
    <x v="2"/>
    <n v="5"/>
    <n v="4.99"/>
    <n v="53"/>
    <x v="18"/>
    <n v="73.89"/>
    <n v="9.99"/>
    <n v="4.99"/>
    <x v="266"/>
  </r>
  <r>
    <n v="113"/>
    <s v="California Birds"/>
    <x v="4"/>
    <n v="4"/>
    <n v="4.99"/>
    <n v="75"/>
    <x v="18"/>
    <n v="73.89"/>
    <n v="8.99"/>
    <n v="4.99"/>
    <x v="266"/>
  </r>
  <r>
    <n v="686"/>
    <s v="Pluto Oleander"/>
    <x v="11"/>
    <n v="5"/>
    <n v="4.99"/>
    <n v="84"/>
    <x v="16"/>
    <n v="73.87"/>
    <n v="8.99"/>
    <n v="4.99"/>
    <x v="267"/>
  </r>
  <r>
    <n v="648"/>
    <s v="Outlaw Hanky"/>
    <x v="12"/>
    <n v="7"/>
    <n v="4.99"/>
    <n v="148"/>
    <x v="15"/>
    <n v="73.86"/>
    <n v="6.99"/>
    <n v="4.99"/>
    <x v="268"/>
  </r>
  <r>
    <n v="987"/>
    <s v="Words Hunter"/>
    <x v="0"/>
    <n v="3"/>
    <n v="2.99"/>
    <n v="116"/>
    <x v="15"/>
    <n v="73.86"/>
    <n v="8.99"/>
    <n v="2.99"/>
    <x v="268"/>
  </r>
  <r>
    <n v="953"/>
    <s v="Wait Cider"/>
    <x v="7"/>
    <n v="3"/>
    <n v="0.99"/>
    <n v="112"/>
    <x v="12"/>
    <n v="73.819999999999993"/>
    <n v="6.99"/>
    <n v="0.99"/>
    <x v="269"/>
  </r>
  <r>
    <n v="302"/>
    <s v="Fantasia Park"/>
    <x v="13"/>
    <n v="5"/>
    <n v="2.99"/>
    <n v="131"/>
    <x v="10"/>
    <n v="73.81"/>
    <n v="6.99"/>
    <n v="2.99"/>
    <x v="270"/>
  </r>
  <r>
    <n v="252"/>
    <s v="Dream Pickup"/>
    <x v="8"/>
    <n v="6"/>
    <n v="2.99"/>
    <n v="135"/>
    <x v="9"/>
    <n v="73.8"/>
    <n v="6.99"/>
    <n v="2.99"/>
    <x v="271"/>
  </r>
  <r>
    <n v="391"/>
    <s v="Half Outfield"/>
    <x v="9"/>
    <n v="6"/>
    <n v="2.99"/>
    <n v="146"/>
    <x v="4"/>
    <n v="73.790000000000006"/>
    <n v="6.99"/>
    <n v="0"/>
    <x v="272"/>
  </r>
  <r>
    <n v="210"/>
    <s v="Darko Dorado"/>
    <x v="8"/>
    <n v="3"/>
    <n v="4.99"/>
    <n v="130"/>
    <x v="19"/>
    <n v="72.900000000000006"/>
    <n v="9.99"/>
    <n v="4.99"/>
    <x v="273"/>
  </r>
  <r>
    <n v="432"/>
    <s v="Hope Tootsie"/>
    <x v="15"/>
    <n v="4"/>
    <n v="2.99"/>
    <n v="139"/>
    <x v="13"/>
    <n v="72.83"/>
    <n v="7.99"/>
    <n v="2.99"/>
    <x v="274"/>
  </r>
  <r>
    <n v="67"/>
    <s v="Berets Agent"/>
    <x v="8"/>
    <n v="5"/>
    <n v="2.99"/>
    <n v="77"/>
    <x v="10"/>
    <n v="72.8"/>
    <n v="6.99"/>
    <n v="2.99"/>
    <x v="275"/>
  </r>
  <r>
    <n v="247"/>
    <s v="Downhill Enough"/>
    <x v="1"/>
    <n v="3"/>
    <n v="0.99"/>
    <n v="47"/>
    <x v="6"/>
    <n v="72.790000000000006"/>
    <n v="7.99"/>
    <n v="0.99"/>
    <x v="276"/>
  </r>
  <r>
    <n v="151"/>
    <s v="Cincinatti Whisperer"/>
    <x v="5"/>
    <n v="5"/>
    <n v="4.99"/>
    <n v="143"/>
    <x v="18"/>
    <n v="71.89"/>
    <n v="8.99"/>
    <n v="4.99"/>
    <x v="277"/>
  </r>
  <r>
    <n v="9"/>
    <s v="Alabama Devil"/>
    <x v="10"/>
    <n v="3"/>
    <n v="2.99"/>
    <n v="114"/>
    <x v="17"/>
    <n v="71.88"/>
    <n v="8.99"/>
    <n v="2.99"/>
    <x v="27"/>
  </r>
  <r>
    <n v="81"/>
    <s v="Blindness Gun"/>
    <x v="5"/>
    <n v="6"/>
    <n v="4.99"/>
    <n v="103"/>
    <x v="16"/>
    <n v="71.87"/>
    <n v="7.99"/>
    <n v="4.99"/>
    <x v="278"/>
  </r>
  <r>
    <n v="473"/>
    <s v="Jacket Frisco"/>
    <x v="6"/>
    <n v="5"/>
    <n v="2.99"/>
    <n v="181"/>
    <x v="11"/>
    <n v="71.84"/>
    <n v="6.99"/>
    <n v="2.99"/>
    <x v="279"/>
  </r>
  <r>
    <n v="967"/>
    <s v="Weekend Personal"/>
    <x v="5"/>
    <n v="5"/>
    <n v="2.99"/>
    <n v="134"/>
    <x v="13"/>
    <n v="71.83"/>
    <n v="5.99"/>
    <n v="2.99"/>
    <x v="280"/>
  </r>
  <r>
    <n v="966"/>
    <s v="Wedding Apollo"/>
    <x v="2"/>
    <n v="3"/>
    <n v="0.99"/>
    <n v="70"/>
    <x v="6"/>
    <n v="71.790000000000006"/>
    <n v="6.99"/>
    <n v="0.99"/>
    <x v="281"/>
  </r>
  <r>
    <n v="765"/>
    <s v="Saturn Name"/>
    <x v="1"/>
    <n v="7"/>
    <n v="4.99"/>
    <n v="182"/>
    <x v="16"/>
    <n v="70.87"/>
    <n v="7.99"/>
    <n v="4.99"/>
    <x v="37"/>
  </r>
  <r>
    <n v="173"/>
    <s v="Confessions Maguire"/>
    <x v="6"/>
    <n v="7"/>
    <n v="4.99"/>
    <n v="65"/>
    <x v="16"/>
    <n v="70.87"/>
    <n v="6.99"/>
    <n v="4.99"/>
    <x v="37"/>
  </r>
  <r>
    <n v="480"/>
    <s v="Jeepers Wedding"/>
    <x v="15"/>
    <n v="3"/>
    <n v="2.99"/>
    <n v="84"/>
    <x v="16"/>
    <n v="70.87"/>
    <n v="8.99"/>
    <n v="2.99"/>
    <x v="37"/>
  </r>
  <r>
    <n v="308"/>
    <s v="Ferris Mother"/>
    <x v="1"/>
    <n v="3"/>
    <n v="2.99"/>
    <n v="142"/>
    <x v="14"/>
    <n v="70.849999999999994"/>
    <n v="9.99"/>
    <n v="2.99"/>
    <x v="282"/>
  </r>
  <r>
    <n v="724"/>
    <s v="Remember Diary"/>
    <x v="9"/>
    <n v="5"/>
    <n v="2.99"/>
    <n v="110"/>
    <x v="13"/>
    <n v="70.83"/>
    <n v="6.99"/>
    <n v="2.99"/>
    <x v="283"/>
  </r>
  <r>
    <n v="914"/>
    <s v="Trouble Date"/>
    <x v="12"/>
    <n v="6"/>
    <n v="2.99"/>
    <n v="61"/>
    <x v="9"/>
    <n v="70.81"/>
    <n v="5.99"/>
    <n v="0"/>
    <x v="284"/>
  </r>
  <r>
    <n v="353"/>
    <s v="Gentlemen Stage"/>
    <x v="3"/>
    <n v="6"/>
    <n v="2.99"/>
    <n v="125"/>
    <x v="9"/>
    <n v="70.8"/>
    <n v="5.99"/>
    <n v="2.99"/>
    <x v="285"/>
  </r>
  <r>
    <n v="645"/>
    <s v="Others Soup"/>
    <x v="12"/>
    <n v="7"/>
    <n v="2.99"/>
    <n v="118"/>
    <x v="9"/>
    <n v="70.8"/>
    <n v="5.99"/>
    <n v="2.99"/>
    <x v="285"/>
  </r>
  <r>
    <n v="22"/>
    <s v="Amistad Midsummer"/>
    <x v="11"/>
    <n v="6"/>
    <n v="2.99"/>
    <n v="85"/>
    <x v="6"/>
    <n v="70.790000000000006"/>
    <n v="5.99"/>
    <n v="2.99"/>
    <x v="286"/>
  </r>
  <r>
    <n v="555"/>
    <s v="Mallrats United"/>
    <x v="1"/>
    <n v="4"/>
    <n v="0.99"/>
    <n v="133"/>
    <x v="4"/>
    <n v="70.78"/>
    <n v="5.99"/>
    <n v="0.99"/>
    <x v="287"/>
  </r>
  <r>
    <n v="889"/>
    <s v="Ties Hunger"/>
    <x v="14"/>
    <n v="3"/>
    <n v="4.99"/>
    <n v="111"/>
    <x v="20"/>
    <n v="69.91"/>
    <n v="11.99"/>
    <n v="4.99"/>
    <x v="41"/>
  </r>
  <r>
    <n v="214"/>
    <s v="Daughter Madigan"/>
    <x v="14"/>
    <n v="3"/>
    <n v="4.99"/>
    <n v="59"/>
    <x v="20"/>
    <n v="69.91"/>
    <n v="10.99"/>
    <n v="4.99"/>
    <x v="41"/>
  </r>
  <r>
    <n v="60"/>
    <s v="Beast Hunchback"/>
    <x v="15"/>
    <n v="3"/>
    <n v="4.99"/>
    <n v="89"/>
    <x v="19"/>
    <n v="69.900000000000006"/>
    <n v="10.99"/>
    <n v="4.99"/>
    <x v="179"/>
  </r>
  <r>
    <n v="933"/>
    <s v="Vampire Whale"/>
    <x v="11"/>
    <n v="4"/>
    <n v="4.99"/>
    <n v="126"/>
    <x v="18"/>
    <n v="69.89"/>
    <n v="7.99"/>
    <n v="4.99"/>
    <x v="288"/>
  </r>
  <r>
    <n v="169"/>
    <s v="Comforts Rush"/>
    <x v="12"/>
    <n v="3"/>
    <n v="2.99"/>
    <n v="76"/>
    <x v="14"/>
    <n v="69.849999999999994"/>
    <n v="9.99"/>
    <n v="2.99"/>
    <x v="289"/>
  </r>
  <r>
    <n v="463"/>
    <s v="Instinct Airport"/>
    <x v="4"/>
    <n v="4"/>
    <n v="2.99"/>
    <n v="116"/>
    <x v="13"/>
    <n v="69.83"/>
    <n v="7.99"/>
    <n v="2.99"/>
    <x v="290"/>
  </r>
  <r>
    <n v="968"/>
    <s v="Werewolf Lola"/>
    <x v="8"/>
    <n v="6"/>
    <n v="4.99"/>
    <n v="79"/>
    <x v="17"/>
    <n v="68.88"/>
    <n v="7.99"/>
    <n v="4.99"/>
    <x v="13"/>
  </r>
  <r>
    <n v="323"/>
    <s v="Flight Lies"/>
    <x v="4"/>
    <n v="7"/>
    <n v="4.99"/>
    <n v="179"/>
    <x v="17"/>
    <n v="68.88"/>
    <n v="6.99"/>
    <n v="4.99"/>
    <x v="13"/>
  </r>
  <r>
    <n v="448"/>
    <s v="Idaho Love"/>
    <x v="11"/>
    <n v="3"/>
    <n v="2.99"/>
    <n v="172"/>
    <x v="14"/>
    <n v="68.849999999999994"/>
    <n v="8.99"/>
    <n v="2.99"/>
    <x v="291"/>
  </r>
  <r>
    <n v="298"/>
    <s v="Eyes Driving"/>
    <x v="5"/>
    <n v="4"/>
    <n v="2.99"/>
    <n v="172"/>
    <x v="11"/>
    <n v="68.84"/>
    <n v="6.99"/>
    <n v="2.99"/>
    <x v="292"/>
  </r>
  <r>
    <n v="99"/>
    <s v="Bringing Hysterical"/>
    <x v="1"/>
    <n v="7"/>
    <n v="2.99"/>
    <n v="136"/>
    <x v="10"/>
    <n v="68.81"/>
    <n v="4.99"/>
    <n v="2.99"/>
    <x v="293"/>
  </r>
  <r>
    <n v="418"/>
    <s v="Hobbit Alien"/>
    <x v="6"/>
    <n v="5"/>
    <n v="0.99"/>
    <n v="157"/>
    <x v="3"/>
    <n v="68.739999999999995"/>
    <n v="4.99"/>
    <n v="0.99"/>
    <x v="294"/>
  </r>
  <r>
    <n v="20"/>
    <s v="Amelie Hellfighters"/>
    <x v="0"/>
    <n v="4"/>
    <n v="4.99"/>
    <n v="79"/>
    <x v="19"/>
    <n v="67.900000000000006"/>
    <n v="9.99"/>
    <n v="4.99"/>
    <x v="295"/>
  </r>
  <r>
    <n v="519"/>
    <s v="Liberty Magnificent"/>
    <x v="4"/>
    <n v="3"/>
    <n v="2.99"/>
    <n v="138"/>
    <x v="18"/>
    <n v="67.89"/>
    <n v="8.99"/>
    <n v="2.99"/>
    <x v="296"/>
  </r>
  <r>
    <n v="231"/>
    <s v="Dinosaur Secretary"/>
    <x v="9"/>
    <n v="7"/>
    <n v="2.99"/>
    <n v="63"/>
    <x v="10"/>
    <n v="67.81"/>
    <n v="4.99"/>
    <n v="2.99"/>
    <x v="297"/>
  </r>
  <r>
    <n v="366"/>
    <s v="Goldfinger Sensibility"/>
    <x v="6"/>
    <n v="3"/>
    <n v="0.99"/>
    <n v="93"/>
    <x v="6"/>
    <n v="67.790000000000006"/>
    <n v="6.99"/>
    <n v="0.99"/>
    <x v="298"/>
  </r>
  <r>
    <n v="491"/>
    <s v="Jumping Wrath"/>
    <x v="14"/>
    <n v="4"/>
    <n v="0.99"/>
    <n v="74"/>
    <x v="6"/>
    <n v="67.790000000000006"/>
    <n v="5.99"/>
    <n v="0.99"/>
    <x v="298"/>
  </r>
  <r>
    <n v="374"/>
    <s v="Graffiti Love"/>
    <x v="5"/>
    <n v="3"/>
    <n v="0.99"/>
    <n v="117"/>
    <x v="3"/>
    <n v="67.739999999999995"/>
    <n v="6.99"/>
    <n v="0.99"/>
    <x v="299"/>
  </r>
  <r>
    <n v="748"/>
    <s v="Rugrats Shakespeare"/>
    <x v="8"/>
    <n v="4"/>
    <n v="0.99"/>
    <n v="109"/>
    <x v="1"/>
    <n v="67.72"/>
    <n v="4.99"/>
    <n v="0.99"/>
    <x v="300"/>
  </r>
  <r>
    <n v="120"/>
    <s v="Caribbean Liberty"/>
    <x v="4"/>
    <n v="3"/>
    <n v="4.99"/>
    <n v="92"/>
    <x v="21"/>
    <n v="66.92"/>
    <n v="10.99"/>
    <n v="4.99"/>
    <x v="301"/>
  </r>
  <r>
    <n v="918"/>
    <s v="Twisted Pirates"/>
    <x v="14"/>
    <n v="4"/>
    <n v="4.99"/>
    <n v="152"/>
    <x v="18"/>
    <n v="66.89"/>
    <n v="7.99"/>
    <n v="4.99"/>
    <x v="50"/>
  </r>
  <r>
    <n v="426"/>
    <s v="Home Pity"/>
    <x v="0"/>
    <n v="7"/>
    <n v="4.99"/>
    <n v="185"/>
    <x v="17"/>
    <n v="66.88"/>
    <n v="6.99"/>
    <n v="4.99"/>
    <x v="302"/>
  </r>
  <r>
    <n v="207"/>
    <s v="Dangerous Uptown"/>
    <x v="3"/>
    <n v="7"/>
    <n v="4.99"/>
    <n v="121"/>
    <x v="17"/>
    <n v="66.88"/>
    <n v="6.99"/>
    <n v="4.99"/>
    <x v="302"/>
  </r>
  <r>
    <n v="661"/>
    <s v="Past Suicides"/>
    <x v="3"/>
    <n v="5"/>
    <n v="4.99"/>
    <n v="157"/>
    <x v="17"/>
    <n v="66.88"/>
    <n v="8.99"/>
    <n v="4.99"/>
    <x v="302"/>
  </r>
  <r>
    <n v="137"/>
    <s v="Charade Duffel"/>
    <x v="5"/>
    <n v="3"/>
    <n v="2.99"/>
    <n v="66"/>
    <x v="16"/>
    <n v="66.87"/>
    <n v="7.99"/>
    <n v="2.99"/>
    <x v="303"/>
  </r>
  <r>
    <n v="84"/>
    <s v="Boiled Dares"/>
    <x v="12"/>
    <n v="7"/>
    <n v="4.99"/>
    <n v="102"/>
    <x v="16"/>
    <n v="66.87"/>
    <n v="6.99"/>
    <n v="4.99"/>
    <x v="303"/>
  </r>
  <r>
    <n v="991"/>
    <s v="Worst Banger"/>
    <x v="8"/>
    <n v="4"/>
    <n v="2.99"/>
    <n v="185"/>
    <x v="14"/>
    <n v="66.849999999999994"/>
    <n v="7.99"/>
    <n v="2.99"/>
    <x v="304"/>
  </r>
  <r>
    <n v="999"/>
    <s v="Zoolander Fiction"/>
    <x v="14"/>
    <n v="5"/>
    <n v="2.99"/>
    <n v="101"/>
    <x v="14"/>
    <n v="66.849999999999994"/>
    <n v="6.99"/>
    <n v="2.99"/>
    <x v="304"/>
  </r>
  <r>
    <n v="275"/>
    <s v="Egypt Tenenbaums"/>
    <x v="10"/>
    <n v="3"/>
    <n v="0.99"/>
    <n v="85"/>
    <x v="11"/>
    <n v="66.84"/>
    <n v="7.99"/>
    <n v="0.99"/>
    <x v="305"/>
  </r>
  <r>
    <n v="986"/>
    <s v="Wonka Sea"/>
    <x v="7"/>
    <n v="6"/>
    <n v="2.99"/>
    <n v="85"/>
    <x v="12"/>
    <n v="66.819999999999993"/>
    <n v="6.99"/>
    <n v="2.99"/>
    <x v="306"/>
  </r>
  <r>
    <n v="689"/>
    <s v="Pollock Deliverance"/>
    <x v="3"/>
    <n v="5"/>
    <n v="2.99"/>
    <n v="137"/>
    <x v="13"/>
    <n v="66.819999999999993"/>
    <n v="6.99"/>
    <n v="2.99"/>
    <x v="307"/>
  </r>
  <r>
    <n v="853"/>
    <s v="Stranger Strangers"/>
    <x v="14"/>
    <n v="3"/>
    <n v="4.99"/>
    <n v="139"/>
    <x v="19"/>
    <n v="65.900000000000006"/>
    <n v="10.99"/>
    <n v="4.99"/>
    <x v="11"/>
  </r>
  <r>
    <n v="133"/>
    <s v="Chamber Italian"/>
    <x v="0"/>
    <n v="7"/>
    <n v="4.99"/>
    <n v="117"/>
    <x v="16"/>
    <n v="65.88"/>
    <n v="6.99"/>
    <n v="0"/>
    <x v="308"/>
  </r>
  <r>
    <n v="957"/>
    <s v="War Notting"/>
    <x v="3"/>
    <n v="7"/>
    <n v="4.99"/>
    <n v="80"/>
    <x v="17"/>
    <n v="65.88"/>
    <n v="6.99"/>
    <n v="4.99"/>
    <x v="55"/>
  </r>
  <r>
    <n v="929"/>
    <s v="Usual Untouchables"/>
    <x v="3"/>
    <n v="5"/>
    <n v="4.99"/>
    <n v="128"/>
    <x v="17"/>
    <n v="65.88"/>
    <n v="8.99"/>
    <n v="4.99"/>
    <x v="55"/>
  </r>
  <r>
    <n v="529"/>
    <s v="Lonely Elephant"/>
    <x v="1"/>
    <n v="3"/>
    <n v="2.99"/>
    <n v="67"/>
    <x v="16"/>
    <n v="65.87"/>
    <n v="7.99"/>
    <n v="2.99"/>
    <x v="309"/>
  </r>
  <r>
    <n v="138"/>
    <s v="Chariots Conspiracy"/>
    <x v="5"/>
    <n v="5"/>
    <n v="2.99"/>
    <n v="71"/>
    <x v="10"/>
    <n v="65.81"/>
    <n v="6.99"/>
    <n v="2.99"/>
    <x v="310"/>
  </r>
  <r>
    <n v="437"/>
    <s v="House Dynamite"/>
    <x v="9"/>
    <n v="7"/>
    <n v="2.99"/>
    <n v="109"/>
    <x v="9"/>
    <n v="65.8"/>
    <n v="4.99"/>
    <n v="2.99"/>
    <x v="311"/>
  </r>
  <r>
    <n v="816"/>
    <s v="Snowman Rollercoaster"/>
    <x v="7"/>
    <n v="3"/>
    <n v="0.99"/>
    <n v="62"/>
    <x v="6"/>
    <n v="65.790000000000006"/>
    <n v="6.99"/>
    <n v="0.99"/>
    <x v="312"/>
  </r>
  <r>
    <n v="545"/>
    <s v="Madness Attacks"/>
    <x v="3"/>
    <n v="4"/>
    <n v="0.99"/>
    <n v="178"/>
    <x v="5"/>
    <n v="65.77"/>
    <n v="6.99"/>
    <n v="0.99"/>
    <x v="313"/>
  </r>
  <r>
    <n v="312"/>
    <s v="Fiddler Lost"/>
    <x v="5"/>
    <n v="4"/>
    <n v="4.99"/>
    <n v="75"/>
    <x v="19"/>
    <n v="64.900000000000006"/>
    <n v="8.99"/>
    <n v="4.99"/>
    <x v="237"/>
  </r>
  <r>
    <n v="277"/>
    <s v="Elephant Trojan"/>
    <x v="10"/>
    <n v="4"/>
    <n v="4.99"/>
    <n v="126"/>
    <x v="19"/>
    <n v="64.900000000000006"/>
    <n v="9.99"/>
    <n v="4.99"/>
    <x v="237"/>
  </r>
  <r>
    <n v="389"/>
    <s v="Gunfighter Mussolini"/>
    <x v="4"/>
    <n v="3"/>
    <n v="2.99"/>
    <n v="127"/>
    <x v="18"/>
    <n v="64.89"/>
    <n v="8.99"/>
    <n v="2.99"/>
    <x v="314"/>
  </r>
  <r>
    <n v="544"/>
    <s v="Madison Trap"/>
    <x v="2"/>
    <n v="4"/>
    <n v="2.99"/>
    <n v="147"/>
    <x v="16"/>
    <n v="64.87"/>
    <n v="7.99"/>
    <n v="2.99"/>
    <x v="125"/>
  </r>
  <r>
    <n v="236"/>
    <s v="Divine Resurrection"/>
    <x v="13"/>
    <n v="4"/>
    <n v="2.99"/>
    <n v="100"/>
    <x v="14"/>
    <n v="64.849999999999994"/>
    <n v="7.99"/>
    <n v="2.99"/>
    <x v="89"/>
  </r>
  <r>
    <n v="870"/>
    <s v="Swarm Gold"/>
    <x v="10"/>
    <n v="4"/>
    <n v="0.99"/>
    <n v="123"/>
    <x v="5"/>
    <n v="64.77"/>
    <n v="6.99"/>
    <n v="0.99"/>
    <x v="315"/>
  </r>
  <r>
    <n v="202"/>
    <s v="Daddy Pittsburgh"/>
    <x v="1"/>
    <n v="5"/>
    <n v="4.99"/>
    <n v="161"/>
    <x v="18"/>
    <n v="63.89"/>
    <n v="7.99"/>
    <n v="4.99"/>
    <x v="316"/>
  </r>
  <r>
    <n v="28"/>
    <s v="Anthem Luke"/>
    <x v="1"/>
    <n v="5"/>
    <n v="4.99"/>
    <n v="91"/>
    <x v="18"/>
    <n v="63.89"/>
    <n v="8.99"/>
    <n v="4.99"/>
    <x v="316"/>
  </r>
  <r>
    <n v="599"/>
    <s v="Mother Oleander"/>
    <x v="4"/>
    <n v="3"/>
    <n v="0.99"/>
    <n v="103"/>
    <x v="16"/>
    <n v="63.87"/>
    <n v="7.99"/>
    <n v="0.99"/>
    <x v="317"/>
  </r>
  <r>
    <n v="72"/>
    <s v="Bill Others"/>
    <x v="2"/>
    <n v="6"/>
    <n v="2.99"/>
    <n v="93"/>
    <x v="12"/>
    <n v="63.82"/>
    <n v="5.99"/>
    <n v="2.99"/>
    <x v="318"/>
  </r>
  <r>
    <n v="134"/>
    <s v="Champion Flatliners"/>
    <x v="7"/>
    <n v="4"/>
    <n v="4.99"/>
    <n v="51"/>
    <x v="19"/>
    <n v="62.9"/>
    <n v="8.99"/>
    <n v="4.99"/>
    <x v="319"/>
  </r>
  <r>
    <n v="347"/>
    <s v="Games Bowfinger"/>
    <x v="12"/>
    <n v="7"/>
    <n v="4.99"/>
    <n v="119"/>
    <x v="17"/>
    <n v="62.88"/>
    <n v="7.99"/>
    <n v="4.99"/>
    <x v="124"/>
  </r>
  <r>
    <n v="536"/>
    <s v="Lovely Jingle"/>
    <x v="15"/>
    <n v="3"/>
    <n v="2.99"/>
    <n v="65"/>
    <x v="16"/>
    <n v="62.87"/>
    <n v="8.99"/>
    <n v="2.99"/>
    <x v="320"/>
  </r>
  <r>
    <n v="693"/>
    <s v="Potter Connecticut"/>
    <x v="7"/>
    <n v="5"/>
    <n v="2.99"/>
    <n v="115"/>
    <x v="14"/>
    <n v="62.85"/>
    <n v="6.99"/>
    <n v="2.99"/>
    <x v="208"/>
  </r>
  <r>
    <n v="351"/>
    <s v="Gaslight Crusade"/>
    <x v="10"/>
    <n v="4"/>
    <n v="2.99"/>
    <n v="106"/>
    <x v="11"/>
    <n v="62.84"/>
    <n v="7.99"/>
    <n v="2.99"/>
    <x v="321"/>
  </r>
  <r>
    <n v="716"/>
    <s v="Reap Unfaithful"/>
    <x v="10"/>
    <n v="6"/>
    <n v="2.99"/>
    <n v="136"/>
    <x v="11"/>
    <n v="62.84"/>
    <n v="5.99"/>
    <n v="2.99"/>
    <x v="321"/>
  </r>
  <r>
    <n v="254"/>
    <s v="Driver Annie"/>
    <x v="4"/>
    <n v="4"/>
    <n v="2.99"/>
    <n v="159"/>
    <x v="11"/>
    <n v="62.84"/>
    <n v="7.99"/>
    <n v="2.99"/>
    <x v="321"/>
  </r>
  <r>
    <n v="619"/>
    <s v="Neighbors Charade"/>
    <x v="4"/>
    <n v="3"/>
    <n v="0.99"/>
    <n v="161"/>
    <x v="13"/>
    <n v="62.83"/>
    <n v="6.99"/>
    <n v="0.99"/>
    <x v="322"/>
  </r>
  <r>
    <n v="514"/>
    <s v="Lebowski Soldiers"/>
    <x v="6"/>
    <n v="6"/>
    <n v="2.99"/>
    <n v="69"/>
    <x v="12"/>
    <n v="62.82"/>
    <n v="5.99"/>
    <n v="2.99"/>
    <x v="150"/>
  </r>
  <r>
    <n v="993"/>
    <s v="Wrong Behavior"/>
    <x v="14"/>
    <n v="6"/>
    <n v="2.99"/>
    <n v="178"/>
    <x v="9"/>
    <n v="62.8"/>
    <n v="3.99"/>
    <n v="2.99"/>
    <x v="323"/>
  </r>
  <r>
    <n v="228"/>
    <s v="Detective Vision"/>
    <x v="15"/>
    <n v="4"/>
    <n v="0.99"/>
    <n v="143"/>
    <x v="8"/>
    <n v="62.76"/>
    <n v="5.99"/>
    <n v="0.99"/>
    <x v="324"/>
  </r>
  <r>
    <n v="525"/>
    <s v="Loathing Legally"/>
    <x v="15"/>
    <n v="4"/>
    <n v="0.99"/>
    <n v="140"/>
    <x v="3"/>
    <n v="62.74"/>
    <n v="5.99"/>
    <n v="0.99"/>
    <x v="325"/>
  </r>
  <r>
    <n v="126"/>
    <s v="Casualties Encino"/>
    <x v="8"/>
    <n v="3"/>
    <n v="4.99"/>
    <n v="179"/>
    <x v="21"/>
    <n v="61.92"/>
    <n v="10.99"/>
    <n v="4.99"/>
    <x v="326"/>
  </r>
  <r>
    <n v="994"/>
    <s v="Wyoming Storm"/>
    <x v="11"/>
    <n v="6"/>
    <n v="4.99"/>
    <n v="100"/>
    <x v="18"/>
    <n v="61.89"/>
    <n v="7.99"/>
    <n v="4.99"/>
    <x v="66"/>
  </r>
  <r>
    <n v="17"/>
    <s v="Alone Trip"/>
    <x v="0"/>
    <n v="3"/>
    <n v="0.99"/>
    <n v="82"/>
    <x v="13"/>
    <n v="61.83"/>
    <n v="6.99"/>
    <n v="0.99"/>
    <x v="327"/>
  </r>
  <r>
    <n v="462"/>
    <s v="Insider Arizona"/>
    <x v="0"/>
    <n v="5"/>
    <n v="2.99"/>
    <n v="78"/>
    <x v="13"/>
    <n v="61.83"/>
    <n v="6.99"/>
    <n v="2.99"/>
    <x v="327"/>
  </r>
  <r>
    <n v="690"/>
    <s v="Pond Seattle"/>
    <x v="7"/>
    <n v="7"/>
    <n v="2.99"/>
    <n v="185"/>
    <x v="12"/>
    <n v="61.82"/>
    <n v="4.99"/>
    <n v="2.99"/>
    <x v="328"/>
  </r>
  <r>
    <n v="292"/>
    <s v="Excitement Eve"/>
    <x v="8"/>
    <n v="3"/>
    <n v="0.99"/>
    <n v="51"/>
    <x v="9"/>
    <n v="61.8"/>
    <n v="6.99"/>
    <n v="0.99"/>
    <x v="329"/>
  </r>
  <r>
    <n v="235"/>
    <s v="Divide Monster"/>
    <x v="5"/>
    <n v="6"/>
    <n v="2.99"/>
    <n v="68"/>
    <x v="9"/>
    <n v="61.8"/>
    <n v="3.99"/>
    <n v="2.99"/>
    <x v="329"/>
  </r>
  <r>
    <n v="641"/>
    <s v="Orange Grapes"/>
    <x v="3"/>
    <n v="4"/>
    <n v="0.99"/>
    <n v="76"/>
    <x v="4"/>
    <n v="61.78"/>
    <n v="5.99"/>
    <n v="0.99"/>
    <x v="330"/>
  </r>
  <r>
    <n v="824"/>
    <s v="Spartacus Cheaper"/>
    <x v="9"/>
    <n v="4"/>
    <n v="4.99"/>
    <n v="52"/>
    <x v="20"/>
    <n v="60.91"/>
    <n v="8.99"/>
    <n v="4.99"/>
    <x v="331"/>
  </r>
  <r>
    <n v="640"/>
    <s v="Opus Ice"/>
    <x v="3"/>
    <n v="5"/>
    <n v="4.99"/>
    <n v="102"/>
    <x v="19"/>
    <n v="60.9"/>
    <n v="7.99"/>
    <n v="4.99"/>
    <x v="332"/>
  </r>
  <r>
    <n v="626"/>
    <s v="Noon Papi"/>
    <x v="14"/>
    <n v="5"/>
    <n v="2.99"/>
    <n v="57"/>
    <x v="14"/>
    <n v="60.85"/>
    <n v="6.99"/>
    <n v="2.99"/>
    <x v="333"/>
  </r>
  <r>
    <n v="269"/>
    <s v="Earring Instinct"/>
    <x v="9"/>
    <n v="3"/>
    <n v="0.99"/>
    <n v="98"/>
    <x v="13"/>
    <n v="60.83"/>
    <n v="6.99"/>
    <n v="0.99"/>
    <x v="334"/>
  </r>
  <r>
    <n v="800"/>
    <s v="Sinners Atlantis"/>
    <x v="10"/>
    <n v="7"/>
    <n v="2.99"/>
    <n v="126"/>
    <x v="10"/>
    <n v="60.81"/>
    <n v="4.99"/>
    <n v="2.99"/>
    <x v="335"/>
  </r>
  <r>
    <n v="266"/>
    <s v="Dynamite Tarzan"/>
    <x v="15"/>
    <n v="4"/>
    <n v="0.99"/>
    <n v="141"/>
    <x v="5"/>
    <n v="60.77"/>
    <n v="5.99"/>
    <n v="0.99"/>
    <x v="336"/>
  </r>
  <r>
    <n v="301"/>
    <s v="Family Sweet"/>
    <x v="10"/>
    <n v="4"/>
    <n v="0.99"/>
    <n v="155"/>
    <x v="3"/>
    <n v="60.73"/>
    <n v="5.99"/>
    <n v="0.99"/>
    <x v="337"/>
  </r>
  <r>
    <n v="499"/>
    <s v="King Evolution"/>
    <x v="9"/>
    <n v="3"/>
    <n v="4.99"/>
    <n v="184"/>
    <x v="21"/>
    <n v="59.92"/>
    <n v="10.99"/>
    <n v="4.99"/>
    <x v="25"/>
  </r>
  <r>
    <n v="487"/>
    <s v="Jingle Sagebrush"/>
    <x v="15"/>
    <n v="6"/>
    <n v="4.99"/>
    <n v="124"/>
    <x v="18"/>
    <n v="59.89"/>
    <n v="7.99"/>
    <n v="4.99"/>
    <x v="338"/>
  </r>
  <r>
    <n v="88"/>
    <s v="Born Spinal"/>
    <x v="12"/>
    <n v="7"/>
    <n v="4.99"/>
    <n v="179"/>
    <x v="17"/>
    <n v="59.88"/>
    <n v="4.99"/>
    <n v="4.99"/>
    <x v="125"/>
  </r>
  <r>
    <n v="478"/>
    <s v="Jaws Harry"/>
    <x v="1"/>
    <n v="4"/>
    <n v="2.99"/>
    <n v="112"/>
    <x v="16"/>
    <n v="59.87"/>
    <n v="7.99"/>
    <n v="2.99"/>
    <x v="339"/>
  </r>
  <r>
    <n v="42"/>
    <s v="Artist Coldblooded"/>
    <x v="4"/>
    <n v="5"/>
    <n v="2.99"/>
    <n v="170"/>
    <x v="15"/>
    <n v="59.86"/>
    <n v="6.99"/>
    <n v="2.99"/>
    <x v="340"/>
  </r>
  <r>
    <n v="557"/>
    <s v="Manchurian Curtain"/>
    <x v="9"/>
    <n v="5"/>
    <n v="2.99"/>
    <n v="177"/>
    <x v="15"/>
    <n v="59.86"/>
    <n v="6.99"/>
    <n v="2.99"/>
    <x v="340"/>
  </r>
  <r>
    <n v="620"/>
    <s v="Nemo Campus"/>
    <x v="5"/>
    <n v="5"/>
    <n v="2.99"/>
    <n v="131"/>
    <x v="15"/>
    <n v="59.86"/>
    <n v="6.99"/>
    <n v="2.99"/>
    <x v="340"/>
  </r>
  <r>
    <n v="429"/>
    <s v="Honey Ties"/>
    <x v="4"/>
    <n v="3"/>
    <n v="0.99"/>
    <n v="84"/>
    <x v="11"/>
    <n v="59.84"/>
    <n v="6.99"/>
    <n v="0.99"/>
    <x v="263"/>
  </r>
  <r>
    <n v="56"/>
    <s v="Barefoot Manchurian"/>
    <x v="8"/>
    <n v="6"/>
    <n v="2.99"/>
    <n v="129"/>
    <x v="13"/>
    <n v="59.83"/>
    <n v="5.99"/>
    <n v="2.99"/>
    <x v="341"/>
  </r>
  <r>
    <n v="158"/>
    <s v="Clones Pinocchio"/>
    <x v="0"/>
    <n v="6"/>
    <n v="2.99"/>
    <n v="124"/>
    <x v="13"/>
    <n v="59.83"/>
    <n v="5.99"/>
    <n v="2.99"/>
    <x v="341"/>
  </r>
  <r>
    <n v="428"/>
    <s v="Homicide Peach"/>
    <x v="9"/>
    <n v="6"/>
    <n v="2.99"/>
    <n v="141"/>
    <x v="12"/>
    <n v="59.82"/>
    <n v="5.99"/>
    <n v="2.99"/>
    <x v="342"/>
  </r>
  <r>
    <n v="811"/>
    <s v="Smile Earring"/>
    <x v="12"/>
    <n v="4"/>
    <n v="2.99"/>
    <n v="60"/>
    <x v="19"/>
    <n v="58.9"/>
    <n v="7.99"/>
    <n v="2.99"/>
    <x v="85"/>
  </r>
  <r>
    <n v="872"/>
    <s v="Sweet Brotherhood"/>
    <x v="12"/>
    <n v="3"/>
    <n v="2.99"/>
    <n v="185"/>
    <x v="18"/>
    <n v="58.89"/>
    <n v="8.99"/>
    <n v="2.99"/>
    <x v="343"/>
  </r>
  <r>
    <n v="615"/>
    <s v="Nash Chocolat"/>
    <x v="7"/>
    <n v="6"/>
    <n v="2.99"/>
    <n v="180"/>
    <x v="16"/>
    <n v="58.87"/>
    <n v="5.99"/>
    <n v="2.99"/>
    <x v="344"/>
  </r>
  <r>
    <n v="344"/>
    <s v="Fury Murder"/>
    <x v="14"/>
    <n v="3"/>
    <n v="0.99"/>
    <n v="178"/>
    <x v="13"/>
    <n v="58.83"/>
    <n v="6.99"/>
    <n v="0.99"/>
    <x v="345"/>
  </r>
  <r>
    <n v="242"/>
    <s v="Doom Dancing"/>
    <x v="1"/>
    <n v="4"/>
    <n v="0.99"/>
    <n v="68"/>
    <x v="13"/>
    <n v="58.83"/>
    <n v="5.99"/>
    <n v="0.99"/>
    <x v="345"/>
  </r>
  <r>
    <n v="142"/>
    <s v="Chicken Hellfighters"/>
    <x v="2"/>
    <n v="3"/>
    <n v="0.99"/>
    <n v="122"/>
    <x v="10"/>
    <n v="58.81"/>
    <n v="6.99"/>
    <n v="0.99"/>
    <x v="346"/>
  </r>
  <r>
    <n v="311"/>
    <s v="Fiction Christmas"/>
    <x v="3"/>
    <n v="4"/>
    <n v="0.99"/>
    <n v="72"/>
    <x v="10"/>
    <n v="58.81"/>
    <n v="5.99"/>
    <n v="0.99"/>
    <x v="346"/>
  </r>
  <r>
    <n v="651"/>
    <s v="Packer Madigan"/>
    <x v="7"/>
    <n v="3"/>
    <n v="0.99"/>
    <n v="84"/>
    <x v="9"/>
    <n v="58.8"/>
    <n v="6.99"/>
    <n v="0.99"/>
    <x v="347"/>
  </r>
  <r>
    <n v="417"/>
    <s v="Hills Neighbors"/>
    <x v="8"/>
    <n v="5"/>
    <n v="0.99"/>
    <n v="93"/>
    <x v="6"/>
    <n v="58.79"/>
    <n v="4.99"/>
    <n v="0.99"/>
    <x v="348"/>
  </r>
  <r>
    <n v="633"/>
    <s v="October Submarine"/>
    <x v="15"/>
    <n v="6"/>
    <n v="4.99"/>
    <n v="54"/>
    <x v="19"/>
    <n v="57.9"/>
    <n v="7.99"/>
    <n v="4.99"/>
    <x v="195"/>
  </r>
  <r>
    <n v="508"/>
    <s v="Lambs Cincinatti"/>
    <x v="13"/>
    <n v="6"/>
    <n v="4.99"/>
    <n v="144"/>
    <x v="19"/>
    <n v="57.9"/>
    <n v="7.99"/>
    <n v="4.99"/>
    <x v="195"/>
  </r>
  <r>
    <n v="881"/>
    <s v="Temple Attraction"/>
    <x v="10"/>
    <n v="5"/>
    <n v="4.99"/>
    <n v="71"/>
    <x v="19"/>
    <n v="57.9"/>
    <n v="8.99"/>
    <n v="4.99"/>
    <x v="195"/>
  </r>
  <r>
    <n v="796"/>
    <s v="Sierra Divide"/>
    <x v="4"/>
    <n v="3"/>
    <n v="0.99"/>
    <n v="135"/>
    <x v="14"/>
    <n v="57.85"/>
    <n v="7.99"/>
    <n v="0.99"/>
    <x v="349"/>
  </r>
  <r>
    <n v="317"/>
    <s v="Fireball Philadelphia"/>
    <x v="1"/>
    <n v="4"/>
    <n v="0.99"/>
    <n v="148"/>
    <x v="10"/>
    <n v="57.81"/>
    <n v="5.99"/>
    <n v="0.99"/>
    <x v="350"/>
  </r>
  <r>
    <n v="93"/>
    <s v="Brannigan Sunrise"/>
    <x v="11"/>
    <n v="4"/>
    <n v="4.99"/>
    <n v="121"/>
    <x v="20"/>
    <n v="56.91"/>
    <n v="9.99"/>
    <n v="4.99"/>
    <x v="157"/>
  </r>
  <r>
    <n v="276"/>
    <s v="Element Freddy"/>
    <x v="1"/>
    <n v="6"/>
    <n v="4.99"/>
    <n v="115"/>
    <x v="19"/>
    <n v="56.9"/>
    <n v="7.99"/>
    <n v="4.99"/>
    <x v="96"/>
  </r>
  <r>
    <n v="564"/>
    <s v="Massage Image"/>
    <x v="7"/>
    <n v="4"/>
    <n v="2.99"/>
    <n v="161"/>
    <x v="18"/>
    <n v="56.89"/>
    <n v="7.99"/>
    <n v="2.99"/>
    <x v="351"/>
  </r>
  <r>
    <n v="92"/>
    <s v="Bowfinger Gables"/>
    <x v="10"/>
    <n v="7"/>
    <n v="4.99"/>
    <n v="72"/>
    <x v="18"/>
    <n v="56.89"/>
    <n v="6.99"/>
    <n v="4.99"/>
    <x v="351"/>
  </r>
  <r>
    <n v="639"/>
    <s v="Opposite Necklace"/>
    <x v="9"/>
    <n v="7"/>
    <n v="4.99"/>
    <n v="92"/>
    <x v="18"/>
    <n v="56.89"/>
    <n v="5.99"/>
    <n v="4.99"/>
    <x v="351"/>
  </r>
  <r>
    <n v="342"/>
    <s v="Fugitive Maguire"/>
    <x v="12"/>
    <n v="7"/>
    <n v="4.99"/>
    <n v="83"/>
    <x v="18"/>
    <n v="56.89"/>
    <n v="6.99"/>
    <n v="4.99"/>
    <x v="351"/>
  </r>
  <r>
    <n v="567"/>
    <s v="Meet Chocolate"/>
    <x v="3"/>
    <n v="3"/>
    <n v="2.99"/>
    <n v="80"/>
    <x v="18"/>
    <n v="56.89"/>
    <n v="7.99"/>
    <n v="2.99"/>
    <x v="351"/>
  </r>
  <r>
    <n v="916"/>
    <s v="Turn Star"/>
    <x v="7"/>
    <n v="3"/>
    <n v="2.99"/>
    <n v="80"/>
    <x v="17"/>
    <n v="56.88"/>
    <n v="8.99"/>
    <n v="2.99"/>
    <x v="352"/>
  </r>
  <r>
    <n v="449"/>
    <s v="Identity Lover"/>
    <x v="5"/>
    <n v="4"/>
    <n v="2.99"/>
    <n v="119"/>
    <x v="17"/>
    <n v="56.88"/>
    <n v="7.99"/>
    <n v="2.99"/>
    <x v="352"/>
  </r>
  <r>
    <n v="90"/>
    <s v="Boulevard Mob"/>
    <x v="11"/>
    <n v="3"/>
    <n v="0.99"/>
    <n v="63"/>
    <x v="11"/>
    <n v="56.84"/>
    <n v="6.99"/>
    <n v="0.99"/>
    <x v="353"/>
  </r>
  <r>
    <n v="189"/>
    <s v="Creatures Shakespeare"/>
    <x v="13"/>
    <n v="3"/>
    <n v="0.99"/>
    <n v="139"/>
    <x v="11"/>
    <n v="56.84"/>
    <n v="6.99"/>
    <n v="0.99"/>
    <x v="353"/>
  </r>
  <r>
    <n v="150"/>
    <s v="Cider Desire"/>
    <x v="2"/>
    <n v="7"/>
    <n v="2.99"/>
    <n v="101"/>
    <x v="13"/>
    <n v="56.83"/>
    <n v="4.99"/>
    <n v="2.99"/>
    <x v="354"/>
  </r>
  <r>
    <n v="733"/>
    <s v="River Outlaw"/>
    <x v="4"/>
    <n v="4"/>
    <n v="0.99"/>
    <n v="149"/>
    <x v="10"/>
    <n v="56.82"/>
    <n v="5.99"/>
    <n v="0"/>
    <x v="355"/>
  </r>
  <r>
    <n v="245"/>
    <s v="Double Wrath"/>
    <x v="7"/>
    <n v="4"/>
    <n v="0.99"/>
    <n v="177"/>
    <x v="6"/>
    <n v="56.79"/>
    <n v="5.99"/>
    <n v="0.99"/>
    <x v="356"/>
  </r>
  <r>
    <n v="376"/>
    <s v="Grapes Fury"/>
    <x v="3"/>
    <n v="4"/>
    <n v="0.99"/>
    <n v="155"/>
    <x v="4"/>
    <n v="56.77"/>
    <n v="5.99"/>
    <n v="0.99"/>
    <x v="357"/>
  </r>
  <r>
    <n v="842"/>
    <s v="State Wasteland"/>
    <x v="13"/>
    <n v="4"/>
    <n v="2.99"/>
    <n v="113"/>
    <x v="17"/>
    <n v="55.89"/>
    <n v="7.99"/>
    <n v="0"/>
    <x v="358"/>
  </r>
  <r>
    <n v="24"/>
    <s v="Analyze Hoosiers"/>
    <x v="10"/>
    <n v="6"/>
    <n v="2.99"/>
    <n v="181"/>
    <x v="15"/>
    <n v="55.86"/>
    <n v="5.99"/>
    <n v="2.99"/>
    <x v="193"/>
  </r>
  <r>
    <n v="58"/>
    <s v="Beach Heartbreakers"/>
    <x v="2"/>
    <n v="6"/>
    <n v="2.99"/>
    <n v="122"/>
    <x v="15"/>
    <n v="55.86"/>
    <n v="5.99"/>
    <n v="2.99"/>
    <x v="193"/>
  </r>
  <r>
    <n v="606"/>
    <s v="Mummy Creatures"/>
    <x v="4"/>
    <n v="3"/>
    <n v="0.99"/>
    <n v="160"/>
    <x v="14"/>
    <n v="55.85"/>
    <n v="6.99"/>
    <n v="0.99"/>
    <x v="359"/>
  </r>
  <r>
    <n v="380"/>
    <s v="Greek Everyone"/>
    <x v="3"/>
    <n v="7"/>
    <n v="2.99"/>
    <n v="176"/>
    <x v="13"/>
    <n v="55.83"/>
    <n v="4.99"/>
    <n v="2.99"/>
    <x v="360"/>
  </r>
  <r>
    <n v="851"/>
    <s v="Straight Hours"/>
    <x v="4"/>
    <n v="3"/>
    <n v="0.99"/>
    <n v="151"/>
    <x v="10"/>
    <n v="55.81"/>
    <n v="6.99"/>
    <n v="0.99"/>
    <x v="361"/>
  </r>
  <r>
    <n v="548"/>
    <s v="Magnificent Chitty"/>
    <x v="15"/>
    <n v="3"/>
    <n v="2.99"/>
    <n v="53"/>
    <x v="21"/>
    <n v="54.92"/>
    <n v="8.99"/>
    <n v="2.99"/>
    <x v="362"/>
  </r>
  <r>
    <n v="591"/>
    <s v="Monsoon Cause"/>
    <x v="13"/>
    <n v="6"/>
    <n v="4.99"/>
    <n v="182"/>
    <x v="20"/>
    <n v="54.91"/>
    <n v="7.99"/>
    <n v="4.99"/>
    <x v="363"/>
  </r>
  <r>
    <n v="13"/>
    <s v="Ali Forever"/>
    <x v="10"/>
    <n v="4"/>
    <n v="4.99"/>
    <n v="150"/>
    <x v="20"/>
    <n v="54.91"/>
    <n v="9.99"/>
    <n v="4.99"/>
    <x v="363"/>
  </r>
  <r>
    <n v="537"/>
    <s v="Lover Truman"/>
    <x v="15"/>
    <n v="3"/>
    <n v="2.99"/>
    <n v="75"/>
    <x v="20"/>
    <n v="54.91"/>
    <n v="8.99"/>
    <n v="2.99"/>
    <x v="363"/>
  </r>
  <r>
    <n v="709"/>
    <s v="Racer Egg"/>
    <x v="6"/>
    <n v="7"/>
    <n v="2.99"/>
    <n v="147"/>
    <x v="13"/>
    <n v="54.83"/>
    <n v="3.99"/>
    <n v="2.99"/>
    <x v="364"/>
  </r>
  <r>
    <n v="204"/>
    <s v="Dalmations Sweden"/>
    <x v="6"/>
    <n v="4"/>
    <n v="0.99"/>
    <n v="106"/>
    <x v="12"/>
    <n v="54.82"/>
    <n v="5.99"/>
    <n v="0.99"/>
    <x v="365"/>
  </r>
  <r>
    <n v="647"/>
    <s v="Outfield Massacre"/>
    <x v="0"/>
    <n v="4"/>
    <n v="0.99"/>
    <n v="129"/>
    <x v="12"/>
    <n v="54.82"/>
    <n v="5.99"/>
    <n v="0.99"/>
    <x v="365"/>
  </r>
  <r>
    <n v="890"/>
    <s v="Tights Dawn"/>
    <x v="4"/>
    <n v="5"/>
    <n v="0.99"/>
    <n v="172"/>
    <x v="8"/>
    <n v="54.76"/>
    <n v="4.99"/>
    <n v="0.99"/>
    <x v="366"/>
  </r>
  <r>
    <n v="632"/>
    <s v="Nuts Ties"/>
    <x v="11"/>
    <n v="5"/>
    <n v="4.99"/>
    <n v="145"/>
    <x v="20"/>
    <n v="53.91"/>
    <n v="8.99"/>
    <n v="4.99"/>
    <x v="27"/>
  </r>
  <r>
    <n v="75"/>
    <s v="Bird Independence"/>
    <x v="12"/>
    <n v="6"/>
    <n v="4.99"/>
    <n v="163"/>
    <x v="20"/>
    <n v="53.91"/>
    <n v="7.99"/>
    <n v="4.99"/>
    <x v="27"/>
  </r>
  <r>
    <n v="338"/>
    <s v="Frisco Forrest"/>
    <x v="5"/>
    <n v="6"/>
    <n v="4.99"/>
    <n v="51"/>
    <x v="20"/>
    <n v="53.91"/>
    <n v="7.99"/>
    <n v="4.99"/>
    <x v="27"/>
  </r>
  <r>
    <n v="152"/>
    <s v="Circus Youth"/>
    <x v="14"/>
    <n v="5"/>
    <n v="2.99"/>
    <n v="90"/>
    <x v="15"/>
    <n v="53.86"/>
    <n v="6.99"/>
    <n v="2.99"/>
    <x v="367"/>
  </r>
  <r>
    <n v="474"/>
    <s v="Jade Bunch"/>
    <x v="4"/>
    <n v="6"/>
    <n v="2.99"/>
    <n v="174"/>
    <x v="14"/>
    <n v="53.85"/>
    <n v="5.99"/>
    <n v="2.99"/>
    <x v="368"/>
  </r>
  <r>
    <n v="672"/>
    <s v="Perfect Groove"/>
    <x v="1"/>
    <n v="7"/>
    <n v="2.99"/>
    <n v="82"/>
    <x v="11"/>
    <n v="53.84"/>
    <n v="4.99"/>
    <n v="2.99"/>
    <x v="369"/>
  </r>
  <r>
    <n v="314"/>
    <s v="Fight Jawbreaker"/>
    <x v="7"/>
    <n v="3"/>
    <n v="0.99"/>
    <n v="91"/>
    <x v="9"/>
    <n v="53.8"/>
    <n v="6.99"/>
    <n v="0.99"/>
    <x v="370"/>
  </r>
  <r>
    <n v="586"/>
    <s v="Mockingbird Hollywood"/>
    <x v="8"/>
    <n v="4"/>
    <n v="0.99"/>
    <n v="60"/>
    <x v="4"/>
    <n v="53.78"/>
    <n v="5.99"/>
    <n v="0.99"/>
    <x v="371"/>
  </r>
  <r>
    <n v="2"/>
    <s v="Ace Goldfinger"/>
    <x v="10"/>
    <n v="3"/>
    <n v="4.99"/>
    <n v="48"/>
    <x v="22"/>
    <n v="52.93"/>
    <n v="9.99"/>
    <n v="4.99"/>
    <x v="16"/>
  </r>
  <r>
    <n v="390"/>
    <s v="Guys Falcon"/>
    <x v="5"/>
    <n v="4"/>
    <n v="4.99"/>
    <n v="84"/>
    <x v="21"/>
    <n v="52.92"/>
    <n v="9.99"/>
    <n v="4.99"/>
    <x v="116"/>
  </r>
  <r>
    <n v="246"/>
    <s v="Doubtfire Labyrinth"/>
    <x v="3"/>
    <n v="5"/>
    <n v="4.99"/>
    <n v="154"/>
    <x v="20"/>
    <n v="52.91"/>
    <n v="8.99"/>
    <n v="4.99"/>
    <x v="119"/>
  </r>
  <r>
    <n v="934"/>
    <s v="Vanilla Day"/>
    <x v="13"/>
    <n v="7"/>
    <n v="4.99"/>
    <n v="122"/>
    <x v="20"/>
    <n v="52.91"/>
    <n v="7.99"/>
    <n v="4.99"/>
    <x v="119"/>
  </r>
  <r>
    <n v="780"/>
    <s v="Sensibility Rear"/>
    <x v="9"/>
    <n v="7"/>
    <n v="4.99"/>
    <n v="98"/>
    <x v="19"/>
    <n v="52.9"/>
    <n v="6.99"/>
    <n v="4.99"/>
    <x v="372"/>
  </r>
  <r>
    <n v="731"/>
    <s v="Right Cranes"/>
    <x v="15"/>
    <n v="7"/>
    <n v="4.99"/>
    <n v="153"/>
    <x v="19"/>
    <n v="52.9"/>
    <n v="6.99"/>
    <n v="4.99"/>
    <x v="372"/>
  </r>
  <r>
    <n v="705"/>
    <s v="Purple Movie"/>
    <x v="3"/>
    <n v="4"/>
    <n v="2.99"/>
    <n v="88"/>
    <x v="17"/>
    <n v="52.88"/>
    <n v="7.99"/>
    <n v="2.99"/>
    <x v="373"/>
  </r>
  <r>
    <n v="783"/>
    <s v="Shane Darkness"/>
    <x v="12"/>
    <n v="5"/>
    <n v="2.99"/>
    <n v="93"/>
    <x v="16"/>
    <n v="52.87"/>
    <n v="6.99"/>
    <n v="2.99"/>
    <x v="374"/>
  </r>
  <r>
    <n v="975"/>
    <s v="Willow Tracy"/>
    <x v="9"/>
    <n v="6"/>
    <n v="2.99"/>
    <n v="137"/>
    <x v="14"/>
    <n v="52.85"/>
    <n v="5.99"/>
    <n v="2.99"/>
    <x v="375"/>
  </r>
  <r>
    <n v="664"/>
    <s v="Patriot Roman"/>
    <x v="8"/>
    <n v="6"/>
    <n v="2.99"/>
    <n v="65"/>
    <x v="14"/>
    <n v="52.85"/>
    <n v="5.99"/>
    <n v="2.99"/>
    <x v="375"/>
  </r>
  <r>
    <n v="358"/>
    <s v="Gilmore Boiled"/>
    <x v="15"/>
    <n v="5"/>
    <n v="0.99"/>
    <n v="163"/>
    <x v="8"/>
    <n v="52.76"/>
    <n v="4.99"/>
    <n v="0.99"/>
    <x v="376"/>
  </r>
  <r>
    <n v="653"/>
    <s v="Panic Club"/>
    <x v="10"/>
    <n v="3"/>
    <n v="4.99"/>
    <n v="102"/>
    <x v="22"/>
    <n v="51.93"/>
    <n v="10.99"/>
    <n v="4.99"/>
    <x v="377"/>
  </r>
  <r>
    <n v="627"/>
    <s v="North Tequila"/>
    <x v="2"/>
    <n v="4"/>
    <n v="4.99"/>
    <n v="67"/>
    <x v="20"/>
    <n v="51.91"/>
    <n v="8.99"/>
    <n v="4.99"/>
    <x v="378"/>
  </r>
  <r>
    <n v="679"/>
    <s v="Pilot Hoosiers"/>
    <x v="9"/>
    <n v="6"/>
    <n v="2.99"/>
    <n v="50"/>
    <x v="15"/>
    <n v="51.86"/>
    <n v="5.99"/>
    <n v="2.99"/>
    <x v="379"/>
  </r>
  <r>
    <n v="286"/>
    <s v="Enough Raging"/>
    <x v="12"/>
    <n v="7"/>
    <n v="2.99"/>
    <n v="158"/>
    <x v="11"/>
    <n v="51.84"/>
    <n v="4.99"/>
    <n v="2.99"/>
    <x v="380"/>
  </r>
  <r>
    <n v="601"/>
    <s v="Moulin Wake"/>
    <x v="12"/>
    <n v="4"/>
    <n v="0.99"/>
    <n v="79"/>
    <x v="11"/>
    <n v="51.84"/>
    <n v="5.99"/>
    <n v="0.99"/>
    <x v="380"/>
  </r>
  <r>
    <n v="746"/>
    <s v="Rouge Squad"/>
    <x v="13"/>
    <n v="3"/>
    <n v="0.99"/>
    <n v="118"/>
    <x v="11"/>
    <n v="51.84"/>
    <n v="6.99"/>
    <n v="0.99"/>
    <x v="380"/>
  </r>
  <r>
    <n v="23"/>
    <s v="Anaconda Confessions"/>
    <x v="7"/>
    <n v="3"/>
    <n v="0.99"/>
    <n v="92"/>
    <x v="12"/>
    <n v="51.82"/>
    <n v="6.99"/>
    <n v="0.99"/>
    <x v="381"/>
  </r>
  <r>
    <n v="494"/>
    <s v="Karate Moon"/>
    <x v="10"/>
    <n v="4"/>
    <n v="0.99"/>
    <n v="120"/>
    <x v="9"/>
    <n v="51.8"/>
    <n v="5.99"/>
    <n v="0.99"/>
    <x v="382"/>
  </r>
  <r>
    <n v="469"/>
    <s v="Iron Moon"/>
    <x v="15"/>
    <n v="7"/>
    <n v="4.99"/>
    <n v="46"/>
    <x v="19"/>
    <n v="50.9"/>
    <n v="5.99"/>
    <n v="4.99"/>
    <x v="383"/>
  </r>
  <r>
    <n v="533"/>
    <s v="Lost Bird"/>
    <x v="3"/>
    <n v="4"/>
    <n v="2.99"/>
    <n v="98"/>
    <x v="19"/>
    <n v="50.9"/>
    <n v="7.99"/>
    <n v="2.99"/>
    <x v="383"/>
  </r>
  <r>
    <n v="145"/>
    <s v="Chisum Behavior"/>
    <x v="9"/>
    <n v="5"/>
    <n v="4.99"/>
    <n v="124"/>
    <x v="19"/>
    <n v="50.9"/>
    <n v="5.99"/>
    <n v="4.99"/>
    <x v="383"/>
  </r>
  <r>
    <n v="977"/>
    <s v="Window Side"/>
    <x v="12"/>
    <n v="3"/>
    <n v="2.99"/>
    <n v="85"/>
    <x v="18"/>
    <n v="50.89"/>
    <n v="7.99"/>
    <n v="2.99"/>
    <x v="384"/>
  </r>
  <r>
    <n v="728"/>
    <s v="Reunion Witches"/>
    <x v="6"/>
    <n v="3"/>
    <n v="0.99"/>
    <n v="63"/>
    <x v="12"/>
    <n v="50.82"/>
    <n v="6.99"/>
    <n v="0.99"/>
    <x v="385"/>
  </r>
  <r>
    <n v="26"/>
    <s v="Annie Identity"/>
    <x v="5"/>
    <n v="3"/>
    <n v="0.99"/>
    <n v="86"/>
    <x v="10"/>
    <n v="50.81"/>
    <n v="6.99"/>
    <n v="0.99"/>
    <x v="386"/>
  </r>
  <r>
    <n v="863"/>
    <s v="Sun Confessions"/>
    <x v="5"/>
    <n v="5"/>
    <n v="0.99"/>
    <n v="141"/>
    <x v="5"/>
    <n v="50.77"/>
    <n v="4.99"/>
    <n v="0.99"/>
    <x v="387"/>
  </r>
  <r>
    <n v="91"/>
    <s v="Bound Cheaper"/>
    <x v="15"/>
    <n v="5"/>
    <n v="0.99"/>
    <n v="98"/>
    <x v="8"/>
    <n v="50.76"/>
    <n v="4.99"/>
    <n v="0.99"/>
    <x v="388"/>
  </r>
  <r>
    <n v="395"/>
    <s v="Handicap Boondock"/>
    <x v="8"/>
    <n v="4"/>
    <n v="0.99"/>
    <n v="108"/>
    <x v="8"/>
    <n v="50.76"/>
    <n v="5.99"/>
    <n v="0.99"/>
    <x v="388"/>
  </r>
  <r>
    <n v="932"/>
    <s v="Valley Packer"/>
    <x v="1"/>
    <n v="3"/>
    <n v="0.99"/>
    <n v="73"/>
    <x v="17"/>
    <n v="49.88"/>
    <n v="7.99"/>
    <n v="0.99"/>
    <x v="389"/>
  </r>
  <r>
    <n v="293"/>
    <s v="Exorcist Sting"/>
    <x v="4"/>
    <n v="6"/>
    <n v="2.99"/>
    <n v="167"/>
    <x v="17"/>
    <n v="49.88"/>
    <n v="5.99"/>
    <n v="2.99"/>
    <x v="389"/>
  </r>
  <r>
    <n v="561"/>
    <s v="Mask Peach"/>
    <x v="11"/>
    <n v="6"/>
    <n v="2.99"/>
    <n v="123"/>
    <x v="15"/>
    <n v="49.86"/>
    <n v="5.99"/>
    <n v="2.99"/>
    <x v="390"/>
  </r>
  <r>
    <n v="410"/>
    <s v="Heaven Freedom"/>
    <x v="1"/>
    <n v="7"/>
    <n v="2.99"/>
    <n v="48"/>
    <x v="14"/>
    <n v="49.85"/>
    <n v="4.99"/>
    <n v="2.99"/>
    <x v="342"/>
  </r>
  <r>
    <n v="631"/>
    <s v="Novocaine Flight"/>
    <x v="4"/>
    <n v="4"/>
    <n v="0.99"/>
    <n v="64"/>
    <x v="12"/>
    <n v="49.82"/>
    <n v="6.99"/>
    <n v="0.99"/>
    <x v="391"/>
  </r>
  <r>
    <n v="147"/>
    <s v="Chocolat Harry"/>
    <x v="9"/>
    <n v="5"/>
    <n v="0.99"/>
    <n v="101"/>
    <x v="10"/>
    <n v="49.81"/>
    <n v="4.99"/>
    <n v="0.99"/>
    <x v="392"/>
  </r>
  <r>
    <n v="206"/>
    <s v="Dancing Fever"/>
    <x v="2"/>
    <n v="6"/>
    <n v="0.99"/>
    <n v="144"/>
    <x v="8"/>
    <n v="49.76"/>
    <n v="3.99"/>
    <n v="0.99"/>
    <x v="393"/>
  </r>
  <r>
    <n v="659"/>
    <s v="Park Citizen"/>
    <x v="8"/>
    <n v="3"/>
    <n v="4.99"/>
    <n v="109"/>
    <x v="23"/>
    <n v="48.94"/>
    <n v="9.99"/>
    <n v="4.99"/>
    <x v="394"/>
  </r>
  <r>
    <n v="371"/>
    <s v="Gosford Donnie"/>
    <x v="8"/>
    <n v="5"/>
    <n v="4.99"/>
    <n v="129"/>
    <x v="21"/>
    <n v="48.92"/>
    <n v="7.99"/>
    <n v="4.99"/>
    <x v="148"/>
  </r>
  <r>
    <n v="543"/>
    <s v="Madigan Dorado"/>
    <x v="12"/>
    <n v="5"/>
    <n v="4.99"/>
    <n v="116"/>
    <x v="21"/>
    <n v="48.92"/>
    <n v="8.99"/>
    <n v="4.99"/>
    <x v="148"/>
  </r>
  <r>
    <n v="587"/>
    <s v="Mod Secretary"/>
    <x v="2"/>
    <n v="6"/>
    <n v="4.99"/>
    <n v="77"/>
    <x v="20"/>
    <n v="48.91"/>
    <n v="6.99"/>
    <n v="4.99"/>
    <x v="395"/>
  </r>
  <r>
    <n v="729"/>
    <s v="Rider Caddyshack"/>
    <x v="4"/>
    <n v="5"/>
    <n v="2.99"/>
    <n v="177"/>
    <x v="18"/>
    <n v="48.89"/>
    <n v="6.99"/>
    <n v="2.99"/>
    <x v="396"/>
  </r>
  <r>
    <n v="592"/>
    <s v="Monster Spartacus"/>
    <x v="0"/>
    <n v="6"/>
    <n v="2.99"/>
    <n v="107"/>
    <x v="15"/>
    <n v="48.86"/>
    <n v="5.99"/>
    <n v="2.99"/>
    <x v="150"/>
  </r>
  <r>
    <n v="937"/>
    <s v="Varsity Trip"/>
    <x v="11"/>
    <n v="7"/>
    <n v="2.99"/>
    <n v="85"/>
    <x v="11"/>
    <n v="48.84"/>
    <n v="3.99"/>
    <n v="2.99"/>
    <x v="397"/>
  </r>
  <r>
    <n v="737"/>
    <s v="Rock Instinct"/>
    <x v="10"/>
    <n v="4"/>
    <n v="0.99"/>
    <n v="102"/>
    <x v="13"/>
    <n v="48.83"/>
    <n v="5.99"/>
    <n v="0.99"/>
    <x v="398"/>
  </r>
  <r>
    <n v="496"/>
    <s v="Kick Savannah"/>
    <x v="12"/>
    <n v="3"/>
    <n v="0.99"/>
    <n v="179"/>
    <x v="13"/>
    <n v="48.83"/>
    <n v="6.99"/>
    <n v="0.99"/>
    <x v="398"/>
  </r>
  <r>
    <n v="807"/>
    <s v="Sleuth Orient"/>
    <x v="13"/>
    <n v="4"/>
    <n v="0.99"/>
    <n v="87"/>
    <x v="10"/>
    <n v="48.81"/>
    <n v="5.99"/>
    <n v="0.99"/>
    <x v="399"/>
  </r>
  <r>
    <n v="810"/>
    <s v="Slums Duck"/>
    <x v="9"/>
    <n v="5"/>
    <n v="0.99"/>
    <n v="147"/>
    <x v="4"/>
    <n v="48.78"/>
    <n v="4.99"/>
    <n v="0.99"/>
    <x v="400"/>
  </r>
  <r>
    <n v="779"/>
    <s v="Sense Greek"/>
    <x v="4"/>
    <n v="4"/>
    <n v="4.99"/>
    <n v="54"/>
    <x v="22"/>
    <n v="47.93"/>
    <n v="9.99"/>
    <n v="4.99"/>
    <x v="401"/>
  </r>
  <r>
    <n v="721"/>
    <s v="Reds Pocus"/>
    <x v="0"/>
    <n v="7"/>
    <n v="4.99"/>
    <n v="182"/>
    <x v="21"/>
    <n v="47.92"/>
    <n v="6.99"/>
    <n v="4.99"/>
    <x v="27"/>
  </r>
  <r>
    <n v="503"/>
    <s v="Kramer Chocolate"/>
    <x v="4"/>
    <n v="3"/>
    <n v="2.99"/>
    <n v="171"/>
    <x v="20"/>
    <n v="47.91"/>
    <n v="8.99"/>
    <n v="2.99"/>
    <x v="152"/>
  </r>
  <r>
    <n v="5"/>
    <s v="African Egg"/>
    <x v="16"/>
    <n v="6"/>
    <n v="2.99"/>
    <n v="130"/>
    <x v="18"/>
    <n v="47.89"/>
    <n v="5.99"/>
    <n v="2.99"/>
    <x v="153"/>
  </r>
  <r>
    <n v="546"/>
    <s v="Madre Gables"/>
    <x v="13"/>
    <n v="7"/>
    <n v="2.99"/>
    <n v="98"/>
    <x v="16"/>
    <n v="47.87"/>
    <n v="4.99"/>
    <n v="2.99"/>
    <x v="402"/>
  </r>
  <r>
    <n v="232"/>
    <s v="Dirty Ace"/>
    <x v="13"/>
    <n v="7"/>
    <n v="2.99"/>
    <n v="147"/>
    <x v="16"/>
    <n v="47.87"/>
    <n v="4.99"/>
    <n v="2.99"/>
    <x v="402"/>
  </r>
  <r>
    <n v="988"/>
    <s v="Worker Tarzan"/>
    <x v="12"/>
    <n v="7"/>
    <n v="2.99"/>
    <n v="139"/>
    <x v="15"/>
    <n v="47.86"/>
    <n v="4.99"/>
    <n v="2.99"/>
    <x v="281"/>
  </r>
  <r>
    <n v="345"/>
    <s v="Gables Metropolis"/>
    <x v="9"/>
    <n v="3"/>
    <n v="0.99"/>
    <n v="161"/>
    <x v="13"/>
    <n v="47.83"/>
    <n v="6.99"/>
    <n v="0.99"/>
    <x v="403"/>
  </r>
  <r>
    <n v="406"/>
    <s v="Haunting Pianist"/>
    <x v="13"/>
    <n v="5"/>
    <n v="0.99"/>
    <n v="181"/>
    <x v="9"/>
    <n v="47.8"/>
    <n v="4.99"/>
    <n v="0.99"/>
    <x v="404"/>
  </r>
  <r>
    <n v="945"/>
    <s v="Virginian Pluto"/>
    <x v="2"/>
    <n v="5"/>
    <n v="0.99"/>
    <n v="164"/>
    <x v="0"/>
    <n v="47.75"/>
    <n v="4.99"/>
    <n v="0.99"/>
    <x v="405"/>
  </r>
  <r>
    <n v="984"/>
    <s v="Wonderful Drop"/>
    <x v="3"/>
    <n v="3"/>
    <n v="2.99"/>
    <n v="126"/>
    <x v="21"/>
    <n v="46.92"/>
    <n v="8.99"/>
    <n v="2.99"/>
    <x v="406"/>
  </r>
  <r>
    <n v="384"/>
    <s v="Grosse Wonderful"/>
    <x v="0"/>
    <n v="5"/>
    <n v="4.99"/>
    <n v="49"/>
    <x v="21"/>
    <n v="46.92"/>
    <n v="7.99"/>
    <n v="4.99"/>
    <x v="406"/>
  </r>
  <r>
    <n v="905"/>
    <s v="Trainspotting Strangers"/>
    <x v="1"/>
    <n v="7"/>
    <n v="4.99"/>
    <n v="132"/>
    <x v="20"/>
    <n v="46.91"/>
    <n v="6.99"/>
    <n v="4.99"/>
    <x v="407"/>
  </r>
  <r>
    <n v="837"/>
    <s v="Stage World"/>
    <x v="1"/>
    <n v="4"/>
    <n v="2.99"/>
    <n v="85"/>
    <x v="19"/>
    <n v="46.9"/>
    <n v="6.99"/>
    <n v="2.99"/>
    <x v="408"/>
  </r>
  <r>
    <n v="16"/>
    <s v="Alley Evolution"/>
    <x v="3"/>
    <n v="6"/>
    <n v="2.99"/>
    <n v="180"/>
    <x v="16"/>
    <n v="46.87"/>
    <n v="6.99"/>
    <n v="2.99"/>
    <x v="409"/>
  </r>
  <r>
    <n v="793"/>
    <s v="Shrunk Divine"/>
    <x v="8"/>
    <n v="6"/>
    <n v="2.99"/>
    <n v="139"/>
    <x v="16"/>
    <n v="46.87"/>
    <n v="6.99"/>
    <n v="2.99"/>
    <x v="409"/>
  </r>
  <r>
    <n v="900"/>
    <s v="Town Ark"/>
    <x v="3"/>
    <n v="6"/>
    <n v="2.99"/>
    <n v="136"/>
    <x v="16"/>
    <n v="46.87"/>
    <n v="5.99"/>
    <n v="2.99"/>
    <x v="409"/>
  </r>
  <r>
    <n v="111"/>
    <s v="Caddyshack Jedi"/>
    <x v="8"/>
    <n v="3"/>
    <n v="0.99"/>
    <n v="52"/>
    <x v="15"/>
    <n v="46.86"/>
    <n v="7.99"/>
    <n v="0.99"/>
    <x v="410"/>
  </r>
  <r>
    <n v="913"/>
    <s v="Troopers Metal"/>
    <x v="11"/>
    <n v="3"/>
    <n v="0.99"/>
    <n v="115"/>
    <x v="15"/>
    <n v="46.86"/>
    <n v="6.99"/>
    <n v="0.99"/>
    <x v="410"/>
  </r>
  <r>
    <n v="458"/>
    <s v="Indian Love"/>
    <x v="9"/>
    <n v="4"/>
    <n v="0.99"/>
    <n v="135"/>
    <x v="14"/>
    <n v="46.85"/>
    <n v="5.99"/>
    <n v="0.99"/>
    <x v="411"/>
  </r>
  <r>
    <n v="623"/>
    <s v="Newton Labyrinth"/>
    <x v="3"/>
    <n v="4"/>
    <n v="0.99"/>
    <n v="75"/>
    <x v="11"/>
    <n v="46.84"/>
    <n v="6.99"/>
    <n v="0.99"/>
    <x v="412"/>
  </r>
  <r>
    <n v="388"/>
    <s v="Gunfight Moon"/>
    <x v="1"/>
    <n v="5"/>
    <n v="0.99"/>
    <n v="70"/>
    <x v="6"/>
    <n v="46.79"/>
    <n v="4.99"/>
    <n v="0.99"/>
    <x v="413"/>
  </r>
  <r>
    <n v="156"/>
    <s v="Clerks Angels"/>
    <x v="2"/>
    <n v="3"/>
    <n v="4.99"/>
    <n v="164"/>
    <x v="23"/>
    <n v="45.94"/>
    <n v="8.99"/>
    <n v="5.99"/>
    <x v="176"/>
  </r>
  <r>
    <n v="124"/>
    <s v="Casper Dragonfly"/>
    <x v="14"/>
    <n v="3"/>
    <n v="4.99"/>
    <n v="163"/>
    <x v="22"/>
    <n v="45.93"/>
    <n v="8.99"/>
    <n v="4.99"/>
    <x v="414"/>
  </r>
  <r>
    <n v="528"/>
    <s v="Lolita World"/>
    <x v="9"/>
    <n v="4"/>
    <n v="2.99"/>
    <n v="155"/>
    <x v="20"/>
    <n v="45.91"/>
    <n v="6.99"/>
    <n v="2.99"/>
    <x v="415"/>
  </r>
  <r>
    <n v="104"/>
    <s v="Bugsy Song"/>
    <x v="3"/>
    <n v="4"/>
    <n v="2.99"/>
    <n v="119"/>
    <x v="20"/>
    <n v="45.91"/>
    <n v="8.99"/>
    <n v="2.99"/>
    <x v="415"/>
  </r>
  <r>
    <n v="209"/>
    <s v="Darkness War"/>
    <x v="6"/>
    <n v="6"/>
    <n v="2.99"/>
    <n v="99"/>
    <x v="17"/>
    <n v="45.88"/>
    <n v="5.99"/>
    <n v="2.99"/>
    <x v="416"/>
  </r>
  <r>
    <n v="927"/>
    <s v="Uprising Uptown"/>
    <x v="8"/>
    <n v="6"/>
    <n v="2.99"/>
    <n v="174"/>
    <x v="16"/>
    <n v="45.87"/>
    <n v="4.99"/>
    <n v="2.99"/>
    <x v="417"/>
  </r>
  <r>
    <n v="681"/>
    <s v="Pirates Roxanne"/>
    <x v="4"/>
    <n v="4"/>
    <n v="0.99"/>
    <n v="100"/>
    <x v="12"/>
    <n v="45.81"/>
    <n v="5.99"/>
    <n v="0.99"/>
    <x v="418"/>
  </r>
  <r>
    <n v="197"/>
    <s v="Crusade Honey"/>
    <x v="4"/>
    <n v="4"/>
    <n v="2.99"/>
    <n v="112"/>
    <x v="22"/>
    <n v="44.93"/>
    <n v="7.99"/>
    <n v="2.99"/>
    <x v="419"/>
  </r>
  <r>
    <n v="826"/>
    <s v="Speed Suit"/>
    <x v="12"/>
    <n v="7"/>
    <n v="4.99"/>
    <n v="124"/>
    <x v="21"/>
    <n v="44.92"/>
    <n v="7.99"/>
    <n v="4.99"/>
    <x v="182"/>
  </r>
  <r>
    <n v="211"/>
    <s v="Darling Breaking"/>
    <x v="13"/>
    <n v="7"/>
    <n v="4.99"/>
    <n v="165"/>
    <x v="21"/>
    <n v="44.92"/>
    <n v="7.99"/>
    <n v="4.99"/>
    <x v="182"/>
  </r>
  <r>
    <n v="788"/>
    <s v="Ship Wonderland"/>
    <x v="2"/>
    <n v="5"/>
    <n v="2.99"/>
    <n v="104"/>
    <x v="15"/>
    <n v="44.86"/>
    <n v="4.99"/>
    <n v="2.99"/>
    <x v="420"/>
  </r>
  <r>
    <n v="436"/>
    <s v="Hours Rage"/>
    <x v="11"/>
    <n v="4"/>
    <n v="0.99"/>
    <n v="122"/>
    <x v="12"/>
    <n v="44.82"/>
    <n v="6.99"/>
    <n v="0.99"/>
    <x v="421"/>
  </r>
  <r>
    <n v="30"/>
    <s v="Anything Savannah"/>
    <x v="10"/>
    <n v="4"/>
    <n v="2.99"/>
    <n v="82"/>
    <x v="21"/>
    <n v="43.92"/>
    <n v="7.99"/>
    <n v="2.99"/>
    <x v="55"/>
  </r>
  <r>
    <n v="256"/>
    <s v="Drop Waterfront"/>
    <x v="4"/>
    <n v="6"/>
    <n v="4.99"/>
    <n v="178"/>
    <x v="21"/>
    <n v="43.92"/>
    <n v="7.99"/>
    <n v="4.99"/>
    <x v="55"/>
  </r>
  <r>
    <n v="692"/>
    <s v="Potluck Mixed"/>
    <x v="7"/>
    <n v="3"/>
    <n v="2.99"/>
    <n v="179"/>
    <x v="19"/>
    <n v="43.9"/>
    <n v="6.99"/>
    <n v="2.99"/>
    <x v="192"/>
  </r>
  <r>
    <n v="573"/>
    <s v="Microcosmos Paradise"/>
    <x v="14"/>
    <n v="6"/>
    <n v="2.99"/>
    <n v="105"/>
    <x v="17"/>
    <n v="43.88"/>
    <n v="5.99"/>
    <n v="2.99"/>
    <x v="249"/>
  </r>
  <r>
    <n v="201"/>
    <s v="Cyclone Family"/>
    <x v="3"/>
    <n v="7"/>
    <n v="2.99"/>
    <n v="176"/>
    <x v="15"/>
    <n v="43.87"/>
    <n v="4.99"/>
    <n v="0"/>
    <x v="422"/>
  </r>
  <r>
    <n v="673"/>
    <s v="Personal Ladybugs"/>
    <x v="0"/>
    <n v="3"/>
    <n v="0.99"/>
    <n v="118"/>
    <x v="16"/>
    <n v="43.87"/>
    <n v="6.99"/>
    <n v="0.99"/>
    <x v="423"/>
  </r>
  <r>
    <n v="333"/>
    <s v="Freaky Pocus"/>
    <x v="0"/>
    <n v="7"/>
    <n v="2.99"/>
    <n v="126"/>
    <x v="15"/>
    <n v="43.86"/>
    <n v="4.99"/>
    <n v="2.99"/>
    <x v="312"/>
  </r>
  <r>
    <n v="784"/>
    <s v="Shanghai Tycoon"/>
    <x v="12"/>
    <n v="7"/>
    <n v="2.99"/>
    <n v="47"/>
    <x v="15"/>
    <n v="43.86"/>
    <n v="4.99"/>
    <n v="2.99"/>
    <x v="312"/>
  </r>
  <r>
    <n v="925"/>
    <s v="United Pilot"/>
    <x v="2"/>
    <n v="3"/>
    <n v="0.99"/>
    <n v="164"/>
    <x v="14"/>
    <n v="43.85"/>
    <n v="6.99"/>
    <n v="0.99"/>
    <x v="424"/>
  </r>
  <r>
    <n v="363"/>
    <s v="Go Purple"/>
    <x v="0"/>
    <n v="3"/>
    <n v="0.99"/>
    <n v="54"/>
    <x v="13"/>
    <n v="43.83"/>
    <n v="6.99"/>
    <n v="0.99"/>
    <x v="425"/>
  </r>
  <r>
    <n v="650"/>
    <s v="Pacific Amistad"/>
    <x v="2"/>
    <n v="3"/>
    <n v="0.99"/>
    <n v="144"/>
    <x v="10"/>
    <n v="43.81"/>
    <n v="5.99"/>
    <n v="0.99"/>
    <x v="426"/>
  </r>
  <r>
    <n v="367"/>
    <s v="Goldmine Tycoon"/>
    <x v="5"/>
    <n v="6"/>
    <n v="0.99"/>
    <n v="153"/>
    <x v="8"/>
    <n v="43.76"/>
    <n v="3.99"/>
    <n v="0.99"/>
    <x v="427"/>
  </r>
  <r>
    <n v="470"/>
    <s v="Ishtar Rocketeer"/>
    <x v="7"/>
    <n v="4"/>
    <n v="4.99"/>
    <n v="79"/>
    <x v="23"/>
    <n v="42.94"/>
    <n v="10.99"/>
    <n v="4.99"/>
    <x v="57"/>
  </r>
  <r>
    <n v="750"/>
    <s v="Run Pacific"/>
    <x v="11"/>
    <n v="3"/>
    <n v="0.99"/>
    <n v="145"/>
    <x v="20"/>
    <n v="42.91"/>
    <n v="6.99"/>
    <n v="0.99"/>
    <x v="428"/>
  </r>
  <r>
    <n v="960"/>
    <s v="Wars Pluto"/>
    <x v="2"/>
    <n v="5"/>
    <n v="2.99"/>
    <n v="128"/>
    <x v="19"/>
    <n v="42.9"/>
    <n v="6.99"/>
    <n v="2.99"/>
    <x v="429"/>
  </r>
  <r>
    <n v="589"/>
    <s v="Modern Dorado"/>
    <x v="2"/>
    <n v="3"/>
    <n v="0.99"/>
    <n v="74"/>
    <x v="17"/>
    <n v="42.88"/>
    <n v="6.99"/>
    <n v="0.99"/>
    <x v="430"/>
  </r>
  <r>
    <n v="296"/>
    <s v="Express Lonely"/>
    <x v="5"/>
    <n v="5"/>
    <n v="2.99"/>
    <n v="178"/>
    <x v="17"/>
    <n v="42.88"/>
    <n v="6.99"/>
    <n v="2.99"/>
    <x v="430"/>
  </r>
  <r>
    <n v="770"/>
    <s v="Scissorhands Slums"/>
    <x v="3"/>
    <n v="5"/>
    <n v="2.99"/>
    <n v="147"/>
    <x v="17"/>
    <n v="42.88"/>
    <n v="5.99"/>
    <n v="2.99"/>
    <x v="430"/>
  </r>
  <r>
    <n v="921"/>
    <s v="Uncut Suicides"/>
    <x v="0"/>
    <n v="7"/>
    <n v="2.99"/>
    <n v="172"/>
    <x v="16"/>
    <n v="42.87"/>
    <n v="4.99"/>
    <n v="2.99"/>
    <x v="201"/>
  </r>
  <r>
    <n v="287"/>
    <s v="Entrapment Satisfaction"/>
    <x v="8"/>
    <n v="5"/>
    <n v="0.99"/>
    <n v="176"/>
    <x v="16"/>
    <n v="42.87"/>
    <n v="5.99"/>
    <n v="0.99"/>
    <x v="201"/>
  </r>
  <r>
    <n v="847"/>
    <s v="Stock Glass"/>
    <x v="11"/>
    <n v="7"/>
    <n v="2.99"/>
    <n v="160"/>
    <x v="16"/>
    <n v="42.87"/>
    <n v="5.99"/>
    <n v="2.99"/>
    <x v="201"/>
  </r>
  <r>
    <n v="373"/>
    <s v="Graduate Lord"/>
    <x v="14"/>
    <n v="7"/>
    <n v="2.99"/>
    <n v="156"/>
    <x v="16"/>
    <n v="42.87"/>
    <n v="4.99"/>
    <n v="2.99"/>
    <x v="201"/>
  </r>
  <r>
    <n v="526"/>
    <s v="Lock Rear"/>
    <x v="12"/>
    <n v="7"/>
    <n v="2.99"/>
    <n v="120"/>
    <x v="15"/>
    <n v="42.86"/>
    <n v="3.99"/>
    <n v="2.99"/>
    <x v="431"/>
  </r>
  <r>
    <n v="504"/>
    <s v="Kwai Homeward"/>
    <x v="6"/>
    <n v="5"/>
    <n v="0.99"/>
    <n v="46"/>
    <x v="9"/>
    <n v="42.8"/>
    <n v="4.99"/>
    <n v="0.99"/>
    <x v="432"/>
  </r>
  <r>
    <n v="951"/>
    <s v="Voyage Legally"/>
    <x v="15"/>
    <n v="6"/>
    <n v="0.99"/>
    <n v="78"/>
    <x v="0"/>
    <n v="42.75"/>
    <n v="3.99"/>
    <n v="0.99"/>
    <x v="433"/>
  </r>
  <r>
    <n v="849"/>
    <s v="Storm Happiness"/>
    <x v="7"/>
    <n v="6"/>
    <n v="0.99"/>
    <n v="57"/>
    <x v="3"/>
    <n v="42.74"/>
    <n v="3.99"/>
    <n v="0.99"/>
    <x v="434"/>
  </r>
  <r>
    <n v="703"/>
    <s v="Punk Divorce"/>
    <x v="7"/>
    <n v="6"/>
    <n v="4.99"/>
    <n v="100"/>
    <x v="22"/>
    <n v="41.93"/>
    <n v="7.99"/>
    <n v="4.99"/>
    <x v="27"/>
  </r>
  <r>
    <n v="582"/>
    <s v="Miracle Virtual"/>
    <x v="7"/>
    <n v="3"/>
    <n v="2.99"/>
    <n v="162"/>
    <x v="21"/>
    <n v="41.92"/>
    <n v="8.99"/>
    <n v="2.99"/>
    <x v="124"/>
  </r>
  <r>
    <n v="435"/>
    <s v="Hotel Happiness"/>
    <x v="3"/>
    <n v="6"/>
    <n v="4.99"/>
    <n v="181"/>
    <x v="21"/>
    <n v="41.92"/>
    <n v="5.99"/>
    <n v="4.99"/>
    <x v="124"/>
  </r>
  <r>
    <n v="431"/>
    <s v="Hoosiers Birdcage"/>
    <x v="3"/>
    <n v="3"/>
    <n v="2.99"/>
    <n v="176"/>
    <x v="21"/>
    <n v="41.92"/>
    <n v="8.99"/>
    <n v="2.99"/>
    <x v="124"/>
  </r>
  <r>
    <n v="96"/>
    <s v="Breaking Home"/>
    <x v="11"/>
    <n v="4"/>
    <n v="2.99"/>
    <n v="169"/>
    <x v="19"/>
    <n v="41.9"/>
    <n v="5.99"/>
    <n v="2.99"/>
    <x v="208"/>
  </r>
  <r>
    <n v="825"/>
    <s v="Speakeasy Date"/>
    <x v="8"/>
    <n v="6"/>
    <n v="2.99"/>
    <n v="165"/>
    <x v="18"/>
    <n v="41.89"/>
    <n v="5.99"/>
    <n v="2.99"/>
    <x v="435"/>
  </r>
  <r>
    <n v="660"/>
    <s v="Party Knock"/>
    <x v="1"/>
    <n v="7"/>
    <n v="2.99"/>
    <n v="107"/>
    <x v="17"/>
    <n v="41.88"/>
    <n v="4.99"/>
    <n v="2.99"/>
    <x v="150"/>
  </r>
  <r>
    <n v="213"/>
    <s v="Date Speed"/>
    <x v="9"/>
    <n v="4"/>
    <n v="0.99"/>
    <n v="104"/>
    <x v="17"/>
    <n v="41.88"/>
    <n v="5.99"/>
    <n v="0.99"/>
    <x v="150"/>
  </r>
  <r>
    <n v="505"/>
    <s v="Labyrinth League"/>
    <x v="14"/>
    <n v="6"/>
    <n v="2.99"/>
    <n v="46"/>
    <x v="16"/>
    <n v="41.87"/>
    <n v="4.99"/>
    <n v="2.99"/>
    <x v="436"/>
  </r>
  <r>
    <n v="39"/>
    <s v="Armageddon Lost"/>
    <x v="5"/>
    <n v="5"/>
    <n v="0.99"/>
    <n v="99"/>
    <x v="9"/>
    <n v="41.8"/>
    <n v="5.99"/>
    <n v="0.99"/>
    <x v="437"/>
  </r>
  <r>
    <n v="47"/>
    <s v="Baby Hall"/>
    <x v="3"/>
    <n v="5"/>
    <n v="4.99"/>
    <n v="153"/>
    <x v="22"/>
    <n v="40.93"/>
    <n v="7.99"/>
    <n v="4.99"/>
    <x v="68"/>
  </r>
  <r>
    <n v="161"/>
    <s v="Clue Grail"/>
    <x v="0"/>
    <n v="6"/>
    <n v="4.99"/>
    <n v="70"/>
    <x v="22"/>
    <n v="40.93"/>
    <n v="6.99"/>
    <n v="4.99"/>
    <x v="68"/>
  </r>
  <r>
    <n v="289"/>
    <s v="Eve Resurrection"/>
    <x v="11"/>
    <n v="5"/>
    <n v="4.99"/>
    <n v="66"/>
    <x v="22"/>
    <n v="40.93"/>
    <n v="7.99"/>
    <n v="4.99"/>
    <x v="68"/>
  </r>
  <r>
    <n v="685"/>
    <s v="Platoon Instinct"/>
    <x v="11"/>
    <n v="6"/>
    <n v="4.99"/>
    <n v="132"/>
    <x v="21"/>
    <n v="40.92"/>
    <n v="5.99"/>
    <n v="4.99"/>
    <x v="438"/>
  </r>
  <r>
    <n v="375"/>
    <s v="Grail Frankenstein"/>
    <x v="8"/>
    <n v="4"/>
    <n v="2.99"/>
    <n v="85"/>
    <x v="21"/>
    <n v="40.92"/>
    <n v="8.99"/>
    <n v="2.99"/>
    <x v="438"/>
  </r>
  <r>
    <n v="565"/>
    <s v="Matrix Snowman"/>
    <x v="3"/>
    <n v="6"/>
    <n v="4.99"/>
    <n v="56"/>
    <x v="21"/>
    <n v="40.92"/>
    <n v="5.99"/>
    <n v="4.99"/>
    <x v="438"/>
  </r>
  <r>
    <n v="876"/>
    <s v="Tarzan Videotape"/>
    <x v="10"/>
    <n v="3"/>
    <n v="2.99"/>
    <n v="91"/>
    <x v="21"/>
    <n v="40.92"/>
    <n v="8.99"/>
    <n v="2.99"/>
    <x v="438"/>
  </r>
  <r>
    <n v="337"/>
    <s v="Frida Slipper"/>
    <x v="3"/>
    <n v="6"/>
    <n v="2.99"/>
    <n v="73"/>
    <x v="18"/>
    <n v="40.9"/>
    <n v="5.99"/>
    <n v="0"/>
    <x v="439"/>
  </r>
  <r>
    <n v="962"/>
    <s v="Wasteland Divine"/>
    <x v="15"/>
    <n v="7"/>
    <n v="2.99"/>
    <n v="85"/>
    <x v="17"/>
    <n v="40.880000000000003"/>
    <n v="4.99"/>
    <n v="2.99"/>
    <x v="440"/>
  </r>
  <r>
    <n v="442"/>
    <s v="Hunting Musketeers"/>
    <x v="9"/>
    <n v="6"/>
    <n v="2.99"/>
    <n v="65"/>
    <x v="17"/>
    <n v="40.880000000000003"/>
    <n v="5.99"/>
    <n v="2.99"/>
    <x v="440"/>
  </r>
  <r>
    <n v="328"/>
    <s v="Forever Candidate"/>
    <x v="14"/>
    <n v="7"/>
    <n v="2.99"/>
    <n v="131"/>
    <x v="17"/>
    <n v="40.880000000000003"/>
    <n v="5.99"/>
    <n v="2.99"/>
    <x v="440"/>
  </r>
  <r>
    <n v="658"/>
    <s v="Paris Weekend"/>
    <x v="10"/>
    <n v="7"/>
    <n v="2.99"/>
    <n v="121"/>
    <x v="17"/>
    <n v="40.880000000000003"/>
    <n v="4.99"/>
    <n v="2.99"/>
    <x v="440"/>
  </r>
  <r>
    <n v="383"/>
    <s v="Groove Fiction"/>
    <x v="4"/>
    <n v="6"/>
    <n v="0.99"/>
    <n v="111"/>
    <x v="13"/>
    <n v="40.83"/>
    <n v="3.99"/>
    <n v="0.99"/>
    <x v="441"/>
  </r>
  <r>
    <n v="906"/>
    <s v="Tramp Others"/>
    <x v="1"/>
    <n v="4"/>
    <n v="0.99"/>
    <n v="171"/>
    <x v="12"/>
    <n v="40.82"/>
    <n v="5.99"/>
    <n v="0.99"/>
    <x v="442"/>
  </r>
  <r>
    <n v="54"/>
    <s v="Banger Pinocchio"/>
    <x v="0"/>
    <n v="5"/>
    <n v="0.99"/>
    <n v="113"/>
    <x v="9"/>
    <n v="40.799999999999997"/>
    <n v="4.99"/>
    <n v="0.99"/>
    <x v="443"/>
  </r>
  <r>
    <n v="833"/>
    <s v="Splendor Patton"/>
    <x v="14"/>
    <n v="5"/>
    <n v="0.99"/>
    <n v="134"/>
    <x v="6"/>
    <n v="40.79"/>
    <n v="4.99"/>
    <n v="0.99"/>
    <x v="444"/>
  </r>
  <r>
    <n v="273"/>
    <s v="Effect Gladiator"/>
    <x v="9"/>
    <n v="6"/>
    <n v="0.99"/>
    <n v="107"/>
    <x v="6"/>
    <n v="40.79"/>
    <n v="4.99"/>
    <n v="0.99"/>
    <x v="444"/>
  </r>
  <r>
    <n v="687"/>
    <s v="Pocus Pulp"/>
    <x v="2"/>
    <n v="6"/>
    <n v="0.99"/>
    <n v="138"/>
    <x v="0"/>
    <n v="40.75"/>
    <n v="3.99"/>
    <n v="0.99"/>
    <x v="445"/>
  </r>
  <r>
    <n v="884"/>
    <s v="Terminator Club"/>
    <x v="0"/>
    <n v="5"/>
    <n v="4.99"/>
    <n v="88"/>
    <x v="23"/>
    <n v="39.94"/>
    <n v="8.99"/>
    <n v="4.99"/>
    <x v="77"/>
  </r>
  <r>
    <n v="485"/>
    <s v="Jersey Sassy"/>
    <x v="14"/>
    <n v="6"/>
    <n v="4.99"/>
    <n v="60"/>
    <x v="23"/>
    <n v="39.94"/>
    <n v="8.99"/>
    <n v="4.99"/>
    <x v="77"/>
  </r>
  <r>
    <n v="316"/>
    <s v="Fire Wolves"/>
    <x v="13"/>
    <n v="5"/>
    <n v="4.99"/>
    <n v="173"/>
    <x v="22"/>
    <n v="39.93"/>
    <n v="7.99"/>
    <n v="4.99"/>
    <x v="223"/>
  </r>
  <r>
    <n v="466"/>
    <s v="Intolerable Intentions"/>
    <x v="2"/>
    <n v="6"/>
    <n v="4.99"/>
    <n v="63"/>
    <x v="22"/>
    <n v="39.93"/>
    <n v="7.99"/>
    <n v="4.99"/>
    <x v="223"/>
  </r>
  <r>
    <n v="422"/>
    <s v="Hollow Jeopardy"/>
    <x v="5"/>
    <n v="7"/>
    <n v="4.99"/>
    <n v="136"/>
    <x v="21"/>
    <n v="39.92"/>
    <n v="4.99"/>
    <n v="4.99"/>
    <x v="125"/>
  </r>
  <r>
    <n v="515"/>
    <s v="Legally Secretary"/>
    <x v="14"/>
    <n v="7"/>
    <n v="4.99"/>
    <n v="113"/>
    <x v="21"/>
    <n v="39.92"/>
    <n v="4.99"/>
    <n v="4.99"/>
    <x v="125"/>
  </r>
  <r>
    <n v="740"/>
    <s v="Rollercoaster Bringing"/>
    <x v="10"/>
    <n v="5"/>
    <n v="2.99"/>
    <n v="153"/>
    <x v="20"/>
    <n v="39.909999999999997"/>
    <n v="6.99"/>
    <n v="2.99"/>
    <x v="225"/>
  </r>
  <r>
    <n v="530"/>
    <s v="Lord Arizona"/>
    <x v="8"/>
    <n v="5"/>
    <n v="2.99"/>
    <n v="108"/>
    <x v="19"/>
    <n v="39.9"/>
    <n v="5.99"/>
    <n v="2.99"/>
    <x v="193"/>
  </r>
  <r>
    <n v="394"/>
    <s v="Hamlet Wisdom"/>
    <x v="5"/>
    <n v="7"/>
    <n v="2.99"/>
    <n v="146"/>
    <x v="17"/>
    <n v="39.880000000000003"/>
    <n v="3.99"/>
    <n v="2.99"/>
    <x v="342"/>
  </r>
  <r>
    <n v="829"/>
    <s v="Spinal Rocky"/>
    <x v="9"/>
    <n v="7"/>
    <n v="2.99"/>
    <n v="138"/>
    <x v="16"/>
    <n v="39.869999999999997"/>
    <n v="3.99"/>
    <n v="2.99"/>
    <x v="446"/>
  </r>
  <r>
    <n v="652"/>
    <s v="Pajama Jawbreaker"/>
    <x v="15"/>
    <n v="3"/>
    <n v="0.99"/>
    <n v="126"/>
    <x v="15"/>
    <n v="39.86"/>
    <n v="4.99"/>
    <n v="0.99"/>
    <x v="447"/>
  </r>
  <r>
    <n v="110"/>
    <s v="Cabin Flash"/>
    <x v="14"/>
    <n v="4"/>
    <n v="0.99"/>
    <n v="53"/>
    <x v="15"/>
    <n v="39.86"/>
    <n v="5.99"/>
    <n v="0.99"/>
    <x v="447"/>
  </r>
  <r>
    <n v="233"/>
    <s v="Disciple Mother"/>
    <x v="12"/>
    <n v="3"/>
    <n v="0.99"/>
    <n v="141"/>
    <x v="12"/>
    <n v="39.82"/>
    <n v="6.99"/>
    <n v="0.99"/>
    <x v="448"/>
  </r>
  <r>
    <n v="602"/>
    <s v="Mourning Purple"/>
    <x v="5"/>
    <n v="5"/>
    <n v="0.99"/>
    <n v="146"/>
    <x v="10"/>
    <n v="39.81"/>
    <n v="4.99"/>
    <n v="0.99"/>
    <x v="449"/>
  </r>
  <r>
    <n v="472"/>
    <s v="Italian African"/>
    <x v="12"/>
    <n v="3"/>
    <n v="4.99"/>
    <n v="174"/>
    <x v="23"/>
    <n v="38.94"/>
    <n v="7.99"/>
    <n v="4.99"/>
    <x v="237"/>
  </r>
  <r>
    <n v="719"/>
    <s v="Records Zorro"/>
    <x v="4"/>
    <n v="7"/>
    <n v="4.99"/>
    <n v="182"/>
    <x v="22"/>
    <n v="38.93"/>
    <n v="7.99"/>
    <n v="4.99"/>
    <x v="450"/>
  </r>
  <r>
    <n v="828"/>
    <s v="Spiking Element"/>
    <x v="15"/>
    <n v="7"/>
    <n v="2.99"/>
    <n v="79"/>
    <x v="17"/>
    <n v="38.880000000000003"/>
    <n v="4.99"/>
    <n v="2.99"/>
    <x v="380"/>
  </r>
  <r>
    <n v="574"/>
    <s v="Midnight Westward"/>
    <x v="8"/>
    <n v="3"/>
    <n v="0.99"/>
    <n v="86"/>
    <x v="11"/>
    <n v="38.840000000000003"/>
    <n v="6.99"/>
    <n v="0.99"/>
    <x v="451"/>
  </r>
  <r>
    <n v="282"/>
    <s v="Encounters Curtain"/>
    <x v="6"/>
    <n v="5"/>
    <n v="0.99"/>
    <n v="92"/>
    <x v="12"/>
    <n v="38.82"/>
    <n v="4.99"/>
    <n v="0.99"/>
    <x v="452"/>
  </r>
  <r>
    <n v="160"/>
    <s v="Club Graffiti"/>
    <x v="7"/>
    <n v="4"/>
    <n v="0.99"/>
    <n v="65"/>
    <x v="13"/>
    <n v="38.82"/>
    <n v="5.99"/>
    <n v="0.99"/>
    <x v="453"/>
  </r>
  <r>
    <n v="982"/>
    <s v="Women Dorado"/>
    <x v="8"/>
    <n v="4"/>
    <n v="0.99"/>
    <n v="126"/>
    <x v="9"/>
    <n v="38.81"/>
    <n v="5.99"/>
    <n v="0"/>
    <x v="454"/>
  </r>
  <r>
    <n v="191"/>
    <s v="Crooked Frogmen"/>
    <x v="14"/>
    <n v="6"/>
    <n v="0.99"/>
    <n v="143"/>
    <x v="6"/>
    <n v="38.79"/>
    <n v="3.99"/>
    <n v="0.99"/>
    <x v="455"/>
  </r>
  <r>
    <n v="677"/>
    <s v="Pianist Outfield"/>
    <x v="11"/>
    <n v="6"/>
    <n v="0.99"/>
    <n v="136"/>
    <x v="6"/>
    <n v="38.78"/>
    <n v="5.98"/>
    <n v="0.99"/>
    <x v="456"/>
  </r>
  <r>
    <n v="372"/>
    <s v="Graceland Dynamite"/>
    <x v="4"/>
    <n v="5"/>
    <n v="4.99"/>
    <n v="140"/>
    <x v="23"/>
    <n v="37.94"/>
    <n v="8.99"/>
    <n v="4.99"/>
    <x v="157"/>
  </r>
  <r>
    <n v="364"/>
    <s v="Godfather Diary"/>
    <x v="11"/>
    <n v="3"/>
    <n v="2.99"/>
    <n v="73"/>
    <x v="21"/>
    <n v="37.92"/>
    <n v="8.99"/>
    <n v="2.99"/>
    <x v="352"/>
  </r>
  <r>
    <n v="939"/>
    <s v="Vertigo Northwest"/>
    <x v="1"/>
    <n v="4"/>
    <n v="2.99"/>
    <n v="90"/>
    <x v="21"/>
    <n v="37.92"/>
    <n v="7.99"/>
    <n v="2.99"/>
    <x v="352"/>
  </r>
  <r>
    <n v="522"/>
    <s v="Life Twisted"/>
    <x v="1"/>
    <n v="4"/>
    <n v="2.99"/>
    <n v="137"/>
    <x v="21"/>
    <n v="37.92"/>
    <n v="8.99"/>
    <n v="2.99"/>
    <x v="352"/>
  </r>
  <r>
    <n v="815"/>
    <s v="Snatchers Montezuma"/>
    <x v="15"/>
    <n v="4"/>
    <n v="2.99"/>
    <n v="74"/>
    <x v="20"/>
    <n v="37.909999999999997"/>
    <n v="7.99"/>
    <n v="2.99"/>
    <x v="256"/>
  </r>
  <r>
    <n v="700"/>
    <s v="Prix Undefeated"/>
    <x v="9"/>
    <n v="4"/>
    <n v="2.99"/>
    <n v="115"/>
    <x v="19"/>
    <n v="37.9"/>
    <n v="7.99"/>
    <n v="2.99"/>
    <x v="457"/>
  </r>
  <r>
    <n v="792"/>
    <s v="Shrek License"/>
    <x v="3"/>
    <n v="7"/>
    <n v="2.99"/>
    <n v="154"/>
    <x v="17"/>
    <n v="37.880000000000003"/>
    <n v="4.99"/>
    <n v="2.99"/>
    <x v="458"/>
  </r>
  <r>
    <n v="744"/>
    <s v="Roots Remember"/>
    <x v="15"/>
    <n v="4"/>
    <n v="0.99"/>
    <n v="89"/>
    <x v="15"/>
    <n v="37.86"/>
    <n v="5.99"/>
    <n v="0.99"/>
    <x v="356"/>
  </r>
  <r>
    <n v="488"/>
    <s v="Joon Northwest"/>
    <x v="4"/>
    <n v="3"/>
    <n v="0.99"/>
    <n v="105"/>
    <x v="11"/>
    <n v="37.840000000000003"/>
    <n v="6.99"/>
    <n v="0.99"/>
    <x v="459"/>
  </r>
  <r>
    <n v="164"/>
    <s v="Coast Rainbow"/>
    <x v="2"/>
    <n v="4"/>
    <n v="0.99"/>
    <n v="55"/>
    <x v="12"/>
    <n v="37.82"/>
    <n v="5.99"/>
    <n v="0.99"/>
    <x v="460"/>
  </r>
  <r>
    <n v="12"/>
    <s v="Alaska Phantom"/>
    <x v="0"/>
    <n v="6"/>
    <n v="0.99"/>
    <n v="136"/>
    <x v="5"/>
    <n v="37.770000000000003"/>
    <n v="3.99"/>
    <n v="0.99"/>
    <x v="461"/>
  </r>
  <r>
    <n v="119"/>
    <s v="Caper Motions"/>
    <x v="1"/>
    <n v="6"/>
    <n v="0.99"/>
    <n v="176"/>
    <x v="5"/>
    <n v="37.770000000000003"/>
    <n v="3.99"/>
    <n v="0.99"/>
    <x v="461"/>
  </r>
  <r>
    <n v="268"/>
    <s v="Early Home"/>
    <x v="7"/>
    <n v="6"/>
    <n v="4.99"/>
    <n v="96"/>
    <x v="23"/>
    <n v="36.94"/>
    <n v="7.99"/>
    <n v="4.99"/>
    <x v="102"/>
  </r>
  <r>
    <n v="279"/>
    <s v="Elizabeth Shane"/>
    <x v="4"/>
    <n v="7"/>
    <n v="4.99"/>
    <n v="152"/>
    <x v="22"/>
    <n v="36.93"/>
    <n v="6.99"/>
    <n v="4.99"/>
    <x v="268"/>
  </r>
  <r>
    <n v="817"/>
    <s v="Soldiers Evolution"/>
    <x v="5"/>
    <n v="7"/>
    <n v="4.99"/>
    <n v="185"/>
    <x v="22"/>
    <n v="36.93"/>
    <n v="6.99"/>
    <n v="4.99"/>
    <x v="268"/>
  </r>
  <r>
    <n v="257"/>
    <s v="Drumline Cyclone"/>
    <x v="12"/>
    <n v="3"/>
    <n v="0.99"/>
    <n v="110"/>
    <x v="19"/>
    <n v="36.9"/>
    <n v="6.99"/>
    <n v="0.99"/>
    <x v="271"/>
  </r>
  <r>
    <n v="618"/>
    <s v="Necklace Outbreak"/>
    <x v="6"/>
    <n v="3"/>
    <n v="0.99"/>
    <n v="132"/>
    <x v="15"/>
    <n v="36.86"/>
    <n v="5.99"/>
    <n v="0.99"/>
    <x v="462"/>
  </r>
  <r>
    <n v="40"/>
    <s v="Army Flintstones"/>
    <x v="2"/>
    <n v="4"/>
    <n v="0.99"/>
    <n v="148"/>
    <x v="15"/>
    <n v="36.86"/>
    <n v="6.99"/>
    <n v="0.99"/>
    <x v="462"/>
  </r>
  <r>
    <n v="552"/>
    <s v="Majestic Floats"/>
    <x v="2"/>
    <n v="5"/>
    <n v="0.99"/>
    <n v="130"/>
    <x v="14"/>
    <n v="36.85"/>
    <n v="4.99"/>
    <n v="0.99"/>
    <x v="463"/>
  </r>
  <r>
    <n v="864"/>
    <s v="Sundance Invasion"/>
    <x v="14"/>
    <n v="5"/>
    <n v="0.99"/>
    <n v="92"/>
    <x v="12"/>
    <n v="36.82"/>
    <n v="4.99"/>
    <n v="0.99"/>
    <x v="464"/>
  </r>
  <r>
    <n v="467"/>
    <s v="Intrigue Worst"/>
    <x v="3"/>
    <n v="6"/>
    <n v="0.99"/>
    <n v="181"/>
    <x v="10"/>
    <n v="36.81"/>
    <n v="4.99"/>
    <n v="0.99"/>
    <x v="465"/>
  </r>
  <r>
    <n v="461"/>
    <s v="Insects Stone"/>
    <x v="7"/>
    <n v="3"/>
    <n v="0.99"/>
    <n v="123"/>
    <x v="12"/>
    <n v="36.81"/>
    <n v="5.99"/>
    <n v="0.99"/>
    <x v="466"/>
  </r>
  <r>
    <n v="790"/>
    <s v="Shootist Superfly"/>
    <x v="6"/>
    <n v="6"/>
    <n v="0.99"/>
    <n v="67"/>
    <x v="5"/>
    <n v="36.770000000000003"/>
    <n v="3.99"/>
    <n v="0.99"/>
    <x v="467"/>
  </r>
  <r>
    <n v="970"/>
    <s v="Westward Seabiscuit"/>
    <x v="15"/>
    <n v="7"/>
    <n v="0.99"/>
    <n v="52"/>
    <x v="0"/>
    <n v="36.75"/>
    <n v="2.99"/>
    <n v="0.99"/>
    <x v="468"/>
  </r>
  <r>
    <n v="697"/>
    <s v="Primary Glass"/>
    <x v="8"/>
    <n v="7"/>
    <n v="0.99"/>
    <n v="53"/>
    <x v="2"/>
    <n v="36.729999999999997"/>
    <n v="2.99"/>
    <n v="0.99"/>
    <x v="469"/>
  </r>
  <r>
    <n v="769"/>
    <s v="School Jacket"/>
    <x v="3"/>
    <n v="5"/>
    <n v="4.99"/>
    <n v="151"/>
    <x v="23"/>
    <n v="35.94"/>
    <n v="7.99"/>
    <n v="4.99"/>
    <x v="27"/>
  </r>
  <r>
    <n v="102"/>
    <s v="Bubble Grosse"/>
    <x v="4"/>
    <n v="4"/>
    <n v="4.99"/>
    <n v="60"/>
    <x v="23"/>
    <n v="35.94"/>
    <n v="9.99"/>
    <n v="4.99"/>
    <x v="27"/>
  </r>
  <r>
    <n v="340"/>
    <s v="Frontier Cabin"/>
    <x v="11"/>
    <n v="6"/>
    <n v="4.99"/>
    <n v="183"/>
    <x v="23"/>
    <n v="35.94"/>
    <n v="7.99"/>
    <n v="4.99"/>
    <x v="27"/>
  </r>
  <r>
    <n v="695"/>
    <s v="President Bang"/>
    <x v="9"/>
    <n v="6"/>
    <n v="4.99"/>
    <n v="144"/>
    <x v="23"/>
    <n v="35.94"/>
    <n v="7.99"/>
    <n v="4.99"/>
    <x v="27"/>
  </r>
  <r>
    <n v="360"/>
    <s v="Glass Dying"/>
    <x v="8"/>
    <n v="4"/>
    <n v="0.99"/>
    <n v="103"/>
    <x v="17"/>
    <n v="35.880000000000003"/>
    <n v="5.99"/>
    <n v="0.99"/>
    <x v="199"/>
  </r>
  <r>
    <n v="303"/>
    <s v="Fantasy Troopers"/>
    <x v="8"/>
    <n v="6"/>
    <n v="0.99"/>
    <n v="58"/>
    <x v="6"/>
    <n v="35.79"/>
    <n v="3.99"/>
    <n v="0.99"/>
    <x v="470"/>
  </r>
  <r>
    <n v="595"/>
    <s v="Moon Bunch"/>
    <x v="3"/>
    <n v="7"/>
    <n v="0.99"/>
    <n v="83"/>
    <x v="3"/>
    <n v="35.74"/>
    <n v="2.99"/>
    <n v="0.99"/>
    <x v="471"/>
  </r>
  <r>
    <n v="850"/>
    <s v="Story Side"/>
    <x v="8"/>
    <n v="7"/>
    <n v="0.99"/>
    <n v="163"/>
    <x v="3"/>
    <n v="35.74"/>
    <n v="2.99"/>
    <n v="0.99"/>
    <x v="471"/>
  </r>
  <r>
    <n v="278"/>
    <s v="Elf Murder"/>
    <x v="0"/>
    <n v="4"/>
    <n v="4.99"/>
    <n v="155"/>
    <x v="23"/>
    <n v="34.94"/>
    <n v="8.99"/>
    <n v="4.99"/>
    <x v="472"/>
  </r>
  <r>
    <n v="3"/>
    <s v="Adaptation Holes"/>
    <x v="2"/>
    <n v="7"/>
    <n v="2.99"/>
    <n v="50"/>
    <x v="18"/>
    <n v="34.89"/>
    <n v="4.99"/>
    <n v="2.99"/>
    <x v="473"/>
  </r>
  <r>
    <n v="549"/>
    <s v="Magnolia Forrester"/>
    <x v="8"/>
    <n v="4"/>
    <n v="0.99"/>
    <n v="171"/>
    <x v="18"/>
    <n v="34.89"/>
    <n v="5.99"/>
    <n v="0.99"/>
    <x v="473"/>
  </r>
  <r>
    <n v="452"/>
    <s v="Illusion Amelie"/>
    <x v="3"/>
    <n v="4"/>
    <n v="0.99"/>
    <n v="122"/>
    <x v="16"/>
    <n v="34.869999999999997"/>
    <n v="5.99"/>
    <n v="0.99"/>
    <x v="474"/>
  </r>
  <r>
    <n v="241"/>
    <s v="Donnie Alley"/>
    <x v="7"/>
    <n v="4"/>
    <n v="0.99"/>
    <n v="125"/>
    <x v="16"/>
    <n v="34.869999999999997"/>
    <n v="5.99"/>
    <n v="0.99"/>
    <x v="474"/>
  </r>
  <r>
    <n v="877"/>
    <s v="Taxi Kick"/>
    <x v="0"/>
    <n v="4"/>
    <n v="0.99"/>
    <n v="64"/>
    <x v="13"/>
    <n v="34.83"/>
    <n v="5.99"/>
    <n v="0.99"/>
    <x v="475"/>
  </r>
  <r>
    <n v="457"/>
    <s v="Independence Hotel"/>
    <x v="2"/>
    <n v="5"/>
    <n v="0.99"/>
    <n v="157"/>
    <x v="12"/>
    <n v="34.82"/>
    <n v="4.99"/>
    <n v="0.99"/>
    <x v="476"/>
  </r>
  <r>
    <n v="200"/>
    <s v="Curtain Videotape"/>
    <x v="13"/>
    <n v="7"/>
    <n v="0.99"/>
    <n v="133"/>
    <x v="8"/>
    <n v="34.770000000000003"/>
    <n v="3.99"/>
    <n v="0"/>
    <x v="477"/>
  </r>
  <r>
    <n v="122"/>
    <s v="Carrie Bunch"/>
    <x v="10"/>
    <n v="7"/>
    <n v="0.99"/>
    <n v="114"/>
    <x v="5"/>
    <n v="34.770000000000003"/>
    <n v="2.99"/>
    <n v="0.99"/>
    <x v="478"/>
  </r>
  <r>
    <n v="270"/>
    <s v="Earth Vision"/>
    <x v="11"/>
    <n v="7"/>
    <n v="0.99"/>
    <n v="85"/>
    <x v="5"/>
    <n v="34.770000000000003"/>
    <n v="2.99"/>
    <n v="0.99"/>
    <x v="478"/>
  </r>
  <r>
    <n v="875"/>
    <s v="Talented Homicide"/>
    <x v="4"/>
    <n v="6"/>
    <n v="0.99"/>
    <n v="173"/>
    <x v="8"/>
    <n v="34.76"/>
    <n v="3.99"/>
    <n v="0.99"/>
    <x v="479"/>
  </r>
  <r>
    <n v="310"/>
    <s v="Fever Empire"/>
    <x v="13"/>
    <n v="5"/>
    <n v="4.99"/>
    <n v="158"/>
    <x v="24"/>
    <n v="33.950000000000003"/>
    <n v="8.99"/>
    <n v="4.99"/>
    <x v="295"/>
  </r>
  <r>
    <n v="952"/>
    <s v="Wagon Jaws"/>
    <x v="2"/>
    <n v="7"/>
    <n v="2.99"/>
    <n v="152"/>
    <x v="20"/>
    <n v="33.909999999999997"/>
    <n v="4.99"/>
    <n v="2.99"/>
    <x v="480"/>
  </r>
  <r>
    <n v="187"/>
    <s v="Cranes Reservoir"/>
    <x v="4"/>
    <n v="5"/>
    <n v="2.99"/>
    <n v="57"/>
    <x v="20"/>
    <n v="33.909999999999997"/>
    <n v="6.99"/>
    <n v="2.99"/>
    <x v="480"/>
  </r>
  <r>
    <n v="550"/>
    <s v="Maguire Apache"/>
    <x v="9"/>
    <n v="6"/>
    <n v="2.99"/>
    <n v="74"/>
    <x v="20"/>
    <n v="33.909999999999997"/>
    <n v="4.99"/>
    <n v="2.99"/>
    <x v="480"/>
  </r>
  <r>
    <n v="80"/>
    <s v="Blanket Beverly"/>
    <x v="9"/>
    <n v="7"/>
    <n v="2.99"/>
    <n v="148"/>
    <x v="19"/>
    <n v="33.9"/>
    <n v="4.99"/>
    <n v="2.99"/>
    <x v="481"/>
  </r>
  <r>
    <n v="577"/>
    <s v="Mile Mulan"/>
    <x v="4"/>
    <n v="4"/>
    <n v="0.99"/>
    <n v="64"/>
    <x v="18"/>
    <n v="33.89"/>
    <n v="5.99"/>
    <n v="0.99"/>
    <x v="482"/>
  </r>
  <r>
    <n v="832"/>
    <s v="Splash Gump"/>
    <x v="9"/>
    <n v="5"/>
    <n v="0.99"/>
    <n v="175"/>
    <x v="15"/>
    <n v="33.86"/>
    <n v="5.99"/>
    <n v="0.99"/>
    <x v="300"/>
  </r>
  <r>
    <n v="963"/>
    <s v="Watch Tracy"/>
    <x v="7"/>
    <n v="5"/>
    <n v="0.99"/>
    <n v="78"/>
    <x v="14"/>
    <n v="33.85"/>
    <n v="4.99"/>
    <n v="0.99"/>
    <x v="483"/>
  </r>
  <r>
    <n v="524"/>
    <s v="Lion Uncut"/>
    <x v="1"/>
    <n v="6"/>
    <n v="0.99"/>
    <n v="50"/>
    <x v="13"/>
    <n v="33.83"/>
    <n v="3.99"/>
    <n v="0.99"/>
    <x v="484"/>
  </r>
  <r>
    <n v="976"/>
    <s v="Wind Phantom"/>
    <x v="13"/>
    <n v="6"/>
    <n v="0.99"/>
    <n v="111"/>
    <x v="6"/>
    <n v="33.79"/>
    <n v="3.99"/>
    <n v="0.99"/>
    <x v="485"/>
  </r>
  <r>
    <n v="1"/>
    <s v="Academy Dinosaur"/>
    <x v="2"/>
    <n v="6"/>
    <n v="0.99"/>
    <n v="86"/>
    <x v="6"/>
    <n v="33.79"/>
    <n v="3.99"/>
    <n v="0.99"/>
    <x v="485"/>
  </r>
  <r>
    <n v="883"/>
    <s v="Tequila Past"/>
    <x v="14"/>
    <n v="6"/>
    <n v="4.99"/>
    <n v="53"/>
    <x v="23"/>
    <n v="32.94"/>
    <n v="6.99"/>
    <n v="4.99"/>
    <x v="55"/>
  </r>
  <r>
    <n v="411"/>
    <s v="Heavenly Gun"/>
    <x v="0"/>
    <n v="5"/>
    <n v="4.99"/>
    <n v="49"/>
    <x v="23"/>
    <n v="32.94"/>
    <n v="6.99"/>
    <n v="4.99"/>
    <x v="55"/>
  </r>
  <r>
    <n v="106"/>
    <s v="Bulworth Commandments"/>
    <x v="13"/>
    <n v="4"/>
    <n v="2.99"/>
    <n v="61"/>
    <x v="22"/>
    <n v="32.93"/>
    <n v="6.99"/>
    <n v="2.99"/>
    <x v="486"/>
  </r>
  <r>
    <n v="553"/>
    <s v="Maker Gables"/>
    <x v="14"/>
    <n v="4"/>
    <n v="0.99"/>
    <n v="136"/>
    <x v="19"/>
    <n v="32.9"/>
    <n v="5.99"/>
    <n v="0.99"/>
    <x v="311"/>
  </r>
  <r>
    <n v="540"/>
    <s v="Lucky Flying"/>
    <x v="0"/>
    <n v="7"/>
    <n v="2.99"/>
    <n v="97"/>
    <x v="19"/>
    <n v="32.9"/>
    <n v="4.99"/>
    <n v="2.99"/>
    <x v="311"/>
  </r>
  <r>
    <n v="848"/>
    <s v="Stone Fire"/>
    <x v="12"/>
    <n v="3"/>
    <n v="0.99"/>
    <n v="94"/>
    <x v="19"/>
    <n v="32.9"/>
    <n v="5.99"/>
    <n v="0.99"/>
    <x v="311"/>
  </r>
  <r>
    <n v="756"/>
    <s v="Saddle Antitrust"/>
    <x v="1"/>
    <n v="7"/>
    <n v="2.99"/>
    <n v="80"/>
    <x v="18"/>
    <n v="32.89"/>
    <n v="2.99"/>
    <n v="2.99"/>
    <x v="199"/>
  </r>
  <r>
    <n v="736"/>
    <s v="Robbery Bright"/>
    <x v="9"/>
    <n v="4"/>
    <n v="0.99"/>
    <n v="134"/>
    <x v="17"/>
    <n v="32.880000000000003"/>
    <n v="6.99"/>
    <n v="0.99"/>
    <x v="487"/>
  </r>
  <r>
    <n v="840"/>
    <s v="Stampede Disturbing"/>
    <x v="13"/>
    <n v="5"/>
    <n v="0.99"/>
    <n v="75"/>
    <x v="15"/>
    <n v="32.86"/>
    <n v="4.99"/>
    <n v="0.99"/>
    <x v="488"/>
  </r>
  <r>
    <n v="862"/>
    <s v="Summer Scarface"/>
    <x v="15"/>
    <n v="5"/>
    <n v="0.99"/>
    <n v="53"/>
    <x v="15"/>
    <n v="32.86"/>
    <n v="4.99"/>
    <n v="0.99"/>
    <x v="488"/>
  </r>
  <r>
    <n v="949"/>
    <s v="Volcano Texas"/>
    <x v="13"/>
    <n v="6"/>
    <n v="0.99"/>
    <n v="157"/>
    <x v="10"/>
    <n v="32.81"/>
    <n v="3.99"/>
    <n v="0.99"/>
    <x v="489"/>
  </r>
  <r>
    <n v="19"/>
    <s v="Amadeus Holy"/>
    <x v="8"/>
    <n v="6"/>
    <n v="0.99"/>
    <n v="113"/>
    <x v="9"/>
    <n v="32.799999999999997"/>
    <n v="3.99"/>
    <n v="0.99"/>
    <x v="490"/>
  </r>
  <r>
    <n v="224"/>
    <s v="Desperate Trainspotting"/>
    <x v="12"/>
    <n v="7"/>
    <n v="4.99"/>
    <n v="81"/>
    <x v="23"/>
    <n v="31.94"/>
    <n v="6.99"/>
    <n v="4.99"/>
    <x v="152"/>
  </r>
  <r>
    <n v="248"/>
    <s v="Dozen Lion"/>
    <x v="2"/>
    <n v="6"/>
    <n v="4.99"/>
    <n v="177"/>
    <x v="23"/>
    <n v="31.94"/>
    <n v="5.99"/>
    <n v="4.99"/>
    <x v="152"/>
  </r>
  <r>
    <n v="405"/>
    <s v="Haunted Antitrust"/>
    <x v="12"/>
    <n v="6"/>
    <n v="4.99"/>
    <n v="76"/>
    <x v="23"/>
    <n v="31.94"/>
    <n v="6.99"/>
    <n v="4.99"/>
    <x v="152"/>
  </r>
  <r>
    <n v="182"/>
    <s v="Control Anthem"/>
    <x v="1"/>
    <n v="7"/>
    <n v="4.99"/>
    <n v="185"/>
    <x v="23"/>
    <n v="31.94"/>
    <n v="6.99"/>
    <n v="4.99"/>
    <x v="152"/>
  </r>
  <r>
    <n v="758"/>
    <s v="Saints Bride"/>
    <x v="6"/>
    <n v="5"/>
    <n v="2.99"/>
    <n v="125"/>
    <x v="21"/>
    <n v="31.92"/>
    <n v="7.99"/>
    <n v="2.99"/>
    <x v="193"/>
  </r>
  <r>
    <n v="225"/>
    <s v="Destination Jerk"/>
    <x v="6"/>
    <n v="3"/>
    <n v="0.99"/>
    <n v="76"/>
    <x v="21"/>
    <n v="31.92"/>
    <n v="5.99"/>
    <n v="0.99"/>
    <x v="193"/>
  </r>
  <r>
    <n v="306"/>
    <s v="Feathers Metal"/>
    <x v="13"/>
    <n v="3"/>
    <n v="0.99"/>
    <n v="104"/>
    <x v="20"/>
    <n v="31.91"/>
    <n v="6.99"/>
    <n v="0.99"/>
    <x v="318"/>
  </r>
  <r>
    <n v="714"/>
    <s v="Random Go"/>
    <x v="5"/>
    <n v="6"/>
    <n v="2.99"/>
    <n v="73"/>
    <x v="20"/>
    <n v="31.91"/>
    <n v="5.99"/>
    <n v="2.99"/>
    <x v="318"/>
  </r>
  <r>
    <n v="819"/>
    <s v="Song Hedwig"/>
    <x v="0"/>
    <n v="3"/>
    <n v="0.99"/>
    <n v="165"/>
    <x v="19"/>
    <n v="31.9"/>
    <n v="6.99"/>
    <n v="0.99"/>
    <x v="227"/>
  </r>
  <r>
    <n v="413"/>
    <s v="Hedwig Alter"/>
    <x v="1"/>
    <n v="7"/>
    <n v="2.99"/>
    <n v="169"/>
    <x v="19"/>
    <n v="31.9"/>
    <n v="4.99"/>
    <n v="2.99"/>
    <x v="227"/>
  </r>
  <r>
    <n v="576"/>
    <s v="Mighty Luck"/>
    <x v="2"/>
    <n v="7"/>
    <n v="2.99"/>
    <n v="122"/>
    <x v="19"/>
    <n v="31.9"/>
    <n v="4.99"/>
    <n v="2.99"/>
    <x v="227"/>
  </r>
  <r>
    <n v="617"/>
    <s v="Natural Stock"/>
    <x v="9"/>
    <n v="4"/>
    <n v="0.99"/>
    <n v="50"/>
    <x v="17"/>
    <n v="31.88"/>
    <n v="5.99"/>
    <n v="0.99"/>
    <x v="491"/>
  </r>
  <r>
    <n v="732"/>
    <s v="Rings Heartbreakers"/>
    <x v="8"/>
    <n v="5"/>
    <n v="0.99"/>
    <n v="58"/>
    <x v="16"/>
    <n v="31.87"/>
    <n v="4.99"/>
    <n v="0.99"/>
    <x v="492"/>
  </r>
  <r>
    <n v="85"/>
    <s v="Bonnie Holocaust"/>
    <x v="2"/>
    <n v="4"/>
    <n v="0.99"/>
    <n v="63"/>
    <x v="14"/>
    <n v="31.85"/>
    <n v="5.99"/>
    <n v="0.99"/>
    <x v="493"/>
  </r>
  <r>
    <n v="948"/>
    <s v="Voice Peach"/>
    <x v="11"/>
    <n v="6"/>
    <n v="0.99"/>
    <n v="139"/>
    <x v="13"/>
    <n v="31.83"/>
    <n v="3.99"/>
    <n v="0.99"/>
    <x v="494"/>
  </r>
  <r>
    <n v="646"/>
    <s v="Outbreak Divine"/>
    <x v="13"/>
    <n v="6"/>
    <n v="0.99"/>
    <n v="169"/>
    <x v="12"/>
    <n v="31.82"/>
    <n v="3.99"/>
    <n v="0.99"/>
    <x v="495"/>
  </r>
  <r>
    <n v="132"/>
    <s v="Chainsaw Uptown"/>
    <x v="5"/>
    <n v="6"/>
    <n v="0.99"/>
    <n v="114"/>
    <x v="10"/>
    <n v="31.81"/>
    <n v="3.99"/>
    <n v="0.99"/>
    <x v="496"/>
  </r>
  <r>
    <n v="176"/>
    <s v="Congeniality Quest"/>
    <x v="4"/>
    <n v="6"/>
    <n v="0.99"/>
    <n v="87"/>
    <x v="10"/>
    <n v="31.81"/>
    <n v="3.99"/>
    <n v="0.99"/>
    <x v="496"/>
  </r>
  <r>
    <n v="309"/>
    <s v="Feud Frogmen"/>
    <x v="9"/>
    <n v="6"/>
    <n v="0.99"/>
    <n v="98"/>
    <x v="9"/>
    <n v="31.8"/>
    <n v="3.99"/>
    <n v="0.99"/>
    <x v="497"/>
  </r>
  <r>
    <n v="781"/>
    <s v="Seven Swarm"/>
    <x v="13"/>
    <n v="4"/>
    <n v="4.99"/>
    <n v="127"/>
    <x v="24"/>
    <n v="30.95"/>
    <n v="8.99"/>
    <n v="4.99"/>
    <x v="171"/>
  </r>
  <r>
    <n v="82"/>
    <s v="Blood Argonauts"/>
    <x v="9"/>
    <n v="3"/>
    <n v="0.99"/>
    <n v="71"/>
    <x v="22"/>
    <n v="30.93"/>
    <n v="6.99"/>
    <n v="0.99"/>
    <x v="498"/>
  </r>
  <r>
    <n v="490"/>
    <s v="Jumanji Blade"/>
    <x v="11"/>
    <n v="4"/>
    <n v="2.99"/>
    <n v="121"/>
    <x v="21"/>
    <n v="30.92"/>
    <n v="5.99"/>
    <n v="2.99"/>
    <x v="499"/>
  </r>
  <r>
    <n v="604"/>
    <s v="Mulan Moon"/>
    <x v="1"/>
    <n v="4"/>
    <n v="0.99"/>
    <n v="160"/>
    <x v="18"/>
    <n v="30.89"/>
    <n v="6.99"/>
    <n v="0.99"/>
    <x v="330"/>
  </r>
  <r>
    <n v="886"/>
    <s v="Theory Mermaid"/>
    <x v="7"/>
    <n v="5"/>
    <n v="0.99"/>
    <n v="184"/>
    <x v="18"/>
    <n v="30.88"/>
    <n v="4.99"/>
    <n v="0.99"/>
    <x v="500"/>
  </r>
  <r>
    <n v="299"/>
    <s v="Factory Dragon"/>
    <x v="12"/>
    <n v="4"/>
    <n v="0.99"/>
    <n v="144"/>
    <x v="14"/>
    <n v="30.85"/>
    <n v="5.99"/>
    <n v="0.99"/>
    <x v="501"/>
  </r>
  <r>
    <n v="560"/>
    <s v="Mars Roman"/>
    <x v="13"/>
    <n v="6"/>
    <n v="0.99"/>
    <n v="62"/>
    <x v="13"/>
    <n v="30.83"/>
    <n v="3.99"/>
    <n v="0.99"/>
    <x v="502"/>
  </r>
  <r>
    <n v="140"/>
    <s v="Cheaper Clyde"/>
    <x v="5"/>
    <n v="6"/>
    <n v="0.99"/>
    <n v="87"/>
    <x v="13"/>
    <n v="30.83"/>
    <n v="3.99"/>
    <n v="0.99"/>
    <x v="502"/>
  </r>
  <r>
    <n v="18"/>
    <s v="Alter Victory"/>
    <x v="7"/>
    <n v="6"/>
    <n v="0.99"/>
    <n v="57"/>
    <x v="9"/>
    <n v="30.8"/>
    <n v="3.99"/>
    <n v="0.99"/>
    <x v="503"/>
  </r>
  <r>
    <n v="387"/>
    <s v="Gun Bonnie"/>
    <x v="13"/>
    <n v="7"/>
    <n v="0.99"/>
    <n v="100"/>
    <x v="6"/>
    <n v="30.79"/>
    <n v="3.99"/>
    <n v="0.99"/>
    <x v="504"/>
  </r>
  <r>
    <n v="11"/>
    <s v="Alamo Videotape"/>
    <x v="3"/>
    <n v="6"/>
    <n v="0.99"/>
    <n v="126"/>
    <x v="4"/>
    <n v="30.78"/>
    <n v="3.99"/>
    <n v="0.99"/>
    <x v="505"/>
  </r>
  <r>
    <n v="393"/>
    <s v="Halloween Nuts"/>
    <x v="2"/>
    <n v="6"/>
    <n v="2.99"/>
    <n v="47"/>
    <x v="21"/>
    <n v="29.92"/>
    <n v="5.99"/>
    <n v="2.99"/>
    <x v="263"/>
  </r>
  <r>
    <n v="368"/>
    <s v="Gone Trouble"/>
    <x v="6"/>
    <n v="7"/>
    <n v="2.99"/>
    <n v="84"/>
    <x v="21"/>
    <n v="29.92"/>
    <n v="5.99"/>
    <n v="2.99"/>
    <x v="263"/>
  </r>
  <r>
    <n v="978"/>
    <s v="Wisdom Worker"/>
    <x v="1"/>
    <n v="3"/>
    <n v="0.99"/>
    <n v="98"/>
    <x v="20"/>
    <n v="29.91"/>
    <n v="5.99"/>
    <n v="0.99"/>
    <x v="342"/>
  </r>
  <r>
    <n v="726"/>
    <s v="Reservoir Adaptation"/>
    <x v="3"/>
    <n v="7"/>
    <n v="2.99"/>
    <n v="61"/>
    <x v="20"/>
    <n v="29.91"/>
    <n v="3.99"/>
    <n v="2.99"/>
    <x v="342"/>
  </r>
  <r>
    <n v="928"/>
    <s v="Uptown Young"/>
    <x v="14"/>
    <n v="5"/>
    <n v="2.99"/>
    <n v="84"/>
    <x v="19"/>
    <n v="29.9"/>
    <n v="2.99"/>
    <n v="2.99"/>
    <x v="199"/>
  </r>
  <r>
    <n v="761"/>
    <s v="Santa Paris"/>
    <x v="14"/>
    <n v="7"/>
    <n v="2.99"/>
    <n v="154"/>
    <x v="19"/>
    <n v="29.9"/>
    <n v="2.99"/>
    <n v="2.99"/>
    <x v="199"/>
  </r>
  <r>
    <n v="794"/>
    <s v="Side Ark"/>
    <x v="8"/>
    <n v="5"/>
    <n v="0.99"/>
    <n v="52"/>
    <x v="17"/>
    <n v="29.88"/>
    <n v="3.99"/>
    <n v="0.99"/>
    <x v="421"/>
  </r>
  <r>
    <n v="747"/>
    <s v="Roxanne Rebel"/>
    <x v="13"/>
    <n v="5"/>
    <n v="0.99"/>
    <n v="171"/>
    <x v="13"/>
    <n v="29.83"/>
    <n v="3.99"/>
    <n v="0.99"/>
    <x v="506"/>
  </r>
  <r>
    <n v="79"/>
    <s v="Blade Polish"/>
    <x v="6"/>
    <n v="5"/>
    <n v="0.99"/>
    <n v="114"/>
    <x v="9"/>
    <n v="29.81"/>
    <n v="3.99"/>
    <n v="0"/>
    <x v="507"/>
  </r>
  <r>
    <n v="143"/>
    <s v="Chill Luck"/>
    <x v="6"/>
    <n v="6"/>
    <n v="0.99"/>
    <n v="142"/>
    <x v="6"/>
    <n v="29.79"/>
    <n v="4.99"/>
    <n v="0.99"/>
    <x v="508"/>
  </r>
  <r>
    <n v="926"/>
    <s v="Untouchables Sunrise"/>
    <x v="2"/>
    <n v="5"/>
    <n v="2.99"/>
    <n v="120"/>
    <x v="22"/>
    <n v="28.93"/>
    <n v="6.99"/>
    <n v="2.99"/>
    <x v="509"/>
  </r>
  <r>
    <n v="185"/>
    <s v="Cowboy Doom"/>
    <x v="3"/>
    <n v="3"/>
    <n v="2.99"/>
    <n v="146"/>
    <x v="22"/>
    <n v="28.93"/>
    <n v="8.99"/>
    <n v="2.99"/>
    <x v="509"/>
  </r>
  <r>
    <n v="541"/>
    <s v="Luke Mummy"/>
    <x v="7"/>
    <n v="5"/>
    <n v="2.99"/>
    <n v="74"/>
    <x v="22"/>
    <n v="28.93"/>
    <n v="6.99"/>
    <n v="2.99"/>
    <x v="509"/>
  </r>
  <r>
    <n v="264"/>
    <s v="Dwarfs Alter"/>
    <x v="13"/>
    <n v="6"/>
    <n v="2.99"/>
    <n v="101"/>
    <x v="21"/>
    <n v="28.92"/>
    <n v="5.99"/>
    <n v="2.99"/>
    <x v="197"/>
  </r>
  <r>
    <n v="146"/>
    <s v="Chitty Lock"/>
    <x v="6"/>
    <n v="6"/>
    <n v="2.99"/>
    <n v="107"/>
    <x v="21"/>
    <n v="28.92"/>
    <n v="5.99"/>
    <n v="2.99"/>
    <x v="197"/>
  </r>
  <r>
    <n v="983"/>
    <s v="Won Dares"/>
    <x v="0"/>
    <n v="7"/>
    <n v="2.99"/>
    <n v="105"/>
    <x v="20"/>
    <n v="28.91"/>
    <n v="3.99"/>
    <n v="2.99"/>
    <x v="198"/>
  </r>
  <r>
    <n v="482"/>
    <s v="Jeopardy Encino"/>
    <x v="15"/>
    <n v="3"/>
    <n v="0.99"/>
    <n v="102"/>
    <x v="19"/>
    <n v="28.9"/>
    <n v="5.99"/>
    <n v="0.99"/>
    <x v="510"/>
  </r>
  <r>
    <n v="896"/>
    <s v="Tootsie Pilot"/>
    <x v="14"/>
    <n v="3"/>
    <n v="0.99"/>
    <n v="157"/>
    <x v="17"/>
    <n v="28.88"/>
    <n v="5.99"/>
    <n v="0.99"/>
    <x v="511"/>
  </r>
  <r>
    <n v="205"/>
    <s v="Dances None"/>
    <x v="8"/>
    <n v="3"/>
    <n v="0.99"/>
    <n v="58"/>
    <x v="16"/>
    <n v="28.87"/>
    <n v="4.99"/>
    <n v="0.99"/>
    <x v="512"/>
  </r>
  <r>
    <n v="534"/>
    <s v="Louisiana Harry"/>
    <x v="9"/>
    <n v="5"/>
    <n v="0.99"/>
    <n v="70"/>
    <x v="11"/>
    <n v="28.84"/>
    <n v="3.99"/>
    <n v="0.99"/>
    <x v="513"/>
  </r>
  <r>
    <n v="130"/>
    <s v="Celebrity Horn"/>
    <x v="8"/>
    <n v="7"/>
    <n v="0.99"/>
    <n v="110"/>
    <x v="6"/>
    <n v="28.79"/>
    <n v="2.99"/>
    <n v="0.99"/>
    <x v="514"/>
  </r>
  <r>
    <n v="786"/>
    <s v="Shepherd Midsummer"/>
    <x v="14"/>
    <n v="7"/>
    <n v="0.99"/>
    <n v="113"/>
    <x v="5"/>
    <n v="28.77"/>
    <n v="2.99"/>
    <n v="0.99"/>
    <x v="515"/>
  </r>
  <r>
    <n v="459"/>
    <s v="Informer Double"/>
    <x v="3"/>
    <n v="4"/>
    <n v="4.99"/>
    <n v="74"/>
    <x v="24"/>
    <n v="27.95"/>
    <n v="6.99"/>
    <n v="4.99"/>
    <x v="100"/>
  </r>
  <r>
    <n v="29"/>
    <s v="Antitrust Tomatoes"/>
    <x v="8"/>
    <n v="5"/>
    <n v="2.99"/>
    <n v="168"/>
    <x v="22"/>
    <n v="27.93"/>
    <n v="6.99"/>
    <n v="2.99"/>
    <x v="193"/>
  </r>
  <r>
    <n v="836"/>
    <s v="Squad Fish"/>
    <x v="4"/>
    <n v="3"/>
    <n v="2.99"/>
    <n v="136"/>
    <x v="22"/>
    <n v="27.93"/>
    <n v="5.99"/>
    <n v="2.99"/>
    <x v="193"/>
  </r>
  <r>
    <n v="656"/>
    <s v="Papi Necklace"/>
    <x v="12"/>
    <n v="3"/>
    <n v="0.99"/>
    <n v="128"/>
    <x v="22"/>
    <n v="27.93"/>
    <n v="6.99"/>
    <n v="0.99"/>
    <x v="193"/>
  </r>
  <r>
    <n v="240"/>
    <s v="Dolls Rage"/>
    <x v="5"/>
    <n v="7"/>
    <n v="2.99"/>
    <n v="120"/>
    <x v="21"/>
    <n v="27.92"/>
    <n v="4.99"/>
    <n v="2.99"/>
    <x v="150"/>
  </r>
  <r>
    <n v="585"/>
    <s v="Mob Duffel"/>
    <x v="6"/>
    <n v="4"/>
    <n v="0.99"/>
    <n v="105"/>
    <x v="19"/>
    <n v="27.9"/>
    <n v="4.99"/>
    <n v="0.99"/>
    <x v="516"/>
  </r>
  <r>
    <n v="581"/>
    <s v="Minority Kiss"/>
    <x v="0"/>
    <n v="4"/>
    <n v="0.99"/>
    <n v="59"/>
    <x v="17"/>
    <n v="27.89"/>
    <n v="5.99"/>
    <n v="0"/>
    <x v="517"/>
  </r>
  <r>
    <n v="250"/>
    <s v="Dragon Squad"/>
    <x v="8"/>
    <n v="4"/>
    <n v="0.99"/>
    <n v="170"/>
    <x v="18"/>
    <n v="27.89"/>
    <n v="4.99"/>
    <n v="0.99"/>
    <x v="518"/>
  </r>
  <r>
    <n v="155"/>
    <s v="Cleopatra Devil"/>
    <x v="11"/>
    <n v="6"/>
    <n v="0.99"/>
    <n v="150"/>
    <x v="11"/>
    <n v="27.85"/>
    <n v="2.99"/>
    <n v="0"/>
    <x v="519"/>
  </r>
  <r>
    <n v="717"/>
    <s v="Rear Trading"/>
    <x v="8"/>
    <n v="6"/>
    <n v="0.99"/>
    <n v="97"/>
    <x v="14"/>
    <n v="27.85"/>
    <n v="3.99"/>
    <n v="0.99"/>
    <x v="520"/>
  </r>
  <r>
    <n v="743"/>
    <s v="Room Roman"/>
    <x v="7"/>
    <n v="7"/>
    <n v="0.99"/>
    <n v="60"/>
    <x v="12"/>
    <n v="27.82"/>
    <n v="3.99"/>
    <n v="0.99"/>
    <x v="521"/>
  </r>
  <r>
    <n v="416"/>
    <s v="Highball Potter"/>
    <x v="3"/>
    <n v="6"/>
    <n v="0.99"/>
    <n v="110"/>
    <x v="10"/>
    <n v="27.81"/>
    <n v="4.99"/>
    <n v="0.99"/>
    <x v="522"/>
  </r>
  <r>
    <n v="118"/>
    <s v="Canyon Stock"/>
    <x v="7"/>
    <n v="7"/>
    <n v="0.99"/>
    <n v="85"/>
    <x v="10"/>
    <n v="27.81"/>
    <n v="3.99"/>
    <n v="0.99"/>
    <x v="522"/>
  </r>
  <r>
    <n v="281"/>
    <s v="Encino Elf"/>
    <x v="13"/>
    <n v="6"/>
    <n v="0.99"/>
    <n v="143"/>
    <x v="10"/>
    <n v="27.81"/>
    <n v="3.99"/>
    <n v="0.99"/>
    <x v="522"/>
  </r>
  <r>
    <n v="377"/>
    <s v="Grease Youth"/>
    <x v="9"/>
    <n v="7"/>
    <n v="0.99"/>
    <n v="135"/>
    <x v="9"/>
    <n v="27.8"/>
    <n v="3.99"/>
    <n v="0.99"/>
    <x v="523"/>
  </r>
  <r>
    <n v="699"/>
    <s v="Private Drop"/>
    <x v="13"/>
    <n v="7"/>
    <n v="4.99"/>
    <n v="106"/>
    <x v="24"/>
    <n v="26.95"/>
    <n v="6.99"/>
    <n v="4.99"/>
    <x v="218"/>
  </r>
  <r>
    <n v="674"/>
    <s v="Pet Haunting"/>
    <x v="3"/>
    <n v="3"/>
    <n v="0.99"/>
    <n v="99"/>
    <x v="21"/>
    <n v="26.92"/>
    <n v="6.99"/>
    <n v="0.99"/>
    <x v="369"/>
  </r>
  <r>
    <n v="208"/>
    <s v="Dares Pluto"/>
    <x v="7"/>
    <n v="7"/>
    <n v="2.99"/>
    <n v="89"/>
    <x v="21"/>
    <n v="26.92"/>
    <n v="3.99"/>
    <n v="2.99"/>
    <x v="369"/>
  </r>
  <r>
    <n v="923"/>
    <s v="Unfaithful Kill"/>
    <x v="6"/>
    <n v="7"/>
    <n v="2.99"/>
    <n v="78"/>
    <x v="21"/>
    <n v="26.92"/>
    <n v="4.99"/>
    <n v="2.99"/>
    <x v="369"/>
  </r>
  <r>
    <n v="188"/>
    <s v="Crazy Home"/>
    <x v="1"/>
    <n v="7"/>
    <n v="2.99"/>
    <n v="136"/>
    <x v="20"/>
    <n v="26.91"/>
    <n v="2.99"/>
    <n v="2.99"/>
    <x v="199"/>
  </r>
  <r>
    <n v="315"/>
    <s v="Finding Anaconda"/>
    <x v="9"/>
    <n v="4"/>
    <n v="0.99"/>
    <n v="156"/>
    <x v="19"/>
    <n v="26.9"/>
    <n v="4.99"/>
    <n v="0.99"/>
    <x v="370"/>
  </r>
  <r>
    <n v="291"/>
    <s v="Evolution Alter"/>
    <x v="4"/>
    <n v="5"/>
    <n v="0.99"/>
    <n v="174"/>
    <x v="17"/>
    <n v="26.88"/>
    <n v="5.99"/>
    <n v="0.99"/>
    <x v="524"/>
  </r>
  <r>
    <n v="149"/>
    <s v="Christmas Moonshine"/>
    <x v="14"/>
    <n v="7"/>
    <n v="0.99"/>
    <n v="150"/>
    <x v="10"/>
    <n v="26.81"/>
    <n v="2.99"/>
    <n v="0.99"/>
    <x v="525"/>
  </r>
  <r>
    <n v="280"/>
    <s v="Empire Malkovich"/>
    <x v="14"/>
    <n v="7"/>
    <n v="0.99"/>
    <n v="177"/>
    <x v="10"/>
    <n v="26.81"/>
    <n v="2.99"/>
    <n v="0.99"/>
    <x v="525"/>
  </r>
  <r>
    <n v="107"/>
    <s v="Bunch Minds"/>
    <x v="6"/>
    <n v="4"/>
    <n v="2.99"/>
    <n v="63"/>
    <x v="24"/>
    <n v="25.95"/>
    <n v="7.99"/>
    <n v="2.99"/>
    <x v="130"/>
  </r>
  <r>
    <n v="684"/>
    <s v="Pizza Jumanji"/>
    <x v="13"/>
    <n v="4"/>
    <n v="2.99"/>
    <n v="173"/>
    <x v="23"/>
    <n v="25.94"/>
    <n v="5.99"/>
    <n v="2.99"/>
    <x v="89"/>
  </r>
  <r>
    <n v="223"/>
    <s v="Desire Alien"/>
    <x v="7"/>
    <n v="7"/>
    <n v="2.99"/>
    <n v="76"/>
    <x v="21"/>
    <n v="25.92"/>
    <n v="4.99"/>
    <n v="2.99"/>
    <x v="380"/>
  </r>
  <r>
    <n v="600"/>
    <s v="Motions Details"/>
    <x v="10"/>
    <n v="5"/>
    <n v="0.99"/>
    <n v="166"/>
    <x v="15"/>
    <n v="25.87"/>
    <n v="4.99"/>
    <n v="0"/>
    <x v="526"/>
  </r>
  <r>
    <n v="907"/>
    <s v="Translation Summer"/>
    <x v="6"/>
    <n v="4"/>
    <n v="0.99"/>
    <n v="168"/>
    <x v="16"/>
    <n v="25.87"/>
    <n v="4.99"/>
    <n v="0.99"/>
    <x v="484"/>
  </r>
  <r>
    <n v="89"/>
    <s v="Borrowers Bedazzled"/>
    <x v="7"/>
    <n v="7"/>
    <n v="0.99"/>
    <n v="63"/>
    <x v="9"/>
    <n v="25.8"/>
    <n v="2.99"/>
    <n v="0.99"/>
    <x v="527"/>
  </r>
  <r>
    <n v="741"/>
    <s v="Roman Punk"/>
    <x v="0"/>
    <n v="7"/>
    <n v="0.99"/>
    <n v="81"/>
    <x v="6"/>
    <n v="25.79"/>
    <n v="2.99"/>
    <n v="0.99"/>
    <x v="528"/>
  </r>
  <r>
    <n v="904"/>
    <s v="Train Bunch"/>
    <x v="10"/>
    <n v="3"/>
    <n v="4.99"/>
    <n v="71"/>
    <x v="25"/>
    <n v="24.96"/>
    <n v="9.99"/>
    <n v="4.99"/>
    <x v="141"/>
  </r>
  <r>
    <n v="441"/>
    <s v="Hunter Alter"/>
    <x v="2"/>
    <n v="5"/>
    <n v="2.99"/>
    <n v="125"/>
    <x v="24"/>
    <n v="24.95"/>
    <n v="6.99"/>
    <n v="2.99"/>
    <x v="125"/>
  </r>
  <r>
    <n v="903"/>
    <s v="Traffic Hobbit"/>
    <x v="12"/>
    <n v="5"/>
    <n v="4.99"/>
    <n v="139"/>
    <x v="24"/>
    <n v="24.95"/>
    <n v="4.99"/>
    <n v="4.99"/>
    <x v="125"/>
  </r>
  <r>
    <n v="32"/>
    <s v="Apocalypse Flamingos"/>
    <x v="11"/>
    <n v="6"/>
    <n v="4.99"/>
    <n v="119"/>
    <x v="24"/>
    <n v="24.95"/>
    <n v="4.99"/>
    <n v="4.99"/>
    <x v="125"/>
  </r>
  <r>
    <n v="62"/>
    <s v="Bed Highball"/>
    <x v="2"/>
    <n v="5"/>
    <n v="2.99"/>
    <n v="106"/>
    <x v="23"/>
    <n v="24.94"/>
    <n v="5.99"/>
    <n v="2.99"/>
    <x v="389"/>
  </r>
  <r>
    <n v="990"/>
    <s v="World Leathernecks"/>
    <x v="10"/>
    <n v="3"/>
    <n v="0.99"/>
    <n v="171"/>
    <x v="21"/>
    <n v="24.92"/>
    <n v="6.99"/>
    <n v="0.99"/>
    <x v="529"/>
  </r>
  <r>
    <n v="230"/>
    <s v="Diary Panic"/>
    <x v="6"/>
    <n v="7"/>
    <n v="2.99"/>
    <n v="107"/>
    <x v="21"/>
    <n v="24.92"/>
    <n v="3.99"/>
    <n v="2.99"/>
    <x v="529"/>
  </r>
  <r>
    <n v="636"/>
    <s v="Oleander Clue"/>
    <x v="0"/>
    <n v="5"/>
    <n v="0.99"/>
    <n v="161"/>
    <x v="20"/>
    <n v="24.91"/>
    <n v="4.99"/>
    <n v="0.99"/>
    <x v="391"/>
  </r>
  <r>
    <n v="258"/>
    <s v="Drums Dynamite"/>
    <x v="10"/>
    <n v="6"/>
    <n v="0.99"/>
    <n v="96"/>
    <x v="16"/>
    <n v="24.87"/>
    <n v="4.99"/>
    <n v="0.99"/>
    <x v="530"/>
  </r>
  <r>
    <n v="629"/>
    <s v="Notorious Reunion"/>
    <x v="2"/>
    <n v="7"/>
    <n v="0.99"/>
    <n v="128"/>
    <x v="16"/>
    <n v="24.87"/>
    <n v="2.99"/>
    <n v="0.99"/>
    <x v="530"/>
  </r>
  <r>
    <n v="809"/>
    <s v="Slipper Fidelity"/>
    <x v="4"/>
    <n v="5"/>
    <n v="0.99"/>
    <n v="156"/>
    <x v="15"/>
    <n v="24.86"/>
    <n v="3.99"/>
    <n v="0.99"/>
    <x v="531"/>
  </r>
  <r>
    <n v="727"/>
    <s v="Resurrection Silverado"/>
    <x v="9"/>
    <n v="6"/>
    <n v="0.99"/>
    <n v="117"/>
    <x v="10"/>
    <n v="24.81"/>
    <n v="2.99"/>
    <n v="0.99"/>
    <x v="532"/>
  </r>
  <r>
    <n v="562"/>
    <s v="Masked Bubble"/>
    <x v="0"/>
    <n v="6"/>
    <n v="0.99"/>
    <n v="151"/>
    <x v="10"/>
    <n v="24.81"/>
    <n v="2.99"/>
    <n v="0.99"/>
    <x v="532"/>
  </r>
  <r>
    <n v="218"/>
    <s v="Deceiver Betrayed"/>
    <x v="6"/>
    <n v="7"/>
    <n v="0.99"/>
    <n v="122"/>
    <x v="9"/>
    <n v="24.8"/>
    <n v="2.99"/>
    <n v="0.99"/>
    <x v="533"/>
  </r>
  <r>
    <n v="981"/>
    <s v="Wolves Desire"/>
    <x v="12"/>
    <n v="7"/>
    <n v="0.99"/>
    <n v="55"/>
    <x v="6"/>
    <n v="24.79"/>
    <n v="2.99"/>
    <n v="0.99"/>
    <x v="534"/>
  </r>
  <r>
    <n v="238"/>
    <s v="Doctor Grail"/>
    <x v="14"/>
    <n v="4"/>
    <n v="2.99"/>
    <n v="57"/>
    <x v="24"/>
    <n v="23.95"/>
    <n v="7.99"/>
    <n v="2.99"/>
    <x v="79"/>
  </r>
  <r>
    <n v="558"/>
    <s v="Mannequin Worst"/>
    <x v="11"/>
    <n v="3"/>
    <n v="2.99"/>
    <n v="71"/>
    <x v="24"/>
    <n v="23.95"/>
    <n v="7.99"/>
    <n v="2.99"/>
    <x v="79"/>
  </r>
  <r>
    <n v="125"/>
    <s v="Cassidy Wyoming"/>
    <x v="12"/>
    <n v="5"/>
    <n v="2.99"/>
    <n v="61"/>
    <x v="23"/>
    <n v="23.94"/>
    <n v="5.99"/>
    <n v="2.99"/>
    <x v="193"/>
  </r>
  <r>
    <n v="163"/>
    <s v="Clyde Theory"/>
    <x v="11"/>
    <n v="4"/>
    <n v="0.99"/>
    <n v="139"/>
    <x v="21"/>
    <n v="23.92"/>
    <n v="4.99"/>
    <n v="0.99"/>
    <x v="199"/>
  </r>
  <r>
    <n v="136"/>
    <s v="Chaplin License"/>
    <x v="11"/>
    <n v="7"/>
    <n v="2.99"/>
    <n v="146"/>
    <x v="21"/>
    <n v="23.92"/>
    <n v="2.99"/>
    <n v="2.99"/>
    <x v="199"/>
  </r>
  <r>
    <n v="76"/>
    <s v="Birdcage Casper"/>
    <x v="0"/>
    <n v="4"/>
    <n v="0.99"/>
    <n v="103"/>
    <x v="20"/>
    <n v="23.91"/>
    <n v="5.99"/>
    <n v="0.99"/>
    <x v="491"/>
  </r>
  <r>
    <n v="722"/>
    <s v="Reef Salute"/>
    <x v="10"/>
    <n v="5"/>
    <n v="0.99"/>
    <n v="123"/>
    <x v="18"/>
    <n v="23.89"/>
    <n v="4.99"/>
    <n v="0.99"/>
    <x v="535"/>
  </r>
  <r>
    <n v="492"/>
    <s v="Jungle Closer"/>
    <x v="11"/>
    <n v="6"/>
    <n v="0.99"/>
    <n v="134"/>
    <x v="17"/>
    <n v="23.88"/>
    <n v="3.99"/>
    <n v="0.99"/>
    <x v="484"/>
  </r>
  <r>
    <n v="424"/>
    <s v="Holocaust Highball"/>
    <x v="14"/>
    <n v="6"/>
    <n v="0.99"/>
    <n v="149"/>
    <x v="11"/>
    <n v="23.84"/>
    <n v="3.99"/>
    <n v="0.99"/>
    <x v="536"/>
  </r>
  <r>
    <n v="427"/>
    <s v="Homeward Cider"/>
    <x v="2"/>
    <n v="5"/>
    <n v="0.99"/>
    <n v="103"/>
    <x v="11"/>
    <n v="23.84"/>
    <n v="3.99"/>
    <n v="0.99"/>
    <x v="536"/>
  </r>
  <r>
    <n v="297"/>
    <s v="Extraordinary Conquerer"/>
    <x v="15"/>
    <n v="6"/>
    <n v="2.99"/>
    <n v="122"/>
    <x v="23"/>
    <n v="22.94"/>
    <n v="5.99"/>
    <n v="2.99"/>
    <x v="416"/>
  </r>
  <r>
    <n v="399"/>
    <s v="Happiness United"/>
    <x v="3"/>
    <n v="6"/>
    <n v="2.99"/>
    <n v="100"/>
    <x v="23"/>
    <n v="22.94"/>
    <n v="5.99"/>
    <n v="2.99"/>
    <x v="416"/>
  </r>
  <r>
    <n v="517"/>
    <s v="Lesson Cleopatra"/>
    <x v="4"/>
    <n v="3"/>
    <n v="0.99"/>
    <n v="167"/>
    <x v="23"/>
    <n v="22.94"/>
    <n v="6.99"/>
    <n v="0.99"/>
    <x v="416"/>
  </r>
  <r>
    <n v="622"/>
    <s v="Newsies Story"/>
    <x v="2"/>
    <n v="4"/>
    <n v="0.99"/>
    <n v="159"/>
    <x v="22"/>
    <n v="22.93"/>
    <n v="5.99"/>
    <n v="0.99"/>
    <x v="537"/>
  </r>
  <r>
    <n v="53"/>
    <s v="Bang Kwai"/>
    <x v="9"/>
    <n v="5"/>
    <n v="2.99"/>
    <n v="87"/>
    <x v="22"/>
    <n v="22.93"/>
    <n v="3.99"/>
    <n v="2.99"/>
    <x v="537"/>
  </r>
  <r>
    <n v="787"/>
    <s v="Shining Roses"/>
    <x v="12"/>
    <n v="4"/>
    <n v="0.99"/>
    <n v="125"/>
    <x v="21"/>
    <n v="22.92"/>
    <n v="6.99"/>
    <n v="0.99"/>
    <x v="538"/>
  </r>
  <r>
    <n v="766"/>
    <s v="Savannah Town"/>
    <x v="6"/>
    <n v="5"/>
    <n v="0.99"/>
    <n v="84"/>
    <x v="19"/>
    <n v="22.9"/>
    <n v="4.99"/>
    <n v="0.99"/>
    <x v="539"/>
  </r>
  <r>
    <n v="290"/>
    <s v="Everyone Craft"/>
    <x v="3"/>
    <n v="4"/>
    <n v="0.99"/>
    <n v="163"/>
    <x v="18"/>
    <n v="22.89"/>
    <n v="3.99"/>
    <n v="0.99"/>
    <x v="540"/>
  </r>
  <r>
    <n v="992"/>
    <s v="Wrath Mile"/>
    <x v="2"/>
    <n v="5"/>
    <n v="0.99"/>
    <n v="176"/>
    <x v="16"/>
    <n v="22.87"/>
    <n v="4.99"/>
    <n v="0.99"/>
    <x v="541"/>
  </r>
  <r>
    <n v="535"/>
    <s v="Love Suicides"/>
    <x v="10"/>
    <n v="6"/>
    <n v="0.99"/>
    <n v="181"/>
    <x v="14"/>
    <n v="22.85"/>
    <n v="3.99"/>
    <n v="0.99"/>
    <x v="542"/>
  </r>
  <r>
    <n v="924"/>
    <s v="Unforgiven Zoolander"/>
    <x v="5"/>
    <n v="7"/>
    <n v="0.99"/>
    <n v="129"/>
    <x v="11"/>
    <n v="22.84"/>
    <n v="2.99"/>
    <n v="0.99"/>
    <x v="543"/>
  </r>
  <r>
    <n v="249"/>
    <s v="Dracula Crystal"/>
    <x v="15"/>
    <n v="7"/>
    <n v="0.99"/>
    <n v="176"/>
    <x v="10"/>
    <n v="22.81"/>
    <n v="2.99"/>
    <n v="0.99"/>
    <x v="544"/>
  </r>
  <r>
    <n v="237"/>
    <s v="Divorce Shining"/>
    <x v="4"/>
    <n v="3"/>
    <n v="2.99"/>
    <n v="47"/>
    <x v="24"/>
    <n v="21.95"/>
    <n v="5.99"/>
    <n v="2.99"/>
    <x v="192"/>
  </r>
  <r>
    <n v="675"/>
    <s v="Phantom Glory"/>
    <x v="11"/>
    <n v="6"/>
    <n v="2.99"/>
    <n v="60"/>
    <x v="23"/>
    <n v="21.94"/>
    <n v="5.99"/>
    <n v="2.99"/>
    <x v="249"/>
  </r>
  <r>
    <n v="498"/>
    <s v="Killer Innocent"/>
    <x v="9"/>
    <n v="7"/>
    <n v="2.99"/>
    <n v="161"/>
    <x v="23"/>
    <n v="21.94"/>
    <n v="4.99"/>
    <n v="2.99"/>
    <x v="249"/>
  </r>
  <r>
    <n v="959"/>
    <s v="Warlock Werewolf"/>
    <x v="14"/>
    <n v="6"/>
    <n v="2.99"/>
    <n v="83"/>
    <x v="23"/>
    <n v="21.94"/>
    <n v="5.99"/>
    <n v="2.99"/>
    <x v="249"/>
  </r>
  <r>
    <n v="513"/>
    <s v="Leathernecks Dwarfs"/>
    <x v="12"/>
    <n v="6"/>
    <n v="2.99"/>
    <n v="153"/>
    <x v="23"/>
    <n v="21.94"/>
    <n v="4.99"/>
    <n v="2.99"/>
    <x v="249"/>
  </r>
  <r>
    <n v="605"/>
    <s v="Mulholland Beast"/>
    <x v="3"/>
    <n v="7"/>
    <n v="2.99"/>
    <n v="157"/>
    <x v="22"/>
    <n v="21.93"/>
    <n v="3.99"/>
    <n v="2.99"/>
    <x v="312"/>
  </r>
  <r>
    <n v="539"/>
    <s v="Luck Opus"/>
    <x v="6"/>
    <n v="7"/>
    <n v="2.99"/>
    <n v="152"/>
    <x v="22"/>
    <n v="21.93"/>
    <n v="3.99"/>
    <n v="2.99"/>
    <x v="312"/>
  </r>
  <r>
    <n v="34"/>
    <s v="Arabia Dogma"/>
    <x v="10"/>
    <n v="6"/>
    <n v="0.99"/>
    <n v="62"/>
    <x v="17"/>
    <n v="21.88"/>
    <n v="3.99"/>
    <n v="0.99"/>
    <x v="427"/>
  </r>
  <r>
    <n v="153"/>
    <s v="Citizen Shrek"/>
    <x v="5"/>
    <n v="7"/>
    <n v="0.99"/>
    <n v="165"/>
    <x v="16"/>
    <n v="21.87"/>
    <n v="3.99"/>
    <n v="0.99"/>
    <x v="545"/>
  </r>
  <r>
    <n v="942"/>
    <s v="Vietnam Smoochy"/>
    <x v="6"/>
    <n v="7"/>
    <n v="0.99"/>
    <n v="174"/>
    <x v="15"/>
    <n v="21.86"/>
    <n v="2.99"/>
    <n v="0.99"/>
    <x v="546"/>
  </r>
  <r>
    <n v="105"/>
    <s v="Bull Shawshank"/>
    <x v="8"/>
    <n v="6"/>
    <n v="0.99"/>
    <n v="125"/>
    <x v="11"/>
    <n v="21.84"/>
    <n v="3.99"/>
    <n v="0.99"/>
    <x v="547"/>
  </r>
  <r>
    <n v="663"/>
    <s v="Patient Sister"/>
    <x v="15"/>
    <n v="7"/>
    <n v="0.99"/>
    <n v="99"/>
    <x v="12"/>
    <n v="21.82"/>
    <n v="2.99"/>
    <n v="0.99"/>
    <x v="548"/>
  </r>
  <r>
    <n v="259"/>
    <s v="Duck Racer"/>
    <x v="7"/>
    <n v="4"/>
    <n v="2.99"/>
    <n v="116"/>
    <x v="24"/>
    <n v="20.95"/>
    <n v="6.99"/>
    <n v="2.99"/>
    <x v="208"/>
  </r>
  <r>
    <n v="610"/>
    <s v="Music Boondock"/>
    <x v="9"/>
    <n v="7"/>
    <n v="0.99"/>
    <n v="129"/>
    <x v="13"/>
    <n v="20.83"/>
    <n v="1.99"/>
    <n v="0.99"/>
    <x v="549"/>
  </r>
  <r>
    <n v="97"/>
    <s v="Bride Intrigue"/>
    <x v="8"/>
    <n v="7"/>
    <n v="0.99"/>
    <n v="56"/>
    <x v="12"/>
    <n v="20.82"/>
    <n v="2.99"/>
    <n v="0.99"/>
    <x v="550"/>
  </r>
  <r>
    <n v="479"/>
    <s v="Jedi Beneath"/>
    <x v="9"/>
    <n v="7"/>
    <n v="0.99"/>
    <n v="128"/>
    <x v="12"/>
    <n v="20.82"/>
    <n v="2.99"/>
    <n v="0.99"/>
    <x v="550"/>
  </r>
  <r>
    <n v="352"/>
    <s v="Gathering Calendar"/>
    <x v="13"/>
    <n v="4"/>
    <n v="0.99"/>
    <n v="176"/>
    <x v="19"/>
    <n v="19.899999999999999"/>
    <n v="4.99"/>
    <n v="0.99"/>
    <x v="484"/>
  </r>
  <r>
    <n v="593"/>
    <s v="Monterey Labyrinth"/>
    <x v="10"/>
    <n v="6"/>
    <n v="0.99"/>
    <n v="158"/>
    <x v="18"/>
    <n v="19.89"/>
    <n v="4.99"/>
    <n v="0.99"/>
    <x v="551"/>
  </r>
  <r>
    <n v="882"/>
    <s v="Tenenbaums Command"/>
    <x v="6"/>
    <n v="4"/>
    <n v="0.99"/>
    <n v="99"/>
    <x v="17"/>
    <n v="19.88"/>
    <n v="4.99"/>
    <n v="0.99"/>
    <x v="552"/>
  </r>
  <r>
    <n v="821"/>
    <s v="Sorority Queen"/>
    <x v="3"/>
    <n v="6"/>
    <n v="0.99"/>
    <n v="184"/>
    <x v="17"/>
    <n v="19.88"/>
    <n v="3.99"/>
    <n v="0.99"/>
    <x v="552"/>
  </r>
  <r>
    <n v="440"/>
    <s v="Hunger Roof"/>
    <x v="3"/>
    <n v="6"/>
    <n v="0.99"/>
    <n v="105"/>
    <x v="17"/>
    <n v="19.88"/>
    <n v="3.99"/>
    <n v="0.99"/>
    <x v="552"/>
  </r>
  <r>
    <n v="634"/>
    <s v="Odds Boogie"/>
    <x v="9"/>
    <n v="6"/>
    <n v="0.99"/>
    <n v="48"/>
    <x v="16"/>
    <n v="19.87"/>
    <n v="2.99"/>
    <n v="0.99"/>
    <x v="553"/>
  </r>
  <r>
    <n v="894"/>
    <s v="Tomatoes Hellfighters"/>
    <x v="12"/>
    <n v="6"/>
    <n v="0.99"/>
    <n v="68"/>
    <x v="15"/>
    <n v="19.86"/>
    <n v="2.99"/>
    <n v="0.99"/>
    <x v="508"/>
  </r>
  <r>
    <n v="569"/>
    <s v="Menagerie Rushmore"/>
    <x v="7"/>
    <n v="7"/>
    <n v="2.99"/>
    <n v="147"/>
    <x v="23"/>
    <n v="18.940000000000001"/>
    <n v="3.99"/>
    <n v="2.99"/>
    <x v="458"/>
  </r>
  <r>
    <n v="799"/>
    <s v="Simon North"/>
    <x v="10"/>
    <n v="3"/>
    <n v="0.99"/>
    <n v="51"/>
    <x v="23"/>
    <n v="18.940000000000001"/>
    <n v="6.99"/>
    <n v="0.99"/>
    <x v="458"/>
  </r>
  <r>
    <n v="754"/>
    <s v="Rushmore Mermaid"/>
    <x v="1"/>
    <n v="6"/>
    <n v="2.99"/>
    <n v="150"/>
    <x v="23"/>
    <n v="18.940000000000001"/>
    <n v="3.99"/>
    <n v="2.99"/>
    <x v="458"/>
  </r>
  <r>
    <n v="454"/>
    <s v="Impact Aladdin"/>
    <x v="0"/>
    <n v="6"/>
    <n v="0.99"/>
    <n v="180"/>
    <x v="21"/>
    <n v="18.920000000000002"/>
    <n v="3.99"/>
    <n v="0.99"/>
    <x v="459"/>
  </r>
  <r>
    <n v="834"/>
    <s v="Spoilers Hellfighters"/>
    <x v="2"/>
    <n v="4"/>
    <n v="0.99"/>
    <n v="151"/>
    <x v="20"/>
    <n v="18.91"/>
    <n v="4.99"/>
    <n v="0.99"/>
    <x v="460"/>
  </r>
  <r>
    <n v="509"/>
    <s v="Language Cowboy"/>
    <x v="14"/>
    <n v="5"/>
    <n v="0.99"/>
    <n v="78"/>
    <x v="19"/>
    <n v="18.899999999999999"/>
    <n v="4.99"/>
    <n v="0.99"/>
    <x v="554"/>
  </r>
  <r>
    <n v="831"/>
    <s v="Spirited Casualties"/>
    <x v="5"/>
    <n v="5"/>
    <n v="0.99"/>
    <n v="138"/>
    <x v="19"/>
    <n v="18.899999999999999"/>
    <n v="4.99"/>
    <n v="0.99"/>
    <x v="554"/>
  </r>
  <r>
    <n v="186"/>
    <s v="Craft Outfield"/>
    <x v="6"/>
    <n v="6"/>
    <n v="0.99"/>
    <n v="64"/>
    <x v="15"/>
    <n v="18.86"/>
    <n v="3.99"/>
    <n v="0.99"/>
    <x v="555"/>
  </r>
  <r>
    <n v="688"/>
    <s v="Polish Brooklyn"/>
    <x v="14"/>
    <n v="6"/>
    <n v="0.99"/>
    <n v="61"/>
    <x v="14"/>
    <n v="18.850000000000001"/>
    <n v="1.99"/>
    <n v="0.99"/>
    <x v="556"/>
  </r>
  <r>
    <n v="520"/>
    <s v="License Weekend"/>
    <x v="5"/>
    <n v="7"/>
    <n v="2.99"/>
    <n v="91"/>
    <x v="23"/>
    <n v="17.940000000000001"/>
    <n v="2.99"/>
    <n v="2.99"/>
    <x v="199"/>
  </r>
  <r>
    <n v="507"/>
    <s v="Ladybugs Armageddon"/>
    <x v="13"/>
    <n v="4"/>
    <n v="0.99"/>
    <n v="113"/>
    <x v="23"/>
    <n v="17.940000000000001"/>
    <n v="4.99"/>
    <n v="0.99"/>
    <x v="199"/>
  </r>
  <r>
    <n v="547"/>
    <s v="Magic Mallrats"/>
    <x v="14"/>
    <n v="3"/>
    <n v="0.99"/>
    <n v="117"/>
    <x v="22"/>
    <n v="17.93"/>
    <n v="4.99"/>
    <n v="0.99"/>
    <x v="557"/>
  </r>
  <r>
    <n v="613"/>
    <s v="Mystic Truman"/>
    <x v="1"/>
    <n v="5"/>
    <n v="0.99"/>
    <n v="92"/>
    <x v="21"/>
    <n v="17.920000000000002"/>
    <n v="4.99"/>
    <n v="0.99"/>
    <x v="524"/>
  </r>
  <r>
    <n v="425"/>
    <s v="Holy Tadpole"/>
    <x v="15"/>
    <n v="6"/>
    <n v="0.99"/>
    <n v="88"/>
    <x v="21"/>
    <n v="17.920000000000002"/>
    <n v="3.99"/>
    <n v="0.99"/>
    <x v="524"/>
  </r>
  <r>
    <n v="357"/>
    <s v="Gilbert Pelican"/>
    <x v="15"/>
    <n v="7"/>
    <n v="0.99"/>
    <n v="114"/>
    <x v="20"/>
    <n v="17.91"/>
    <n v="2.99"/>
    <n v="0.99"/>
    <x v="484"/>
  </r>
  <r>
    <n v="283"/>
    <s v="Ending Crowds"/>
    <x v="11"/>
    <n v="6"/>
    <n v="0.99"/>
    <n v="85"/>
    <x v="19"/>
    <n v="17.899999999999999"/>
    <n v="3.99"/>
    <n v="0.99"/>
    <x v="558"/>
  </r>
  <r>
    <n v="27"/>
    <s v="Anonymous Human"/>
    <x v="4"/>
    <n v="7"/>
    <n v="0.99"/>
    <n v="179"/>
    <x v="16"/>
    <n v="17.87"/>
    <n v="2.99"/>
    <n v="0.99"/>
    <x v="471"/>
  </r>
  <r>
    <n v="430"/>
    <s v="Hook Chariots"/>
    <x v="7"/>
    <n v="7"/>
    <n v="0.99"/>
    <n v="49"/>
    <x v="16"/>
    <n v="17.87"/>
    <n v="2.99"/>
    <n v="0.99"/>
    <x v="471"/>
  </r>
  <r>
    <n v="855"/>
    <s v="Streak Ridgemont"/>
    <x v="2"/>
    <n v="7"/>
    <n v="0.99"/>
    <n v="132"/>
    <x v="16"/>
    <n v="17.87"/>
    <n v="2.99"/>
    <n v="0.99"/>
    <x v="471"/>
  </r>
  <r>
    <n v="696"/>
    <s v="Pride Alamo"/>
    <x v="7"/>
    <n v="6"/>
    <n v="0.99"/>
    <n v="114"/>
    <x v="14"/>
    <n v="17.850000000000001"/>
    <n v="3.99"/>
    <n v="0.99"/>
    <x v="559"/>
  </r>
  <r>
    <n v="812"/>
    <s v="Smoking Barbarella"/>
    <x v="2"/>
    <n v="7"/>
    <n v="0.99"/>
    <n v="50"/>
    <x v="13"/>
    <n v="17.84"/>
    <n v="1.99"/>
    <n v="0"/>
    <x v="560"/>
  </r>
  <r>
    <n v="343"/>
    <s v="Full Flatliners"/>
    <x v="14"/>
    <n v="6"/>
    <n v="2.99"/>
    <n v="94"/>
    <x v="24"/>
    <n v="16.95"/>
    <n v="4.99"/>
    <n v="2.99"/>
    <x v="481"/>
  </r>
  <r>
    <n v="94"/>
    <s v="Braveheart Human"/>
    <x v="9"/>
    <n v="7"/>
    <n v="2.99"/>
    <n v="176"/>
    <x v="24"/>
    <n v="16.95"/>
    <n v="4.99"/>
    <n v="2.99"/>
    <x v="481"/>
  </r>
  <r>
    <n v="180"/>
    <s v="Conspiracy Spirit"/>
    <x v="15"/>
    <n v="4"/>
    <n v="2.99"/>
    <n v="184"/>
    <x v="24"/>
    <n v="16.95"/>
    <n v="4.99"/>
    <n v="2.99"/>
    <x v="481"/>
  </r>
  <r>
    <n v="997"/>
    <s v="Youth Kick"/>
    <x v="0"/>
    <n v="4"/>
    <n v="0.99"/>
    <n v="179"/>
    <x v="23"/>
    <n v="16.940000000000001"/>
    <n v="3.99"/>
    <n v="0.99"/>
    <x v="385"/>
  </r>
  <r>
    <n v="868"/>
    <s v="Superfly Trip"/>
    <x v="12"/>
    <n v="5"/>
    <n v="0.99"/>
    <n v="114"/>
    <x v="20"/>
    <n v="16.91"/>
    <n v="4.99"/>
    <n v="0.99"/>
    <x v="561"/>
  </r>
  <r>
    <n v="339"/>
    <s v="Frogmen Breaking"/>
    <x v="12"/>
    <n v="5"/>
    <n v="0.99"/>
    <n v="111"/>
    <x v="19"/>
    <n v="16.899999999999999"/>
    <n v="3.99"/>
    <n v="0.99"/>
    <x v="562"/>
  </r>
  <r>
    <n v="66"/>
    <s v="Beneath Rush"/>
    <x v="14"/>
    <n v="6"/>
    <n v="0.99"/>
    <n v="53"/>
    <x v="19"/>
    <n v="16.899999999999999"/>
    <n v="3.99"/>
    <n v="0.99"/>
    <x v="562"/>
  </r>
  <r>
    <n v="598"/>
    <s v="Mosquito Armageddon"/>
    <x v="4"/>
    <n v="6"/>
    <n v="0.99"/>
    <n v="57"/>
    <x v="18"/>
    <n v="16.89"/>
    <n v="3.99"/>
    <n v="0.99"/>
    <x v="563"/>
  </r>
  <r>
    <n v="64"/>
    <s v="Beethoven Exorcist"/>
    <x v="6"/>
    <n v="6"/>
    <n v="0.99"/>
    <n v="151"/>
    <x v="18"/>
    <n v="16.89"/>
    <n v="2.99"/>
    <n v="0.99"/>
    <x v="563"/>
  </r>
  <r>
    <n v="538"/>
    <s v="Loverboy Attacks"/>
    <x v="11"/>
    <n v="7"/>
    <n v="0.99"/>
    <n v="162"/>
    <x v="18"/>
    <n v="16.89"/>
    <n v="2.99"/>
    <n v="0.99"/>
    <x v="563"/>
  </r>
  <r>
    <n v="348"/>
    <s v="Gandhi Kwai"/>
    <x v="9"/>
    <n v="7"/>
    <n v="0.99"/>
    <n v="86"/>
    <x v="16"/>
    <n v="16.87"/>
    <n v="2.99"/>
    <n v="0.99"/>
    <x v="564"/>
  </r>
  <r>
    <n v="795"/>
    <s v="Siege Madre"/>
    <x v="9"/>
    <n v="7"/>
    <n v="0.99"/>
    <n v="111"/>
    <x v="15"/>
    <n v="16.86"/>
    <n v="1.99"/>
    <n v="0.99"/>
    <x v="565"/>
  </r>
  <r>
    <n v="400"/>
    <s v="Hardly Robbers"/>
    <x v="2"/>
    <n v="7"/>
    <n v="2.99"/>
    <n v="72"/>
    <x v="25"/>
    <n v="15.96"/>
    <n v="4.99"/>
    <n v="2.99"/>
    <x v="193"/>
  </r>
  <r>
    <n v="584"/>
    <s v="Mixed Doors"/>
    <x v="3"/>
    <n v="6"/>
    <n v="2.99"/>
    <n v="180"/>
    <x v="25"/>
    <n v="15.96"/>
    <n v="4.99"/>
    <n v="2.99"/>
    <x v="193"/>
  </r>
  <r>
    <n v="612"/>
    <s v="Mussolini Spoilers"/>
    <x v="4"/>
    <n v="6"/>
    <n v="2.99"/>
    <n v="180"/>
    <x v="24"/>
    <n v="15.95"/>
    <n v="3.99"/>
    <n v="2.99"/>
    <x v="227"/>
  </r>
  <r>
    <n v="974"/>
    <s v="Wild Apollo"/>
    <x v="11"/>
    <n v="4"/>
    <n v="0.99"/>
    <n v="181"/>
    <x v="23"/>
    <n v="15.94"/>
    <n v="4.99"/>
    <n v="0.99"/>
    <x v="491"/>
  </r>
  <r>
    <n v="511"/>
    <s v="Lawrence Love"/>
    <x v="8"/>
    <n v="7"/>
    <n v="0.99"/>
    <n v="175"/>
    <x v="16"/>
    <n v="15.87"/>
    <n v="2.99"/>
    <n v="0.99"/>
    <x v="566"/>
  </r>
  <r>
    <n v="797"/>
    <s v="Silence Kane"/>
    <x v="0"/>
    <n v="7"/>
    <n v="0.99"/>
    <n v="67"/>
    <x v="14"/>
    <n v="15.85"/>
    <n v="1.99"/>
    <n v="0.99"/>
    <x v="567"/>
  </r>
  <r>
    <n v="362"/>
    <s v="Glory Tracy"/>
    <x v="13"/>
    <n v="7"/>
    <n v="2.99"/>
    <n v="115"/>
    <x v="24"/>
    <n v="14.95"/>
    <n v="2.99"/>
    <n v="2.99"/>
    <x v="199"/>
  </r>
  <r>
    <n v="935"/>
    <s v="Vanished Garden"/>
    <x v="11"/>
    <n v="5"/>
    <n v="0.99"/>
    <n v="142"/>
    <x v="22"/>
    <n v="14.94"/>
    <n v="3.99"/>
    <n v="0"/>
    <x v="568"/>
  </r>
  <r>
    <n v="808"/>
    <s v="Sling Luke"/>
    <x v="15"/>
    <n v="5"/>
    <n v="0.99"/>
    <n v="84"/>
    <x v="23"/>
    <n v="14.94"/>
    <n v="4.99"/>
    <n v="0.99"/>
    <x v="421"/>
  </r>
  <r>
    <n v="752"/>
    <s v="Runner Madigan"/>
    <x v="0"/>
    <n v="6"/>
    <n v="0.99"/>
    <n v="101"/>
    <x v="21"/>
    <n v="14.92"/>
    <n v="3.99"/>
    <n v="0.99"/>
    <x v="569"/>
  </r>
  <r>
    <n v="194"/>
    <s v="Crow Grease"/>
    <x v="8"/>
    <n v="6"/>
    <n v="0.99"/>
    <n v="104"/>
    <x v="18"/>
    <n v="14.89"/>
    <n v="3.99"/>
    <n v="0.99"/>
    <x v="570"/>
  </r>
  <r>
    <n v="813"/>
    <s v="Smoochy Control"/>
    <x v="4"/>
    <n v="7"/>
    <n v="0.99"/>
    <n v="184"/>
    <x v="17"/>
    <n v="14.88"/>
    <n v="2.99"/>
    <n v="0.99"/>
    <x v="533"/>
  </r>
  <r>
    <n v="63"/>
    <s v="Bedazzled Married"/>
    <x v="9"/>
    <n v="6"/>
    <n v="0.99"/>
    <n v="73"/>
    <x v="17"/>
    <n v="14.88"/>
    <n v="1.99"/>
    <n v="0.99"/>
    <x v="533"/>
  </r>
  <r>
    <n v="762"/>
    <s v="Sassy Packer"/>
    <x v="13"/>
    <n v="6"/>
    <n v="0.99"/>
    <n v="154"/>
    <x v="17"/>
    <n v="14.88"/>
    <n v="3.99"/>
    <n v="0.99"/>
    <x v="533"/>
  </r>
  <r>
    <n v="379"/>
    <s v="Greedy Roots"/>
    <x v="6"/>
    <n v="7"/>
    <n v="0.99"/>
    <n v="166"/>
    <x v="16"/>
    <n v="14.87"/>
    <n v="2.99"/>
    <n v="0.99"/>
    <x v="571"/>
  </r>
  <r>
    <n v="830"/>
    <s v="Spirit Flintstones"/>
    <x v="10"/>
    <n v="7"/>
    <n v="0.99"/>
    <n v="149"/>
    <x v="15"/>
    <n v="14.86"/>
    <n v="1.99"/>
    <n v="0.99"/>
    <x v="572"/>
  </r>
  <r>
    <n v="965"/>
    <s v="Watership Frontier"/>
    <x v="10"/>
    <n v="6"/>
    <n v="0.99"/>
    <n v="112"/>
    <x v="23"/>
    <n v="13.94"/>
    <n v="3.99"/>
    <n v="0.99"/>
    <x v="573"/>
  </r>
  <r>
    <n v="262"/>
    <s v="Dumbo Lust"/>
    <x v="9"/>
    <n v="5"/>
    <n v="0.99"/>
    <n v="119"/>
    <x v="23"/>
    <n v="13.94"/>
    <n v="4.99"/>
    <n v="0.99"/>
    <x v="573"/>
  </r>
  <r>
    <n v="493"/>
    <s v="Kane Exorcist"/>
    <x v="3"/>
    <n v="5"/>
    <n v="0.99"/>
    <n v="92"/>
    <x v="17"/>
    <n v="13.88"/>
    <n v="1.99"/>
    <n v="0.99"/>
    <x v="550"/>
  </r>
  <r>
    <n v="423"/>
    <s v="Hollywood Anonymous"/>
    <x v="14"/>
    <n v="7"/>
    <n v="0.99"/>
    <n v="69"/>
    <x v="16"/>
    <n v="13.87"/>
    <n v="1.99"/>
    <n v="0.99"/>
    <x v="574"/>
  </r>
  <r>
    <n v="407"/>
    <s v="Hawk Chill"/>
    <x v="2"/>
    <n v="5"/>
    <n v="0.99"/>
    <n v="47"/>
    <x v="23"/>
    <n v="12.94"/>
    <n v="4.99"/>
    <n v="0.99"/>
    <x v="452"/>
  </r>
  <r>
    <n v="516"/>
    <s v="Legend Jedi"/>
    <x v="0"/>
    <n v="7"/>
    <n v="0.99"/>
    <n v="59"/>
    <x v="21"/>
    <n v="12.92"/>
    <n v="2.99"/>
    <n v="0.99"/>
    <x v="575"/>
  </r>
  <r>
    <n v="630"/>
    <s v="Notting Speakeasy"/>
    <x v="6"/>
    <n v="7"/>
    <n v="0.99"/>
    <n v="48"/>
    <x v="20"/>
    <n v="12.91"/>
    <n v="2.99"/>
    <n v="0.99"/>
    <x v="576"/>
  </r>
  <r>
    <n v="940"/>
    <s v="Victory Academy"/>
    <x v="4"/>
    <n v="6"/>
    <n v="0.99"/>
    <n v="64"/>
    <x v="20"/>
    <n v="12.91"/>
    <n v="2.99"/>
    <n v="0.99"/>
    <x v="576"/>
  </r>
  <r>
    <n v="931"/>
    <s v="Valentine Vanishing"/>
    <x v="12"/>
    <n v="7"/>
    <n v="0.99"/>
    <n v="48"/>
    <x v="19"/>
    <n v="12.9"/>
    <n v="2.99"/>
    <n v="0.99"/>
    <x v="527"/>
  </r>
  <r>
    <n v="947"/>
    <s v="Vision Torque"/>
    <x v="3"/>
    <n v="5"/>
    <n v="0.99"/>
    <n v="59"/>
    <x v="23"/>
    <n v="11.94"/>
    <n v="3.99"/>
    <n v="0.99"/>
    <x v="484"/>
  </r>
  <r>
    <n v="822"/>
    <s v="Soup Wisdom"/>
    <x v="9"/>
    <n v="6"/>
    <n v="0.99"/>
    <n v="169"/>
    <x v="22"/>
    <n v="11.93"/>
    <n v="3.99"/>
    <n v="0.99"/>
    <x v="470"/>
  </r>
  <r>
    <n v="751"/>
    <s v="Runaway Tenenbaums"/>
    <x v="11"/>
    <n v="6"/>
    <n v="0.99"/>
    <n v="181"/>
    <x v="22"/>
    <n v="11.93"/>
    <n v="3.99"/>
    <n v="0.99"/>
    <x v="470"/>
  </r>
  <r>
    <n v="866"/>
    <s v="Sunset Racer"/>
    <x v="9"/>
    <n v="6"/>
    <n v="0.99"/>
    <n v="48"/>
    <x v="22"/>
    <n v="11.93"/>
    <n v="3.99"/>
    <n v="0.99"/>
    <x v="470"/>
  </r>
  <r>
    <n v="594"/>
    <s v="Montezuma Command"/>
    <x v="8"/>
    <n v="6"/>
    <n v="0.99"/>
    <n v="126"/>
    <x v="20"/>
    <n v="11.91"/>
    <n v="2.99"/>
    <n v="0.99"/>
    <x v="577"/>
  </r>
  <r>
    <n v="157"/>
    <s v="Clockwork Paradise"/>
    <x v="14"/>
    <n v="7"/>
    <n v="0.99"/>
    <n v="143"/>
    <x v="19"/>
    <n v="11.9"/>
    <n v="1.99"/>
    <n v="0.99"/>
    <x v="559"/>
  </r>
  <r>
    <n v="998"/>
    <s v="Zhivago Core"/>
    <x v="10"/>
    <n v="6"/>
    <n v="0.99"/>
    <n v="105"/>
    <x v="22"/>
    <n v="10.93"/>
    <n v="2.99"/>
    <n v="0.99"/>
    <x v="546"/>
  </r>
  <r>
    <n v="566"/>
    <s v="Maude Mod"/>
    <x v="3"/>
    <n v="6"/>
    <n v="0.99"/>
    <n v="72"/>
    <x v="22"/>
    <n v="10.93"/>
    <n v="2.99"/>
    <n v="0.99"/>
    <x v="546"/>
  </r>
  <r>
    <n v="477"/>
    <s v="Jawbreaker Brooklyn"/>
    <x v="0"/>
    <n v="5"/>
    <n v="0.99"/>
    <n v="118"/>
    <x v="20"/>
    <n v="10.91"/>
    <n v="2.99"/>
    <n v="0.99"/>
    <x v="548"/>
  </r>
  <r>
    <n v="899"/>
    <s v="Towers Hurricane"/>
    <x v="15"/>
    <n v="7"/>
    <n v="0.99"/>
    <n v="144"/>
    <x v="20"/>
    <n v="10.91"/>
    <n v="2.99"/>
    <n v="0.99"/>
    <x v="548"/>
  </r>
  <r>
    <n v="168"/>
    <s v="Comancheros Enemy"/>
    <x v="14"/>
    <n v="5"/>
    <n v="0.99"/>
    <n v="67"/>
    <x v="23"/>
    <n v="9.94"/>
    <n v="4.99"/>
    <n v="0.99"/>
    <x v="552"/>
  </r>
  <r>
    <n v="52"/>
    <s v="Ballroom Mockingbird"/>
    <x v="3"/>
    <n v="6"/>
    <n v="0.99"/>
    <n v="173"/>
    <x v="22"/>
    <n v="9.93"/>
    <n v="2.99"/>
    <n v="0.99"/>
    <x v="508"/>
  </r>
  <r>
    <n v="178"/>
    <s v="Connection Microcosmos"/>
    <x v="1"/>
    <n v="6"/>
    <n v="0.99"/>
    <n v="115"/>
    <x v="24"/>
    <n v="8.9499999999999993"/>
    <n v="3.99"/>
    <n v="0.99"/>
    <x v="558"/>
  </r>
  <r>
    <n v="401"/>
    <s v="Harold French"/>
    <x v="6"/>
    <n v="6"/>
    <n v="0.99"/>
    <n v="168"/>
    <x v="22"/>
    <n v="8.93"/>
    <n v="2.99"/>
    <n v="0.99"/>
    <x v="578"/>
  </r>
  <r>
    <n v="355"/>
    <s v="Ghostbusters Elf"/>
    <x v="7"/>
    <n v="7"/>
    <n v="0.99"/>
    <n v="101"/>
    <x v="22"/>
    <n v="8.93"/>
    <n v="1.99"/>
    <n v="0.99"/>
    <x v="578"/>
  </r>
  <r>
    <n v="839"/>
    <s v="Stallion Sundance"/>
    <x v="5"/>
    <n v="5"/>
    <n v="0.99"/>
    <n v="130"/>
    <x v="23"/>
    <n v="7.94"/>
    <n v="1.99"/>
    <n v="0.99"/>
    <x v="577"/>
  </r>
  <r>
    <n v="475"/>
    <s v="Japanese Run"/>
    <x v="10"/>
    <n v="6"/>
    <n v="0.99"/>
    <n v="135"/>
    <x v="23"/>
    <n v="7.94"/>
    <n v="2.99"/>
    <n v="0.99"/>
    <x v="577"/>
  </r>
  <r>
    <n v="523"/>
    <s v="Lights Deer"/>
    <x v="15"/>
    <n v="7"/>
    <n v="0.99"/>
    <n v="174"/>
    <x v="22"/>
    <n v="7.93"/>
    <n v="1.99"/>
    <n v="0.99"/>
    <x v="579"/>
  </r>
  <r>
    <n v="910"/>
    <s v="Treatment Jekyll"/>
    <x v="6"/>
    <n v="3"/>
    <n v="0.99"/>
    <n v="87"/>
    <x v="23"/>
    <n v="6.94"/>
    <n v="1.99"/>
    <n v="0.99"/>
    <x v="550"/>
  </r>
  <r>
    <n v="196"/>
    <s v="Cruelty Unforgiven"/>
    <x v="15"/>
    <n v="7"/>
    <n v="0.99"/>
    <n v="69"/>
    <x v="23"/>
    <n v="6.94"/>
    <n v="1.99"/>
    <n v="0.99"/>
    <x v="550"/>
  </r>
  <r>
    <n v="996"/>
    <s v="Young Language"/>
    <x v="2"/>
    <n v="6"/>
    <n v="0.99"/>
    <n v="183"/>
    <x v="22"/>
    <n v="6.93"/>
    <n v="0.99"/>
    <n v="0.99"/>
    <x v="580"/>
  </r>
  <r>
    <n v="718"/>
    <s v="Rebel Airport"/>
    <x v="0"/>
    <n v="7"/>
    <n v="0.99"/>
    <n v="73"/>
    <x v="22"/>
    <n v="6.93"/>
    <n v="0.99"/>
    <n v="0.99"/>
    <x v="580"/>
  </r>
  <r>
    <n v="335"/>
    <s v="Freedom Cleopatra"/>
    <x v="1"/>
    <n v="5"/>
    <n v="0.99"/>
    <n v="133"/>
    <x v="24"/>
    <n v="5.95"/>
    <n v="1.99"/>
    <n v="0.99"/>
    <x v="559"/>
  </r>
  <r>
    <n v="635"/>
    <s v="Oklahoma Jumanji"/>
    <x v="11"/>
    <n v="7"/>
    <n v="0.99"/>
    <n v="58"/>
    <x v="23"/>
    <n v="5.94"/>
    <n v="0.99"/>
    <n v="0.99"/>
    <x v="580"/>
  </r>
  <r>
    <n v="885"/>
    <s v="Texas Watch"/>
    <x v="10"/>
    <n v="7"/>
    <n v="0.99"/>
    <n v="179"/>
    <x v="23"/>
    <n v="5.94"/>
    <n v="0.99"/>
    <n v="0.99"/>
    <x v="580"/>
  </r>
  <r>
    <n v="261"/>
    <s v="Duffel Apocalypse"/>
    <x v="2"/>
    <n v="5"/>
    <n v="0.99"/>
    <n v="171"/>
    <x v="23"/>
    <n v="5.94"/>
    <n v="0.99"/>
    <n v="0.99"/>
    <x v="580"/>
  </r>
  <r>
    <n v="671"/>
    <s v="Perdition Fargo"/>
    <x v="4"/>
    <n v="7"/>
    <n v="4.99"/>
    <n v="99"/>
    <x v="26"/>
    <n v="0"/>
    <n v="0"/>
    <n v="0"/>
    <x v="581"/>
  </r>
  <r>
    <n v="332"/>
    <s v="Frankenstein Stranger"/>
    <x v="1"/>
    <n v="7"/>
    <n v="0.99"/>
    <n v="159"/>
    <x v="26"/>
    <n v="0"/>
    <n v="0"/>
    <n v="0"/>
    <x v="581"/>
  </r>
  <r>
    <n v="955"/>
    <s v="Walls Artist"/>
    <x v="14"/>
    <n v="7"/>
    <n v="4.99"/>
    <n v="135"/>
    <x v="26"/>
    <n v="0"/>
    <n v="0"/>
    <n v="0"/>
    <x v="581"/>
  </r>
  <r>
    <n v="38"/>
    <s v="Ark Ridgemont"/>
    <x v="8"/>
    <n v="6"/>
    <n v="0.99"/>
    <n v="68"/>
    <x v="26"/>
    <n v="0"/>
    <n v="0"/>
    <n v="0"/>
    <x v="581"/>
  </r>
  <r>
    <n v="909"/>
    <s v="Treasure Command"/>
    <x v="10"/>
    <n v="3"/>
    <n v="0.99"/>
    <n v="102"/>
    <x v="26"/>
    <n v="0"/>
    <n v="0"/>
    <n v="0"/>
    <x v="581"/>
  </r>
  <r>
    <n v="41"/>
    <s v="Arsenic Independence"/>
    <x v="12"/>
    <n v="4"/>
    <n v="0.99"/>
    <n v="137"/>
    <x v="26"/>
    <n v="0"/>
    <n v="0"/>
    <n v="0"/>
    <x v="581"/>
  </r>
  <r>
    <n v="192"/>
    <s v="Crossing Divorce"/>
    <x v="3"/>
    <n v="4"/>
    <n v="4.99"/>
    <n v="50"/>
    <x v="26"/>
    <n v="0"/>
    <n v="0"/>
    <n v="0"/>
    <x v="581"/>
  </r>
  <r>
    <n v="404"/>
    <s v="Hate Handicap"/>
    <x v="1"/>
    <n v="4"/>
    <n v="0.99"/>
    <n v="107"/>
    <x v="26"/>
    <n v="0"/>
    <n v="0"/>
    <n v="0"/>
    <x v="581"/>
  </r>
  <r>
    <n v="497"/>
    <s v="Kill Brotherhood"/>
    <x v="2"/>
    <n v="4"/>
    <n v="0.99"/>
    <n v="54"/>
    <x v="26"/>
    <n v="0"/>
    <n v="0"/>
    <n v="0"/>
    <x v="581"/>
  </r>
  <r>
    <n v="701"/>
    <s v="Psycho Shrunk"/>
    <x v="13"/>
    <n v="5"/>
    <n v="2.99"/>
    <n v="155"/>
    <x v="26"/>
    <n v="0"/>
    <n v="0"/>
    <n v="0"/>
    <x v="581"/>
  </r>
  <r>
    <n v="669"/>
    <s v="Pearl Destiny"/>
    <x v="3"/>
    <n v="3"/>
    <n v="2.99"/>
    <n v="74"/>
    <x v="26"/>
    <n v="0"/>
    <n v="0"/>
    <n v="0"/>
    <x v="581"/>
  </r>
  <r>
    <n v="802"/>
    <s v="Sky Miracle"/>
    <x v="8"/>
    <n v="7"/>
    <n v="2.99"/>
    <n v="132"/>
    <x v="26"/>
    <n v="0"/>
    <n v="0"/>
    <n v="0"/>
    <x v="581"/>
  </r>
  <r>
    <n v="195"/>
    <s v="Crowds Telemark"/>
    <x v="5"/>
    <n v="3"/>
    <n v="4.99"/>
    <n v="112"/>
    <x v="26"/>
    <n v="0"/>
    <n v="0"/>
    <n v="0"/>
    <x v="581"/>
  </r>
  <r>
    <n v="874"/>
    <s v="Tadpole Park"/>
    <x v="15"/>
    <n v="6"/>
    <n v="2.99"/>
    <n v="155"/>
    <x v="26"/>
    <n v="0"/>
    <n v="0"/>
    <n v="0"/>
    <x v="581"/>
  </r>
  <r>
    <n v="943"/>
    <s v="Villain Desperate"/>
    <x v="2"/>
    <n v="4"/>
    <n v="4.99"/>
    <n v="76"/>
    <x v="26"/>
    <n v="0"/>
    <n v="0"/>
    <n v="0"/>
    <x v="581"/>
  </r>
  <r>
    <n v="108"/>
    <s v="Butch Panther"/>
    <x v="11"/>
    <n v="6"/>
    <n v="0.99"/>
    <n v="67"/>
    <x v="26"/>
    <n v="0"/>
    <n v="0"/>
    <n v="0"/>
    <x v="581"/>
  </r>
  <r>
    <n v="386"/>
    <s v="Gump Date"/>
    <x v="12"/>
    <n v="3"/>
    <n v="4.99"/>
    <n v="53"/>
    <x v="26"/>
    <n v="0"/>
    <n v="0"/>
    <n v="0"/>
    <x v="581"/>
  </r>
  <r>
    <n v="221"/>
    <s v="Deliverance Mulholland"/>
    <x v="2"/>
    <n v="4"/>
    <n v="0.99"/>
    <n v="100"/>
    <x v="26"/>
    <n v="0"/>
    <n v="0"/>
    <n v="0"/>
    <x v="581"/>
  </r>
  <r>
    <n v="860"/>
    <s v="Suicides Silence"/>
    <x v="5"/>
    <n v="4"/>
    <n v="4.99"/>
    <n v="93"/>
    <x v="26"/>
    <n v="0"/>
    <n v="0"/>
    <n v="0"/>
    <x v="581"/>
  </r>
  <r>
    <n v="325"/>
    <s v="Floats Garden"/>
    <x v="7"/>
    <n v="6"/>
    <n v="2.99"/>
    <n v="145"/>
    <x v="26"/>
    <n v="0"/>
    <n v="0"/>
    <n v="0"/>
    <x v="581"/>
  </r>
  <r>
    <n v="950"/>
    <s v="Volume House"/>
    <x v="15"/>
    <n v="7"/>
    <n v="4.99"/>
    <n v="132"/>
    <x v="26"/>
    <n v="0"/>
    <n v="0"/>
    <n v="0"/>
    <x v="581"/>
  </r>
  <r>
    <n v="148"/>
    <s v="Chocolate Duck"/>
    <x v="3"/>
    <n v="3"/>
    <n v="2.99"/>
    <n v="132"/>
    <x v="26"/>
    <n v="0"/>
    <n v="0"/>
    <n v="0"/>
    <x v="581"/>
  </r>
  <r>
    <n v="419"/>
    <s v="Hocus Frida"/>
    <x v="9"/>
    <n v="4"/>
    <n v="2.99"/>
    <n v="141"/>
    <x v="26"/>
    <n v="0"/>
    <n v="0"/>
    <n v="0"/>
    <x v="581"/>
  </r>
  <r>
    <n v="217"/>
    <s v="Dazed Punk"/>
    <x v="13"/>
    <n v="6"/>
    <n v="4.99"/>
    <n v="120"/>
    <x v="26"/>
    <n v="0"/>
    <n v="0"/>
    <n v="0"/>
    <x v="581"/>
  </r>
  <r>
    <n v="954"/>
    <s v="Wake Jaws"/>
    <x v="11"/>
    <n v="7"/>
    <n v="4.99"/>
    <n v="73"/>
    <x v="26"/>
    <n v="0"/>
    <n v="0"/>
    <n v="0"/>
    <x v="581"/>
  </r>
  <r>
    <n v="642"/>
    <s v="Order Betrayed"/>
    <x v="12"/>
    <n v="7"/>
    <n v="2.99"/>
    <n v="120"/>
    <x v="26"/>
    <n v="0"/>
    <n v="0"/>
    <n v="0"/>
    <x v="581"/>
  </r>
  <r>
    <n v="128"/>
    <s v="Catch Amistad"/>
    <x v="3"/>
    <n v="7"/>
    <n v="0.99"/>
    <n v="183"/>
    <x v="26"/>
    <n v="0"/>
    <n v="0"/>
    <n v="0"/>
    <x v="581"/>
  </r>
  <r>
    <n v="359"/>
    <s v="Gladiator Westward"/>
    <x v="9"/>
    <n v="6"/>
    <n v="4.99"/>
    <n v="173"/>
    <x v="26"/>
    <n v="0"/>
    <n v="0"/>
    <n v="0"/>
    <x v="581"/>
  </r>
  <r>
    <n v="36"/>
    <s v="Argonauts Town"/>
    <x v="7"/>
    <n v="7"/>
    <n v="0.99"/>
    <n v="127"/>
    <x v="26"/>
    <n v="0"/>
    <n v="0"/>
    <n v="0"/>
    <x v="581"/>
  </r>
  <r>
    <n v="742"/>
    <s v="Roof Champion"/>
    <x v="13"/>
    <n v="7"/>
    <n v="0.99"/>
    <n v="101"/>
    <x v="26"/>
    <n v="0"/>
    <n v="0"/>
    <n v="0"/>
    <x v="581"/>
  </r>
  <r>
    <n v="144"/>
    <s v="Chinatown Gladiator"/>
    <x v="11"/>
    <n v="7"/>
    <n v="4.99"/>
    <n v="61"/>
    <x v="26"/>
    <n v="0"/>
    <n v="0"/>
    <n v="0"/>
    <x v="581"/>
  </r>
  <r>
    <n v="198"/>
    <s v="Crystal Breaking"/>
    <x v="3"/>
    <n v="6"/>
    <n v="2.99"/>
    <n v="184"/>
    <x v="26"/>
    <n v="0"/>
    <n v="0"/>
    <n v="0"/>
    <x v="581"/>
  </r>
  <r>
    <n v="713"/>
    <s v="Rainbow Shock"/>
    <x v="2"/>
    <n v="3"/>
    <n v="4.99"/>
    <n v="74"/>
    <x v="26"/>
    <n v="0"/>
    <n v="0"/>
    <n v="0"/>
    <x v="581"/>
  </r>
  <r>
    <n v="607"/>
    <s v="Muppet Mile"/>
    <x v="3"/>
    <n v="5"/>
    <n v="4.99"/>
    <n v="50"/>
    <x v="26"/>
    <n v="0"/>
    <n v="0"/>
    <n v="0"/>
    <x v="581"/>
  </r>
  <r>
    <n v="33"/>
    <s v="Apollo Teen"/>
    <x v="6"/>
    <n v="5"/>
    <n v="2.99"/>
    <n v="153"/>
    <x v="26"/>
    <n v="0"/>
    <n v="0"/>
    <n v="0"/>
    <x v="581"/>
  </r>
  <r>
    <n v="712"/>
    <s v="Raiders Antitrust"/>
    <x v="2"/>
    <n v="4"/>
    <n v="0.99"/>
    <n v="82"/>
    <x v="26"/>
    <n v="0"/>
    <n v="0"/>
    <n v="0"/>
    <x v="581"/>
  </r>
  <r>
    <n v="87"/>
    <s v="Boondock Ballroom"/>
    <x v="12"/>
    <n v="7"/>
    <n v="0.99"/>
    <n v="76"/>
    <x v="26"/>
    <n v="0"/>
    <n v="0"/>
    <n v="0"/>
    <x v="581"/>
  </r>
  <r>
    <n v="14"/>
    <s v="Alice Fantasia"/>
    <x v="15"/>
    <n v="6"/>
    <n v="0.99"/>
    <n v="94"/>
    <x v="26"/>
    <n v="0"/>
    <n v="0"/>
    <n v="0"/>
    <x v="581"/>
  </r>
  <r>
    <n v="318"/>
    <s v="Firehouse Vietnam"/>
    <x v="8"/>
    <n v="7"/>
    <n v="0.99"/>
    <n v="103"/>
    <x v="26"/>
    <n v="0"/>
    <n v="0"/>
    <n v="0"/>
    <x v="581"/>
  </r>
  <r>
    <n v="495"/>
    <s v="Kentuckian Giant"/>
    <x v="10"/>
    <n v="5"/>
    <n v="2.99"/>
    <n v="169"/>
    <x v="26"/>
    <n v="0"/>
    <n v="0"/>
    <n v="0"/>
    <x v="581"/>
  </r>
  <r>
    <n v="801"/>
    <s v="Sister Freddy"/>
    <x v="14"/>
    <n v="5"/>
    <n v="4.99"/>
    <n v="152"/>
    <x v="26"/>
    <n v="0"/>
    <n v="0"/>
    <n v="0"/>
    <x v="581"/>
  </r>
  <r>
    <n v="171"/>
    <s v="Commandments Express"/>
    <x v="10"/>
    <n v="6"/>
    <n v="4.99"/>
    <n v="59"/>
    <x v="26"/>
    <n v="0"/>
    <n v="0"/>
    <n v="0"/>
    <x v="58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2A025E-6B7A-6D43-8D65-A2C3DD0A676A}" name="PivotTable11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D1:F6" firstHeaderRow="1" firstDataRow="1" firstDataCol="2"/>
  <pivotFields count="4">
    <pivotField name="Rental Month" axis="axisRow"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Rental Year" axis="axisRow" compact="0" outline="0" showAll="0" defaultSubtotal="0">
      <items count="4">
        <item sd="0" x="0"/>
        <item x="1"/>
        <item x="2"/>
        <item sd="0" x="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3"/>
    <field x="0"/>
  </rowFields>
  <rowItems count="5">
    <i>
      <x v="1"/>
      <x v="5"/>
    </i>
    <i r="1">
      <x v="6"/>
    </i>
    <i r="1">
      <x v="7"/>
    </i>
    <i r="1">
      <x v="8"/>
    </i>
    <i>
      <x v="2"/>
      <x v="2"/>
    </i>
  </rowItems>
  <colItems count="1">
    <i/>
  </colItems>
  <dataFields count="1">
    <dataField name="Rental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D680FD-71CE-CC40-AEAA-883B1D5A9EF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P3:AH15" firstHeaderRow="1" firstDataRow="2" firstDataCol="1"/>
  <pivotFields count="6">
    <pivotField showAll="0"/>
    <pivotField axis="axisRow" showAll="0" sortType="descending">
      <items count="109">
        <item h="1" x="105"/>
        <item h="1" x="35"/>
        <item h="1" x="96"/>
        <item h="1" x="52"/>
        <item h="1" x="77"/>
        <item h="1" x="8"/>
        <item h="1" x="75"/>
        <item h="1" x="50"/>
        <item h="1" x="72"/>
        <item h="1" x="73"/>
        <item h="1" x="41"/>
        <item h="1" x="40"/>
        <item h="1" x="71"/>
        <item x="5"/>
        <item h="1" x="78"/>
        <item h="1" x="55"/>
        <item h="1" x="63"/>
        <item h="1" x="46"/>
        <item h="1" x="27"/>
        <item h="1" x="81"/>
        <item h="1" x="48"/>
        <item x="0"/>
        <item h="1" x="22"/>
        <item h="1" x="45"/>
        <item h="1" x="88"/>
        <item h="1" x="29"/>
        <item h="1" x="34"/>
        <item h="1" x="19"/>
        <item h="1" x="76"/>
        <item h="1" x="100"/>
        <item h="1" x="97"/>
        <item h="1" x="101"/>
        <item h="1" x="38"/>
        <item h="1" x="91"/>
        <item h="1" x="69"/>
        <item h="1" x="64"/>
        <item h="1" x="17"/>
        <item h="1" x="65"/>
        <item h="1" x="92"/>
        <item h="1" x="74"/>
        <item h="1" x="98"/>
        <item h="1" x="93"/>
        <item x="1"/>
        <item x="10"/>
        <item h="1" x="15"/>
        <item h="1" x="67"/>
        <item h="1" x="39"/>
        <item h="1" x="20"/>
        <item x="4"/>
        <item h="1" x="61"/>
        <item h="1" x="51"/>
        <item h="1" x="84"/>
        <item h="1" x="47"/>
        <item h="1" x="82"/>
        <item h="1" x="106"/>
        <item h="1" x="90"/>
        <item h="1" x="83"/>
        <item h="1" x="49"/>
        <item x="3"/>
        <item h="1" x="59"/>
        <item h="1" x="44"/>
        <item h="1" x="33"/>
        <item h="1" x="56"/>
        <item h="1" x="70"/>
        <item h="1" x="107"/>
        <item h="1" x="28"/>
        <item h="1" x="95"/>
        <item h="1" x="13"/>
        <item h="1" x="68"/>
        <item h="1" x="79"/>
        <item h="1" x="30"/>
        <item h="1" x="42"/>
        <item h="1" x="31"/>
        <item x="6"/>
        <item h="1" x="14"/>
        <item h="1" x="53"/>
        <item h="1" x="62"/>
        <item h="1" x="60"/>
        <item x="7"/>
        <item h="1" x="102"/>
        <item h="1" x="32"/>
        <item h="1" x="94"/>
        <item h="1" x="103"/>
        <item h="1" x="11"/>
        <item h="1" x="25"/>
        <item h="1" x="26"/>
        <item h="1" x="89"/>
        <item h="1" x="58"/>
        <item h="1" x="80"/>
        <item h="1" x="57"/>
        <item h="1" x="12"/>
        <item h="1" x="43"/>
        <item h="1" x="36"/>
        <item h="1" x="104"/>
        <item h="1" x="85"/>
        <item x="9"/>
        <item h="1" x="86"/>
        <item h="1" x="99"/>
        <item h="1" x="18"/>
        <item h="1" x="37"/>
        <item h="1" x="16"/>
        <item x="2"/>
        <item h="1" x="21"/>
        <item h="1" x="23"/>
        <item h="1" x="54"/>
        <item h="1" x="24"/>
        <item h="1" x="66"/>
        <item h="1" x="8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 sortType="ascending">
      <items count="18">
        <item x="2"/>
        <item x="0"/>
        <item x="5"/>
        <item x="6"/>
        <item x="13"/>
        <item x="1"/>
        <item x="9"/>
        <item x="7"/>
        <item x="4"/>
        <item x="10"/>
        <item x="11"/>
        <item x="14"/>
        <item x="12"/>
        <item x="8"/>
        <item x="3"/>
        <item x="16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</pivotFields>
  <rowFields count="1">
    <field x="1"/>
  </rowFields>
  <rowItems count="11">
    <i>
      <x v="42"/>
    </i>
    <i>
      <x v="21"/>
    </i>
    <i>
      <x v="101"/>
    </i>
    <i>
      <x v="48"/>
    </i>
    <i>
      <x v="58"/>
    </i>
    <i>
      <x v="13"/>
    </i>
    <i>
      <x v="78"/>
    </i>
    <i>
      <x v="73"/>
    </i>
    <i>
      <x v="95"/>
    </i>
    <i>
      <x v="43"/>
    </i>
    <i t="grand">
      <x/>
    </i>
  </rowItems>
  <colFields count="1">
    <field x="2"/>
  </colFields>
  <col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colItems>
  <dataFields count="1">
    <dataField name="Sum of revenue" fld="5" baseField="0" baseItem="0" numFmtId="43"/>
  </dataFields>
  <formats count="32">
    <format dxfId="31">
      <pivotArea outline="0" collapsedLevelsAreSubtotals="1" fieldPosition="0"/>
    </format>
    <format dxfId="30">
      <pivotArea collapsedLevelsAreSubtotals="1" fieldPosition="0">
        <references count="2">
          <reference field="1" count="1">
            <x v="42"/>
          </reference>
          <reference field="2" count="1" selected="0">
            <x v="14"/>
          </reference>
        </references>
      </pivotArea>
    </format>
    <format dxfId="29">
      <pivotArea collapsedLevelsAreSubtotals="1" fieldPosition="0">
        <references count="2">
          <reference field="1" count="1">
            <x v="42"/>
          </reference>
          <reference field="2" count="1" selected="0">
            <x v="8"/>
          </reference>
        </references>
      </pivotArea>
    </format>
    <format dxfId="28">
      <pivotArea collapsedLevelsAreSubtotals="1" fieldPosition="0">
        <references count="2">
          <reference field="1" count="1">
            <x v="42"/>
          </reference>
          <reference field="2" count="1" selected="0">
            <x v="5"/>
          </reference>
        </references>
      </pivotArea>
    </format>
    <format dxfId="27">
      <pivotArea collapsedLevelsAreSubtotals="1" fieldPosition="0">
        <references count="2">
          <reference field="1" count="1">
            <x v="13"/>
          </reference>
          <reference field="2" count="1" selected="0">
            <x v="14"/>
          </reference>
        </references>
      </pivotArea>
    </format>
    <format dxfId="26">
      <pivotArea collapsedLevelsAreSubtotals="1" fieldPosition="0">
        <references count="2">
          <reference field="1" count="1">
            <x v="13"/>
          </reference>
          <reference field="2" count="1" selected="0">
            <x v="13"/>
          </reference>
        </references>
      </pivotArea>
    </format>
    <format dxfId="25">
      <pivotArea collapsedLevelsAreSubtotals="1" fieldPosition="0">
        <references count="2">
          <reference field="1" count="1">
            <x v="13"/>
          </reference>
          <reference field="2" count="1" selected="0">
            <x v="1"/>
          </reference>
        </references>
      </pivotArea>
    </format>
    <format dxfId="24">
      <pivotArea collapsedLevelsAreSubtotals="1" fieldPosition="0">
        <references count="2">
          <reference field="1" count="1">
            <x v="21"/>
          </reference>
          <reference field="2" count="1" selected="0">
            <x v="1"/>
          </reference>
        </references>
      </pivotArea>
    </format>
    <format dxfId="23">
      <pivotArea collapsedLevelsAreSubtotals="1" fieldPosition="0">
        <references count="2">
          <reference field="1" count="1">
            <x v="21"/>
          </reference>
          <reference field="2" count="1" selected="0">
            <x v="7"/>
          </reference>
        </references>
      </pivotArea>
    </format>
    <format dxfId="22">
      <pivotArea collapsedLevelsAreSubtotals="1" fieldPosition="0">
        <references count="2">
          <reference field="1" count="1">
            <x v="101"/>
          </reference>
          <reference field="2" count="1" selected="0">
            <x v="14"/>
          </reference>
        </references>
      </pivotArea>
    </format>
    <format dxfId="21">
      <pivotArea collapsedLevelsAreSubtotals="1" fieldPosition="0">
        <references count="2">
          <reference field="1" count="1">
            <x v="101"/>
          </reference>
          <reference field="2" count="1" selected="0">
            <x v="6"/>
          </reference>
        </references>
      </pivotArea>
    </format>
    <format dxfId="20">
      <pivotArea collapsedLevelsAreSubtotals="1" fieldPosition="0">
        <references count="2">
          <reference field="1" count="1">
            <x v="101"/>
          </reference>
          <reference field="2" count="1" selected="0">
            <x v="5"/>
          </reference>
        </references>
      </pivotArea>
    </format>
    <format dxfId="19">
      <pivotArea collapsedLevelsAreSubtotals="1" fieldPosition="0">
        <references count="2">
          <reference field="1" count="1">
            <x v="48"/>
          </reference>
          <reference field="2" count="1" selected="0">
            <x v="12"/>
          </reference>
        </references>
      </pivotArea>
    </format>
    <format dxfId="18">
      <pivotArea collapsedLevelsAreSubtotals="1" fieldPosition="0">
        <references count="2">
          <reference field="1" count="1">
            <x v="48"/>
          </reference>
          <reference field="2" count="1" selected="0">
            <x v="6"/>
          </reference>
        </references>
      </pivotArea>
    </format>
    <format dxfId="17">
      <pivotArea collapsedLevelsAreSubtotals="1" fieldPosition="0">
        <references count="2">
          <reference field="1" count="1">
            <x v="48"/>
          </reference>
          <reference field="2" count="1" selected="0">
            <x v="1"/>
          </reference>
        </references>
      </pivotArea>
    </format>
    <format dxfId="16">
      <pivotArea collapsedLevelsAreSubtotals="1" fieldPosition="0">
        <references count="2">
          <reference field="1" count="1">
            <x v="58"/>
          </reference>
          <reference field="2" count="1" selected="0">
            <x v="14"/>
          </reference>
        </references>
      </pivotArea>
    </format>
    <format dxfId="15">
      <pivotArea collapsedLevelsAreSubtotals="1" fieldPosition="0">
        <references count="2">
          <reference field="1" count="1">
            <x v="58"/>
          </reference>
          <reference field="2" count="1" selected="0">
            <x v="13"/>
          </reference>
        </references>
      </pivotArea>
    </format>
    <format dxfId="14">
      <pivotArea collapsedLevelsAreSubtotals="1" fieldPosition="0">
        <references count="2">
          <reference field="1" count="1">
            <x v="58"/>
          </reference>
          <reference field="2" count="1" selected="0">
            <x v="8"/>
          </reference>
        </references>
      </pivotArea>
    </format>
    <format dxfId="13">
      <pivotArea collapsedLevelsAreSubtotals="1" fieldPosition="0">
        <references count="2">
          <reference field="1" count="1">
            <x v="78"/>
          </reference>
          <reference field="2" count="1" selected="0">
            <x v="6"/>
          </reference>
        </references>
      </pivotArea>
    </format>
    <format dxfId="12">
      <pivotArea collapsedLevelsAreSubtotals="1" fieldPosition="0">
        <references count="2">
          <reference field="1" count="1">
            <x v="78"/>
          </reference>
          <reference field="2" count="1" selected="0">
            <x v="13"/>
          </reference>
        </references>
      </pivotArea>
    </format>
    <format dxfId="11">
      <pivotArea collapsedLevelsAreSubtotals="1" fieldPosition="0">
        <references count="2">
          <reference field="1" count="1">
            <x v="78"/>
          </reference>
          <reference field="2" count="1" selected="0">
            <x v="7"/>
          </reference>
        </references>
      </pivotArea>
    </format>
    <format dxfId="10">
      <pivotArea collapsedLevelsAreSubtotals="1" fieldPosition="0">
        <references count="2">
          <reference field="1" count="1">
            <x v="78"/>
          </reference>
          <reference field="2" count="1" selected="0">
            <x v="0"/>
          </reference>
        </references>
      </pivotArea>
    </format>
    <format dxfId="9">
      <pivotArea collapsedLevelsAreSubtotals="1" fieldPosition="0">
        <references count="2">
          <reference field="1" count="1">
            <x v="73"/>
          </reference>
          <reference field="2" count="1" selected="0">
            <x v="1"/>
          </reference>
        </references>
      </pivotArea>
    </format>
    <format dxfId="8">
      <pivotArea collapsedLevelsAreSubtotals="1" fieldPosition="0">
        <references count="2">
          <reference field="1" count="1">
            <x v="73"/>
          </reference>
          <reference field="2" count="1" selected="0">
            <x v="8"/>
          </reference>
        </references>
      </pivotArea>
    </format>
    <format dxfId="7">
      <pivotArea collapsedLevelsAreSubtotals="1" fieldPosition="0">
        <references count="2">
          <reference field="1" count="1">
            <x v="73"/>
          </reference>
          <reference field="2" count="1" selected="0">
            <x v="14"/>
          </reference>
        </references>
      </pivotArea>
    </format>
    <format dxfId="6">
      <pivotArea collapsedLevelsAreSubtotals="1" fieldPosition="0">
        <references count="2">
          <reference field="1" count="1">
            <x v="95"/>
          </reference>
          <reference field="2" count="1" selected="0">
            <x v="6"/>
          </reference>
        </references>
      </pivotArea>
    </format>
    <format dxfId="5">
      <pivotArea collapsedLevelsAreSubtotals="1" fieldPosition="0">
        <references count="2">
          <reference field="1" count="1">
            <x v="95"/>
          </reference>
          <reference field="2" count="1" selected="0">
            <x v="2"/>
          </reference>
        </references>
      </pivotArea>
    </format>
    <format dxfId="4">
      <pivotArea collapsedLevelsAreSubtotals="1" fieldPosition="0">
        <references count="2">
          <reference field="1" count="1">
            <x v="43"/>
          </reference>
          <reference field="2" count="1" selected="0">
            <x v="0"/>
          </reference>
        </references>
      </pivotArea>
    </format>
    <format dxfId="3">
      <pivotArea collapsedLevelsAreSubtotals="1" fieldPosition="0">
        <references count="2">
          <reference field="1" count="1">
            <x v="43"/>
          </reference>
          <reference field="2" count="1" selected="0">
            <x v="6"/>
          </reference>
        </references>
      </pivotArea>
    </format>
    <format dxfId="2">
      <pivotArea collapsedLevelsAreSubtotals="1" fieldPosition="0">
        <references count="2">
          <reference field="1" count="1">
            <x v="43"/>
          </reference>
          <reference field="2" count="1" selected="0">
            <x v="12"/>
          </reference>
        </references>
      </pivotArea>
    </format>
    <format dxfId="1">
      <pivotArea collapsedLevelsAreSubtotals="1" fieldPosition="0">
        <references count="2">
          <reference field="1" count="1">
            <x v="95"/>
          </reference>
          <reference field="2" count="1" selected="0">
            <x v="1"/>
          </reference>
        </references>
      </pivotArea>
    </format>
    <format dxfId="0">
      <pivotArea collapsedLevelsAreSubtotals="1" fieldPosition="0">
        <references count="2">
          <reference field="1" count="1">
            <x v="21"/>
          </reference>
          <reference field="2" count="1" selected="0"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1B6B0C-05AA-ED46-886B-DAB859FFDB24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2:M111" firstHeaderRow="0" firstDataRow="1" firstDataCol="1"/>
  <pivotFields count="6">
    <pivotField showAll="0"/>
    <pivotField axis="axisRow" showAll="0" sortType="descending">
      <items count="109">
        <item x="105"/>
        <item x="35"/>
        <item x="96"/>
        <item x="52"/>
        <item x="77"/>
        <item x="8"/>
        <item x="75"/>
        <item x="50"/>
        <item x="72"/>
        <item x="73"/>
        <item x="41"/>
        <item x="40"/>
        <item x="71"/>
        <item x="5"/>
        <item x="78"/>
        <item x="55"/>
        <item x="63"/>
        <item x="46"/>
        <item x="27"/>
        <item x="81"/>
        <item x="48"/>
        <item x="0"/>
        <item x="22"/>
        <item x="45"/>
        <item x="88"/>
        <item x="29"/>
        <item x="34"/>
        <item x="19"/>
        <item x="76"/>
        <item x="100"/>
        <item x="97"/>
        <item x="101"/>
        <item x="38"/>
        <item x="91"/>
        <item x="69"/>
        <item x="64"/>
        <item x="17"/>
        <item x="65"/>
        <item x="92"/>
        <item x="74"/>
        <item x="98"/>
        <item x="93"/>
        <item x="1"/>
        <item x="10"/>
        <item x="15"/>
        <item x="67"/>
        <item x="39"/>
        <item x="20"/>
        <item x="4"/>
        <item x="61"/>
        <item x="51"/>
        <item x="84"/>
        <item x="47"/>
        <item x="82"/>
        <item x="106"/>
        <item x="90"/>
        <item x="83"/>
        <item x="49"/>
        <item x="3"/>
        <item x="59"/>
        <item x="44"/>
        <item x="33"/>
        <item x="56"/>
        <item x="70"/>
        <item x="107"/>
        <item x="28"/>
        <item x="95"/>
        <item x="13"/>
        <item x="68"/>
        <item x="79"/>
        <item x="30"/>
        <item x="42"/>
        <item x="31"/>
        <item x="6"/>
        <item x="14"/>
        <item x="53"/>
        <item x="62"/>
        <item x="60"/>
        <item x="7"/>
        <item x="102"/>
        <item x="32"/>
        <item x="94"/>
        <item x="103"/>
        <item x="11"/>
        <item x="25"/>
        <item x="26"/>
        <item x="89"/>
        <item x="58"/>
        <item x="80"/>
        <item x="57"/>
        <item x="12"/>
        <item x="43"/>
        <item x="36"/>
        <item x="104"/>
        <item x="85"/>
        <item x="9"/>
        <item x="86"/>
        <item x="99"/>
        <item x="18"/>
        <item x="37"/>
        <item x="16"/>
        <item x="2"/>
        <item x="21"/>
        <item x="23"/>
        <item x="54"/>
        <item x="24"/>
        <item x="66"/>
        <item x="87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dataField="1" showAll="0"/>
    <pivotField dataField="1" showAll="0"/>
    <pivotField dataField="1" showAll="0"/>
  </pivotFields>
  <rowFields count="1">
    <field x="1"/>
  </rowFields>
  <rowItems count="109">
    <i>
      <x v="42"/>
    </i>
    <i>
      <x v="21"/>
    </i>
    <i>
      <x v="101"/>
    </i>
    <i>
      <x v="48"/>
    </i>
    <i>
      <x v="58"/>
    </i>
    <i>
      <x v="13"/>
    </i>
    <i>
      <x v="78"/>
    </i>
    <i>
      <x v="73"/>
    </i>
    <i>
      <x v="95"/>
    </i>
    <i>
      <x v="43"/>
    </i>
    <i>
      <x v="67"/>
    </i>
    <i>
      <x v="5"/>
    </i>
    <i>
      <x v="90"/>
    </i>
    <i>
      <x v="83"/>
    </i>
    <i>
      <x v="44"/>
    </i>
    <i>
      <x v="100"/>
    </i>
    <i>
      <x v="74"/>
    </i>
    <i>
      <x v="47"/>
    </i>
    <i>
      <x v="36"/>
    </i>
    <i>
      <x v="103"/>
    </i>
    <i>
      <x v="98"/>
    </i>
    <i>
      <x v="22"/>
    </i>
    <i>
      <x v="27"/>
    </i>
    <i>
      <x v="102"/>
    </i>
    <i>
      <x v="18"/>
    </i>
    <i>
      <x v="65"/>
    </i>
    <i>
      <x v="84"/>
    </i>
    <i>
      <x v="85"/>
    </i>
    <i>
      <x v="105"/>
    </i>
    <i>
      <x v="70"/>
    </i>
    <i>
      <x v="80"/>
    </i>
    <i>
      <x v="72"/>
    </i>
    <i>
      <x v="92"/>
    </i>
    <i>
      <x v="46"/>
    </i>
    <i>
      <x v="26"/>
    </i>
    <i>
      <x v="10"/>
    </i>
    <i>
      <x v="1"/>
    </i>
    <i>
      <x v="32"/>
    </i>
    <i>
      <x v="57"/>
    </i>
    <i>
      <x v="91"/>
    </i>
    <i>
      <x v="61"/>
    </i>
    <i>
      <x v="99"/>
    </i>
    <i>
      <x v="25"/>
    </i>
    <i>
      <x v="20"/>
    </i>
    <i>
      <x v="7"/>
    </i>
    <i>
      <x v="60"/>
    </i>
    <i>
      <x v="71"/>
    </i>
    <i>
      <x v="11"/>
    </i>
    <i>
      <x v="52"/>
    </i>
    <i>
      <x v="89"/>
    </i>
    <i>
      <x v="50"/>
    </i>
    <i>
      <x v="106"/>
    </i>
    <i>
      <x v="75"/>
    </i>
    <i>
      <x v="76"/>
    </i>
    <i>
      <x v="77"/>
    </i>
    <i>
      <x v="34"/>
    </i>
    <i>
      <x v="37"/>
    </i>
    <i>
      <x v="87"/>
    </i>
    <i>
      <x v="8"/>
    </i>
    <i>
      <x v="15"/>
    </i>
    <i>
      <x v="49"/>
    </i>
    <i>
      <x v="3"/>
    </i>
    <i>
      <x v="17"/>
    </i>
    <i>
      <x v="62"/>
    </i>
    <i>
      <x v="16"/>
    </i>
    <i>
      <x v="12"/>
    </i>
    <i>
      <x v="23"/>
    </i>
    <i>
      <x v="69"/>
    </i>
    <i>
      <x v="39"/>
    </i>
    <i>
      <x v="63"/>
    </i>
    <i>
      <x v="88"/>
    </i>
    <i>
      <x v="24"/>
    </i>
    <i>
      <x v="59"/>
    </i>
    <i>
      <x v="96"/>
    </i>
    <i>
      <x v="19"/>
    </i>
    <i>
      <x v="56"/>
    </i>
    <i>
      <x v="107"/>
    </i>
    <i>
      <x v="104"/>
    </i>
    <i>
      <x v="38"/>
    </i>
    <i>
      <x v="6"/>
    </i>
    <i>
      <x v="35"/>
    </i>
    <i>
      <x v="45"/>
    </i>
    <i>
      <x v="41"/>
    </i>
    <i>
      <x v="9"/>
    </i>
    <i>
      <x v="68"/>
    </i>
    <i>
      <x v="14"/>
    </i>
    <i>
      <x v="51"/>
    </i>
    <i>
      <x v="28"/>
    </i>
    <i>
      <x v="40"/>
    </i>
    <i>
      <x v="86"/>
    </i>
    <i>
      <x v="53"/>
    </i>
    <i>
      <x v="4"/>
    </i>
    <i>
      <x v="33"/>
    </i>
    <i>
      <x v="30"/>
    </i>
    <i>
      <x v="81"/>
    </i>
    <i>
      <x v="64"/>
    </i>
    <i>
      <x v="97"/>
    </i>
    <i>
      <x v="55"/>
    </i>
    <i>
      <x v="29"/>
    </i>
    <i>
      <x v="66"/>
    </i>
    <i>
      <x v="82"/>
    </i>
    <i>
      <x v="31"/>
    </i>
    <i>
      <x v="94"/>
    </i>
    <i>
      <x/>
    </i>
    <i>
      <x v="93"/>
    </i>
    <i>
      <x v="79"/>
    </i>
    <i>
      <x v="54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number_of_rentals" fld="3" baseField="0" baseItem="0"/>
    <dataField name="Sum of revenue" fld="5" baseField="0" baseItem="0"/>
    <dataField name="Sum of number_of_customer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D7E886-EE14-7045-A9A5-F461ECD37740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P18:AH30" firstHeaderRow="1" firstDataRow="2" firstDataCol="1"/>
  <pivotFields count="6">
    <pivotField showAll="0"/>
    <pivotField axis="axisRow" showAll="0" sortType="descending">
      <items count="109">
        <item h="1" x="105"/>
        <item h="1" x="35"/>
        <item h="1" x="96"/>
        <item h="1" x="52"/>
        <item h="1" x="77"/>
        <item h="1" x="8"/>
        <item h="1" x="75"/>
        <item h="1" x="50"/>
        <item h="1" x="72"/>
        <item h="1" x="73"/>
        <item h="1" x="41"/>
        <item h="1" x="40"/>
        <item h="1" x="71"/>
        <item x="5"/>
        <item h="1" x="78"/>
        <item h="1" x="55"/>
        <item h="1" x="63"/>
        <item h="1" x="46"/>
        <item h="1" x="27"/>
        <item h="1" x="81"/>
        <item h="1" x="48"/>
        <item x="0"/>
        <item h="1" x="22"/>
        <item h="1" x="45"/>
        <item h="1" x="88"/>
        <item h="1" x="29"/>
        <item h="1" x="34"/>
        <item h="1" x="19"/>
        <item h="1" x="76"/>
        <item h="1" x="100"/>
        <item h="1" x="97"/>
        <item h="1" x="101"/>
        <item h="1" x="38"/>
        <item h="1" x="91"/>
        <item h="1" x="69"/>
        <item h="1" x="64"/>
        <item h="1" x="17"/>
        <item h="1" x="65"/>
        <item h="1" x="92"/>
        <item h="1" x="74"/>
        <item h="1" x="98"/>
        <item h="1" x="93"/>
        <item x="1"/>
        <item x="10"/>
        <item h="1" x="15"/>
        <item h="1" x="67"/>
        <item h="1" x="39"/>
        <item h="1" x="20"/>
        <item x="4"/>
        <item h="1" x="61"/>
        <item h="1" x="51"/>
        <item h="1" x="84"/>
        <item h="1" x="47"/>
        <item h="1" x="82"/>
        <item h="1" x="106"/>
        <item h="1" x="90"/>
        <item h="1" x="83"/>
        <item h="1" x="49"/>
        <item x="3"/>
        <item h="1" x="59"/>
        <item h="1" x="44"/>
        <item h="1" x="33"/>
        <item h="1" x="56"/>
        <item h="1" x="70"/>
        <item h="1" x="107"/>
        <item h="1" x="28"/>
        <item h="1" x="95"/>
        <item h="1" x="13"/>
        <item h="1" x="68"/>
        <item h="1" x="79"/>
        <item h="1" x="30"/>
        <item h="1" x="42"/>
        <item h="1" x="31"/>
        <item x="6"/>
        <item h="1" x="14"/>
        <item h="1" x="53"/>
        <item h="1" x="62"/>
        <item h="1" x="60"/>
        <item x="7"/>
        <item h="1" x="102"/>
        <item h="1" x="32"/>
        <item h="1" x="94"/>
        <item h="1" x="103"/>
        <item h="1" x="11"/>
        <item h="1" x="25"/>
        <item h="1" x="26"/>
        <item h="1" x="89"/>
        <item h="1" x="58"/>
        <item h="1" x="80"/>
        <item h="1" x="57"/>
        <item h="1" x="12"/>
        <item h="1" x="43"/>
        <item h="1" x="36"/>
        <item h="1" x="104"/>
        <item h="1" x="85"/>
        <item x="9"/>
        <item h="1" x="86"/>
        <item h="1" x="99"/>
        <item h="1" x="18"/>
        <item h="1" x="37"/>
        <item h="1" x="16"/>
        <item x="2"/>
        <item h="1" x="21"/>
        <item h="1" x="23"/>
        <item h="1" x="54"/>
        <item h="1" x="24"/>
        <item h="1" x="66"/>
        <item h="1" x="8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 sortType="ascending">
      <items count="18">
        <item x="2"/>
        <item x="0"/>
        <item x="5"/>
        <item x="6"/>
        <item x="13"/>
        <item x="1"/>
        <item x="9"/>
        <item x="7"/>
        <item x="4"/>
        <item x="10"/>
        <item x="11"/>
        <item x="14"/>
        <item x="12"/>
        <item x="8"/>
        <item x="3"/>
        <item x="16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</pivotFields>
  <rowFields count="1">
    <field x="1"/>
  </rowFields>
  <rowItems count="11">
    <i>
      <x v="42"/>
    </i>
    <i>
      <x v="21"/>
    </i>
    <i>
      <x v="101"/>
    </i>
    <i>
      <x v="48"/>
    </i>
    <i>
      <x v="58"/>
    </i>
    <i>
      <x v="13"/>
    </i>
    <i>
      <x v="78"/>
    </i>
    <i>
      <x v="73"/>
    </i>
    <i>
      <x v="95"/>
    </i>
    <i>
      <x v="43"/>
    </i>
    <i t="grand">
      <x/>
    </i>
  </rowItems>
  <colFields count="1">
    <field x="2"/>
  </colFields>
  <colItems count="18">
    <i>
      <x v="15"/>
    </i>
    <i>
      <x v="16"/>
    </i>
    <i>
      <x v="11"/>
    </i>
    <i>
      <x v="10"/>
    </i>
    <i>
      <x v="4"/>
    </i>
    <i>
      <x v="9"/>
    </i>
    <i>
      <x v="12"/>
    </i>
    <i>
      <x v="3"/>
    </i>
    <i>
      <x v="2"/>
    </i>
    <i>
      <x v="8"/>
    </i>
    <i>
      <x v="7"/>
    </i>
    <i>
      <x v="5"/>
    </i>
    <i>
      <x v="13"/>
    </i>
    <i>
      <x/>
    </i>
    <i>
      <x v="6"/>
    </i>
    <i>
      <x v="14"/>
    </i>
    <i>
      <x v="1"/>
    </i>
    <i t="grand">
      <x/>
    </i>
  </colItems>
  <dataFields count="1">
    <dataField name="Sum of number_of_rentals" fld="3" baseField="0" baseItem="0" numFmtId="164"/>
  </dataFields>
  <formats count="40">
    <format dxfId="71">
      <pivotArea collapsedLevelsAreSubtotals="1" fieldPosition="0">
        <references count="2">
          <reference field="1" count="1">
            <x v="42"/>
          </reference>
          <reference field="2" count="1" selected="0">
            <x v="14"/>
          </reference>
        </references>
      </pivotArea>
    </format>
    <format dxfId="70">
      <pivotArea collapsedLevelsAreSubtotals="1" fieldPosition="0">
        <references count="2">
          <reference field="1" count="1">
            <x v="42"/>
          </reference>
          <reference field="2" count="1" selected="0">
            <x v="5"/>
          </reference>
        </references>
      </pivotArea>
    </format>
    <format dxfId="69">
      <pivotArea collapsedLevelsAreSubtotals="1" fieldPosition="0">
        <references count="2">
          <reference field="1" count="1">
            <x v="13"/>
          </reference>
          <reference field="2" count="1" selected="0">
            <x v="14"/>
          </reference>
        </references>
      </pivotArea>
    </format>
    <format dxfId="68">
      <pivotArea collapsedLevelsAreSubtotals="1" fieldPosition="0">
        <references count="2">
          <reference field="1" count="1">
            <x v="13"/>
          </reference>
          <reference field="2" count="1" selected="0">
            <x v="13"/>
          </reference>
        </references>
      </pivotArea>
    </format>
    <format dxfId="67">
      <pivotArea collapsedLevelsAreSubtotals="1" fieldPosition="0">
        <references count="2">
          <reference field="1" count="1">
            <x v="13"/>
          </reference>
          <reference field="2" count="1" selected="0">
            <x v="1"/>
          </reference>
        </references>
      </pivotArea>
    </format>
    <format dxfId="66">
      <pivotArea collapsedLevelsAreSubtotals="1" fieldPosition="0">
        <references count="2">
          <reference field="1" count="1">
            <x v="21"/>
          </reference>
          <reference field="2" count="1" selected="0">
            <x v="1"/>
          </reference>
        </references>
      </pivotArea>
    </format>
    <format dxfId="65">
      <pivotArea collapsedLevelsAreSubtotals="1" fieldPosition="0">
        <references count="2">
          <reference field="1" count="1">
            <x v="21"/>
          </reference>
          <reference field="2" count="1" selected="0">
            <x v="7"/>
          </reference>
        </references>
      </pivotArea>
    </format>
    <format dxfId="64">
      <pivotArea collapsedLevelsAreSubtotals="1" fieldPosition="0">
        <references count="2">
          <reference field="1" count="1">
            <x v="101"/>
          </reference>
          <reference field="2" count="1" selected="0">
            <x v="14"/>
          </reference>
        </references>
      </pivotArea>
    </format>
    <format dxfId="63">
      <pivotArea collapsedLevelsAreSubtotals="1" fieldPosition="0">
        <references count="2">
          <reference field="1" count="1">
            <x v="101"/>
          </reference>
          <reference field="2" count="1" selected="0">
            <x v="5"/>
          </reference>
        </references>
      </pivotArea>
    </format>
    <format dxfId="62">
      <pivotArea collapsedLevelsAreSubtotals="1" fieldPosition="0">
        <references count="2">
          <reference field="1" count="1">
            <x v="48"/>
          </reference>
          <reference field="2" count="1" selected="0">
            <x v="12"/>
          </reference>
        </references>
      </pivotArea>
    </format>
    <format dxfId="61">
      <pivotArea collapsedLevelsAreSubtotals="1" fieldPosition="0">
        <references count="2">
          <reference field="1" count="1">
            <x v="48"/>
          </reference>
          <reference field="2" count="1" selected="0">
            <x v="1"/>
          </reference>
        </references>
      </pivotArea>
    </format>
    <format dxfId="60">
      <pivotArea collapsedLevelsAreSubtotals="1" fieldPosition="0">
        <references count="2">
          <reference field="1" count="1">
            <x v="58"/>
          </reference>
          <reference field="2" count="1" selected="0">
            <x v="14"/>
          </reference>
        </references>
      </pivotArea>
    </format>
    <format dxfId="59">
      <pivotArea collapsedLevelsAreSubtotals="1" fieldPosition="0">
        <references count="2">
          <reference field="1" count="1">
            <x v="58"/>
          </reference>
          <reference field="2" count="1" selected="0">
            <x v="13"/>
          </reference>
        </references>
      </pivotArea>
    </format>
    <format dxfId="58">
      <pivotArea collapsedLevelsAreSubtotals="1" fieldPosition="0">
        <references count="2">
          <reference field="1" count="1">
            <x v="58"/>
          </reference>
          <reference field="2" count="1" selected="0">
            <x v="8"/>
          </reference>
        </references>
      </pivotArea>
    </format>
    <format dxfId="57">
      <pivotArea collapsedLevelsAreSubtotals="1" fieldPosition="0">
        <references count="2">
          <reference field="1" count="1">
            <x v="78"/>
          </reference>
          <reference field="2" count="1" selected="0">
            <x v="6"/>
          </reference>
        </references>
      </pivotArea>
    </format>
    <format dxfId="56">
      <pivotArea collapsedLevelsAreSubtotals="1" fieldPosition="0">
        <references count="2">
          <reference field="1" count="1">
            <x v="78"/>
          </reference>
          <reference field="2" count="1" selected="0">
            <x v="7"/>
          </reference>
        </references>
      </pivotArea>
    </format>
    <format dxfId="55">
      <pivotArea collapsedLevelsAreSubtotals="1" fieldPosition="0">
        <references count="2">
          <reference field="1" count="1">
            <x v="78"/>
          </reference>
          <reference field="2" count="1" selected="0">
            <x v="0"/>
          </reference>
        </references>
      </pivotArea>
    </format>
    <format dxfId="54">
      <pivotArea collapsedLevelsAreSubtotals="1" fieldPosition="0">
        <references count="2">
          <reference field="1" count="1">
            <x v="73"/>
          </reference>
          <reference field="2" count="1" selected="0">
            <x v="1"/>
          </reference>
        </references>
      </pivotArea>
    </format>
    <format dxfId="53">
      <pivotArea collapsedLevelsAreSubtotals="1" fieldPosition="0">
        <references count="2">
          <reference field="1" count="1">
            <x v="73"/>
          </reference>
          <reference field="2" count="1" selected="0">
            <x v="8"/>
          </reference>
        </references>
      </pivotArea>
    </format>
    <format dxfId="52">
      <pivotArea collapsedLevelsAreSubtotals="1" fieldPosition="0">
        <references count="2">
          <reference field="1" count="1">
            <x v="73"/>
          </reference>
          <reference field="2" count="1" selected="0">
            <x v="14"/>
          </reference>
        </references>
      </pivotArea>
    </format>
    <format dxfId="51">
      <pivotArea collapsedLevelsAreSubtotals="1" fieldPosition="0">
        <references count="2">
          <reference field="1" count="1">
            <x v="95"/>
          </reference>
          <reference field="2" count="1" selected="0">
            <x v="6"/>
          </reference>
        </references>
      </pivotArea>
    </format>
    <format dxfId="50">
      <pivotArea collapsedLevelsAreSubtotals="1" fieldPosition="0">
        <references count="2">
          <reference field="1" count="1">
            <x v="43"/>
          </reference>
          <reference field="2" count="1" selected="0">
            <x v="0"/>
          </reference>
        </references>
      </pivotArea>
    </format>
    <format dxfId="49">
      <pivotArea collapsedLevelsAreSubtotals="1" fieldPosition="0">
        <references count="2">
          <reference field="1" count="1">
            <x v="43"/>
          </reference>
          <reference field="2" count="1" selected="0">
            <x v="6"/>
          </reference>
        </references>
      </pivotArea>
    </format>
    <format dxfId="48">
      <pivotArea outline="0" collapsedLevelsAreSubtotals="1" fieldPosition="0"/>
    </format>
    <format dxfId="47">
      <pivotArea collapsedLevelsAreSubtotals="1" fieldPosition="0">
        <references count="2">
          <reference field="1" count="1">
            <x v="21"/>
          </reference>
          <reference field="2" count="1" selected="0">
            <x v="14"/>
          </reference>
        </references>
      </pivotArea>
    </format>
    <format dxfId="46">
      <pivotArea collapsedLevelsAreSubtotals="1" fieldPosition="0">
        <references count="2">
          <reference field="1" count="1">
            <x v="21"/>
          </reference>
          <reference field="2" count="1" selected="0">
            <x v="6"/>
          </reference>
        </references>
      </pivotArea>
    </format>
    <format dxfId="45">
      <pivotArea collapsedLevelsAreSubtotals="1" fieldPosition="0">
        <references count="2">
          <reference field="1" count="1">
            <x v="42"/>
          </reference>
          <reference field="2" count="1" selected="0">
            <x v="8"/>
          </reference>
        </references>
      </pivotArea>
    </format>
    <format dxfId="44">
      <pivotArea collapsedLevelsAreSubtotals="1" fieldPosition="0">
        <references count="2">
          <reference field="1" count="1">
            <x v="42"/>
          </reference>
          <reference field="2" count="1" selected="0">
            <x v="0"/>
          </reference>
        </references>
      </pivotArea>
    </format>
    <format dxfId="43">
      <pivotArea collapsedLevelsAreSubtotals="1" fieldPosition="0">
        <references count="2">
          <reference field="1" count="1">
            <x v="43"/>
          </reference>
          <reference field="2" count="1" selected="0">
            <x v="12"/>
          </reference>
        </references>
      </pivotArea>
    </format>
    <format dxfId="42">
      <pivotArea collapsedLevelsAreSubtotals="1" fieldPosition="0">
        <references count="2">
          <reference field="1" count="1">
            <x v="43"/>
          </reference>
          <reference field="2" count="1" selected="0">
            <x v="3"/>
          </reference>
        </references>
      </pivotArea>
    </format>
    <format dxfId="41">
      <pivotArea collapsedLevelsAreSubtotals="1" fieldPosition="0">
        <references count="2">
          <reference field="1" count="1">
            <x v="48"/>
          </reference>
          <reference field="2" count="1" selected="0">
            <x v="6"/>
          </reference>
        </references>
      </pivotArea>
    </format>
    <format dxfId="40">
      <pivotArea collapsedLevelsAreSubtotals="1" fieldPosition="0">
        <references count="2">
          <reference field="1" count="1">
            <x v="48"/>
          </reference>
          <reference field="2" count="1" selected="0">
            <x v="13"/>
          </reference>
        </references>
      </pivotArea>
    </format>
    <format dxfId="39">
      <pivotArea collapsedLevelsAreSubtotals="1" fieldPosition="0">
        <references count="2">
          <reference field="1" count="1">
            <x v="78"/>
          </reference>
          <reference field="2" count="1" selected="0">
            <x v="13"/>
          </reference>
        </references>
      </pivotArea>
    </format>
    <format dxfId="38">
      <pivotArea collapsedLevelsAreSubtotals="1" fieldPosition="0">
        <references count="2">
          <reference field="1" count="1">
            <x v="78"/>
          </reference>
          <reference field="2" count="1" selected="0">
            <x v="1"/>
          </reference>
        </references>
      </pivotArea>
    </format>
    <format dxfId="37">
      <pivotArea collapsedLevelsAreSubtotals="1" fieldPosition="0">
        <references count="2">
          <reference field="1" count="1">
            <x v="95"/>
          </reference>
          <reference field="2" count="1" selected="0">
            <x v="1"/>
          </reference>
        </references>
      </pivotArea>
    </format>
    <format dxfId="36">
      <pivotArea collapsedLevelsAreSubtotals="1" fieldPosition="0">
        <references count="2">
          <reference field="1" count="1">
            <x v="95"/>
          </reference>
          <reference field="2" count="1" selected="0">
            <x v="0"/>
          </reference>
        </references>
      </pivotArea>
    </format>
    <format dxfId="35">
      <pivotArea collapsedLevelsAreSubtotals="1" fieldPosition="0">
        <references count="2">
          <reference field="1" count="1">
            <x v="95"/>
          </reference>
          <reference field="2" count="1" selected="0">
            <x v="2"/>
          </reference>
        </references>
      </pivotArea>
    </format>
    <format dxfId="34">
      <pivotArea collapsedLevelsAreSubtotals="1" fieldPosition="0">
        <references count="2">
          <reference field="1" count="1">
            <x v="95"/>
          </reference>
          <reference field="2" count="1" selected="0">
            <x v="10"/>
          </reference>
        </references>
      </pivotArea>
    </format>
    <format dxfId="33">
      <pivotArea collapsedLevelsAreSubtotals="1" fieldPosition="0">
        <references count="2">
          <reference field="1" count="1">
            <x v="101"/>
          </reference>
          <reference field="2" count="1" selected="0">
            <x v="1"/>
          </reference>
        </references>
      </pivotArea>
    </format>
    <format dxfId="32">
      <pivotArea collapsedLevelsAreSubtotals="1" fieldPosition="0">
        <references count="2">
          <reference field="1" count="1">
            <x v="101"/>
          </reference>
          <reference field="2" count="1" selected="0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B5226E-7A80-2844-BCAD-69BFAC6EC228}" name="PivotTable1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1" firstHeaderRow="1" firstDataRow="1" firstDataCol="1"/>
  <pivotFields count="11">
    <pivotField dataField="1" showAll="0"/>
    <pivotField showAll="0"/>
    <pivotField showAll="0">
      <items count="18">
        <item x="8"/>
        <item x="7"/>
        <item x="14"/>
        <item x="15"/>
        <item x="1"/>
        <item x="2"/>
        <item x="6"/>
        <item x="9"/>
        <item x="3"/>
        <item x="13"/>
        <item x="10"/>
        <item x="0"/>
        <item x="11"/>
        <item x="5"/>
        <item x="4"/>
        <item x="16"/>
        <item x="12"/>
        <item t="default"/>
      </items>
    </pivotField>
    <pivotField showAll="0"/>
    <pivotField showAll="0"/>
    <pivotField showAll="0"/>
    <pivotField axis="axisRow" showAll="0">
      <items count="28"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1"/>
        <item x="13"/>
        <item x="12"/>
        <item x="10"/>
        <item x="9"/>
        <item x="6"/>
        <item x="4"/>
        <item x="5"/>
        <item x="8"/>
        <item x="0"/>
        <item x="3"/>
        <item x="2"/>
        <item x="1"/>
        <item x="7"/>
        <item t="default"/>
      </items>
    </pivotField>
    <pivotField numFmtId="44" showAll="0"/>
    <pivotField showAll="0"/>
    <pivotField showAll="0"/>
    <pivotField numFmtId="2" showAll="0">
      <items count="583">
        <item x="581"/>
        <item x="580"/>
        <item x="560"/>
        <item x="567"/>
        <item x="572"/>
        <item x="574"/>
        <item x="579"/>
        <item x="571"/>
        <item x="550"/>
        <item x="534"/>
        <item x="559"/>
        <item x="544"/>
        <item x="565"/>
        <item x="548"/>
        <item x="566"/>
        <item x="549"/>
        <item x="528"/>
        <item x="533"/>
        <item x="515"/>
        <item x="556"/>
        <item x="578"/>
        <item x="527"/>
        <item x="564"/>
        <item x="532"/>
        <item x="577"/>
        <item x="555"/>
        <item x="570"/>
        <item x="469"/>
        <item x="547"/>
        <item x="514"/>
        <item x="471"/>
        <item x="523"/>
        <item x="505"/>
        <item x="525"/>
        <item x="508"/>
        <item x="543"/>
        <item x="576"/>
        <item x="479"/>
        <item x="477"/>
        <item x="522"/>
        <item x="504"/>
        <item x="468"/>
        <item x="536"/>
        <item x="507"/>
        <item x="478"/>
        <item x="542"/>
        <item x="553"/>
        <item x="563"/>
        <item x="503"/>
        <item x="521"/>
        <item x="546"/>
        <item x="497"/>
        <item x="467"/>
        <item x="485"/>
        <item x="575"/>
        <item x="445"/>
        <item x="490"/>
        <item x="461"/>
        <item x="434"/>
        <item x="552"/>
        <item x="496"/>
        <item x="545"/>
        <item x="562"/>
        <item x="470"/>
        <item x="433"/>
        <item x="489"/>
        <item x="519"/>
        <item x="506"/>
        <item x="541"/>
        <item x="495"/>
        <item x="531"/>
        <item x="558"/>
        <item x="513"/>
        <item x="551"/>
        <item x="502"/>
        <item x="427"/>
        <item x="456"/>
        <item x="455"/>
        <item x="526"/>
        <item x="520"/>
        <item x="569"/>
        <item x="494"/>
        <item x="561"/>
        <item x="554"/>
        <item x="405"/>
        <item x="530"/>
        <item x="476"/>
        <item x="465"/>
        <item x="454"/>
        <item x="444"/>
        <item x="484"/>
        <item x="443"/>
        <item x="466"/>
        <item x="464"/>
        <item x="475"/>
        <item x="501"/>
        <item x="393"/>
        <item x="540"/>
        <item x="437"/>
        <item x="449"/>
        <item x="460"/>
        <item x="388"/>
        <item x="493"/>
        <item x="568"/>
        <item x="432"/>
        <item x="452"/>
        <item x="535"/>
        <item x="376"/>
        <item x="387"/>
        <item x="448"/>
        <item x="400"/>
        <item x="512"/>
        <item x="413"/>
        <item x="524"/>
        <item x="483"/>
        <item x="442"/>
        <item x="366"/>
        <item x="453"/>
        <item x="539"/>
        <item x="426"/>
        <item x="573"/>
        <item x="517"/>
        <item x="337"/>
        <item x="488"/>
        <item x="459"/>
        <item x="404"/>
        <item x="441"/>
        <item x="511"/>
        <item x="325"/>
        <item x="300"/>
        <item x="451"/>
        <item x="371"/>
        <item x="492"/>
        <item x="463"/>
        <item x="421"/>
        <item x="518"/>
        <item x="418"/>
        <item x="557"/>
        <item x="399"/>
        <item x="425"/>
        <item x="357"/>
        <item x="382"/>
        <item x="299"/>
        <item x="324"/>
        <item x="392"/>
        <item x="462"/>
        <item x="336"/>
        <item x="294"/>
        <item x="491"/>
        <item x="265"/>
        <item x="386"/>
        <item x="474"/>
        <item x="370"/>
        <item x="356"/>
        <item x="487"/>
        <item x="391"/>
        <item x="516"/>
        <item x="348"/>
        <item x="500"/>
        <item x="330"/>
        <item x="403"/>
        <item x="315"/>
        <item x="385"/>
        <item x="447"/>
        <item x="313"/>
        <item x="538"/>
        <item x="398"/>
        <item x="381"/>
        <item x="510"/>
        <item x="215"/>
        <item x="424"/>
        <item x="412"/>
        <item x="361"/>
        <item x="347"/>
        <item x="199"/>
        <item x="355"/>
        <item x="350"/>
        <item x="365"/>
        <item x="397"/>
        <item x="431"/>
        <item x="446"/>
        <item x="482"/>
        <item x="329"/>
        <item x="346"/>
        <item x="241"/>
        <item x="529"/>
        <item x="411"/>
        <item x="312"/>
        <item x="422"/>
        <item x="323"/>
        <item x="235"/>
        <item x="458"/>
        <item x="473"/>
        <item x="227"/>
        <item x="335"/>
        <item x="420"/>
        <item x="198"/>
        <item x="287"/>
        <item x="436"/>
        <item x="364"/>
        <item x="298"/>
        <item x="221"/>
        <item x="380"/>
        <item x="264"/>
        <item x="205"/>
        <item x="537"/>
        <item x="236"/>
        <item x="360"/>
        <item x="311"/>
        <item x="259"/>
        <item x="201"/>
        <item x="342"/>
        <item x="151"/>
        <item x="250"/>
        <item x="354"/>
        <item x="410"/>
        <item x="209"/>
        <item x="272"/>
        <item x="369"/>
        <item x="286"/>
        <item x="423"/>
        <item x="240"/>
        <item x="481"/>
        <item x="440"/>
        <item x="281"/>
        <item x="234"/>
        <item x="328"/>
        <item x="345"/>
        <item x="310"/>
        <item x="276"/>
        <item x="169"/>
        <item x="150"/>
        <item x="164"/>
        <item x="220"/>
        <item x="341"/>
        <item x="375"/>
        <item x="417"/>
        <item x="285"/>
        <item x="284"/>
        <item x="318"/>
        <item x="353"/>
        <item x="390"/>
        <item x="297"/>
        <item x="430"/>
        <item x="334"/>
        <item x="368"/>
        <item x="212"/>
        <item x="409"/>
        <item x="258"/>
        <item x="197"/>
        <item x="293"/>
        <item x="226"/>
        <item x="327"/>
        <item x="163"/>
        <item x="249"/>
        <item x="402"/>
        <item x="271"/>
        <item x="322"/>
        <item x="188"/>
        <item x="379"/>
        <item x="306"/>
        <item x="439"/>
        <item x="359"/>
        <item x="263"/>
        <item x="233"/>
        <item x="480"/>
        <item x="457"/>
        <item x="435"/>
        <item x="416"/>
        <item x="275"/>
        <item x="144"/>
        <item x="248"/>
        <item x="132"/>
        <item x="367"/>
        <item x="204"/>
        <item x="349"/>
        <item x="499"/>
        <item x="140"/>
        <item x="270"/>
        <item x="239"/>
        <item x="168"/>
        <item x="321"/>
        <item x="307"/>
        <item x="262"/>
        <item x="136"/>
        <item x="104"/>
        <item x="193"/>
        <item x="175"/>
        <item x="247"/>
        <item x="333"/>
        <item x="374"/>
        <item x="238"/>
        <item x="269"/>
        <item x="290"/>
        <item x="181"/>
        <item x="509"/>
        <item x="389"/>
        <item x="154"/>
        <item x="283"/>
        <item x="178"/>
        <item x="305"/>
        <item x="108"/>
        <item x="208"/>
        <item x="256"/>
        <item x="280"/>
        <item x="187"/>
        <item x="138"/>
        <item x="149"/>
        <item x="245"/>
        <item x="340"/>
        <item x="274"/>
        <item x="429"/>
        <item x="147"/>
        <item x="292"/>
        <item x="162"/>
        <item x="89"/>
        <item x="153"/>
        <item x="192"/>
        <item x="83"/>
        <item x="373"/>
        <item x="498"/>
        <item x="225"/>
        <item x="396"/>
        <item x="304"/>
        <item x="257"/>
        <item x="203"/>
        <item x="279"/>
        <item x="161"/>
        <item x="246"/>
        <item x="344"/>
        <item x="126"/>
        <item x="291"/>
        <item x="121"/>
        <item x="339"/>
        <item x="384"/>
        <item x="232"/>
        <item x="63"/>
        <item x="289"/>
        <item x="358"/>
        <item x="73"/>
        <item x="408"/>
        <item x="224"/>
        <item x="486"/>
        <item x="131"/>
        <item x="282"/>
        <item x="184"/>
        <item x="352"/>
        <item x="143"/>
        <item x="219"/>
        <item x="428"/>
        <item x="107"/>
        <item x="79"/>
        <item x="214"/>
        <item x="320"/>
        <item x="88"/>
        <item x="174"/>
        <item x="135"/>
        <item x="317"/>
        <item x="231"/>
        <item x="207"/>
        <item x="167"/>
        <item x="97"/>
        <item x="261"/>
        <item x="125"/>
        <item x="253"/>
        <item x="309"/>
        <item x="308"/>
        <item x="72"/>
        <item x="383"/>
        <item x="415"/>
        <item x="438"/>
        <item x="244"/>
        <item x="243"/>
        <item x="111"/>
        <item x="303"/>
        <item x="191"/>
        <item x="351"/>
        <item x="211"/>
        <item x="130"/>
        <item x="64"/>
        <item x="146"/>
        <item x="407"/>
        <item x="46"/>
        <item x="186"/>
        <item x="124"/>
        <item x="142"/>
        <item x="160"/>
        <item x="268"/>
        <item x="183"/>
        <item x="372"/>
        <item x="152"/>
        <item x="69"/>
        <item x="260"/>
        <item x="343"/>
        <item x="24"/>
        <item x="218"/>
        <item x="134"/>
        <item x="255"/>
        <item x="254"/>
        <item x="196"/>
        <item x="395"/>
        <item x="18"/>
        <item x="338"/>
        <item x="37"/>
        <item x="173"/>
        <item x="129"/>
        <item x="62"/>
        <item x="55"/>
        <item x="91"/>
        <item x="123"/>
        <item x="210"/>
        <item x="278"/>
        <item x="53"/>
        <item x="71"/>
        <item x="450"/>
        <item x="120"/>
        <item x="118"/>
        <item x="302"/>
        <item x="159"/>
        <item x="100"/>
        <item x="86"/>
        <item x="182"/>
        <item x="113"/>
        <item x="66"/>
        <item x="40"/>
        <item x="230"/>
        <item x="82"/>
        <item x="110"/>
        <item x="267"/>
        <item x="96"/>
        <item x="45"/>
        <item x="223"/>
        <item x="200"/>
        <item x="54"/>
        <item x="13"/>
        <item x="378"/>
        <item x="216"/>
        <item x="106"/>
        <item x="195"/>
        <item x="70"/>
        <item x="172"/>
        <item x="316"/>
        <item x="51"/>
        <item x="472"/>
        <item x="103"/>
        <item x="252"/>
        <item x="68"/>
        <item x="190"/>
        <item x="406"/>
        <item x="31"/>
        <item x="119"/>
        <item x="99"/>
        <item x="85"/>
        <item x="314"/>
        <item x="242"/>
        <item x="15"/>
        <item x="158"/>
        <item x="139"/>
        <item x="114"/>
        <item x="27"/>
        <item x="9"/>
        <item x="43"/>
        <item x="60"/>
        <item x="93"/>
        <item x="133"/>
        <item x="180"/>
        <item x="229"/>
        <item x="50"/>
        <item x="332"/>
        <item x="363"/>
        <item x="128"/>
        <item x="148"/>
        <item x="177"/>
        <item x="49"/>
        <item x="58"/>
        <item x="222"/>
        <item x="102"/>
        <item x="296"/>
        <item x="145"/>
        <item x="171"/>
        <item x="29"/>
        <item x="44"/>
        <item x="217"/>
        <item x="117"/>
        <item x="141"/>
        <item x="81"/>
        <item x="166"/>
        <item x="98"/>
        <item x="319"/>
        <item x="78"/>
        <item x="157"/>
        <item x="288"/>
        <item x="137"/>
        <item x="23"/>
        <item x="14"/>
        <item x="39"/>
        <item x="419"/>
        <item x="237"/>
        <item x="202"/>
        <item x="277"/>
        <item x="84"/>
        <item x="122"/>
        <item x="414"/>
        <item x="228"/>
        <item x="34"/>
        <item x="7"/>
        <item x="11"/>
        <item x="80"/>
        <item x="116"/>
        <item x="61"/>
        <item x="32"/>
        <item x="170"/>
        <item x="52"/>
        <item x="22"/>
        <item x="77"/>
        <item x="59"/>
        <item x="112"/>
        <item x="75"/>
        <item x="266"/>
        <item x="20"/>
        <item x="109"/>
        <item x="92"/>
        <item x="331"/>
        <item x="156"/>
        <item x="295"/>
        <item x="35"/>
        <item x="26"/>
        <item x="90"/>
        <item x="185"/>
        <item x="401"/>
        <item x="362"/>
        <item x="65"/>
        <item x="251"/>
        <item x="17"/>
        <item x="6"/>
        <item x="101"/>
        <item x="21"/>
        <item x="179"/>
        <item x="19"/>
        <item x="28"/>
        <item x="36"/>
        <item x="48"/>
        <item x="74"/>
        <item x="95"/>
        <item x="1"/>
        <item x="57"/>
        <item x="10"/>
        <item x="56"/>
        <item x="194"/>
        <item x="273"/>
        <item x="87"/>
        <item x="189"/>
        <item x="5"/>
        <item x="2"/>
        <item x="3"/>
        <item x="8"/>
        <item x="377"/>
        <item x="25"/>
        <item x="16"/>
        <item x="94"/>
        <item x="33"/>
        <item x="206"/>
        <item x="176"/>
        <item x="67"/>
        <item x="30"/>
        <item x="326"/>
        <item x="12"/>
        <item x="41"/>
        <item x="165"/>
        <item x="105"/>
        <item x="155"/>
        <item x="47"/>
        <item x="76"/>
        <item x="115"/>
        <item x="394"/>
        <item x="42"/>
        <item x="213"/>
        <item x="301"/>
        <item x="0"/>
        <item x="127"/>
        <item x="4"/>
        <item x="38"/>
        <item t="default"/>
      </items>
    </pivotField>
  </pivotFields>
  <rowFields count="1">
    <field x="6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dataFields count="1">
    <dataField name="Count of film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15B3FE-307B-F24D-8D1F-A97A8C544523}" name="PivotTable10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>
  <location ref="L1:Q12" firstHeaderRow="1" firstDataRow="2" firstDataCol="1"/>
  <pivotFields count="3">
    <pivotField axis="axisRow" showAll="0" sortType="descending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2"/>
            </reference>
          </references>
        </pivotArea>
      </autoSortScope>
    </pivotField>
    <pivotField axis="axisCol" showAll="0" sortType="ascending" defaultSubtotal="0">
      <items count="5">
        <item x="4"/>
        <item x="3"/>
        <item x="2"/>
        <item x="1"/>
        <item x="0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0" count="1" selected="0">
              <x v="2"/>
            </reference>
          </references>
        </pivotArea>
      </autoSortScope>
    </pivotField>
    <pivotField dataField="1" showAll="0" defaultSubtotal="0"/>
  </pivotFields>
  <rowFields count="1">
    <field x="0"/>
  </rowFields>
  <rowItems count="10">
    <i>
      <x v="2"/>
    </i>
    <i>
      <x v="1"/>
    </i>
    <i>
      <x v="9"/>
    </i>
    <i>
      <x v="4"/>
    </i>
    <i>
      <x v="5"/>
    </i>
    <i>
      <x/>
    </i>
    <i>
      <x v="7"/>
    </i>
    <i>
      <x v="6"/>
    </i>
    <i>
      <x v="3"/>
    </i>
    <i>
      <x v="8"/>
    </i>
  </rowItems>
  <colFields count="1">
    <field x="1"/>
  </colFields>
  <colItems count="5">
    <i>
      <x v="4"/>
    </i>
    <i>
      <x v="2"/>
    </i>
    <i>
      <x v="3"/>
    </i>
    <i>
      <x/>
    </i>
    <i>
      <x v="1"/>
    </i>
  </colItems>
  <dataFields count="1">
    <dataField name="Sum of revenue" fld="2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34D6-EC7A-734E-BE12-FB618972F8A1}">
  <dimension ref="A1:J206"/>
  <sheetViews>
    <sheetView tabSelected="1" zoomScaleNormal="100" workbookViewId="0">
      <selection activeCell="G37" sqref="G37"/>
    </sheetView>
  </sheetViews>
  <sheetFormatPr baseColWidth="10" defaultRowHeight="16" x14ac:dyDescent="0.2"/>
  <cols>
    <col min="1" max="1" width="19.5" customWidth="1"/>
    <col min="2" max="2" width="20.33203125" customWidth="1"/>
    <col min="3" max="3" width="18.83203125" customWidth="1"/>
    <col min="4" max="4" width="20.1640625" customWidth="1"/>
    <col min="5" max="5" width="16" customWidth="1"/>
    <col min="6" max="6" width="17" customWidth="1"/>
    <col min="7" max="7" width="15.33203125" customWidth="1"/>
    <col min="8" max="8" width="17" customWidth="1"/>
    <col min="9" max="9" width="4.5" customWidth="1"/>
    <col min="10" max="10" width="77.6640625" customWidth="1"/>
  </cols>
  <sheetData>
    <row r="1" spans="1:10" ht="27" thickBot="1" x14ac:dyDescent="0.35">
      <c r="A1" s="71" t="s">
        <v>258</v>
      </c>
      <c r="B1" s="71"/>
      <c r="C1" s="71"/>
      <c r="D1" s="71"/>
      <c r="E1" s="71"/>
      <c r="F1" s="71"/>
      <c r="G1" s="71"/>
      <c r="H1" s="71"/>
      <c r="I1" s="71"/>
      <c r="J1" s="71"/>
    </row>
    <row r="2" spans="1:10" ht="24" x14ac:dyDescent="0.3">
      <c r="A2" s="67" t="s">
        <v>260</v>
      </c>
      <c r="B2" s="67"/>
      <c r="C2" s="67"/>
      <c r="D2" s="67"/>
      <c r="E2" s="67"/>
      <c r="F2" s="67"/>
      <c r="G2" s="67"/>
      <c r="H2" s="68"/>
      <c r="I2" s="37"/>
      <c r="J2" s="67" t="s">
        <v>259</v>
      </c>
    </row>
    <row r="3" spans="1:10" ht="17" customHeight="1" thickBot="1" x14ac:dyDescent="0.25">
      <c r="A3" s="69"/>
      <c r="B3" s="69"/>
      <c r="C3" s="69"/>
      <c r="D3" s="69"/>
      <c r="E3" s="69"/>
      <c r="F3" s="69"/>
      <c r="G3" s="69"/>
      <c r="H3" s="70"/>
      <c r="I3" s="38"/>
      <c r="J3" s="69"/>
    </row>
    <row r="4" spans="1:10" ht="22" thickBot="1" x14ac:dyDescent="0.3">
      <c r="A4" s="64" t="s">
        <v>256</v>
      </c>
      <c r="B4" s="65"/>
      <c r="C4" s="65"/>
      <c r="D4" s="65"/>
      <c r="E4" s="65"/>
      <c r="F4" s="65"/>
      <c r="G4" s="65"/>
      <c r="H4" s="65"/>
      <c r="I4" s="65"/>
      <c r="J4" s="66"/>
    </row>
    <row r="5" spans="1:10" ht="21" x14ac:dyDescent="0.25">
      <c r="A5" s="23"/>
      <c r="B5" s="23"/>
      <c r="C5" s="23"/>
      <c r="D5" s="23"/>
      <c r="E5" s="23"/>
      <c r="F5" s="23"/>
      <c r="G5" s="23"/>
      <c r="H5" s="24"/>
      <c r="I5" s="23"/>
    </row>
    <row r="6" spans="1:10" ht="22" thickBot="1" x14ac:dyDescent="0.3">
      <c r="A6" s="23"/>
      <c r="B6" s="23"/>
      <c r="C6" s="23"/>
      <c r="D6" s="23"/>
      <c r="E6" s="23"/>
      <c r="F6" s="23"/>
      <c r="G6" s="23"/>
      <c r="H6" s="25"/>
      <c r="I6" s="23"/>
      <c r="J6" s="23"/>
    </row>
    <row r="7" spans="1:10" x14ac:dyDescent="0.2">
      <c r="A7" s="19" t="s">
        <v>138</v>
      </c>
      <c r="B7" s="19" t="s">
        <v>139</v>
      </c>
      <c r="C7" s="19" t="s">
        <v>140</v>
      </c>
      <c r="D7" s="19" t="s">
        <v>141</v>
      </c>
      <c r="E7" s="19" t="s">
        <v>125</v>
      </c>
      <c r="H7" s="26"/>
      <c r="J7" s="7" t="s">
        <v>126</v>
      </c>
    </row>
    <row r="8" spans="1:10" x14ac:dyDescent="0.2">
      <c r="A8" s="17">
        <v>38496.953819444447</v>
      </c>
      <c r="B8" s="17">
        <v>38762.636145833334</v>
      </c>
      <c r="C8" s="17">
        <v>38763.89644675926</v>
      </c>
      <c r="D8" s="17">
        <v>38771.383425925924</v>
      </c>
      <c r="E8" s="18">
        <v>16044</v>
      </c>
      <c r="F8" s="10"/>
      <c r="G8" s="10"/>
      <c r="H8" s="27"/>
      <c r="J8" s="8" t="s">
        <v>142</v>
      </c>
    </row>
    <row r="9" spans="1:10" x14ac:dyDescent="0.2">
      <c r="H9" s="26"/>
      <c r="J9" s="8" t="s">
        <v>143</v>
      </c>
    </row>
    <row r="10" spans="1:10" x14ac:dyDescent="0.2">
      <c r="H10" s="26"/>
      <c r="J10" s="8" t="s">
        <v>127</v>
      </c>
    </row>
    <row r="11" spans="1:10" ht="17" thickBot="1" x14ac:dyDescent="0.25">
      <c r="H11" s="26"/>
      <c r="J11" s="9" t="s">
        <v>128</v>
      </c>
    </row>
    <row r="12" spans="1:10" x14ac:dyDescent="0.2">
      <c r="E12" s="16"/>
      <c r="H12" s="26"/>
    </row>
    <row r="13" spans="1:10" x14ac:dyDescent="0.2">
      <c r="H13" s="26"/>
    </row>
    <row r="14" spans="1:10" ht="17" thickBot="1" x14ac:dyDescent="0.25">
      <c r="H14" s="26"/>
    </row>
    <row r="15" spans="1:10" x14ac:dyDescent="0.2">
      <c r="A15" s="19" t="s">
        <v>129</v>
      </c>
      <c r="B15" s="19" t="s">
        <v>130</v>
      </c>
      <c r="C15" s="19" t="s">
        <v>125</v>
      </c>
      <c r="H15" s="26"/>
      <c r="J15" s="7" t="s">
        <v>131</v>
      </c>
    </row>
    <row r="16" spans="1:10" x14ac:dyDescent="0.2">
      <c r="A16" s="19">
        <v>2005</v>
      </c>
      <c r="B16" s="19">
        <v>5</v>
      </c>
      <c r="C16" s="18">
        <v>1156</v>
      </c>
      <c r="D16" s="13"/>
      <c r="E16" s="13"/>
      <c r="G16" s="15"/>
      <c r="H16" s="26"/>
      <c r="J16" s="8" t="s">
        <v>132</v>
      </c>
    </row>
    <row r="17" spans="1:10" x14ac:dyDescent="0.2">
      <c r="A17" s="19">
        <v>2005</v>
      </c>
      <c r="B17" s="19">
        <v>6</v>
      </c>
      <c r="C17" s="18">
        <v>2311</v>
      </c>
      <c r="D17" s="13"/>
      <c r="E17" s="13"/>
      <c r="F17" s="13"/>
      <c r="G17" s="13"/>
      <c r="H17" s="28"/>
      <c r="J17" s="8" t="s">
        <v>133</v>
      </c>
    </row>
    <row r="18" spans="1:10" x14ac:dyDescent="0.2">
      <c r="A18" s="19">
        <v>2005</v>
      </c>
      <c r="B18" s="19">
        <v>7</v>
      </c>
      <c r="C18" s="18">
        <v>6709</v>
      </c>
      <c r="D18" s="13"/>
      <c r="E18" s="13"/>
      <c r="F18" s="13"/>
      <c r="G18" s="13"/>
      <c r="H18" s="28"/>
      <c r="J18" s="8" t="s">
        <v>134</v>
      </c>
    </row>
    <row r="19" spans="1:10" x14ac:dyDescent="0.2">
      <c r="A19" s="19">
        <v>2005</v>
      </c>
      <c r="B19" s="19">
        <v>8</v>
      </c>
      <c r="C19" s="18">
        <v>5686</v>
      </c>
      <c r="D19" s="13"/>
      <c r="E19" s="13"/>
      <c r="F19" s="13"/>
      <c r="G19" s="13"/>
      <c r="H19" s="28"/>
      <c r="J19" s="8" t="s">
        <v>127</v>
      </c>
    </row>
    <row r="20" spans="1:10" x14ac:dyDescent="0.2">
      <c r="A20" s="19">
        <v>2006</v>
      </c>
      <c r="B20" s="19">
        <v>2</v>
      </c>
      <c r="C20" s="18">
        <v>182</v>
      </c>
      <c r="D20" s="13"/>
      <c r="E20" s="13"/>
      <c r="F20" s="13"/>
      <c r="G20" s="13"/>
      <c r="H20" s="28"/>
      <c r="J20" s="8" t="s">
        <v>128</v>
      </c>
    </row>
    <row r="21" spans="1:10" x14ac:dyDescent="0.2">
      <c r="F21" s="13"/>
      <c r="G21" s="13"/>
      <c r="H21" s="28"/>
      <c r="J21" s="8" t="s">
        <v>135</v>
      </c>
    </row>
    <row r="22" spans="1:10" ht="17" thickBot="1" x14ac:dyDescent="0.25">
      <c r="H22" s="26"/>
      <c r="J22" s="9" t="s">
        <v>136</v>
      </c>
    </row>
    <row r="23" spans="1:10" x14ac:dyDescent="0.2">
      <c r="H23" s="26"/>
    </row>
    <row r="24" spans="1:10" x14ac:dyDescent="0.2">
      <c r="A24" s="1" t="s">
        <v>137</v>
      </c>
      <c r="H24" s="26"/>
    </row>
    <row r="25" spans="1:10" x14ac:dyDescent="0.2">
      <c r="A25" t="s">
        <v>144</v>
      </c>
      <c r="H25" s="26"/>
    </row>
    <row r="26" spans="1:10" x14ac:dyDescent="0.2">
      <c r="A26" t="s">
        <v>145</v>
      </c>
      <c r="H26" s="26"/>
    </row>
    <row r="27" spans="1:10" x14ac:dyDescent="0.2">
      <c r="A27" t="s">
        <v>146</v>
      </c>
      <c r="H27" s="26"/>
    </row>
    <row r="28" spans="1:10" x14ac:dyDescent="0.2">
      <c r="H28" s="26"/>
    </row>
    <row r="29" spans="1:10" ht="17" thickBot="1" x14ac:dyDescent="0.25">
      <c r="H29" s="29"/>
    </row>
    <row r="30" spans="1:10" ht="22" thickBot="1" x14ac:dyDescent="0.3">
      <c r="A30" s="64" t="s">
        <v>153</v>
      </c>
      <c r="B30" s="65"/>
      <c r="C30" s="65"/>
      <c r="D30" s="65"/>
      <c r="E30" s="65"/>
      <c r="F30" s="65"/>
      <c r="G30" s="65"/>
      <c r="H30" s="65"/>
      <c r="I30" s="65"/>
      <c r="J30" s="66"/>
    </row>
    <row r="31" spans="1:10" ht="22" thickBot="1" x14ac:dyDescent="0.3">
      <c r="A31" s="23"/>
      <c r="B31" s="23"/>
      <c r="C31" s="23"/>
      <c r="D31" s="23"/>
      <c r="E31" s="23"/>
      <c r="F31" s="23"/>
      <c r="G31" s="23"/>
      <c r="H31" s="24"/>
      <c r="I31" s="23"/>
      <c r="J31" s="23"/>
    </row>
    <row r="32" spans="1:10" x14ac:dyDescent="0.2">
      <c r="A32" s="22" t="s">
        <v>147</v>
      </c>
      <c r="B32" s="22" t="s">
        <v>148</v>
      </c>
      <c r="C32" s="22" t="s">
        <v>149</v>
      </c>
      <c r="D32" s="22" t="s">
        <v>150</v>
      </c>
      <c r="E32" s="22" t="s">
        <v>151</v>
      </c>
      <c r="F32" s="22" t="s">
        <v>152</v>
      </c>
      <c r="G32" s="22" t="s">
        <v>154</v>
      </c>
      <c r="H32" s="30" t="s">
        <v>155</v>
      </c>
      <c r="J32" s="7" t="s">
        <v>157</v>
      </c>
    </row>
    <row r="33" spans="1:10" x14ac:dyDescent="0.2">
      <c r="A33" s="17">
        <v>39127.890277777777</v>
      </c>
      <c r="B33" s="17">
        <v>39216.572569444441</v>
      </c>
      <c r="C33" s="19">
        <v>0</v>
      </c>
      <c r="D33" s="19">
        <v>11.99</v>
      </c>
      <c r="E33" s="20">
        <v>4.2006056453822902</v>
      </c>
      <c r="F33" s="19">
        <v>4.99</v>
      </c>
      <c r="G33" s="18">
        <v>14596</v>
      </c>
      <c r="H33" s="31">
        <v>599</v>
      </c>
      <c r="J33" s="8" t="s">
        <v>158</v>
      </c>
    </row>
    <row r="34" spans="1:10" x14ac:dyDescent="0.2">
      <c r="H34" s="26"/>
      <c r="J34" s="8" t="s">
        <v>159</v>
      </c>
    </row>
    <row r="35" spans="1:10" x14ac:dyDescent="0.2">
      <c r="H35" s="26"/>
      <c r="J35" s="8" t="s">
        <v>160</v>
      </c>
    </row>
    <row r="36" spans="1:10" x14ac:dyDescent="0.2">
      <c r="G36" s="15"/>
      <c r="H36" s="26"/>
      <c r="J36" s="8" t="s">
        <v>161</v>
      </c>
    </row>
    <row r="37" spans="1:10" ht="17" thickBot="1" x14ac:dyDescent="0.25">
      <c r="H37" s="26"/>
      <c r="J37" s="9" t="s">
        <v>162</v>
      </c>
    </row>
    <row r="38" spans="1:10" x14ac:dyDescent="0.2">
      <c r="H38" s="26"/>
    </row>
    <row r="39" spans="1:10" ht="17" thickBot="1" x14ac:dyDescent="0.25">
      <c r="H39" s="26"/>
    </row>
    <row r="40" spans="1:10" x14ac:dyDescent="0.2">
      <c r="A40" s="19" t="s">
        <v>163</v>
      </c>
      <c r="B40" s="19" t="s">
        <v>180</v>
      </c>
      <c r="H40" s="26"/>
      <c r="J40" s="7" t="s">
        <v>166</v>
      </c>
    </row>
    <row r="41" spans="1:10" x14ac:dyDescent="0.2">
      <c r="A41" s="19">
        <v>0</v>
      </c>
      <c r="B41" s="19">
        <v>24</v>
      </c>
      <c r="H41" s="26"/>
      <c r="J41" s="8" t="s">
        <v>181</v>
      </c>
    </row>
    <row r="42" spans="1:10" x14ac:dyDescent="0.2">
      <c r="A42" s="19">
        <v>0.99</v>
      </c>
      <c r="B42" s="19">
        <v>2720</v>
      </c>
      <c r="H42" s="26"/>
      <c r="J42" s="8" t="s">
        <v>162</v>
      </c>
    </row>
    <row r="43" spans="1:10" x14ac:dyDescent="0.2">
      <c r="A43" s="19">
        <v>1.98</v>
      </c>
      <c r="B43" s="19">
        <v>1</v>
      </c>
      <c r="H43" s="26"/>
      <c r="J43" s="8" t="s">
        <v>167</v>
      </c>
    </row>
    <row r="44" spans="1:10" ht="17" thickBot="1" x14ac:dyDescent="0.25">
      <c r="A44" s="19">
        <v>1.99</v>
      </c>
      <c r="B44" s="19">
        <v>580</v>
      </c>
      <c r="H44" s="26"/>
      <c r="J44" s="9" t="s">
        <v>168</v>
      </c>
    </row>
    <row r="45" spans="1:10" x14ac:dyDescent="0.2">
      <c r="A45" s="19">
        <v>2.99</v>
      </c>
      <c r="B45" s="19">
        <v>3233</v>
      </c>
      <c r="H45" s="26"/>
    </row>
    <row r="46" spans="1:10" x14ac:dyDescent="0.2">
      <c r="A46" s="19">
        <v>3.98</v>
      </c>
      <c r="B46" s="19">
        <v>8</v>
      </c>
      <c r="H46" s="26"/>
    </row>
    <row r="47" spans="1:10" x14ac:dyDescent="0.2">
      <c r="A47" s="19">
        <v>3.99</v>
      </c>
      <c r="B47" s="19">
        <v>988</v>
      </c>
      <c r="H47" s="26"/>
    </row>
    <row r="48" spans="1:10" x14ac:dyDescent="0.2">
      <c r="A48" s="19">
        <v>4.99</v>
      </c>
      <c r="B48" s="19">
        <v>3424</v>
      </c>
      <c r="H48" s="26"/>
    </row>
    <row r="49" spans="1:10" x14ac:dyDescent="0.2">
      <c r="A49" s="19">
        <v>5.98</v>
      </c>
      <c r="B49" s="19">
        <v>7</v>
      </c>
      <c r="H49" s="26"/>
    </row>
    <row r="50" spans="1:10" x14ac:dyDescent="0.2">
      <c r="A50" s="19">
        <v>5.99</v>
      </c>
      <c r="B50" s="19">
        <v>1188</v>
      </c>
      <c r="H50" s="26"/>
    </row>
    <row r="51" spans="1:10" x14ac:dyDescent="0.2">
      <c r="A51" s="19">
        <v>6.99</v>
      </c>
      <c r="B51" s="19">
        <v>1017</v>
      </c>
      <c r="H51" s="26"/>
    </row>
    <row r="52" spans="1:10" x14ac:dyDescent="0.2">
      <c r="A52" s="19">
        <v>7.98</v>
      </c>
      <c r="B52" s="19">
        <v>5</v>
      </c>
      <c r="H52" s="26"/>
    </row>
    <row r="53" spans="1:10" x14ac:dyDescent="0.2">
      <c r="A53" s="19">
        <v>7.99</v>
      </c>
      <c r="B53" s="19">
        <v>621</v>
      </c>
      <c r="H53" s="26"/>
    </row>
    <row r="54" spans="1:10" x14ac:dyDescent="0.2">
      <c r="A54" s="19">
        <v>8.9700000000000006</v>
      </c>
      <c r="B54" s="19">
        <v>1</v>
      </c>
      <c r="H54" s="26"/>
    </row>
    <row r="55" spans="1:10" x14ac:dyDescent="0.2">
      <c r="A55" s="19">
        <v>8.99</v>
      </c>
      <c r="B55" s="19">
        <v>438</v>
      </c>
      <c r="H55" s="26"/>
    </row>
    <row r="56" spans="1:10" x14ac:dyDescent="0.2">
      <c r="A56" s="19">
        <v>9.98</v>
      </c>
      <c r="B56" s="19">
        <v>1</v>
      </c>
      <c r="H56" s="26"/>
    </row>
    <row r="57" spans="1:10" x14ac:dyDescent="0.2">
      <c r="A57" s="19">
        <v>9.99</v>
      </c>
      <c r="B57" s="19">
        <v>233</v>
      </c>
      <c r="H57" s="26"/>
    </row>
    <row r="58" spans="1:10" x14ac:dyDescent="0.2">
      <c r="A58" s="19">
        <v>10.99</v>
      </c>
      <c r="B58" s="19">
        <v>99</v>
      </c>
      <c r="H58" s="26"/>
    </row>
    <row r="59" spans="1:10" x14ac:dyDescent="0.2">
      <c r="A59" s="19">
        <v>11.99</v>
      </c>
      <c r="B59" s="19">
        <v>8</v>
      </c>
      <c r="H59" s="26"/>
    </row>
    <row r="60" spans="1:10" ht="17" thickBot="1" x14ac:dyDescent="0.25">
      <c r="H60" s="26"/>
    </row>
    <row r="61" spans="1:10" x14ac:dyDescent="0.2">
      <c r="H61" s="26"/>
      <c r="J61" s="7" t="s">
        <v>174</v>
      </c>
    </row>
    <row r="62" spans="1:10" x14ac:dyDescent="0.2">
      <c r="A62" s="19" t="s">
        <v>169</v>
      </c>
      <c r="B62" s="19" t="s">
        <v>170</v>
      </c>
      <c r="C62" s="19" t="s">
        <v>171</v>
      </c>
      <c r="H62" s="26"/>
      <c r="J62" s="8" t="s">
        <v>175</v>
      </c>
    </row>
    <row r="63" spans="1:10" x14ac:dyDescent="0.2">
      <c r="A63" s="19">
        <v>2007</v>
      </c>
      <c r="B63" s="19">
        <v>2</v>
      </c>
      <c r="C63" s="18">
        <v>2016</v>
      </c>
      <c r="H63" s="26"/>
      <c r="J63" s="8" t="s">
        <v>176</v>
      </c>
    </row>
    <row r="64" spans="1:10" x14ac:dyDescent="0.2">
      <c r="A64" s="19">
        <v>2007</v>
      </c>
      <c r="B64" s="19">
        <v>3</v>
      </c>
      <c r="C64" s="18">
        <v>5644</v>
      </c>
      <c r="H64" s="26"/>
      <c r="J64" s="8" t="s">
        <v>177</v>
      </c>
    </row>
    <row r="65" spans="1:10" x14ac:dyDescent="0.2">
      <c r="A65" s="19">
        <v>2007</v>
      </c>
      <c r="B65" s="19">
        <v>4</v>
      </c>
      <c r="C65" s="18">
        <v>6754</v>
      </c>
      <c r="H65" s="26"/>
      <c r="J65" s="8" t="s">
        <v>162</v>
      </c>
    </row>
    <row r="66" spans="1:10" x14ac:dyDescent="0.2">
      <c r="A66" s="19">
        <v>2007</v>
      </c>
      <c r="B66" s="19">
        <v>5</v>
      </c>
      <c r="C66" s="18">
        <v>182</v>
      </c>
      <c r="H66" s="26"/>
      <c r="J66" s="8" t="s">
        <v>178</v>
      </c>
    </row>
    <row r="67" spans="1:10" ht="17" thickBot="1" x14ac:dyDescent="0.25">
      <c r="H67" s="26"/>
      <c r="J67" s="9" t="s">
        <v>179</v>
      </c>
    </row>
    <row r="68" spans="1:10" x14ac:dyDescent="0.2">
      <c r="H68" s="26"/>
    </row>
    <row r="69" spans="1:10" x14ac:dyDescent="0.2">
      <c r="H69" s="26"/>
    </row>
    <row r="70" spans="1:10" x14ac:dyDescent="0.2">
      <c r="A70" s="1" t="s">
        <v>137</v>
      </c>
      <c r="H70" s="26"/>
    </row>
    <row r="71" spans="1:10" x14ac:dyDescent="0.2">
      <c r="A71" t="s">
        <v>173</v>
      </c>
      <c r="H71" s="26"/>
    </row>
    <row r="72" spans="1:10" x14ac:dyDescent="0.2">
      <c r="A72" t="s">
        <v>156</v>
      </c>
      <c r="H72" s="26"/>
    </row>
    <row r="73" spans="1:10" x14ac:dyDescent="0.2">
      <c r="A73" t="s">
        <v>172</v>
      </c>
      <c r="H73" s="26"/>
    </row>
    <row r="74" spans="1:10" x14ac:dyDescent="0.2">
      <c r="A74" t="s">
        <v>164</v>
      </c>
      <c r="H74" s="26"/>
    </row>
    <row r="75" spans="1:10" x14ac:dyDescent="0.2">
      <c r="A75" t="s">
        <v>165</v>
      </c>
      <c r="H75" s="26"/>
    </row>
    <row r="76" spans="1:10" x14ac:dyDescent="0.2">
      <c r="H76" s="26"/>
    </row>
    <row r="77" spans="1:10" x14ac:dyDescent="0.2">
      <c r="H77" s="26"/>
    </row>
    <row r="78" spans="1:10" ht="17" thickBot="1" x14ac:dyDescent="0.25">
      <c r="H78" s="29"/>
    </row>
    <row r="79" spans="1:10" ht="22" thickBot="1" x14ac:dyDescent="0.3">
      <c r="A79" s="64" t="s">
        <v>257</v>
      </c>
      <c r="B79" s="65"/>
      <c r="C79" s="65"/>
      <c r="D79" s="65"/>
      <c r="E79" s="65"/>
      <c r="F79" s="65"/>
      <c r="G79" s="65"/>
      <c r="H79" s="65"/>
      <c r="I79" s="65"/>
      <c r="J79" s="66"/>
    </row>
    <row r="80" spans="1:10" ht="17" thickBot="1" x14ac:dyDescent="0.25">
      <c r="H80" s="33"/>
    </row>
    <row r="81" spans="1:10" x14ac:dyDescent="0.2">
      <c r="A81" s="19" t="s">
        <v>182</v>
      </c>
      <c r="B81" s="19" t="s">
        <v>183</v>
      </c>
      <c r="C81" s="19" t="s">
        <v>184</v>
      </c>
      <c r="D81" s="19" t="s">
        <v>185</v>
      </c>
      <c r="E81" s="19" t="s">
        <v>263</v>
      </c>
      <c r="H81" s="26"/>
      <c r="J81" s="7" t="s">
        <v>261</v>
      </c>
    </row>
    <row r="82" spans="1:10" x14ac:dyDescent="0.2">
      <c r="A82" s="19">
        <v>2006</v>
      </c>
      <c r="B82" s="19">
        <v>2006</v>
      </c>
      <c r="C82" s="19">
        <v>2006</v>
      </c>
      <c r="D82" s="19" t="s">
        <v>186</v>
      </c>
      <c r="E82" s="19">
        <v>1000</v>
      </c>
      <c r="H82" s="26"/>
      <c r="J82" s="8" t="s">
        <v>132</v>
      </c>
    </row>
    <row r="83" spans="1:10" x14ac:dyDescent="0.2">
      <c r="H83" s="26"/>
      <c r="J83" s="8" t="s">
        <v>187</v>
      </c>
    </row>
    <row r="84" spans="1:10" x14ac:dyDescent="0.2">
      <c r="H84" s="26"/>
      <c r="J84" s="8" t="s">
        <v>188</v>
      </c>
    </row>
    <row r="85" spans="1:10" x14ac:dyDescent="0.2">
      <c r="H85" s="26"/>
      <c r="J85" s="8" t="s">
        <v>262</v>
      </c>
    </row>
    <row r="86" spans="1:10" ht="17" thickBot="1" x14ac:dyDescent="0.25">
      <c r="H86" s="26"/>
      <c r="J86" s="9" t="s">
        <v>189</v>
      </c>
    </row>
    <row r="87" spans="1:10" ht="17" thickBot="1" x14ac:dyDescent="0.25">
      <c r="H87" s="26"/>
    </row>
    <row r="88" spans="1:10" x14ac:dyDescent="0.2">
      <c r="A88" s="19" t="s">
        <v>191</v>
      </c>
      <c r="B88" s="19" t="s">
        <v>263</v>
      </c>
      <c r="H88" s="26"/>
      <c r="J88" s="7" t="s">
        <v>196</v>
      </c>
    </row>
    <row r="89" spans="1:10" x14ac:dyDescent="0.2">
      <c r="A89" s="19" t="s">
        <v>192</v>
      </c>
      <c r="B89" s="19">
        <v>194</v>
      </c>
      <c r="H89" s="26"/>
      <c r="J89" s="8" t="s">
        <v>264</v>
      </c>
    </row>
    <row r="90" spans="1:10" x14ac:dyDescent="0.2">
      <c r="A90" s="19" t="s">
        <v>193</v>
      </c>
      <c r="B90" s="19">
        <v>195</v>
      </c>
      <c r="H90" s="26"/>
      <c r="J90" s="8" t="s">
        <v>189</v>
      </c>
    </row>
    <row r="91" spans="1:10" ht="17" thickBot="1" x14ac:dyDescent="0.25">
      <c r="A91" s="19" t="s">
        <v>194</v>
      </c>
      <c r="B91" s="19">
        <v>210</v>
      </c>
      <c r="H91" s="26"/>
      <c r="J91" s="9" t="s">
        <v>197</v>
      </c>
    </row>
    <row r="92" spans="1:10" x14ac:dyDescent="0.2">
      <c r="A92" s="19" t="s">
        <v>186</v>
      </c>
      <c r="B92" s="19">
        <v>223</v>
      </c>
      <c r="H92" s="26"/>
    </row>
    <row r="93" spans="1:10" x14ac:dyDescent="0.2">
      <c r="A93" s="19" t="s">
        <v>195</v>
      </c>
      <c r="B93" s="19">
        <v>178</v>
      </c>
      <c r="H93" s="26"/>
    </row>
    <row r="94" spans="1:10" ht="17" thickBot="1" x14ac:dyDescent="0.25">
      <c r="H94" s="26"/>
    </row>
    <row r="95" spans="1:10" x14ac:dyDescent="0.2">
      <c r="H95" s="26"/>
      <c r="J95" s="7" t="s">
        <v>1643</v>
      </c>
    </row>
    <row r="96" spans="1:10" x14ac:dyDescent="0.2">
      <c r="A96" s="19" t="s">
        <v>1513</v>
      </c>
      <c r="B96" s="19" t="s">
        <v>1639</v>
      </c>
      <c r="H96" s="26"/>
      <c r="J96" s="8" t="s">
        <v>1640</v>
      </c>
    </row>
    <row r="97" spans="1:10" x14ac:dyDescent="0.2">
      <c r="A97" s="19">
        <v>2.99</v>
      </c>
      <c r="B97" s="19">
        <v>323</v>
      </c>
      <c r="H97" s="26"/>
      <c r="J97" s="8" t="s">
        <v>189</v>
      </c>
    </row>
    <row r="98" spans="1:10" x14ac:dyDescent="0.2">
      <c r="A98" s="19">
        <v>4.99</v>
      </c>
      <c r="B98" s="19">
        <v>336</v>
      </c>
      <c r="H98" s="26"/>
      <c r="J98" s="8" t="s">
        <v>1641</v>
      </c>
    </row>
    <row r="99" spans="1:10" ht="17" thickBot="1" x14ac:dyDescent="0.25">
      <c r="A99" s="19">
        <v>0.99</v>
      </c>
      <c r="B99" s="19">
        <v>341</v>
      </c>
      <c r="H99" s="26"/>
      <c r="J99" s="9" t="s">
        <v>1642</v>
      </c>
    </row>
    <row r="100" spans="1:10" x14ac:dyDescent="0.2">
      <c r="H100" s="26"/>
    </row>
    <row r="101" spans="1:10" x14ac:dyDescent="0.2">
      <c r="H101" s="26"/>
    </row>
    <row r="102" spans="1:10" ht="17" thickBot="1" x14ac:dyDescent="0.25">
      <c r="H102" s="26"/>
    </row>
    <row r="103" spans="1:10" x14ac:dyDescent="0.2">
      <c r="A103" s="19" t="s">
        <v>199</v>
      </c>
      <c r="B103" s="19" t="s">
        <v>200</v>
      </c>
      <c r="C103" s="19" t="s">
        <v>201</v>
      </c>
      <c r="D103" s="19" t="s">
        <v>202</v>
      </c>
      <c r="E103" s="19" t="s">
        <v>203</v>
      </c>
      <c r="F103" s="19" t="s">
        <v>204</v>
      </c>
      <c r="G103" s="19" t="s">
        <v>205</v>
      </c>
      <c r="H103" s="31" t="s">
        <v>206</v>
      </c>
      <c r="J103" s="7" t="s">
        <v>207</v>
      </c>
    </row>
    <row r="104" spans="1:10" x14ac:dyDescent="0.2">
      <c r="A104" s="19">
        <v>3</v>
      </c>
      <c r="B104" s="19">
        <v>7</v>
      </c>
      <c r="C104" s="19">
        <v>4.9850000000000003</v>
      </c>
      <c r="D104" s="19">
        <v>6</v>
      </c>
      <c r="E104" s="19">
        <v>0.99</v>
      </c>
      <c r="F104" s="19">
        <v>4.99</v>
      </c>
      <c r="G104" s="19">
        <v>2.98</v>
      </c>
      <c r="H104" s="31">
        <v>0.99</v>
      </c>
      <c r="J104" s="8" t="s">
        <v>132</v>
      </c>
    </row>
    <row r="105" spans="1:10" x14ac:dyDescent="0.2">
      <c r="H105" s="26"/>
      <c r="J105" s="8" t="s">
        <v>208</v>
      </c>
    </row>
    <row r="106" spans="1:10" x14ac:dyDescent="0.2">
      <c r="H106" s="26"/>
      <c r="J106" s="8" t="s">
        <v>209</v>
      </c>
    </row>
    <row r="107" spans="1:10" x14ac:dyDescent="0.2">
      <c r="H107" s="26"/>
      <c r="J107" s="8" t="s">
        <v>210</v>
      </c>
    </row>
    <row r="108" spans="1:10" x14ac:dyDescent="0.2">
      <c r="H108" s="26"/>
      <c r="J108" s="8" t="s">
        <v>211</v>
      </c>
    </row>
    <row r="109" spans="1:10" ht="17" thickBot="1" x14ac:dyDescent="0.25">
      <c r="H109" s="26"/>
      <c r="J109" s="9" t="s">
        <v>212</v>
      </c>
    </row>
    <row r="110" spans="1:10" ht="17" thickBot="1" x14ac:dyDescent="0.25">
      <c r="H110" s="26"/>
    </row>
    <row r="111" spans="1:10" ht="34" x14ac:dyDescent="0.2">
      <c r="A111" s="19" t="s">
        <v>219</v>
      </c>
      <c r="B111" s="19" t="s">
        <v>220</v>
      </c>
      <c r="C111" s="19" t="s">
        <v>221</v>
      </c>
      <c r="D111" s="19" t="s">
        <v>222</v>
      </c>
      <c r="E111" s="21" t="s">
        <v>223</v>
      </c>
      <c r="F111" s="21" t="s">
        <v>224</v>
      </c>
      <c r="G111" s="21" t="s">
        <v>225</v>
      </c>
      <c r="H111" s="32" t="s">
        <v>226</v>
      </c>
      <c r="J111" s="7" t="s">
        <v>218</v>
      </c>
    </row>
    <row r="112" spans="1:10" x14ac:dyDescent="0.2">
      <c r="A112" s="19">
        <v>46</v>
      </c>
      <c r="B112" s="19">
        <v>185</v>
      </c>
      <c r="C112" s="19">
        <v>115.27200000000001</v>
      </c>
      <c r="D112" s="19">
        <v>85</v>
      </c>
      <c r="E112" s="19">
        <v>9.99</v>
      </c>
      <c r="F112" s="19">
        <v>29.99</v>
      </c>
      <c r="G112" s="19">
        <v>19.984000000000002</v>
      </c>
      <c r="H112" s="31">
        <v>20.99</v>
      </c>
      <c r="J112" s="8" t="s">
        <v>132</v>
      </c>
    </row>
    <row r="113" spans="1:10" x14ac:dyDescent="0.2">
      <c r="H113" s="26"/>
      <c r="J113" s="8" t="s">
        <v>213</v>
      </c>
    </row>
    <row r="114" spans="1:10" x14ac:dyDescent="0.2">
      <c r="H114" s="26"/>
      <c r="J114" s="8" t="s">
        <v>214</v>
      </c>
    </row>
    <row r="115" spans="1:10" x14ac:dyDescent="0.2">
      <c r="H115" s="26"/>
      <c r="J115" s="8" t="s">
        <v>215</v>
      </c>
    </row>
    <row r="116" spans="1:10" x14ac:dyDescent="0.2">
      <c r="H116" s="26"/>
      <c r="J116" s="8" t="s">
        <v>216</v>
      </c>
    </row>
    <row r="117" spans="1:10" ht="17" thickBot="1" x14ac:dyDescent="0.25">
      <c r="H117" s="26"/>
      <c r="J117" s="9" t="s">
        <v>217</v>
      </c>
    </row>
    <row r="118" spans="1:10" ht="17" thickBot="1" x14ac:dyDescent="0.25">
      <c r="H118" s="26"/>
    </row>
    <row r="119" spans="1:10" x14ac:dyDescent="0.2">
      <c r="H119" s="26"/>
      <c r="J119" s="7" t="s">
        <v>228</v>
      </c>
    </row>
    <row r="120" spans="1:10" x14ac:dyDescent="0.2">
      <c r="A120" s="19" t="s">
        <v>227</v>
      </c>
      <c r="B120" s="19" t="s">
        <v>119</v>
      </c>
      <c r="H120" s="26"/>
      <c r="J120" s="8" t="s">
        <v>229</v>
      </c>
    </row>
    <row r="121" spans="1:10" x14ac:dyDescent="0.2">
      <c r="A121" s="19">
        <v>1</v>
      </c>
      <c r="B121" s="19">
        <v>1000</v>
      </c>
      <c r="H121" s="26"/>
      <c r="J121" s="8" t="s">
        <v>230</v>
      </c>
    </row>
    <row r="122" spans="1:10" ht="17" thickBot="1" x14ac:dyDescent="0.25">
      <c r="H122" s="26"/>
      <c r="J122" s="9" t="s">
        <v>231</v>
      </c>
    </row>
    <row r="123" spans="1:10" ht="17" thickBot="1" x14ac:dyDescent="0.25">
      <c r="H123" s="26"/>
      <c r="J123" s="11"/>
    </row>
    <row r="124" spans="1:10" x14ac:dyDescent="0.2">
      <c r="A124" s="19" t="s">
        <v>265</v>
      </c>
      <c r="B124" s="19" t="s">
        <v>263</v>
      </c>
      <c r="H124" s="26"/>
      <c r="J124" s="7" t="s">
        <v>266</v>
      </c>
    </row>
    <row r="125" spans="1:10" x14ac:dyDescent="0.2">
      <c r="A125" s="19">
        <v>3</v>
      </c>
      <c r="B125" s="19">
        <v>203</v>
      </c>
      <c r="H125" s="26"/>
      <c r="J125" s="8" t="s">
        <v>267</v>
      </c>
    </row>
    <row r="126" spans="1:10" x14ac:dyDescent="0.2">
      <c r="A126" s="19">
        <v>4</v>
      </c>
      <c r="B126" s="19">
        <v>203</v>
      </c>
      <c r="H126" s="26"/>
      <c r="J126" s="8" t="s">
        <v>230</v>
      </c>
    </row>
    <row r="127" spans="1:10" x14ac:dyDescent="0.2">
      <c r="A127" s="19">
        <v>5</v>
      </c>
      <c r="B127" s="19">
        <v>191</v>
      </c>
      <c r="H127" s="26"/>
      <c r="J127" s="8" t="s">
        <v>268</v>
      </c>
    </row>
    <row r="128" spans="1:10" ht="17" thickBot="1" x14ac:dyDescent="0.25">
      <c r="A128" s="19">
        <v>6</v>
      </c>
      <c r="B128" s="19">
        <v>212</v>
      </c>
      <c r="H128" s="26"/>
      <c r="J128" s="9" t="s">
        <v>269</v>
      </c>
    </row>
    <row r="129" spans="1:10" x14ac:dyDescent="0.2">
      <c r="A129" s="19">
        <v>7</v>
      </c>
      <c r="B129" s="19">
        <v>191</v>
      </c>
      <c r="H129" s="26"/>
      <c r="J129" s="11"/>
    </row>
    <row r="130" spans="1:10" x14ac:dyDescent="0.2">
      <c r="H130" s="26"/>
      <c r="J130" s="11"/>
    </row>
    <row r="131" spans="1:10" x14ac:dyDescent="0.2">
      <c r="H131" s="26"/>
    </row>
    <row r="132" spans="1:10" x14ac:dyDescent="0.2">
      <c r="A132" s="1" t="s">
        <v>137</v>
      </c>
      <c r="H132" s="26"/>
    </row>
    <row r="133" spans="1:10" x14ac:dyDescent="0.2">
      <c r="A133" t="s">
        <v>190</v>
      </c>
      <c r="H133" s="26"/>
    </row>
    <row r="134" spans="1:10" x14ac:dyDescent="0.2">
      <c r="A134" t="s">
        <v>198</v>
      </c>
      <c r="H134" s="26"/>
    </row>
    <row r="135" spans="1:10" x14ac:dyDescent="0.2">
      <c r="A135" t="s">
        <v>271</v>
      </c>
      <c r="H135" s="26"/>
    </row>
    <row r="136" spans="1:10" x14ac:dyDescent="0.2">
      <c r="A136" t="s">
        <v>232</v>
      </c>
      <c r="H136" s="26"/>
    </row>
    <row r="137" spans="1:10" x14ac:dyDescent="0.2">
      <c r="A137" t="s">
        <v>233</v>
      </c>
      <c r="H137" s="26"/>
    </row>
    <row r="138" spans="1:10" x14ac:dyDescent="0.2">
      <c r="A138" t="s">
        <v>234</v>
      </c>
      <c r="H138" s="26"/>
    </row>
    <row r="139" spans="1:10" x14ac:dyDescent="0.2">
      <c r="A139" t="s">
        <v>270</v>
      </c>
      <c r="H139" s="26"/>
    </row>
    <row r="140" spans="1:10" x14ac:dyDescent="0.2">
      <c r="H140" s="26"/>
    </row>
    <row r="141" spans="1:10" ht="17" thickBot="1" x14ac:dyDescent="0.25">
      <c r="H141" s="29"/>
    </row>
    <row r="142" spans="1:10" ht="22" thickBot="1" x14ac:dyDescent="0.3">
      <c r="A142" s="64" t="s">
        <v>238</v>
      </c>
      <c r="B142" s="65"/>
      <c r="C142" s="65"/>
      <c r="D142" s="65"/>
      <c r="E142" s="65"/>
      <c r="F142" s="65"/>
      <c r="G142" s="65"/>
      <c r="H142" s="65"/>
      <c r="I142" s="65"/>
      <c r="J142" s="66"/>
    </row>
    <row r="143" spans="1:10" ht="22" thickBot="1" x14ac:dyDescent="0.3">
      <c r="H143" s="33"/>
      <c r="J143" s="23"/>
    </row>
    <row r="144" spans="1:10" x14ac:dyDescent="0.2">
      <c r="A144" s="19" t="s">
        <v>308</v>
      </c>
      <c r="B144" s="19" t="s">
        <v>240</v>
      </c>
      <c r="H144" s="26"/>
      <c r="J144" s="7" t="s">
        <v>309</v>
      </c>
    </row>
    <row r="145" spans="1:10" x14ac:dyDescent="0.2">
      <c r="A145" s="19">
        <v>599</v>
      </c>
      <c r="B145" s="19">
        <v>1</v>
      </c>
      <c r="H145" s="26"/>
      <c r="J145" s="8" t="s">
        <v>310</v>
      </c>
    </row>
    <row r="146" spans="1:10" ht="17" thickBot="1" x14ac:dyDescent="0.25">
      <c r="H146" s="26"/>
      <c r="J146" s="9" t="s">
        <v>235</v>
      </c>
    </row>
    <row r="147" spans="1:10" ht="17" thickBot="1" x14ac:dyDescent="0.25">
      <c r="H147" s="26"/>
      <c r="J147" s="11"/>
    </row>
    <row r="148" spans="1:10" x14ac:dyDescent="0.2">
      <c r="A148" s="19" t="s">
        <v>237</v>
      </c>
      <c r="B148" s="19" t="s">
        <v>238</v>
      </c>
      <c r="H148" s="26"/>
      <c r="J148" s="7" t="s">
        <v>239</v>
      </c>
    </row>
    <row r="149" spans="1:10" ht="17" thickBot="1" x14ac:dyDescent="0.25">
      <c r="A149" s="19">
        <v>0</v>
      </c>
      <c r="B149" s="19">
        <v>15</v>
      </c>
      <c r="H149" s="26"/>
      <c r="J149" s="9" t="s">
        <v>236</v>
      </c>
    </row>
    <row r="150" spans="1:10" x14ac:dyDescent="0.2">
      <c r="A150" s="19">
        <v>1</v>
      </c>
      <c r="B150" s="19">
        <v>584</v>
      </c>
      <c r="H150" s="26"/>
      <c r="J150" s="11"/>
    </row>
    <row r="151" spans="1:10" ht="17" thickBot="1" x14ac:dyDescent="0.25">
      <c r="H151" s="26"/>
      <c r="J151" s="11"/>
    </row>
    <row r="152" spans="1:10" x14ac:dyDescent="0.2">
      <c r="A152" s="19" t="s">
        <v>237</v>
      </c>
      <c r="B152" s="19" t="s">
        <v>238</v>
      </c>
      <c r="H152" s="26"/>
      <c r="J152" s="7" t="s">
        <v>241</v>
      </c>
    </row>
    <row r="153" spans="1:10" x14ac:dyDescent="0.2">
      <c r="A153" s="19">
        <v>0</v>
      </c>
      <c r="B153" s="19">
        <v>15</v>
      </c>
      <c r="H153" s="26"/>
      <c r="J153" s="8" t="s">
        <v>242</v>
      </c>
    </row>
    <row r="154" spans="1:10" ht="17" thickBot="1" x14ac:dyDescent="0.25">
      <c r="A154" s="19">
        <v>1</v>
      </c>
      <c r="B154" s="19">
        <v>584</v>
      </c>
      <c r="H154" s="26"/>
      <c r="J154" s="9" t="s">
        <v>236</v>
      </c>
    </row>
    <row r="155" spans="1:10" x14ac:dyDescent="0.2">
      <c r="H155" s="26"/>
      <c r="J155" s="11"/>
    </row>
    <row r="156" spans="1:10" ht="17" thickBot="1" x14ac:dyDescent="0.25">
      <c r="A156" s="19" t="s">
        <v>251</v>
      </c>
      <c r="B156" s="19" t="s">
        <v>238</v>
      </c>
      <c r="H156" s="26"/>
      <c r="J156" s="11"/>
    </row>
    <row r="157" spans="1:10" x14ac:dyDescent="0.2">
      <c r="A157" s="19" t="b">
        <v>1</v>
      </c>
      <c r="B157" s="19">
        <v>599</v>
      </c>
      <c r="H157" s="26"/>
      <c r="J157" s="7" t="s">
        <v>252</v>
      </c>
    </row>
    <row r="158" spans="1:10" x14ac:dyDescent="0.2">
      <c r="H158" s="26"/>
      <c r="J158" s="8" t="s">
        <v>253</v>
      </c>
    </row>
    <row r="159" spans="1:10" x14ac:dyDescent="0.2">
      <c r="H159" s="26"/>
      <c r="J159" s="8" t="s">
        <v>254</v>
      </c>
    </row>
    <row r="160" spans="1:10" ht="17" thickBot="1" x14ac:dyDescent="0.25">
      <c r="H160" s="26"/>
      <c r="J160" s="9" t="s">
        <v>255</v>
      </c>
    </row>
    <row r="161" spans="1:10" x14ac:dyDescent="0.2">
      <c r="H161" s="26"/>
      <c r="J161" s="11"/>
    </row>
    <row r="162" spans="1:10" x14ac:dyDescent="0.2">
      <c r="H162" s="26"/>
      <c r="J162" s="11"/>
    </row>
    <row r="163" spans="1:10" ht="17" thickBot="1" x14ac:dyDescent="0.25">
      <c r="A163" s="19" t="s">
        <v>248</v>
      </c>
      <c r="B163" s="19" t="s">
        <v>249</v>
      </c>
      <c r="H163" s="26"/>
      <c r="J163" s="11"/>
    </row>
    <row r="164" spans="1:10" x14ac:dyDescent="0.2">
      <c r="A164" s="19">
        <v>241</v>
      </c>
      <c r="B164" s="19">
        <v>32</v>
      </c>
      <c r="H164" s="26"/>
      <c r="J164" s="7" t="s">
        <v>243</v>
      </c>
    </row>
    <row r="165" spans="1:10" x14ac:dyDescent="0.2">
      <c r="A165" s="19">
        <v>534</v>
      </c>
      <c r="B165" s="19">
        <v>22</v>
      </c>
      <c r="H165" s="26"/>
      <c r="J165" s="8" t="s">
        <v>250</v>
      </c>
    </row>
    <row r="166" spans="1:10" x14ac:dyDescent="0.2">
      <c r="A166" s="19">
        <v>271</v>
      </c>
      <c r="B166" s="19">
        <v>16</v>
      </c>
      <c r="H166" s="26"/>
      <c r="J166" s="8" t="s">
        <v>244</v>
      </c>
    </row>
    <row r="167" spans="1:10" x14ac:dyDescent="0.2">
      <c r="A167" s="19">
        <v>64</v>
      </c>
      <c r="B167" s="19">
        <v>30</v>
      </c>
      <c r="H167" s="26"/>
      <c r="J167" s="8" t="s">
        <v>245</v>
      </c>
    </row>
    <row r="168" spans="1:10" x14ac:dyDescent="0.2">
      <c r="A168" s="19">
        <v>124</v>
      </c>
      <c r="B168" s="19">
        <v>14</v>
      </c>
      <c r="H168" s="26"/>
      <c r="J168" s="8" t="s">
        <v>246</v>
      </c>
    </row>
    <row r="169" spans="1:10" ht="17" thickBot="1" x14ac:dyDescent="0.25">
      <c r="A169" s="19">
        <v>16</v>
      </c>
      <c r="B169" s="19">
        <v>25</v>
      </c>
      <c r="H169" s="26"/>
      <c r="J169" s="9" t="s">
        <v>247</v>
      </c>
    </row>
    <row r="170" spans="1:10" x14ac:dyDescent="0.2">
      <c r="A170" s="19">
        <v>406</v>
      </c>
      <c r="B170" s="19">
        <v>31</v>
      </c>
      <c r="H170" s="26"/>
    </row>
    <row r="171" spans="1:10" x14ac:dyDescent="0.2">
      <c r="A171" s="19">
        <v>315</v>
      </c>
      <c r="B171" s="19">
        <v>14</v>
      </c>
      <c r="H171" s="26"/>
    </row>
    <row r="172" spans="1:10" x14ac:dyDescent="0.2">
      <c r="A172" s="19">
        <v>482</v>
      </c>
      <c r="B172" s="19">
        <v>26</v>
      </c>
      <c r="H172" s="26"/>
    </row>
    <row r="173" spans="1:10" x14ac:dyDescent="0.2">
      <c r="A173" s="19">
        <v>446</v>
      </c>
      <c r="B173" s="19">
        <v>28</v>
      </c>
      <c r="H173" s="26"/>
    </row>
    <row r="174" spans="1:10" x14ac:dyDescent="0.2">
      <c r="A174" s="19">
        <v>368</v>
      </c>
      <c r="B174" s="19">
        <v>31</v>
      </c>
      <c r="H174" s="26"/>
    </row>
    <row r="175" spans="1:10" x14ac:dyDescent="0.2">
      <c r="A175" s="19">
        <v>558</v>
      </c>
      <c r="B175" s="19">
        <v>28</v>
      </c>
      <c r="H175" s="26"/>
    </row>
    <row r="176" spans="1:10" x14ac:dyDescent="0.2">
      <c r="A176" s="19">
        <v>592</v>
      </c>
      <c r="B176" s="19">
        <v>29</v>
      </c>
      <c r="H176" s="26"/>
    </row>
    <row r="177" spans="1:10" x14ac:dyDescent="0.2">
      <c r="A177" s="19">
        <v>169</v>
      </c>
      <c r="B177" s="19">
        <v>20</v>
      </c>
      <c r="H177" s="26"/>
    </row>
    <row r="178" spans="1:10" x14ac:dyDescent="0.2">
      <c r="A178" s="19">
        <v>510</v>
      </c>
      <c r="B178" s="19">
        <v>23</v>
      </c>
      <c r="H178" s="26"/>
    </row>
    <row r="179" spans="1:10" x14ac:dyDescent="0.2">
      <c r="H179" s="26"/>
    </row>
    <row r="180" spans="1:10" x14ac:dyDescent="0.2">
      <c r="H180" s="26"/>
    </row>
    <row r="181" spans="1:10" x14ac:dyDescent="0.2">
      <c r="A181" s="1" t="s">
        <v>137</v>
      </c>
      <c r="H181" s="26"/>
    </row>
    <row r="182" spans="1:10" x14ac:dyDescent="0.2">
      <c r="A182" t="s">
        <v>311</v>
      </c>
      <c r="H182" s="26"/>
    </row>
    <row r="183" spans="1:10" x14ac:dyDescent="0.2">
      <c r="A183" t="s">
        <v>312</v>
      </c>
      <c r="H183" s="26"/>
    </row>
    <row r="184" spans="1:10" x14ac:dyDescent="0.2">
      <c r="A184" t="s">
        <v>313</v>
      </c>
      <c r="H184" s="26"/>
    </row>
    <row r="185" spans="1:10" x14ac:dyDescent="0.2">
      <c r="H185" s="26"/>
    </row>
    <row r="186" spans="1:10" ht="17" thickBot="1" x14ac:dyDescent="0.25">
      <c r="H186" s="26"/>
    </row>
    <row r="187" spans="1:10" ht="22" thickBot="1" x14ac:dyDescent="0.3">
      <c r="A187" s="64" t="s">
        <v>272</v>
      </c>
      <c r="B187" s="65"/>
      <c r="C187" s="65"/>
      <c r="D187" s="65"/>
      <c r="E187" s="65"/>
      <c r="F187" s="65"/>
      <c r="G187" s="65"/>
      <c r="H187" s="65"/>
      <c r="I187" s="65"/>
      <c r="J187" s="66"/>
    </row>
    <row r="188" spans="1:10" ht="17" thickBot="1" x14ac:dyDescent="0.25">
      <c r="H188" s="26"/>
    </row>
    <row r="189" spans="1:10" x14ac:dyDescent="0.2">
      <c r="A189" s="19" t="s">
        <v>275</v>
      </c>
      <c r="H189" s="26"/>
      <c r="J189" s="7" t="s">
        <v>273</v>
      </c>
    </row>
    <row r="190" spans="1:10" ht="17" thickBot="1" x14ac:dyDescent="0.25">
      <c r="A190" s="19">
        <v>20</v>
      </c>
      <c r="H190" s="26"/>
      <c r="J190" s="9" t="s">
        <v>274</v>
      </c>
    </row>
    <row r="191" spans="1:10" x14ac:dyDescent="0.2">
      <c r="H191" s="26"/>
    </row>
    <row r="192" spans="1:10" x14ac:dyDescent="0.2">
      <c r="A192" s="1" t="s">
        <v>137</v>
      </c>
      <c r="H192" s="26"/>
    </row>
    <row r="193" spans="1:10" x14ac:dyDescent="0.2">
      <c r="A193" t="s">
        <v>318</v>
      </c>
      <c r="H193" s="26"/>
    </row>
    <row r="194" spans="1:10" ht="17" thickBot="1" x14ac:dyDescent="0.25">
      <c r="H194" s="26"/>
    </row>
    <row r="195" spans="1:10" ht="22" thickBot="1" x14ac:dyDescent="0.3">
      <c r="A195" s="64" t="s">
        <v>314</v>
      </c>
      <c r="B195" s="65"/>
      <c r="C195" s="65"/>
      <c r="D195" s="65"/>
      <c r="E195" s="65"/>
      <c r="F195" s="65"/>
      <c r="G195" s="65"/>
      <c r="H195" s="65"/>
      <c r="I195" s="65"/>
      <c r="J195" s="66"/>
    </row>
    <row r="196" spans="1:10" ht="17" thickBot="1" x14ac:dyDescent="0.25">
      <c r="H196" s="26"/>
    </row>
    <row r="197" spans="1:10" x14ac:dyDescent="0.2">
      <c r="A197" t="s">
        <v>315</v>
      </c>
      <c r="H197" s="26"/>
      <c r="J197" s="7" t="s">
        <v>316</v>
      </c>
    </row>
    <row r="198" spans="1:10" ht="17" thickBot="1" x14ac:dyDescent="0.25">
      <c r="A198">
        <v>200</v>
      </c>
      <c r="H198" s="26"/>
      <c r="J198" s="9" t="s">
        <v>317</v>
      </c>
    </row>
    <row r="199" spans="1:10" x14ac:dyDescent="0.2">
      <c r="H199" s="26"/>
    </row>
    <row r="200" spans="1:10" x14ac:dyDescent="0.2">
      <c r="A200" s="1" t="s">
        <v>137</v>
      </c>
      <c r="H200" s="26"/>
    </row>
    <row r="201" spans="1:10" x14ac:dyDescent="0.2">
      <c r="A201" t="s">
        <v>319</v>
      </c>
      <c r="H201" s="26"/>
    </row>
    <row r="202" spans="1:10" x14ac:dyDescent="0.2">
      <c r="H202" s="26"/>
    </row>
    <row r="203" spans="1:10" x14ac:dyDescent="0.2">
      <c r="H203" s="26"/>
    </row>
    <row r="204" spans="1:10" x14ac:dyDescent="0.2">
      <c r="H204" s="26"/>
    </row>
    <row r="205" spans="1:10" x14ac:dyDescent="0.2">
      <c r="H205" s="26"/>
    </row>
    <row r="206" spans="1:10" x14ac:dyDescent="0.2">
      <c r="H206" s="26"/>
    </row>
  </sheetData>
  <mergeCells count="9">
    <mergeCell ref="A187:J187"/>
    <mergeCell ref="A195:J195"/>
    <mergeCell ref="A2:H3"/>
    <mergeCell ref="J2:J3"/>
    <mergeCell ref="A1:J1"/>
    <mergeCell ref="A4:J4"/>
    <mergeCell ref="A30:J30"/>
    <mergeCell ref="A79:J79"/>
    <mergeCell ref="A142:J1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281F-9CA8-884C-88FF-ED75223F2A08}">
  <dimension ref="A3:M230"/>
  <sheetViews>
    <sheetView zoomScale="118" zoomScaleNormal="118" workbookViewId="0">
      <selection activeCell="E31" sqref="E31"/>
    </sheetView>
  </sheetViews>
  <sheetFormatPr baseColWidth="10" defaultRowHeight="16" x14ac:dyDescent="0.2"/>
  <cols>
    <col min="1" max="1" width="16.5" customWidth="1"/>
    <col min="2" max="2" width="15.5" customWidth="1"/>
    <col min="3" max="3" width="24.6640625" bestFit="1" customWidth="1"/>
    <col min="4" max="4" width="12.33203125" bestFit="1" customWidth="1"/>
    <col min="5" max="5" width="13.1640625" customWidth="1"/>
    <col min="13" max="13" width="76.83203125" bestFit="1" customWidth="1"/>
  </cols>
  <sheetData>
    <row r="3" spans="1:13" ht="17" thickBot="1" x14ac:dyDescent="0.25">
      <c r="A3" s="72" t="s">
        <v>298</v>
      </c>
      <c r="B3" s="73"/>
      <c r="C3" s="73"/>
      <c r="D3" s="73"/>
      <c r="E3" s="1"/>
    </row>
    <row r="4" spans="1:13" x14ac:dyDescent="0.2">
      <c r="A4" s="19" t="s">
        <v>276</v>
      </c>
      <c r="B4" s="19" t="s">
        <v>277</v>
      </c>
      <c r="C4" s="19" t="s">
        <v>263</v>
      </c>
      <c r="D4" s="19" t="s">
        <v>299</v>
      </c>
      <c r="M4" s="4" t="s">
        <v>301</v>
      </c>
    </row>
    <row r="5" spans="1:13" x14ac:dyDescent="0.2">
      <c r="A5" s="19">
        <v>15</v>
      </c>
      <c r="B5" s="19" t="s">
        <v>278</v>
      </c>
      <c r="C5" s="19">
        <v>74</v>
      </c>
      <c r="D5" s="36">
        <f>C5/SUM($C$5:$C$24)</f>
        <v>7.3999999999999996E-2</v>
      </c>
      <c r="F5" s="1" t="s">
        <v>300</v>
      </c>
      <c r="M5" s="5" t="s">
        <v>302</v>
      </c>
    </row>
    <row r="6" spans="1:13" x14ac:dyDescent="0.2">
      <c r="A6" s="19">
        <v>9</v>
      </c>
      <c r="B6" s="19" t="s">
        <v>279</v>
      </c>
      <c r="C6" s="19">
        <v>73</v>
      </c>
      <c r="D6" s="36">
        <f>C6/SUM($C$5:$C$24)</f>
        <v>7.2999999999999995E-2</v>
      </c>
      <c r="F6" t="s">
        <v>321</v>
      </c>
      <c r="M6" s="5" t="s">
        <v>303</v>
      </c>
    </row>
    <row r="7" spans="1:13" x14ac:dyDescent="0.2">
      <c r="A7" s="19">
        <v>8</v>
      </c>
      <c r="B7" s="19" t="s">
        <v>280</v>
      </c>
      <c r="C7" s="19">
        <v>68</v>
      </c>
      <c r="D7" s="36">
        <f t="shared" ref="D7:D24" si="0">C7/SUM($C$5:$C$24)</f>
        <v>6.8000000000000005E-2</v>
      </c>
      <c r="F7" t="s">
        <v>320</v>
      </c>
      <c r="M7" s="5" t="s">
        <v>304</v>
      </c>
    </row>
    <row r="8" spans="1:13" x14ac:dyDescent="0.2">
      <c r="A8" s="19">
        <v>6</v>
      </c>
      <c r="B8" s="19" t="s">
        <v>281</v>
      </c>
      <c r="C8" s="19">
        <v>68</v>
      </c>
      <c r="D8" s="36">
        <f t="shared" si="0"/>
        <v>6.8000000000000005E-2</v>
      </c>
      <c r="M8" s="5" t="s">
        <v>305</v>
      </c>
    </row>
    <row r="9" spans="1:13" x14ac:dyDescent="0.2">
      <c r="A9" s="19">
        <v>2</v>
      </c>
      <c r="B9" s="19" t="s">
        <v>282</v>
      </c>
      <c r="C9" s="19">
        <v>66</v>
      </c>
      <c r="D9" s="36">
        <f t="shared" si="0"/>
        <v>6.6000000000000003E-2</v>
      </c>
      <c r="M9" s="5" t="s">
        <v>306</v>
      </c>
    </row>
    <row r="10" spans="1:13" ht="17" thickBot="1" x14ac:dyDescent="0.25">
      <c r="A10" s="19">
        <v>1</v>
      </c>
      <c r="B10" s="19" t="s">
        <v>283</v>
      </c>
      <c r="C10" s="19">
        <v>64</v>
      </c>
      <c r="D10" s="36">
        <f t="shared" si="0"/>
        <v>6.4000000000000001E-2</v>
      </c>
      <c r="M10" s="6" t="s">
        <v>307</v>
      </c>
    </row>
    <row r="11" spans="1:13" x14ac:dyDescent="0.2">
      <c r="A11" s="19">
        <v>13</v>
      </c>
      <c r="B11" s="19" t="s">
        <v>284</v>
      </c>
      <c r="C11" s="19">
        <v>63</v>
      </c>
      <c r="D11" s="36">
        <f t="shared" si="0"/>
        <v>6.3E-2</v>
      </c>
    </row>
    <row r="12" spans="1:13" x14ac:dyDescent="0.2">
      <c r="A12" s="19">
        <v>7</v>
      </c>
      <c r="B12" s="19" t="s">
        <v>285</v>
      </c>
      <c r="C12" s="19">
        <v>62</v>
      </c>
      <c r="D12" s="36">
        <f t="shared" si="0"/>
        <v>6.2E-2</v>
      </c>
    </row>
    <row r="13" spans="1:13" x14ac:dyDescent="0.2">
      <c r="A13" s="19">
        <v>10</v>
      </c>
      <c r="B13" s="19" t="s">
        <v>286</v>
      </c>
      <c r="C13" s="19">
        <v>61</v>
      </c>
      <c r="D13" s="36">
        <f t="shared" si="0"/>
        <v>6.0999999999999999E-2</v>
      </c>
    </row>
    <row r="14" spans="1:13" x14ac:dyDescent="0.2">
      <c r="A14" s="19">
        <v>14</v>
      </c>
      <c r="B14" s="19" t="s">
        <v>287</v>
      </c>
      <c r="C14" s="19">
        <v>61</v>
      </c>
      <c r="D14" s="36">
        <f t="shared" si="0"/>
        <v>6.0999999999999999E-2</v>
      </c>
    </row>
    <row r="15" spans="1:13" x14ac:dyDescent="0.2">
      <c r="A15" s="19">
        <v>3</v>
      </c>
      <c r="B15" s="19" t="s">
        <v>288</v>
      </c>
      <c r="C15" s="19">
        <v>60</v>
      </c>
      <c r="D15" s="36">
        <f t="shared" si="0"/>
        <v>0.06</v>
      </c>
    </row>
    <row r="16" spans="1:13" x14ac:dyDescent="0.2">
      <c r="A16" s="19">
        <v>5</v>
      </c>
      <c r="B16" s="19" t="s">
        <v>289</v>
      </c>
      <c r="C16" s="19">
        <v>58</v>
      </c>
      <c r="D16" s="36">
        <f t="shared" si="0"/>
        <v>5.8000000000000003E-2</v>
      </c>
    </row>
    <row r="17" spans="1:6" x14ac:dyDescent="0.2">
      <c r="A17" s="19">
        <v>4</v>
      </c>
      <c r="B17" s="19" t="s">
        <v>290</v>
      </c>
      <c r="C17" s="19">
        <v>57</v>
      </c>
      <c r="D17" s="36">
        <f t="shared" si="0"/>
        <v>5.7000000000000002E-2</v>
      </c>
    </row>
    <row r="18" spans="1:6" x14ac:dyDescent="0.2">
      <c r="A18" s="19">
        <v>16</v>
      </c>
      <c r="B18" s="19" t="s">
        <v>291</v>
      </c>
      <c r="C18" s="19">
        <v>57</v>
      </c>
      <c r="D18" s="36">
        <f t="shared" si="0"/>
        <v>5.7000000000000002E-2</v>
      </c>
    </row>
    <row r="19" spans="1:6" x14ac:dyDescent="0.2">
      <c r="A19" s="19">
        <v>11</v>
      </c>
      <c r="B19" s="19" t="s">
        <v>292</v>
      </c>
      <c r="C19" s="19">
        <v>56</v>
      </c>
      <c r="D19" s="36">
        <f t="shared" si="0"/>
        <v>5.6000000000000001E-2</v>
      </c>
    </row>
    <row r="20" spans="1:6" x14ac:dyDescent="0.2">
      <c r="A20" s="19">
        <v>12</v>
      </c>
      <c r="B20" s="19" t="s">
        <v>293</v>
      </c>
      <c r="C20" s="19">
        <v>51</v>
      </c>
      <c r="D20" s="36">
        <f t="shared" si="0"/>
        <v>5.0999999999999997E-2</v>
      </c>
    </row>
    <row r="21" spans="1:6" x14ac:dyDescent="0.2">
      <c r="A21" s="19">
        <v>17</v>
      </c>
      <c r="B21" s="19" t="s">
        <v>294</v>
      </c>
      <c r="C21" s="19">
        <v>1</v>
      </c>
      <c r="D21" s="36">
        <f t="shared" si="0"/>
        <v>1E-3</v>
      </c>
    </row>
    <row r="22" spans="1:6" x14ac:dyDescent="0.2">
      <c r="A22" s="19">
        <v>20</v>
      </c>
      <c r="B22" s="19" t="s">
        <v>295</v>
      </c>
      <c r="C22" s="19">
        <v>0</v>
      </c>
      <c r="D22" s="36">
        <f t="shared" si="0"/>
        <v>0</v>
      </c>
    </row>
    <row r="23" spans="1:6" x14ac:dyDescent="0.2">
      <c r="A23" s="19">
        <v>21</v>
      </c>
      <c r="B23" s="19" t="s">
        <v>296</v>
      </c>
      <c r="C23" s="19">
        <v>0</v>
      </c>
      <c r="D23" s="36">
        <f t="shared" si="0"/>
        <v>0</v>
      </c>
    </row>
    <row r="24" spans="1:6" x14ac:dyDescent="0.2">
      <c r="A24" s="19">
        <v>18</v>
      </c>
      <c r="B24" s="19" t="s">
        <v>297</v>
      </c>
      <c r="C24" s="19">
        <v>0</v>
      </c>
      <c r="D24" s="36">
        <f t="shared" si="0"/>
        <v>0</v>
      </c>
    </row>
    <row r="30" spans="1:6" x14ac:dyDescent="0.2">
      <c r="A30" s="19" t="s">
        <v>322</v>
      </c>
      <c r="B30" s="19" t="s">
        <v>263</v>
      </c>
      <c r="C30" s="19" t="s">
        <v>523</v>
      </c>
      <c r="F30" s="1" t="s">
        <v>137</v>
      </c>
    </row>
    <row r="31" spans="1:6" x14ac:dyDescent="0.2">
      <c r="A31" s="19" t="s">
        <v>323</v>
      </c>
      <c r="B31" s="19">
        <v>54</v>
      </c>
      <c r="C31" s="36">
        <f>B31/1000</f>
        <v>5.3999999999999999E-2</v>
      </c>
      <c r="F31" t="s">
        <v>524</v>
      </c>
    </row>
    <row r="32" spans="1:6" x14ac:dyDescent="0.2">
      <c r="A32" s="19" t="s">
        <v>324</v>
      </c>
      <c r="B32" s="19">
        <v>42</v>
      </c>
      <c r="C32" s="36">
        <f t="shared" ref="C32:C95" si="1">B32/1000</f>
        <v>4.2000000000000003E-2</v>
      </c>
      <c r="F32" t="s">
        <v>525</v>
      </c>
    </row>
    <row r="33" spans="1:6" x14ac:dyDescent="0.2">
      <c r="A33" s="19" t="s">
        <v>325</v>
      </c>
      <c r="B33" s="19">
        <v>41</v>
      </c>
      <c r="C33" s="36">
        <f t="shared" si="1"/>
        <v>4.1000000000000002E-2</v>
      </c>
      <c r="F33" t="s">
        <v>526</v>
      </c>
    </row>
    <row r="34" spans="1:6" x14ac:dyDescent="0.2">
      <c r="A34" s="19" t="s">
        <v>326</v>
      </c>
      <c r="B34" s="19">
        <v>40</v>
      </c>
      <c r="C34" s="36">
        <f t="shared" si="1"/>
        <v>0.04</v>
      </c>
    </row>
    <row r="35" spans="1:6" x14ac:dyDescent="0.2">
      <c r="A35" s="19" t="s">
        <v>327</v>
      </c>
      <c r="B35" s="19">
        <v>39</v>
      </c>
      <c r="C35" s="36">
        <f t="shared" si="1"/>
        <v>3.9E-2</v>
      </c>
    </row>
    <row r="36" spans="1:6" x14ac:dyDescent="0.2">
      <c r="A36" s="19" t="s">
        <v>328</v>
      </c>
      <c r="B36" s="19">
        <v>37</v>
      </c>
      <c r="C36" s="36">
        <f t="shared" si="1"/>
        <v>3.6999999999999998E-2</v>
      </c>
    </row>
    <row r="37" spans="1:6" x14ac:dyDescent="0.2">
      <c r="A37" s="19" t="s">
        <v>329</v>
      </c>
      <c r="B37" s="19">
        <v>36</v>
      </c>
      <c r="C37" s="36">
        <f t="shared" si="1"/>
        <v>3.5999999999999997E-2</v>
      </c>
    </row>
    <row r="38" spans="1:6" x14ac:dyDescent="0.2">
      <c r="A38" s="19" t="s">
        <v>330</v>
      </c>
      <c r="B38" s="19">
        <v>35</v>
      </c>
      <c r="C38" s="36">
        <f t="shared" si="1"/>
        <v>3.5000000000000003E-2</v>
      </c>
    </row>
    <row r="39" spans="1:6" x14ac:dyDescent="0.2">
      <c r="A39" s="19" t="s">
        <v>331</v>
      </c>
      <c r="B39" s="19">
        <v>35</v>
      </c>
      <c r="C39" s="36">
        <f t="shared" si="1"/>
        <v>3.5000000000000003E-2</v>
      </c>
    </row>
    <row r="40" spans="1:6" x14ac:dyDescent="0.2">
      <c r="A40" s="19" t="s">
        <v>332</v>
      </c>
      <c r="B40" s="19">
        <v>35</v>
      </c>
      <c r="C40" s="36">
        <f t="shared" si="1"/>
        <v>3.5000000000000003E-2</v>
      </c>
    </row>
    <row r="41" spans="1:6" x14ac:dyDescent="0.2">
      <c r="A41" s="19" t="s">
        <v>333</v>
      </c>
      <c r="B41" s="19">
        <v>35</v>
      </c>
      <c r="C41" s="36">
        <f t="shared" si="1"/>
        <v>3.5000000000000003E-2</v>
      </c>
    </row>
    <row r="42" spans="1:6" x14ac:dyDescent="0.2">
      <c r="A42" s="19" t="s">
        <v>334</v>
      </c>
      <c r="B42" s="19">
        <v>35</v>
      </c>
      <c r="C42" s="36">
        <f t="shared" si="1"/>
        <v>3.5000000000000003E-2</v>
      </c>
    </row>
    <row r="43" spans="1:6" x14ac:dyDescent="0.2">
      <c r="A43" s="19" t="s">
        <v>335</v>
      </c>
      <c r="B43" s="19">
        <v>35</v>
      </c>
      <c r="C43" s="36">
        <f t="shared" si="1"/>
        <v>3.5000000000000003E-2</v>
      </c>
    </row>
    <row r="44" spans="1:6" x14ac:dyDescent="0.2">
      <c r="A44" s="19" t="s">
        <v>336</v>
      </c>
      <c r="B44" s="19">
        <v>34</v>
      </c>
      <c r="C44" s="36">
        <f t="shared" si="1"/>
        <v>3.4000000000000002E-2</v>
      </c>
    </row>
    <row r="45" spans="1:6" x14ac:dyDescent="0.2">
      <c r="A45" s="19" t="s">
        <v>337</v>
      </c>
      <c r="B45" s="19">
        <v>34</v>
      </c>
      <c r="C45" s="36">
        <f t="shared" si="1"/>
        <v>3.4000000000000002E-2</v>
      </c>
    </row>
    <row r="46" spans="1:6" x14ac:dyDescent="0.2">
      <c r="A46" s="19" t="s">
        <v>338</v>
      </c>
      <c r="B46" s="19">
        <v>34</v>
      </c>
      <c r="C46" s="36">
        <f t="shared" si="1"/>
        <v>3.4000000000000002E-2</v>
      </c>
    </row>
    <row r="47" spans="1:6" x14ac:dyDescent="0.2">
      <c r="A47" s="19" t="s">
        <v>339</v>
      </c>
      <c r="B47" s="19">
        <v>34</v>
      </c>
      <c r="C47" s="36">
        <f t="shared" si="1"/>
        <v>3.4000000000000002E-2</v>
      </c>
    </row>
    <row r="48" spans="1:6" x14ac:dyDescent="0.2">
      <c r="A48" s="19" t="s">
        <v>340</v>
      </c>
      <c r="B48" s="19">
        <v>34</v>
      </c>
      <c r="C48" s="36">
        <f t="shared" si="1"/>
        <v>3.4000000000000002E-2</v>
      </c>
    </row>
    <row r="49" spans="1:3" x14ac:dyDescent="0.2">
      <c r="A49" s="19" t="s">
        <v>341</v>
      </c>
      <c r="B49" s="19">
        <v>33</v>
      </c>
      <c r="C49" s="36">
        <f t="shared" si="1"/>
        <v>3.3000000000000002E-2</v>
      </c>
    </row>
    <row r="50" spans="1:3" x14ac:dyDescent="0.2">
      <c r="A50" s="19" t="s">
        <v>342</v>
      </c>
      <c r="B50" s="19">
        <v>33</v>
      </c>
      <c r="C50" s="36">
        <f t="shared" si="1"/>
        <v>3.3000000000000002E-2</v>
      </c>
    </row>
    <row r="51" spans="1:3" x14ac:dyDescent="0.2">
      <c r="A51" s="19" t="s">
        <v>343</v>
      </c>
      <c r="B51" s="19">
        <v>33</v>
      </c>
      <c r="C51" s="36">
        <f t="shared" si="1"/>
        <v>3.3000000000000002E-2</v>
      </c>
    </row>
    <row r="52" spans="1:3" x14ac:dyDescent="0.2">
      <c r="A52" s="19" t="s">
        <v>344</v>
      </c>
      <c r="B52" s="19">
        <v>33</v>
      </c>
      <c r="C52" s="36">
        <f t="shared" si="1"/>
        <v>3.3000000000000002E-2</v>
      </c>
    </row>
    <row r="53" spans="1:3" x14ac:dyDescent="0.2">
      <c r="A53" s="19" t="s">
        <v>345</v>
      </c>
      <c r="B53" s="19">
        <v>33</v>
      </c>
      <c r="C53" s="36">
        <f t="shared" si="1"/>
        <v>3.3000000000000002E-2</v>
      </c>
    </row>
    <row r="54" spans="1:3" x14ac:dyDescent="0.2">
      <c r="A54" s="19" t="s">
        <v>346</v>
      </c>
      <c r="B54" s="19">
        <v>33</v>
      </c>
      <c r="C54" s="36">
        <f t="shared" si="1"/>
        <v>3.3000000000000002E-2</v>
      </c>
    </row>
    <row r="55" spans="1:3" x14ac:dyDescent="0.2">
      <c r="A55" s="19" t="s">
        <v>347</v>
      </c>
      <c r="B55" s="19">
        <v>33</v>
      </c>
      <c r="C55" s="36">
        <f t="shared" si="1"/>
        <v>3.3000000000000002E-2</v>
      </c>
    </row>
    <row r="56" spans="1:3" x14ac:dyDescent="0.2">
      <c r="A56" s="19" t="s">
        <v>348</v>
      </c>
      <c r="B56" s="19">
        <v>33</v>
      </c>
      <c r="C56" s="36">
        <f t="shared" si="1"/>
        <v>3.3000000000000002E-2</v>
      </c>
    </row>
    <row r="57" spans="1:3" x14ac:dyDescent="0.2">
      <c r="A57" s="19" t="s">
        <v>349</v>
      </c>
      <c r="B57" s="19">
        <v>33</v>
      </c>
      <c r="C57" s="36">
        <f t="shared" si="1"/>
        <v>3.3000000000000002E-2</v>
      </c>
    </row>
    <row r="58" spans="1:3" x14ac:dyDescent="0.2">
      <c r="A58" s="19" t="s">
        <v>350</v>
      </c>
      <c r="B58" s="19">
        <v>33</v>
      </c>
      <c r="C58" s="36">
        <f t="shared" si="1"/>
        <v>3.3000000000000002E-2</v>
      </c>
    </row>
    <row r="59" spans="1:3" x14ac:dyDescent="0.2">
      <c r="A59" s="19" t="s">
        <v>351</v>
      </c>
      <c r="B59" s="19">
        <v>33</v>
      </c>
      <c r="C59" s="36">
        <f t="shared" si="1"/>
        <v>3.3000000000000002E-2</v>
      </c>
    </row>
    <row r="60" spans="1:3" x14ac:dyDescent="0.2">
      <c r="A60" s="19" t="s">
        <v>352</v>
      </c>
      <c r="B60" s="19">
        <v>33</v>
      </c>
      <c r="C60" s="36">
        <f t="shared" si="1"/>
        <v>3.3000000000000002E-2</v>
      </c>
    </row>
    <row r="61" spans="1:3" x14ac:dyDescent="0.2">
      <c r="A61" s="19" t="s">
        <v>353</v>
      </c>
      <c r="B61" s="19">
        <v>32</v>
      </c>
      <c r="C61" s="36">
        <f t="shared" si="1"/>
        <v>3.2000000000000001E-2</v>
      </c>
    </row>
    <row r="62" spans="1:3" x14ac:dyDescent="0.2">
      <c r="A62" s="19" t="s">
        <v>354</v>
      </c>
      <c r="B62" s="19">
        <v>32</v>
      </c>
      <c r="C62" s="36">
        <f t="shared" si="1"/>
        <v>3.2000000000000001E-2</v>
      </c>
    </row>
    <row r="63" spans="1:3" x14ac:dyDescent="0.2">
      <c r="A63" s="19" t="s">
        <v>355</v>
      </c>
      <c r="B63" s="19">
        <v>32</v>
      </c>
      <c r="C63" s="36">
        <f t="shared" si="1"/>
        <v>3.2000000000000001E-2</v>
      </c>
    </row>
    <row r="64" spans="1:3" x14ac:dyDescent="0.2">
      <c r="A64" s="19" t="s">
        <v>356</v>
      </c>
      <c r="B64" s="19">
        <v>32</v>
      </c>
      <c r="C64" s="36">
        <f t="shared" si="1"/>
        <v>3.2000000000000001E-2</v>
      </c>
    </row>
    <row r="65" spans="1:3" x14ac:dyDescent="0.2">
      <c r="A65" s="19" t="s">
        <v>357</v>
      </c>
      <c r="B65" s="19">
        <v>32</v>
      </c>
      <c r="C65" s="36">
        <f t="shared" si="1"/>
        <v>3.2000000000000001E-2</v>
      </c>
    </row>
    <row r="66" spans="1:3" x14ac:dyDescent="0.2">
      <c r="A66" s="19" t="s">
        <v>358</v>
      </c>
      <c r="B66" s="19">
        <v>32</v>
      </c>
      <c r="C66" s="36">
        <f t="shared" si="1"/>
        <v>3.2000000000000001E-2</v>
      </c>
    </row>
    <row r="67" spans="1:3" x14ac:dyDescent="0.2">
      <c r="A67" s="19" t="s">
        <v>359</v>
      </c>
      <c r="B67" s="19">
        <v>32</v>
      </c>
      <c r="C67" s="36">
        <f t="shared" si="1"/>
        <v>3.2000000000000001E-2</v>
      </c>
    </row>
    <row r="68" spans="1:3" x14ac:dyDescent="0.2">
      <c r="A68" s="19" t="s">
        <v>360</v>
      </c>
      <c r="B68" s="19">
        <v>32</v>
      </c>
      <c r="C68" s="36">
        <f t="shared" si="1"/>
        <v>3.2000000000000001E-2</v>
      </c>
    </row>
    <row r="69" spans="1:3" x14ac:dyDescent="0.2">
      <c r="A69" s="19" t="s">
        <v>361</v>
      </c>
      <c r="B69" s="19">
        <v>32</v>
      </c>
      <c r="C69" s="36">
        <f t="shared" si="1"/>
        <v>3.2000000000000001E-2</v>
      </c>
    </row>
    <row r="70" spans="1:3" x14ac:dyDescent="0.2">
      <c r="A70" s="19" t="s">
        <v>362</v>
      </c>
      <c r="B70" s="19">
        <v>32</v>
      </c>
      <c r="C70" s="36">
        <f t="shared" si="1"/>
        <v>3.2000000000000001E-2</v>
      </c>
    </row>
    <row r="71" spans="1:3" x14ac:dyDescent="0.2">
      <c r="A71" s="19" t="s">
        <v>363</v>
      </c>
      <c r="B71" s="19">
        <v>31</v>
      </c>
      <c r="C71" s="36">
        <f t="shared" si="1"/>
        <v>3.1E-2</v>
      </c>
    </row>
    <row r="72" spans="1:3" x14ac:dyDescent="0.2">
      <c r="A72" s="19" t="s">
        <v>364</v>
      </c>
      <c r="B72" s="19">
        <v>31</v>
      </c>
      <c r="C72" s="36">
        <f t="shared" si="1"/>
        <v>3.1E-2</v>
      </c>
    </row>
    <row r="73" spans="1:3" x14ac:dyDescent="0.2">
      <c r="A73" s="19" t="s">
        <v>365</v>
      </c>
      <c r="B73" s="19">
        <v>31</v>
      </c>
      <c r="C73" s="36">
        <f t="shared" si="1"/>
        <v>3.1E-2</v>
      </c>
    </row>
    <row r="74" spans="1:3" x14ac:dyDescent="0.2">
      <c r="A74" s="19" t="s">
        <v>366</v>
      </c>
      <c r="B74" s="19">
        <v>31</v>
      </c>
      <c r="C74" s="36">
        <f t="shared" si="1"/>
        <v>3.1E-2</v>
      </c>
    </row>
    <row r="75" spans="1:3" x14ac:dyDescent="0.2">
      <c r="A75" s="19" t="s">
        <v>367</v>
      </c>
      <c r="B75" s="19">
        <v>31</v>
      </c>
      <c r="C75" s="36">
        <f t="shared" si="1"/>
        <v>3.1E-2</v>
      </c>
    </row>
    <row r="76" spans="1:3" x14ac:dyDescent="0.2">
      <c r="A76" s="19" t="s">
        <v>368</v>
      </c>
      <c r="B76" s="19">
        <v>31</v>
      </c>
      <c r="C76" s="36">
        <f t="shared" si="1"/>
        <v>3.1E-2</v>
      </c>
    </row>
    <row r="77" spans="1:3" x14ac:dyDescent="0.2">
      <c r="A77" s="19" t="s">
        <v>369</v>
      </c>
      <c r="B77" s="19">
        <v>31</v>
      </c>
      <c r="C77" s="36">
        <f t="shared" si="1"/>
        <v>3.1E-2</v>
      </c>
    </row>
    <row r="78" spans="1:3" x14ac:dyDescent="0.2">
      <c r="A78" s="19" t="s">
        <v>370</v>
      </c>
      <c r="B78" s="19">
        <v>31</v>
      </c>
      <c r="C78" s="36">
        <f t="shared" si="1"/>
        <v>3.1E-2</v>
      </c>
    </row>
    <row r="79" spans="1:3" x14ac:dyDescent="0.2">
      <c r="A79" s="19" t="s">
        <v>371</v>
      </c>
      <c r="B79" s="19">
        <v>31</v>
      </c>
      <c r="C79" s="36">
        <f t="shared" si="1"/>
        <v>3.1E-2</v>
      </c>
    </row>
    <row r="80" spans="1:3" x14ac:dyDescent="0.2">
      <c r="A80" s="19" t="s">
        <v>372</v>
      </c>
      <c r="B80" s="19">
        <v>31</v>
      </c>
      <c r="C80" s="36">
        <f t="shared" si="1"/>
        <v>3.1E-2</v>
      </c>
    </row>
    <row r="81" spans="1:3" x14ac:dyDescent="0.2">
      <c r="A81" s="19" t="s">
        <v>373</v>
      </c>
      <c r="B81" s="19">
        <v>31</v>
      </c>
      <c r="C81" s="36">
        <f t="shared" si="1"/>
        <v>3.1E-2</v>
      </c>
    </row>
    <row r="82" spans="1:3" x14ac:dyDescent="0.2">
      <c r="A82" s="19" t="s">
        <v>374</v>
      </c>
      <c r="B82" s="19">
        <v>31</v>
      </c>
      <c r="C82" s="36">
        <f t="shared" si="1"/>
        <v>3.1E-2</v>
      </c>
    </row>
    <row r="83" spans="1:3" x14ac:dyDescent="0.2">
      <c r="A83" s="19" t="s">
        <v>375</v>
      </c>
      <c r="B83" s="19">
        <v>31</v>
      </c>
      <c r="C83" s="36">
        <f t="shared" si="1"/>
        <v>3.1E-2</v>
      </c>
    </row>
    <row r="84" spans="1:3" x14ac:dyDescent="0.2">
      <c r="A84" s="19" t="s">
        <v>376</v>
      </c>
      <c r="B84" s="19">
        <v>31</v>
      </c>
      <c r="C84" s="36">
        <f t="shared" si="1"/>
        <v>3.1E-2</v>
      </c>
    </row>
    <row r="85" spans="1:3" x14ac:dyDescent="0.2">
      <c r="A85" s="19" t="s">
        <v>377</v>
      </c>
      <c r="B85" s="19">
        <v>31</v>
      </c>
      <c r="C85" s="36">
        <f t="shared" si="1"/>
        <v>3.1E-2</v>
      </c>
    </row>
    <row r="86" spans="1:3" x14ac:dyDescent="0.2">
      <c r="A86" s="19" t="s">
        <v>378</v>
      </c>
      <c r="B86" s="19">
        <v>31</v>
      </c>
      <c r="C86" s="36">
        <f t="shared" si="1"/>
        <v>3.1E-2</v>
      </c>
    </row>
    <row r="87" spans="1:3" x14ac:dyDescent="0.2">
      <c r="A87" s="19" t="s">
        <v>379</v>
      </c>
      <c r="B87" s="19">
        <v>30</v>
      </c>
      <c r="C87" s="36">
        <f t="shared" si="1"/>
        <v>0.03</v>
      </c>
    </row>
    <row r="88" spans="1:3" x14ac:dyDescent="0.2">
      <c r="A88" s="19" t="s">
        <v>380</v>
      </c>
      <c r="B88" s="19">
        <v>30</v>
      </c>
      <c r="C88" s="36">
        <f t="shared" si="1"/>
        <v>0.03</v>
      </c>
    </row>
    <row r="89" spans="1:3" x14ac:dyDescent="0.2">
      <c r="A89" s="19" t="s">
        <v>381</v>
      </c>
      <c r="B89" s="19">
        <v>30</v>
      </c>
      <c r="C89" s="36">
        <f t="shared" si="1"/>
        <v>0.03</v>
      </c>
    </row>
    <row r="90" spans="1:3" x14ac:dyDescent="0.2">
      <c r="A90" s="19" t="s">
        <v>382</v>
      </c>
      <c r="B90" s="19">
        <v>30</v>
      </c>
      <c r="C90" s="36">
        <f t="shared" si="1"/>
        <v>0.03</v>
      </c>
    </row>
    <row r="91" spans="1:3" x14ac:dyDescent="0.2">
      <c r="A91" s="19" t="s">
        <v>383</v>
      </c>
      <c r="B91" s="19">
        <v>30</v>
      </c>
      <c r="C91" s="36">
        <f t="shared" si="1"/>
        <v>0.03</v>
      </c>
    </row>
    <row r="92" spans="1:3" x14ac:dyDescent="0.2">
      <c r="A92" s="19" t="s">
        <v>384</v>
      </c>
      <c r="B92" s="19">
        <v>30</v>
      </c>
      <c r="C92" s="36">
        <f t="shared" si="1"/>
        <v>0.03</v>
      </c>
    </row>
    <row r="93" spans="1:3" x14ac:dyDescent="0.2">
      <c r="A93" s="19" t="s">
        <v>385</v>
      </c>
      <c r="B93" s="19">
        <v>30</v>
      </c>
      <c r="C93" s="36">
        <f t="shared" si="1"/>
        <v>0.03</v>
      </c>
    </row>
    <row r="94" spans="1:3" x14ac:dyDescent="0.2">
      <c r="A94" s="19" t="s">
        <v>386</v>
      </c>
      <c r="B94" s="19">
        <v>30</v>
      </c>
      <c r="C94" s="36">
        <f t="shared" si="1"/>
        <v>0.03</v>
      </c>
    </row>
    <row r="95" spans="1:3" x14ac:dyDescent="0.2">
      <c r="A95" s="19" t="s">
        <v>387</v>
      </c>
      <c r="B95" s="19">
        <v>30</v>
      </c>
      <c r="C95" s="36">
        <f t="shared" si="1"/>
        <v>0.03</v>
      </c>
    </row>
    <row r="96" spans="1:3" x14ac:dyDescent="0.2">
      <c r="A96" s="19" t="s">
        <v>388</v>
      </c>
      <c r="B96" s="19">
        <v>30</v>
      </c>
      <c r="C96" s="36">
        <f t="shared" ref="C96:C159" si="2">B96/1000</f>
        <v>0.03</v>
      </c>
    </row>
    <row r="97" spans="1:3" x14ac:dyDescent="0.2">
      <c r="A97" s="19" t="s">
        <v>389</v>
      </c>
      <c r="B97" s="19">
        <v>30</v>
      </c>
      <c r="C97" s="36">
        <f t="shared" si="2"/>
        <v>0.03</v>
      </c>
    </row>
    <row r="98" spans="1:3" x14ac:dyDescent="0.2">
      <c r="A98" s="19" t="s">
        <v>390</v>
      </c>
      <c r="B98" s="19">
        <v>30</v>
      </c>
      <c r="C98" s="36">
        <f t="shared" si="2"/>
        <v>0.03</v>
      </c>
    </row>
    <row r="99" spans="1:3" x14ac:dyDescent="0.2">
      <c r="A99" s="19" t="s">
        <v>391</v>
      </c>
      <c r="B99" s="19">
        <v>30</v>
      </c>
      <c r="C99" s="36">
        <f t="shared" si="2"/>
        <v>0.03</v>
      </c>
    </row>
    <row r="100" spans="1:3" x14ac:dyDescent="0.2">
      <c r="A100" s="19" t="s">
        <v>392</v>
      </c>
      <c r="B100" s="19">
        <v>30</v>
      </c>
      <c r="C100" s="36">
        <f t="shared" si="2"/>
        <v>0.03</v>
      </c>
    </row>
    <row r="101" spans="1:3" x14ac:dyDescent="0.2">
      <c r="A101" s="19" t="s">
        <v>393</v>
      </c>
      <c r="B101" s="19">
        <v>30</v>
      </c>
      <c r="C101" s="36">
        <f t="shared" si="2"/>
        <v>0.03</v>
      </c>
    </row>
    <row r="102" spans="1:3" x14ac:dyDescent="0.2">
      <c r="A102" s="19" t="s">
        <v>394</v>
      </c>
      <c r="B102" s="19">
        <v>30</v>
      </c>
      <c r="C102" s="36">
        <f t="shared" si="2"/>
        <v>0.03</v>
      </c>
    </row>
    <row r="103" spans="1:3" x14ac:dyDescent="0.2">
      <c r="A103" s="19" t="s">
        <v>395</v>
      </c>
      <c r="B103" s="19">
        <v>29</v>
      </c>
      <c r="C103" s="36">
        <f t="shared" si="2"/>
        <v>2.9000000000000001E-2</v>
      </c>
    </row>
    <row r="104" spans="1:3" x14ac:dyDescent="0.2">
      <c r="A104" s="19" t="s">
        <v>396</v>
      </c>
      <c r="B104" s="19">
        <v>29</v>
      </c>
      <c r="C104" s="36">
        <f t="shared" si="2"/>
        <v>2.9000000000000001E-2</v>
      </c>
    </row>
    <row r="105" spans="1:3" x14ac:dyDescent="0.2">
      <c r="A105" s="19" t="s">
        <v>397</v>
      </c>
      <c r="B105" s="19">
        <v>29</v>
      </c>
      <c r="C105" s="36">
        <f t="shared" si="2"/>
        <v>2.9000000000000001E-2</v>
      </c>
    </row>
    <row r="106" spans="1:3" x14ac:dyDescent="0.2">
      <c r="A106" s="19" t="s">
        <v>398</v>
      </c>
      <c r="B106" s="19">
        <v>29</v>
      </c>
      <c r="C106" s="36">
        <f t="shared" si="2"/>
        <v>2.9000000000000001E-2</v>
      </c>
    </row>
    <row r="107" spans="1:3" x14ac:dyDescent="0.2">
      <c r="A107" s="19" t="s">
        <v>399</v>
      </c>
      <c r="B107" s="19">
        <v>29</v>
      </c>
      <c r="C107" s="36">
        <f t="shared" si="2"/>
        <v>2.9000000000000001E-2</v>
      </c>
    </row>
    <row r="108" spans="1:3" x14ac:dyDescent="0.2">
      <c r="A108" s="19" t="s">
        <v>400</v>
      </c>
      <c r="B108" s="19">
        <v>29</v>
      </c>
      <c r="C108" s="36">
        <f t="shared" si="2"/>
        <v>2.9000000000000001E-2</v>
      </c>
    </row>
    <row r="109" spans="1:3" x14ac:dyDescent="0.2">
      <c r="A109" s="19" t="s">
        <v>401</v>
      </c>
      <c r="B109" s="19">
        <v>29</v>
      </c>
      <c r="C109" s="36">
        <f t="shared" si="2"/>
        <v>2.9000000000000001E-2</v>
      </c>
    </row>
    <row r="110" spans="1:3" x14ac:dyDescent="0.2">
      <c r="A110" s="19" t="s">
        <v>402</v>
      </c>
      <c r="B110" s="19">
        <v>29</v>
      </c>
      <c r="C110" s="36">
        <f t="shared" si="2"/>
        <v>2.9000000000000001E-2</v>
      </c>
    </row>
    <row r="111" spans="1:3" x14ac:dyDescent="0.2">
      <c r="A111" s="19" t="s">
        <v>403</v>
      </c>
      <c r="B111" s="19">
        <v>29</v>
      </c>
      <c r="C111" s="36">
        <f t="shared" si="2"/>
        <v>2.9000000000000001E-2</v>
      </c>
    </row>
    <row r="112" spans="1:3" x14ac:dyDescent="0.2">
      <c r="A112" s="19" t="s">
        <v>404</v>
      </c>
      <c r="B112" s="19">
        <v>29</v>
      </c>
      <c r="C112" s="36">
        <f t="shared" si="2"/>
        <v>2.9000000000000001E-2</v>
      </c>
    </row>
    <row r="113" spans="1:3" x14ac:dyDescent="0.2">
      <c r="A113" s="19" t="s">
        <v>405</v>
      </c>
      <c r="B113" s="19">
        <v>29</v>
      </c>
      <c r="C113" s="36">
        <f t="shared" si="2"/>
        <v>2.9000000000000001E-2</v>
      </c>
    </row>
    <row r="114" spans="1:3" x14ac:dyDescent="0.2">
      <c r="A114" s="19" t="s">
        <v>406</v>
      </c>
      <c r="B114" s="19">
        <v>28</v>
      </c>
      <c r="C114" s="36">
        <f t="shared" si="2"/>
        <v>2.8000000000000001E-2</v>
      </c>
    </row>
    <row r="115" spans="1:3" x14ac:dyDescent="0.2">
      <c r="A115" s="19" t="s">
        <v>407</v>
      </c>
      <c r="B115" s="19">
        <v>28</v>
      </c>
      <c r="C115" s="36">
        <f t="shared" si="2"/>
        <v>2.8000000000000001E-2</v>
      </c>
    </row>
    <row r="116" spans="1:3" x14ac:dyDescent="0.2">
      <c r="A116" s="19" t="s">
        <v>408</v>
      </c>
      <c r="B116" s="19">
        <v>28</v>
      </c>
      <c r="C116" s="36">
        <f t="shared" si="2"/>
        <v>2.8000000000000001E-2</v>
      </c>
    </row>
    <row r="117" spans="1:3" x14ac:dyDescent="0.2">
      <c r="A117" s="19" t="s">
        <v>409</v>
      </c>
      <c r="B117" s="19">
        <v>28</v>
      </c>
      <c r="C117" s="36">
        <f t="shared" si="2"/>
        <v>2.8000000000000001E-2</v>
      </c>
    </row>
    <row r="118" spans="1:3" x14ac:dyDescent="0.2">
      <c r="A118" s="19" t="s">
        <v>410</v>
      </c>
      <c r="B118" s="19">
        <v>28</v>
      </c>
      <c r="C118" s="36">
        <f t="shared" si="2"/>
        <v>2.8000000000000001E-2</v>
      </c>
    </row>
    <row r="119" spans="1:3" x14ac:dyDescent="0.2">
      <c r="A119" s="19" t="s">
        <v>411</v>
      </c>
      <c r="B119" s="19">
        <v>28</v>
      </c>
      <c r="C119" s="36">
        <f t="shared" si="2"/>
        <v>2.8000000000000001E-2</v>
      </c>
    </row>
    <row r="120" spans="1:3" x14ac:dyDescent="0.2">
      <c r="A120" s="19" t="s">
        <v>412</v>
      </c>
      <c r="B120" s="19">
        <v>28</v>
      </c>
      <c r="C120" s="36">
        <f t="shared" si="2"/>
        <v>2.8000000000000001E-2</v>
      </c>
    </row>
    <row r="121" spans="1:3" x14ac:dyDescent="0.2">
      <c r="A121" s="19" t="s">
        <v>413</v>
      </c>
      <c r="B121" s="19">
        <v>28</v>
      </c>
      <c r="C121" s="36">
        <f t="shared" si="2"/>
        <v>2.8000000000000001E-2</v>
      </c>
    </row>
    <row r="122" spans="1:3" x14ac:dyDescent="0.2">
      <c r="A122" s="19" t="s">
        <v>414</v>
      </c>
      <c r="B122" s="19">
        <v>28</v>
      </c>
      <c r="C122" s="36">
        <f t="shared" si="2"/>
        <v>2.8000000000000001E-2</v>
      </c>
    </row>
    <row r="123" spans="1:3" x14ac:dyDescent="0.2">
      <c r="A123" s="19" t="s">
        <v>415</v>
      </c>
      <c r="B123" s="19">
        <v>28</v>
      </c>
      <c r="C123" s="36">
        <f t="shared" si="2"/>
        <v>2.8000000000000001E-2</v>
      </c>
    </row>
    <row r="124" spans="1:3" x14ac:dyDescent="0.2">
      <c r="A124" s="19" t="s">
        <v>416</v>
      </c>
      <c r="B124" s="19">
        <v>28</v>
      </c>
      <c r="C124" s="36">
        <f t="shared" si="2"/>
        <v>2.8000000000000001E-2</v>
      </c>
    </row>
    <row r="125" spans="1:3" x14ac:dyDescent="0.2">
      <c r="A125" s="19" t="s">
        <v>417</v>
      </c>
      <c r="B125" s="19">
        <v>27</v>
      </c>
      <c r="C125" s="36">
        <f t="shared" si="2"/>
        <v>2.7E-2</v>
      </c>
    </row>
    <row r="126" spans="1:3" x14ac:dyDescent="0.2">
      <c r="A126" s="19" t="s">
        <v>418</v>
      </c>
      <c r="B126" s="19">
        <v>27</v>
      </c>
      <c r="C126" s="36">
        <f t="shared" si="2"/>
        <v>2.7E-2</v>
      </c>
    </row>
    <row r="127" spans="1:3" x14ac:dyDescent="0.2">
      <c r="A127" s="19" t="s">
        <v>419</v>
      </c>
      <c r="B127" s="19">
        <v>27</v>
      </c>
      <c r="C127" s="36">
        <f t="shared" si="2"/>
        <v>2.7E-2</v>
      </c>
    </row>
    <row r="128" spans="1:3" x14ac:dyDescent="0.2">
      <c r="A128" s="19" t="s">
        <v>420</v>
      </c>
      <c r="B128" s="19">
        <v>27</v>
      </c>
      <c r="C128" s="36">
        <f t="shared" si="2"/>
        <v>2.7E-2</v>
      </c>
    </row>
    <row r="129" spans="1:3" x14ac:dyDescent="0.2">
      <c r="A129" s="19" t="s">
        <v>421</v>
      </c>
      <c r="B129" s="19">
        <v>27</v>
      </c>
      <c r="C129" s="36">
        <f t="shared" si="2"/>
        <v>2.7E-2</v>
      </c>
    </row>
    <row r="130" spans="1:3" x14ac:dyDescent="0.2">
      <c r="A130" s="19" t="s">
        <v>422</v>
      </c>
      <c r="B130" s="19">
        <v>27</v>
      </c>
      <c r="C130" s="36">
        <f t="shared" si="2"/>
        <v>2.7E-2</v>
      </c>
    </row>
    <row r="131" spans="1:3" x14ac:dyDescent="0.2">
      <c r="A131" s="19" t="s">
        <v>423</v>
      </c>
      <c r="B131" s="19">
        <v>27</v>
      </c>
      <c r="C131" s="36">
        <f t="shared" si="2"/>
        <v>2.7E-2</v>
      </c>
    </row>
    <row r="132" spans="1:3" x14ac:dyDescent="0.2">
      <c r="A132" s="19" t="s">
        <v>424</v>
      </c>
      <c r="B132" s="19">
        <v>27</v>
      </c>
      <c r="C132" s="36">
        <f t="shared" si="2"/>
        <v>2.7E-2</v>
      </c>
    </row>
    <row r="133" spans="1:3" x14ac:dyDescent="0.2">
      <c r="A133" s="19" t="s">
        <v>425</v>
      </c>
      <c r="B133" s="19">
        <v>27</v>
      </c>
      <c r="C133" s="36">
        <f t="shared" si="2"/>
        <v>2.7E-2</v>
      </c>
    </row>
    <row r="134" spans="1:3" x14ac:dyDescent="0.2">
      <c r="A134" s="19" t="s">
        <v>426</v>
      </c>
      <c r="B134" s="19">
        <v>27</v>
      </c>
      <c r="C134" s="36">
        <f t="shared" si="2"/>
        <v>2.7E-2</v>
      </c>
    </row>
    <row r="135" spans="1:3" x14ac:dyDescent="0.2">
      <c r="A135" s="19" t="s">
        <v>427</v>
      </c>
      <c r="B135" s="19">
        <v>27</v>
      </c>
      <c r="C135" s="36">
        <f t="shared" si="2"/>
        <v>2.7E-2</v>
      </c>
    </row>
    <row r="136" spans="1:3" x14ac:dyDescent="0.2">
      <c r="A136" s="19" t="s">
        <v>428</v>
      </c>
      <c r="B136" s="19">
        <v>27</v>
      </c>
      <c r="C136" s="36">
        <f t="shared" si="2"/>
        <v>2.7E-2</v>
      </c>
    </row>
    <row r="137" spans="1:3" x14ac:dyDescent="0.2">
      <c r="A137" s="19" t="s">
        <v>429</v>
      </c>
      <c r="B137" s="19">
        <v>27</v>
      </c>
      <c r="C137" s="36">
        <f t="shared" si="2"/>
        <v>2.7E-2</v>
      </c>
    </row>
    <row r="138" spans="1:3" x14ac:dyDescent="0.2">
      <c r="A138" s="19" t="s">
        <v>430</v>
      </c>
      <c r="B138" s="19">
        <v>27</v>
      </c>
      <c r="C138" s="36">
        <f t="shared" si="2"/>
        <v>2.7E-2</v>
      </c>
    </row>
    <row r="139" spans="1:3" x14ac:dyDescent="0.2">
      <c r="A139" s="19" t="s">
        <v>431</v>
      </c>
      <c r="B139" s="19">
        <v>27</v>
      </c>
      <c r="C139" s="36">
        <f t="shared" si="2"/>
        <v>2.7E-2</v>
      </c>
    </row>
    <row r="140" spans="1:3" x14ac:dyDescent="0.2">
      <c r="A140" s="19" t="s">
        <v>432</v>
      </c>
      <c r="B140" s="19">
        <v>27</v>
      </c>
      <c r="C140" s="36">
        <f t="shared" si="2"/>
        <v>2.7E-2</v>
      </c>
    </row>
    <row r="141" spans="1:3" x14ac:dyDescent="0.2">
      <c r="A141" s="19" t="s">
        <v>433</v>
      </c>
      <c r="B141" s="19">
        <v>27</v>
      </c>
      <c r="C141" s="36">
        <f t="shared" si="2"/>
        <v>2.7E-2</v>
      </c>
    </row>
    <row r="142" spans="1:3" x14ac:dyDescent="0.2">
      <c r="A142" s="19" t="s">
        <v>434</v>
      </c>
      <c r="B142" s="19">
        <v>26</v>
      </c>
      <c r="C142" s="36">
        <f t="shared" si="2"/>
        <v>2.5999999999999999E-2</v>
      </c>
    </row>
    <row r="143" spans="1:3" x14ac:dyDescent="0.2">
      <c r="A143" s="19" t="s">
        <v>435</v>
      </c>
      <c r="B143" s="19">
        <v>26</v>
      </c>
      <c r="C143" s="36">
        <f t="shared" si="2"/>
        <v>2.5999999999999999E-2</v>
      </c>
    </row>
    <row r="144" spans="1:3" x14ac:dyDescent="0.2">
      <c r="A144" s="19" t="s">
        <v>436</v>
      </c>
      <c r="B144" s="19">
        <v>26</v>
      </c>
      <c r="C144" s="36">
        <f t="shared" si="2"/>
        <v>2.5999999999999999E-2</v>
      </c>
    </row>
    <row r="145" spans="1:3" x14ac:dyDescent="0.2">
      <c r="A145" s="19" t="s">
        <v>437</v>
      </c>
      <c r="B145" s="19">
        <v>26</v>
      </c>
      <c r="C145" s="36">
        <f t="shared" si="2"/>
        <v>2.5999999999999999E-2</v>
      </c>
    </row>
    <row r="146" spans="1:3" x14ac:dyDescent="0.2">
      <c r="A146" s="19" t="s">
        <v>438</v>
      </c>
      <c r="B146" s="19">
        <v>26</v>
      </c>
      <c r="C146" s="36">
        <f t="shared" si="2"/>
        <v>2.5999999999999999E-2</v>
      </c>
    </row>
    <row r="147" spans="1:3" x14ac:dyDescent="0.2">
      <c r="A147" s="19" t="s">
        <v>439</v>
      </c>
      <c r="B147" s="19">
        <v>26</v>
      </c>
      <c r="C147" s="36">
        <f t="shared" si="2"/>
        <v>2.5999999999999999E-2</v>
      </c>
    </row>
    <row r="148" spans="1:3" x14ac:dyDescent="0.2">
      <c r="A148" s="19" t="s">
        <v>440</v>
      </c>
      <c r="B148" s="19">
        <v>26</v>
      </c>
      <c r="C148" s="36">
        <f t="shared" si="2"/>
        <v>2.5999999999999999E-2</v>
      </c>
    </row>
    <row r="149" spans="1:3" x14ac:dyDescent="0.2">
      <c r="A149" s="19" t="s">
        <v>441</v>
      </c>
      <c r="B149" s="19">
        <v>26</v>
      </c>
      <c r="C149" s="36">
        <f t="shared" si="2"/>
        <v>2.5999999999999999E-2</v>
      </c>
    </row>
    <row r="150" spans="1:3" x14ac:dyDescent="0.2">
      <c r="A150" s="19" t="s">
        <v>442</v>
      </c>
      <c r="B150" s="19">
        <v>26</v>
      </c>
      <c r="C150" s="36">
        <f t="shared" si="2"/>
        <v>2.5999999999999999E-2</v>
      </c>
    </row>
    <row r="151" spans="1:3" x14ac:dyDescent="0.2">
      <c r="A151" s="19" t="s">
        <v>443</v>
      </c>
      <c r="B151" s="19">
        <v>26</v>
      </c>
      <c r="C151" s="36">
        <f t="shared" si="2"/>
        <v>2.5999999999999999E-2</v>
      </c>
    </row>
    <row r="152" spans="1:3" x14ac:dyDescent="0.2">
      <c r="A152" s="19" t="s">
        <v>444</v>
      </c>
      <c r="B152" s="19">
        <v>26</v>
      </c>
      <c r="C152" s="36">
        <f t="shared" si="2"/>
        <v>2.5999999999999999E-2</v>
      </c>
    </row>
    <row r="153" spans="1:3" x14ac:dyDescent="0.2">
      <c r="A153" s="19" t="s">
        <v>445</v>
      </c>
      <c r="B153" s="19">
        <v>26</v>
      </c>
      <c r="C153" s="36">
        <f t="shared" si="2"/>
        <v>2.5999999999999999E-2</v>
      </c>
    </row>
    <row r="154" spans="1:3" x14ac:dyDescent="0.2">
      <c r="A154" s="19" t="s">
        <v>446</v>
      </c>
      <c r="B154" s="19">
        <v>26</v>
      </c>
      <c r="C154" s="36">
        <f t="shared" si="2"/>
        <v>2.5999999999999999E-2</v>
      </c>
    </row>
    <row r="155" spans="1:3" x14ac:dyDescent="0.2">
      <c r="A155" s="19" t="s">
        <v>447</v>
      </c>
      <c r="B155" s="19">
        <v>26</v>
      </c>
      <c r="C155" s="36">
        <f t="shared" si="2"/>
        <v>2.5999999999999999E-2</v>
      </c>
    </row>
    <row r="156" spans="1:3" x14ac:dyDescent="0.2">
      <c r="A156" s="19" t="s">
        <v>448</v>
      </c>
      <c r="B156" s="19">
        <v>25</v>
      </c>
      <c r="C156" s="36">
        <f t="shared" si="2"/>
        <v>2.5000000000000001E-2</v>
      </c>
    </row>
    <row r="157" spans="1:3" x14ac:dyDescent="0.2">
      <c r="A157" s="19" t="s">
        <v>449</v>
      </c>
      <c r="B157" s="19">
        <v>25</v>
      </c>
      <c r="C157" s="36">
        <f t="shared" si="2"/>
        <v>2.5000000000000001E-2</v>
      </c>
    </row>
    <row r="158" spans="1:3" x14ac:dyDescent="0.2">
      <c r="A158" s="19" t="s">
        <v>450</v>
      </c>
      <c r="B158" s="19">
        <v>25</v>
      </c>
      <c r="C158" s="36">
        <f t="shared" si="2"/>
        <v>2.5000000000000001E-2</v>
      </c>
    </row>
    <row r="159" spans="1:3" x14ac:dyDescent="0.2">
      <c r="A159" s="19" t="s">
        <v>451</v>
      </c>
      <c r="B159" s="19">
        <v>25</v>
      </c>
      <c r="C159" s="36">
        <f t="shared" si="2"/>
        <v>2.5000000000000001E-2</v>
      </c>
    </row>
    <row r="160" spans="1:3" x14ac:dyDescent="0.2">
      <c r="A160" s="19" t="s">
        <v>452</v>
      </c>
      <c r="B160" s="19">
        <v>25</v>
      </c>
      <c r="C160" s="36">
        <f t="shared" ref="C160:C223" si="3">B160/1000</f>
        <v>2.5000000000000001E-2</v>
      </c>
    </row>
    <row r="161" spans="1:3" x14ac:dyDescent="0.2">
      <c r="A161" s="19" t="s">
        <v>453</v>
      </c>
      <c r="B161" s="19">
        <v>25</v>
      </c>
      <c r="C161" s="36">
        <f t="shared" si="3"/>
        <v>2.5000000000000001E-2</v>
      </c>
    </row>
    <row r="162" spans="1:3" x14ac:dyDescent="0.2">
      <c r="A162" s="19" t="s">
        <v>454</v>
      </c>
      <c r="B162" s="19">
        <v>25</v>
      </c>
      <c r="C162" s="36">
        <f t="shared" si="3"/>
        <v>2.5000000000000001E-2</v>
      </c>
    </row>
    <row r="163" spans="1:3" x14ac:dyDescent="0.2">
      <c r="A163" s="19" t="s">
        <v>455</v>
      </c>
      <c r="B163" s="19">
        <v>25</v>
      </c>
      <c r="C163" s="36">
        <f t="shared" si="3"/>
        <v>2.5000000000000001E-2</v>
      </c>
    </row>
    <row r="164" spans="1:3" x14ac:dyDescent="0.2">
      <c r="A164" s="19" t="s">
        <v>456</v>
      </c>
      <c r="B164" s="19">
        <v>25</v>
      </c>
      <c r="C164" s="36">
        <f t="shared" si="3"/>
        <v>2.5000000000000001E-2</v>
      </c>
    </row>
    <row r="165" spans="1:3" x14ac:dyDescent="0.2">
      <c r="A165" s="19" t="s">
        <v>457</v>
      </c>
      <c r="B165" s="19">
        <v>25</v>
      </c>
      <c r="C165" s="36">
        <f t="shared" si="3"/>
        <v>2.5000000000000001E-2</v>
      </c>
    </row>
    <row r="166" spans="1:3" x14ac:dyDescent="0.2">
      <c r="A166" s="19" t="s">
        <v>458</v>
      </c>
      <c r="B166" s="19">
        <v>25</v>
      </c>
      <c r="C166" s="36">
        <f t="shared" si="3"/>
        <v>2.5000000000000001E-2</v>
      </c>
    </row>
    <row r="167" spans="1:3" x14ac:dyDescent="0.2">
      <c r="A167" s="19" t="s">
        <v>459</v>
      </c>
      <c r="B167" s="19">
        <v>25</v>
      </c>
      <c r="C167" s="36">
        <f t="shared" si="3"/>
        <v>2.5000000000000001E-2</v>
      </c>
    </row>
    <row r="168" spans="1:3" x14ac:dyDescent="0.2">
      <c r="A168" s="19" t="s">
        <v>460</v>
      </c>
      <c r="B168" s="19">
        <v>25</v>
      </c>
      <c r="C168" s="36">
        <f t="shared" si="3"/>
        <v>2.5000000000000001E-2</v>
      </c>
    </row>
    <row r="169" spans="1:3" x14ac:dyDescent="0.2">
      <c r="A169" s="19" t="s">
        <v>461</v>
      </c>
      <c r="B169" s="19">
        <v>25</v>
      </c>
      <c r="C169" s="36">
        <f t="shared" si="3"/>
        <v>2.5000000000000001E-2</v>
      </c>
    </row>
    <row r="170" spans="1:3" x14ac:dyDescent="0.2">
      <c r="A170" s="19" t="s">
        <v>462</v>
      </c>
      <c r="B170" s="19">
        <v>25</v>
      </c>
      <c r="C170" s="36">
        <f t="shared" si="3"/>
        <v>2.5000000000000001E-2</v>
      </c>
    </row>
    <row r="171" spans="1:3" x14ac:dyDescent="0.2">
      <c r="A171" s="19" t="s">
        <v>463</v>
      </c>
      <c r="B171" s="19">
        <v>25</v>
      </c>
      <c r="C171" s="36">
        <f t="shared" si="3"/>
        <v>2.5000000000000001E-2</v>
      </c>
    </row>
    <row r="172" spans="1:3" x14ac:dyDescent="0.2">
      <c r="A172" s="19" t="s">
        <v>464</v>
      </c>
      <c r="B172" s="19">
        <v>25</v>
      </c>
      <c r="C172" s="36">
        <f t="shared" si="3"/>
        <v>2.5000000000000001E-2</v>
      </c>
    </row>
    <row r="173" spans="1:3" x14ac:dyDescent="0.2">
      <c r="A173" s="19" t="s">
        <v>465</v>
      </c>
      <c r="B173" s="19">
        <v>25</v>
      </c>
      <c r="C173" s="36">
        <f t="shared" si="3"/>
        <v>2.5000000000000001E-2</v>
      </c>
    </row>
    <row r="174" spans="1:3" x14ac:dyDescent="0.2">
      <c r="A174" s="19" t="s">
        <v>466</v>
      </c>
      <c r="B174" s="19">
        <v>25</v>
      </c>
      <c r="C174" s="36">
        <f t="shared" si="3"/>
        <v>2.5000000000000001E-2</v>
      </c>
    </row>
    <row r="175" spans="1:3" x14ac:dyDescent="0.2">
      <c r="A175" s="19" t="s">
        <v>467</v>
      </c>
      <c r="B175" s="19">
        <v>24</v>
      </c>
      <c r="C175" s="36">
        <f t="shared" si="3"/>
        <v>2.4E-2</v>
      </c>
    </row>
    <row r="176" spans="1:3" x14ac:dyDescent="0.2">
      <c r="A176" s="19" t="s">
        <v>468</v>
      </c>
      <c r="B176" s="19">
        <v>24</v>
      </c>
      <c r="C176" s="36">
        <f t="shared" si="3"/>
        <v>2.4E-2</v>
      </c>
    </row>
    <row r="177" spans="1:3" x14ac:dyDescent="0.2">
      <c r="A177" s="19" t="s">
        <v>469</v>
      </c>
      <c r="B177" s="19">
        <v>24</v>
      </c>
      <c r="C177" s="36">
        <f t="shared" si="3"/>
        <v>2.4E-2</v>
      </c>
    </row>
    <row r="178" spans="1:3" x14ac:dyDescent="0.2">
      <c r="A178" s="19" t="s">
        <v>470</v>
      </c>
      <c r="B178" s="19">
        <v>24</v>
      </c>
      <c r="C178" s="36">
        <f t="shared" si="3"/>
        <v>2.4E-2</v>
      </c>
    </row>
    <row r="179" spans="1:3" x14ac:dyDescent="0.2">
      <c r="A179" s="19" t="s">
        <v>471</v>
      </c>
      <c r="B179" s="19">
        <v>24</v>
      </c>
      <c r="C179" s="36">
        <f t="shared" si="3"/>
        <v>2.4E-2</v>
      </c>
    </row>
    <row r="180" spans="1:3" x14ac:dyDescent="0.2">
      <c r="A180" s="19" t="s">
        <v>472</v>
      </c>
      <c r="B180" s="19">
        <v>24</v>
      </c>
      <c r="C180" s="36">
        <f t="shared" si="3"/>
        <v>2.4E-2</v>
      </c>
    </row>
    <row r="181" spans="1:3" x14ac:dyDescent="0.2">
      <c r="A181" s="19" t="s">
        <v>473</v>
      </c>
      <c r="B181" s="19">
        <v>24</v>
      </c>
      <c r="C181" s="36">
        <f t="shared" si="3"/>
        <v>2.4E-2</v>
      </c>
    </row>
    <row r="182" spans="1:3" x14ac:dyDescent="0.2">
      <c r="A182" s="19" t="s">
        <v>474</v>
      </c>
      <c r="B182" s="19">
        <v>24</v>
      </c>
      <c r="C182" s="36">
        <f t="shared" si="3"/>
        <v>2.4E-2</v>
      </c>
    </row>
    <row r="183" spans="1:3" x14ac:dyDescent="0.2">
      <c r="A183" s="19" t="s">
        <v>475</v>
      </c>
      <c r="B183" s="19">
        <v>24</v>
      </c>
      <c r="C183" s="36">
        <f t="shared" si="3"/>
        <v>2.4E-2</v>
      </c>
    </row>
    <row r="184" spans="1:3" x14ac:dyDescent="0.2">
      <c r="A184" s="19" t="s">
        <v>476</v>
      </c>
      <c r="B184" s="19">
        <v>24</v>
      </c>
      <c r="C184" s="36">
        <f t="shared" si="3"/>
        <v>2.4E-2</v>
      </c>
    </row>
    <row r="185" spans="1:3" x14ac:dyDescent="0.2">
      <c r="A185" s="19" t="s">
        <v>477</v>
      </c>
      <c r="B185" s="19">
        <v>24</v>
      </c>
      <c r="C185" s="36">
        <f t="shared" si="3"/>
        <v>2.4E-2</v>
      </c>
    </row>
    <row r="186" spans="1:3" x14ac:dyDescent="0.2">
      <c r="A186" s="19" t="s">
        <v>478</v>
      </c>
      <c r="B186" s="19">
        <v>24</v>
      </c>
      <c r="C186" s="36">
        <f t="shared" si="3"/>
        <v>2.4E-2</v>
      </c>
    </row>
    <row r="187" spans="1:3" x14ac:dyDescent="0.2">
      <c r="A187" s="19" t="s">
        <v>479</v>
      </c>
      <c r="B187" s="19">
        <v>24</v>
      </c>
      <c r="C187" s="36">
        <f t="shared" si="3"/>
        <v>2.4E-2</v>
      </c>
    </row>
    <row r="188" spans="1:3" x14ac:dyDescent="0.2">
      <c r="A188" s="19" t="s">
        <v>480</v>
      </c>
      <c r="B188" s="19">
        <v>24</v>
      </c>
      <c r="C188" s="36">
        <f t="shared" si="3"/>
        <v>2.4E-2</v>
      </c>
    </row>
    <row r="189" spans="1:3" x14ac:dyDescent="0.2">
      <c r="A189" s="19" t="s">
        <v>481</v>
      </c>
      <c r="B189" s="19">
        <v>23</v>
      </c>
      <c r="C189" s="36">
        <f t="shared" si="3"/>
        <v>2.3E-2</v>
      </c>
    </row>
    <row r="190" spans="1:3" x14ac:dyDescent="0.2">
      <c r="A190" s="19" t="s">
        <v>482</v>
      </c>
      <c r="B190" s="19">
        <v>23</v>
      </c>
      <c r="C190" s="36">
        <f t="shared" si="3"/>
        <v>2.3E-2</v>
      </c>
    </row>
    <row r="191" spans="1:3" x14ac:dyDescent="0.2">
      <c r="A191" s="19" t="s">
        <v>483</v>
      </c>
      <c r="B191" s="19">
        <v>23</v>
      </c>
      <c r="C191" s="36">
        <f t="shared" si="3"/>
        <v>2.3E-2</v>
      </c>
    </row>
    <row r="192" spans="1:3" x14ac:dyDescent="0.2">
      <c r="A192" s="19" t="s">
        <v>484</v>
      </c>
      <c r="B192" s="19">
        <v>23</v>
      </c>
      <c r="C192" s="36">
        <f t="shared" si="3"/>
        <v>2.3E-2</v>
      </c>
    </row>
    <row r="193" spans="1:3" x14ac:dyDescent="0.2">
      <c r="A193" s="19" t="s">
        <v>485</v>
      </c>
      <c r="B193" s="19">
        <v>23</v>
      </c>
      <c r="C193" s="36">
        <f t="shared" si="3"/>
        <v>2.3E-2</v>
      </c>
    </row>
    <row r="194" spans="1:3" x14ac:dyDescent="0.2">
      <c r="A194" s="19" t="s">
        <v>486</v>
      </c>
      <c r="B194" s="19">
        <v>23</v>
      </c>
      <c r="C194" s="36">
        <f t="shared" si="3"/>
        <v>2.3E-2</v>
      </c>
    </row>
    <row r="195" spans="1:3" x14ac:dyDescent="0.2">
      <c r="A195" s="19" t="s">
        <v>487</v>
      </c>
      <c r="B195" s="19">
        <v>23</v>
      </c>
      <c r="C195" s="36">
        <f t="shared" si="3"/>
        <v>2.3E-2</v>
      </c>
    </row>
    <row r="196" spans="1:3" x14ac:dyDescent="0.2">
      <c r="A196" s="19" t="s">
        <v>488</v>
      </c>
      <c r="B196" s="19">
        <v>23</v>
      </c>
      <c r="C196" s="36">
        <f t="shared" si="3"/>
        <v>2.3E-2</v>
      </c>
    </row>
    <row r="197" spans="1:3" x14ac:dyDescent="0.2">
      <c r="A197" s="19" t="s">
        <v>489</v>
      </c>
      <c r="B197" s="19">
        <v>22</v>
      </c>
      <c r="C197" s="36">
        <f t="shared" si="3"/>
        <v>2.1999999999999999E-2</v>
      </c>
    </row>
    <row r="198" spans="1:3" x14ac:dyDescent="0.2">
      <c r="A198" s="19" t="s">
        <v>490</v>
      </c>
      <c r="B198" s="19">
        <v>22</v>
      </c>
      <c r="C198" s="36">
        <f t="shared" si="3"/>
        <v>2.1999999999999999E-2</v>
      </c>
    </row>
    <row r="199" spans="1:3" x14ac:dyDescent="0.2">
      <c r="A199" s="19" t="s">
        <v>491</v>
      </c>
      <c r="B199" s="19">
        <v>22</v>
      </c>
      <c r="C199" s="36">
        <f t="shared" si="3"/>
        <v>2.1999999999999999E-2</v>
      </c>
    </row>
    <row r="200" spans="1:3" x14ac:dyDescent="0.2">
      <c r="A200" s="19" t="s">
        <v>492</v>
      </c>
      <c r="B200" s="19">
        <v>22</v>
      </c>
      <c r="C200" s="36">
        <f t="shared" si="3"/>
        <v>2.1999999999999999E-2</v>
      </c>
    </row>
    <row r="201" spans="1:3" x14ac:dyDescent="0.2">
      <c r="A201" s="19" t="s">
        <v>493</v>
      </c>
      <c r="B201" s="19">
        <v>22</v>
      </c>
      <c r="C201" s="36">
        <f t="shared" si="3"/>
        <v>2.1999999999999999E-2</v>
      </c>
    </row>
    <row r="202" spans="1:3" x14ac:dyDescent="0.2">
      <c r="A202" s="19" t="s">
        <v>494</v>
      </c>
      <c r="B202" s="19">
        <v>22</v>
      </c>
      <c r="C202" s="36">
        <f t="shared" si="3"/>
        <v>2.1999999999999999E-2</v>
      </c>
    </row>
    <row r="203" spans="1:3" x14ac:dyDescent="0.2">
      <c r="A203" s="19" t="s">
        <v>495</v>
      </c>
      <c r="B203" s="19">
        <v>22</v>
      </c>
      <c r="C203" s="36">
        <f t="shared" si="3"/>
        <v>2.1999999999999999E-2</v>
      </c>
    </row>
    <row r="204" spans="1:3" x14ac:dyDescent="0.2">
      <c r="A204" s="19" t="s">
        <v>496</v>
      </c>
      <c r="B204" s="19">
        <v>22</v>
      </c>
      <c r="C204" s="36">
        <f t="shared" si="3"/>
        <v>2.1999999999999999E-2</v>
      </c>
    </row>
    <row r="205" spans="1:3" x14ac:dyDescent="0.2">
      <c r="A205" s="19" t="s">
        <v>497</v>
      </c>
      <c r="B205" s="19">
        <v>22</v>
      </c>
      <c r="C205" s="36">
        <f t="shared" si="3"/>
        <v>2.1999999999999999E-2</v>
      </c>
    </row>
    <row r="206" spans="1:3" x14ac:dyDescent="0.2">
      <c r="A206" s="19" t="s">
        <v>498</v>
      </c>
      <c r="B206" s="19">
        <v>22</v>
      </c>
      <c r="C206" s="36">
        <f t="shared" si="3"/>
        <v>2.1999999999999999E-2</v>
      </c>
    </row>
    <row r="207" spans="1:3" x14ac:dyDescent="0.2">
      <c r="A207" s="19" t="s">
        <v>499</v>
      </c>
      <c r="B207" s="19">
        <v>21</v>
      </c>
      <c r="C207" s="36">
        <f t="shared" si="3"/>
        <v>2.1000000000000001E-2</v>
      </c>
    </row>
    <row r="208" spans="1:3" x14ac:dyDescent="0.2">
      <c r="A208" s="19" t="s">
        <v>500</v>
      </c>
      <c r="B208" s="19">
        <v>21</v>
      </c>
      <c r="C208" s="36">
        <f t="shared" si="3"/>
        <v>2.1000000000000001E-2</v>
      </c>
    </row>
    <row r="209" spans="1:3" x14ac:dyDescent="0.2">
      <c r="A209" s="19" t="s">
        <v>501</v>
      </c>
      <c r="B209" s="19">
        <v>21</v>
      </c>
      <c r="C209" s="36">
        <f t="shared" si="3"/>
        <v>2.1000000000000001E-2</v>
      </c>
    </row>
    <row r="210" spans="1:3" x14ac:dyDescent="0.2">
      <c r="A210" s="19" t="s">
        <v>502</v>
      </c>
      <c r="B210" s="19">
        <v>21</v>
      </c>
      <c r="C210" s="36">
        <f t="shared" si="3"/>
        <v>2.1000000000000001E-2</v>
      </c>
    </row>
    <row r="211" spans="1:3" x14ac:dyDescent="0.2">
      <c r="A211" s="19" t="s">
        <v>503</v>
      </c>
      <c r="B211" s="19">
        <v>20</v>
      </c>
      <c r="C211" s="36">
        <f t="shared" si="3"/>
        <v>0.02</v>
      </c>
    </row>
    <row r="212" spans="1:3" x14ac:dyDescent="0.2">
      <c r="A212" s="19" t="s">
        <v>504</v>
      </c>
      <c r="B212" s="19">
        <v>20</v>
      </c>
      <c r="C212" s="36">
        <f t="shared" si="3"/>
        <v>0.02</v>
      </c>
    </row>
    <row r="213" spans="1:3" x14ac:dyDescent="0.2">
      <c r="A213" s="19" t="s">
        <v>505</v>
      </c>
      <c r="B213" s="19">
        <v>20</v>
      </c>
      <c r="C213" s="36">
        <f t="shared" si="3"/>
        <v>0.02</v>
      </c>
    </row>
    <row r="214" spans="1:3" x14ac:dyDescent="0.2">
      <c r="A214" s="19" t="s">
        <v>506</v>
      </c>
      <c r="B214" s="19">
        <v>20</v>
      </c>
      <c r="C214" s="36">
        <f t="shared" si="3"/>
        <v>0.02</v>
      </c>
    </row>
    <row r="215" spans="1:3" x14ac:dyDescent="0.2">
      <c r="A215" s="19" t="s">
        <v>507</v>
      </c>
      <c r="B215" s="19">
        <v>20</v>
      </c>
      <c r="C215" s="36">
        <f t="shared" si="3"/>
        <v>0.02</v>
      </c>
    </row>
    <row r="216" spans="1:3" x14ac:dyDescent="0.2">
      <c r="A216" s="19" t="s">
        <v>508</v>
      </c>
      <c r="B216" s="19">
        <v>20</v>
      </c>
      <c r="C216" s="36">
        <f t="shared" si="3"/>
        <v>0.02</v>
      </c>
    </row>
    <row r="217" spans="1:3" x14ac:dyDescent="0.2">
      <c r="A217" s="19" t="s">
        <v>509</v>
      </c>
      <c r="B217" s="19">
        <v>20</v>
      </c>
      <c r="C217" s="36">
        <f t="shared" si="3"/>
        <v>0.02</v>
      </c>
    </row>
    <row r="218" spans="1:3" x14ac:dyDescent="0.2">
      <c r="A218" s="19" t="s">
        <v>510</v>
      </c>
      <c r="B218" s="19">
        <v>20</v>
      </c>
      <c r="C218" s="36">
        <f t="shared" si="3"/>
        <v>0.02</v>
      </c>
    </row>
    <row r="219" spans="1:3" x14ac:dyDescent="0.2">
      <c r="A219" s="19" t="s">
        <v>511</v>
      </c>
      <c r="B219" s="19">
        <v>20</v>
      </c>
      <c r="C219" s="36">
        <f t="shared" si="3"/>
        <v>0.02</v>
      </c>
    </row>
    <row r="220" spans="1:3" x14ac:dyDescent="0.2">
      <c r="A220" s="19" t="s">
        <v>512</v>
      </c>
      <c r="B220" s="19">
        <v>19</v>
      </c>
      <c r="C220" s="36">
        <f t="shared" si="3"/>
        <v>1.9E-2</v>
      </c>
    </row>
    <row r="221" spans="1:3" x14ac:dyDescent="0.2">
      <c r="A221" s="19" t="s">
        <v>513</v>
      </c>
      <c r="B221" s="19">
        <v>19</v>
      </c>
      <c r="C221" s="36">
        <f t="shared" si="3"/>
        <v>1.9E-2</v>
      </c>
    </row>
    <row r="222" spans="1:3" x14ac:dyDescent="0.2">
      <c r="A222" s="19" t="s">
        <v>514</v>
      </c>
      <c r="B222" s="19">
        <v>19</v>
      </c>
      <c r="C222" s="36">
        <f t="shared" si="3"/>
        <v>1.9E-2</v>
      </c>
    </row>
    <row r="223" spans="1:3" x14ac:dyDescent="0.2">
      <c r="A223" s="19" t="s">
        <v>515</v>
      </c>
      <c r="B223" s="19">
        <v>19</v>
      </c>
      <c r="C223" s="36">
        <f t="shared" si="3"/>
        <v>1.9E-2</v>
      </c>
    </row>
    <row r="224" spans="1:3" x14ac:dyDescent="0.2">
      <c r="A224" s="19" t="s">
        <v>516</v>
      </c>
      <c r="B224" s="19">
        <v>18</v>
      </c>
      <c r="C224" s="36">
        <f t="shared" ref="C224:C230" si="4">B224/1000</f>
        <v>1.7999999999999999E-2</v>
      </c>
    </row>
    <row r="225" spans="1:3" x14ac:dyDescent="0.2">
      <c r="A225" s="19" t="s">
        <v>517</v>
      </c>
      <c r="B225" s="19">
        <v>18</v>
      </c>
      <c r="C225" s="36">
        <f t="shared" si="4"/>
        <v>1.7999999999999999E-2</v>
      </c>
    </row>
    <row r="226" spans="1:3" x14ac:dyDescent="0.2">
      <c r="A226" s="19" t="s">
        <v>518</v>
      </c>
      <c r="B226" s="19">
        <v>16</v>
      </c>
      <c r="C226" s="36">
        <f t="shared" si="4"/>
        <v>1.6E-2</v>
      </c>
    </row>
    <row r="227" spans="1:3" x14ac:dyDescent="0.2">
      <c r="A227" s="19" t="s">
        <v>519</v>
      </c>
      <c r="B227" s="19">
        <v>15</v>
      </c>
      <c r="C227" s="36">
        <f t="shared" si="4"/>
        <v>1.4999999999999999E-2</v>
      </c>
    </row>
    <row r="228" spans="1:3" x14ac:dyDescent="0.2">
      <c r="A228" s="19" t="s">
        <v>520</v>
      </c>
      <c r="B228" s="19">
        <v>15</v>
      </c>
      <c r="C228" s="36">
        <f t="shared" si="4"/>
        <v>1.4999999999999999E-2</v>
      </c>
    </row>
    <row r="229" spans="1:3" x14ac:dyDescent="0.2">
      <c r="A229" s="19" t="s">
        <v>521</v>
      </c>
      <c r="B229" s="19">
        <v>14</v>
      </c>
      <c r="C229" s="36">
        <f t="shared" si="4"/>
        <v>1.4E-2</v>
      </c>
    </row>
    <row r="230" spans="1:3" x14ac:dyDescent="0.2">
      <c r="A230" s="19" t="s">
        <v>522</v>
      </c>
      <c r="B230" s="19">
        <v>3</v>
      </c>
      <c r="C230" s="36">
        <f t="shared" si="4"/>
        <v>3.0000000000000001E-3</v>
      </c>
    </row>
  </sheetData>
  <mergeCells count="1">
    <mergeCell ref="A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2214E-50F5-3948-8F9D-8588A7CE72F3}">
  <dimension ref="A1:F42"/>
  <sheetViews>
    <sheetView workbookViewId="0">
      <selection activeCell="D35" sqref="D35"/>
    </sheetView>
  </sheetViews>
  <sheetFormatPr baseColWidth="10" defaultRowHeight="16" x14ac:dyDescent="0.2"/>
  <cols>
    <col min="1" max="1" width="14" customWidth="1"/>
    <col min="2" max="2" width="16.83203125" bestFit="1" customWidth="1"/>
    <col min="4" max="4" width="13" bestFit="1" customWidth="1"/>
    <col min="5" max="5" width="14.83203125" bestFit="1" customWidth="1"/>
    <col min="6" max="6" width="7.33203125" bestFit="1" customWidth="1"/>
  </cols>
  <sheetData>
    <row r="1" spans="1:6" x14ac:dyDescent="0.2">
      <c r="A1" t="s">
        <v>1695</v>
      </c>
      <c r="B1" t="s">
        <v>1509</v>
      </c>
      <c r="D1" s="40" t="s">
        <v>1705</v>
      </c>
      <c r="E1" s="40" t="s">
        <v>1704</v>
      </c>
      <c r="F1" t="s">
        <v>1703</v>
      </c>
    </row>
    <row r="2" spans="1:6" x14ac:dyDescent="0.2">
      <c r="A2" s="58">
        <v>38496</v>
      </c>
      <c r="B2">
        <v>8</v>
      </c>
      <c r="D2" t="s">
        <v>1696</v>
      </c>
      <c r="E2" s="58" t="s">
        <v>1697</v>
      </c>
      <c r="F2">
        <v>1156</v>
      </c>
    </row>
    <row r="3" spans="1:6" x14ac:dyDescent="0.2">
      <c r="A3" s="58">
        <v>38497</v>
      </c>
      <c r="B3">
        <v>137</v>
      </c>
      <c r="D3" t="s">
        <v>1696</v>
      </c>
      <c r="E3" s="58" t="s">
        <v>1698</v>
      </c>
      <c r="F3">
        <v>2311</v>
      </c>
    </row>
    <row r="4" spans="1:6" x14ac:dyDescent="0.2">
      <c r="A4" s="58">
        <v>38498</v>
      </c>
      <c r="B4">
        <v>174</v>
      </c>
      <c r="D4" t="s">
        <v>1696</v>
      </c>
      <c r="E4" s="58" t="s">
        <v>1699</v>
      </c>
      <c r="F4">
        <v>6709</v>
      </c>
    </row>
    <row r="5" spans="1:6" x14ac:dyDescent="0.2">
      <c r="A5" s="58">
        <v>38499</v>
      </c>
      <c r="B5">
        <v>166</v>
      </c>
      <c r="D5" t="s">
        <v>1696</v>
      </c>
      <c r="E5" s="58" t="s">
        <v>1700</v>
      </c>
      <c r="F5">
        <v>5686</v>
      </c>
    </row>
    <row r="6" spans="1:6" x14ac:dyDescent="0.2">
      <c r="A6" s="58">
        <v>38500</v>
      </c>
      <c r="B6">
        <v>196</v>
      </c>
      <c r="D6" t="s">
        <v>1701</v>
      </c>
      <c r="E6" s="58" t="s">
        <v>1702</v>
      </c>
      <c r="F6">
        <v>182</v>
      </c>
    </row>
    <row r="7" spans="1:6" x14ac:dyDescent="0.2">
      <c r="A7" s="58">
        <v>38501</v>
      </c>
      <c r="B7">
        <v>154</v>
      </c>
    </row>
    <row r="8" spans="1:6" x14ac:dyDescent="0.2">
      <c r="A8" s="58">
        <v>38502</v>
      </c>
      <c r="B8">
        <v>158</v>
      </c>
    </row>
    <row r="9" spans="1:6" x14ac:dyDescent="0.2">
      <c r="A9" s="58">
        <v>38503</v>
      </c>
      <c r="B9">
        <v>163</v>
      </c>
    </row>
    <row r="10" spans="1:6" x14ac:dyDescent="0.2">
      <c r="A10" s="58">
        <v>38517</v>
      </c>
      <c r="B10">
        <v>16</v>
      </c>
      <c r="D10" s="1" t="s">
        <v>1706</v>
      </c>
      <c r="E10" s="59" t="s">
        <v>1703</v>
      </c>
    </row>
    <row r="11" spans="1:6" x14ac:dyDescent="0.2">
      <c r="A11" s="58">
        <v>38518</v>
      </c>
      <c r="B11">
        <v>348</v>
      </c>
      <c r="D11" t="s">
        <v>1707</v>
      </c>
      <c r="E11">
        <v>1156</v>
      </c>
    </row>
    <row r="12" spans="1:6" x14ac:dyDescent="0.2">
      <c r="A12" s="58">
        <v>38519</v>
      </c>
      <c r="B12">
        <v>324</v>
      </c>
      <c r="D12" t="s">
        <v>1708</v>
      </c>
      <c r="E12">
        <v>2311</v>
      </c>
    </row>
    <row r="13" spans="1:6" x14ac:dyDescent="0.2">
      <c r="A13" s="58">
        <v>38520</v>
      </c>
      <c r="B13">
        <v>325</v>
      </c>
      <c r="D13" t="s">
        <v>1709</v>
      </c>
      <c r="E13">
        <v>6709</v>
      </c>
    </row>
    <row r="14" spans="1:6" x14ac:dyDescent="0.2">
      <c r="A14" s="58">
        <v>38521</v>
      </c>
      <c r="B14">
        <v>344</v>
      </c>
      <c r="D14" t="s">
        <v>1710</v>
      </c>
      <c r="E14">
        <v>5686</v>
      </c>
    </row>
    <row r="15" spans="1:6" x14ac:dyDescent="0.2">
      <c r="A15" s="58">
        <v>38522</v>
      </c>
      <c r="B15">
        <v>348</v>
      </c>
      <c r="D15" t="s">
        <v>1711</v>
      </c>
      <c r="E15">
        <v>182</v>
      </c>
    </row>
    <row r="16" spans="1:6" x14ac:dyDescent="0.2">
      <c r="A16" s="58">
        <v>38523</v>
      </c>
      <c r="B16">
        <v>331</v>
      </c>
    </row>
    <row r="17" spans="1:2" x14ac:dyDescent="0.2">
      <c r="A17" s="58">
        <v>38524</v>
      </c>
      <c r="B17">
        <v>275</v>
      </c>
    </row>
    <row r="18" spans="1:2" x14ac:dyDescent="0.2">
      <c r="A18" s="58">
        <v>38538</v>
      </c>
      <c r="B18">
        <v>27</v>
      </c>
    </row>
    <row r="19" spans="1:2" x14ac:dyDescent="0.2">
      <c r="A19" s="58">
        <v>38539</v>
      </c>
      <c r="B19">
        <v>504</v>
      </c>
    </row>
    <row r="20" spans="1:2" x14ac:dyDescent="0.2">
      <c r="A20" s="58">
        <v>38540</v>
      </c>
      <c r="B20">
        <v>461</v>
      </c>
    </row>
    <row r="21" spans="1:2" x14ac:dyDescent="0.2">
      <c r="A21" s="58">
        <v>38541</v>
      </c>
      <c r="B21">
        <v>512</v>
      </c>
    </row>
    <row r="22" spans="1:2" x14ac:dyDescent="0.2">
      <c r="A22" s="58">
        <v>38542</v>
      </c>
      <c r="B22">
        <v>513</v>
      </c>
    </row>
    <row r="23" spans="1:2" x14ac:dyDescent="0.2">
      <c r="A23" s="58">
        <v>38543</v>
      </c>
      <c r="B23">
        <v>480</v>
      </c>
    </row>
    <row r="24" spans="1:2" x14ac:dyDescent="0.2">
      <c r="A24" s="58">
        <v>38544</v>
      </c>
      <c r="B24">
        <v>461</v>
      </c>
    </row>
    <row r="25" spans="1:2" x14ac:dyDescent="0.2">
      <c r="A25" s="58">
        <v>38545</v>
      </c>
      <c r="B25">
        <v>495</v>
      </c>
    </row>
    <row r="26" spans="1:2" x14ac:dyDescent="0.2">
      <c r="A26" s="58">
        <v>38559</v>
      </c>
      <c r="B26">
        <v>33</v>
      </c>
    </row>
    <row r="27" spans="1:2" x14ac:dyDescent="0.2">
      <c r="A27" s="58">
        <v>38560</v>
      </c>
      <c r="B27">
        <v>649</v>
      </c>
    </row>
    <row r="28" spans="1:2" x14ac:dyDescent="0.2">
      <c r="A28" s="58">
        <v>38561</v>
      </c>
      <c r="B28">
        <v>620</v>
      </c>
    </row>
    <row r="29" spans="1:2" x14ac:dyDescent="0.2">
      <c r="A29" s="58">
        <v>38562</v>
      </c>
      <c r="B29">
        <v>641</v>
      </c>
    </row>
    <row r="30" spans="1:2" x14ac:dyDescent="0.2">
      <c r="A30" s="58">
        <v>38563</v>
      </c>
      <c r="B30">
        <v>634</v>
      </c>
    </row>
    <row r="31" spans="1:2" x14ac:dyDescent="0.2">
      <c r="A31" s="58">
        <v>38564</v>
      </c>
      <c r="B31">
        <v>679</v>
      </c>
    </row>
    <row r="32" spans="1:2" x14ac:dyDescent="0.2">
      <c r="A32" s="58">
        <v>38565</v>
      </c>
      <c r="B32">
        <v>671</v>
      </c>
    </row>
    <row r="33" spans="1:2" x14ac:dyDescent="0.2">
      <c r="A33" s="58">
        <v>38566</v>
      </c>
      <c r="B33">
        <v>643</v>
      </c>
    </row>
    <row r="34" spans="1:2" x14ac:dyDescent="0.2">
      <c r="A34" s="58">
        <v>38580</v>
      </c>
      <c r="B34">
        <v>23</v>
      </c>
    </row>
    <row r="35" spans="1:2" x14ac:dyDescent="0.2">
      <c r="A35" s="58">
        <v>38581</v>
      </c>
      <c r="B35">
        <v>593</v>
      </c>
    </row>
    <row r="36" spans="1:2" x14ac:dyDescent="0.2">
      <c r="A36" s="58">
        <v>38582</v>
      </c>
      <c r="B36">
        <v>621</v>
      </c>
    </row>
    <row r="37" spans="1:2" x14ac:dyDescent="0.2">
      <c r="A37" s="58">
        <v>38583</v>
      </c>
      <c r="B37">
        <v>628</v>
      </c>
    </row>
    <row r="38" spans="1:2" x14ac:dyDescent="0.2">
      <c r="A38" s="58">
        <v>38584</v>
      </c>
      <c r="B38">
        <v>624</v>
      </c>
    </row>
    <row r="39" spans="1:2" x14ac:dyDescent="0.2">
      <c r="A39" s="58">
        <v>38585</v>
      </c>
      <c r="B39">
        <v>659</v>
      </c>
    </row>
    <row r="40" spans="1:2" x14ac:dyDescent="0.2">
      <c r="A40" s="58">
        <v>38586</v>
      </c>
      <c r="B40">
        <v>626</v>
      </c>
    </row>
    <row r="41" spans="1:2" x14ac:dyDescent="0.2">
      <c r="A41" s="58">
        <v>38587</v>
      </c>
      <c r="B41">
        <v>598</v>
      </c>
    </row>
    <row r="42" spans="1:2" x14ac:dyDescent="0.2">
      <c r="A42" s="58">
        <v>38762</v>
      </c>
      <c r="B42">
        <v>182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C58D9-F308-E345-965D-5FE213FB6490}">
  <dimension ref="A1:G109"/>
  <sheetViews>
    <sheetView zoomScale="153" zoomScaleNormal="153" workbookViewId="0">
      <selection activeCell="E9" sqref="E9"/>
    </sheetView>
  </sheetViews>
  <sheetFormatPr baseColWidth="10" defaultRowHeight="16" x14ac:dyDescent="0.2"/>
  <cols>
    <col min="1" max="1" width="12.83203125" customWidth="1"/>
    <col min="2" max="2" width="12" customWidth="1"/>
    <col min="3" max="3" width="15.5" style="3" bestFit="1" customWidth="1"/>
    <col min="4" max="5" width="15.5" style="10" customWidth="1"/>
    <col min="7" max="7" width="54" customWidth="1"/>
  </cols>
  <sheetData>
    <row r="1" spans="1:7" ht="17" thickBot="1" x14ac:dyDescent="0.25">
      <c r="A1" s="1" t="s">
        <v>0</v>
      </c>
      <c r="B1" s="1" t="s">
        <v>1</v>
      </c>
      <c r="C1" s="2" t="s">
        <v>111</v>
      </c>
      <c r="D1" s="49" t="s">
        <v>120</v>
      </c>
      <c r="E1" s="49"/>
    </row>
    <row r="2" spans="1:7" x14ac:dyDescent="0.2">
      <c r="A2">
        <v>44</v>
      </c>
      <c r="B2" t="s">
        <v>3</v>
      </c>
      <c r="C2" s="3">
        <v>6034.78</v>
      </c>
      <c r="D2" s="10">
        <v>60</v>
      </c>
      <c r="G2" s="7" t="s">
        <v>124</v>
      </c>
    </row>
    <row r="3" spans="1:7" x14ac:dyDescent="0.2">
      <c r="A3">
        <v>23</v>
      </c>
      <c r="B3" t="s">
        <v>4</v>
      </c>
      <c r="C3" s="3">
        <v>5251.03</v>
      </c>
      <c r="D3" s="10">
        <v>53</v>
      </c>
      <c r="G3" s="8" t="s">
        <v>121</v>
      </c>
    </row>
    <row r="4" spans="1:7" x14ac:dyDescent="0.2">
      <c r="A4">
        <v>103</v>
      </c>
      <c r="B4" t="s">
        <v>5</v>
      </c>
      <c r="C4" s="3">
        <v>3685.31</v>
      </c>
      <c r="D4" s="10">
        <v>36</v>
      </c>
      <c r="G4" s="8" t="s">
        <v>122</v>
      </c>
    </row>
    <row r="5" spans="1:7" x14ac:dyDescent="0.2">
      <c r="A5">
        <v>50</v>
      </c>
      <c r="B5" t="s">
        <v>6</v>
      </c>
      <c r="C5" s="3">
        <v>3122.51</v>
      </c>
      <c r="D5" s="10">
        <v>31</v>
      </c>
      <c r="G5" s="8" t="s">
        <v>123</v>
      </c>
    </row>
    <row r="6" spans="1:7" x14ac:dyDescent="0.2">
      <c r="A6">
        <v>60</v>
      </c>
      <c r="B6" t="s">
        <v>7</v>
      </c>
      <c r="C6" s="3">
        <v>2984.82</v>
      </c>
      <c r="D6" s="10">
        <v>30</v>
      </c>
      <c r="G6" s="8" t="s">
        <v>112</v>
      </c>
    </row>
    <row r="7" spans="1:7" x14ac:dyDescent="0.2">
      <c r="A7">
        <v>15</v>
      </c>
      <c r="B7" t="s">
        <v>8</v>
      </c>
      <c r="C7" s="3">
        <v>2919.19</v>
      </c>
      <c r="D7" s="10">
        <v>28</v>
      </c>
      <c r="G7" s="8" t="s">
        <v>113</v>
      </c>
    </row>
    <row r="8" spans="1:7" x14ac:dyDescent="0.2">
      <c r="A8">
        <v>80</v>
      </c>
      <c r="B8" t="s">
        <v>9</v>
      </c>
      <c r="C8" s="3">
        <v>2765.62</v>
      </c>
      <c r="D8" s="10">
        <v>28</v>
      </c>
      <c r="G8" s="8" t="s">
        <v>114</v>
      </c>
    </row>
    <row r="9" spans="1:7" x14ac:dyDescent="0.2">
      <c r="A9">
        <v>75</v>
      </c>
      <c r="B9" t="s">
        <v>10</v>
      </c>
      <c r="C9" s="3">
        <v>2219.6999999999998</v>
      </c>
      <c r="D9" s="10">
        <v>20</v>
      </c>
      <c r="G9" s="8" t="s">
        <v>115</v>
      </c>
    </row>
    <row r="10" spans="1:7" x14ac:dyDescent="0.2">
      <c r="A10">
        <v>97</v>
      </c>
      <c r="B10" t="s">
        <v>11</v>
      </c>
      <c r="C10" s="3">
        <v>1498.49</v>
      </c>
      <c r="D10" s="10">
        <v>15</v>
      </c>
      <c r="G10" s="8" t="s">
        <v>116</v>
      </c>
    </row>
    <row r="11" spans="1:7" x14ac:dyDescent="0.2">
      <c r="A11">
        <v>45</v>
      </c>
      <c r="B11" t="s">
        <v>12</v>
      </c>
      <c r="C11" s="3">
        <v>1352.69</v>
      </c>
      <c r="D11" s="10">
        <v>14</v>
      </c>
      <c r="G11" s="8" t="s">
        <v>117</v>
      </c>
    </row>
    <row r="12" spans="1:7" ht="17" thickBot="1" x14ac:dyDescent="0.25">
      <c r="A12">
        <v>69</v>
      </c>
      <c r="B12" t="s">
        <v>13</v>
      </c>
      <c r="C12" s="3">
        <v>1314.92</v>
      </c>
      <c r="D12" s="10">
        <v>13</v>
      </c>
      <c r="G12" s="9" t="s">
        <v>118</v>
      </c>
    </row>
    <row r="13" spans="1:7" x14ac:dyDescent="0.2">
      <c r="A13">
        <v>6</v>
      </c>
      <c r="B13" t="s">
        <v>14</v>
      </c>
      <c r="C13" s="3">
        <v>1298.8</v>
      </c>
      <c r="D13" s="10">
        <v>13</v>
      </c>
    </row>
    <row r="14" spans="1:7" x14ac:dyDescent="0.2">
      <c r="A14">
        <v>92</v>
      </c>
      <c r="B14" t="s">
        <v>15</v>
      </c>
      <c r="C14" s="3">
        <v>1155.0999999999999</v>
      </c>
      <c r="D14" s="10">
        <v>10</v>
      </c>
    </row>
    <row r="15" spans="1:7" x14ac:dyDescent="0.2">
      <c r="A15">
        <v>85</v>
      </c>
      <c r="B15" t="s">
        <v>16</v>
      </c>
      <c r="C15" s="3">
        <v>1069.46</v>
      </c>
      <c r="D15" s="10">
        <v>11</v>
      </c>
    </row>
    <row r="16" spans="1:7" x14ac:dyDescent="0.2">
      <c r="A16">
        <v>46</v>
      </c>
      <c r="B16" t="s">
        <v>17</v>
      </c>
      <c r="C16" s="3">
        <v>877.96</v>
      </c>
      <c r="D16" s="10">
        <v>8</v>
      </c>
    </row>
    <row r="17" spans="1:4" x14ac:dyDescent="0.2">
      <c r="A17">
        <v>102</v>
      </c>
      <c r="B17" t="s">
        <v>18</v>
      </c>
      <c r="C17" s="3">
        <v>850.96</v>
      </c>
      <c r="D17" s="10">
        <v>9</v>
      </c>
    </row>
    <row r="18" spans="1:4" x14ac:dyDescent="0.2">
      <c r="A18">
        <v>76</v>
      </c>
      <c r="B18" t="s">
        <v>19</v>
      </c>
      <c r="C18" s="3">
        <v>786.16</v>
      </c>
      <c r="D18" s="10">
        <v>8</v>
      </c>
    </row>
    <row r="19" spans="1:4" x14ac:dyDescent="0.2">
      <c r="A19">
        <v>49</v>
      </c>
      <c r="B19" t="s">
        <v>20</v>
      </c>
      <c r="C19" s="3">
        <v>753.26</v>
      </c>
      <c r="D19" s="10">
        <v>7</v>
      </c>
    </row>
    <row r="20" spans="1:4" x14ac:dyDescent="0.2">
      <c r="A20">
        <v>38</v>
      </c>
      <c r="B20" t="s">
        <v>21</v>
      </c>
      <c r="C20" s="3">
        <v>741.24</v>
      </c>
      <c r="D20" s="10">
        <v>7</v>
      </c>
    </row>
    <row r="21" spans="1:4" x14ac:dyDescent="0.2">
      <c r="A21">
        <v>105</v>
      </c>
      <c r="B21" t="s">
        <v>22</v>
      </c>
      <c r="C21" s="3">
        <v>676.45</v>
      </c>
      <c r="D21" s="10">
        <v>6</v>
      </c>
    </row>
    <row r="22" spans="1:4" x14ac:dyDescent="0.2">
      <c r="A22">
        <v>100</v>
      </c>
      <c r="B22" t="s">
        <v>23</v>
      </c>
      <c r="C22" s="3">
        <v>675.53</v>
      </c>
      <c r="D22" s="10">
        <v>6</v>
      </c>
    </row>
    <row r="23" spans="1:4" x14ac:dyDescent="0.2">
      <c r="A23">
        <v>24</v>
      </c>
      <c r="B23" t="s">
        <v>24</v>
      </c>
      <c r="C23" s="3">
        <v>661.54</v>
      </c>
      <c r="D23" s="10">
        <v>6</v>
      </c>
    </row>
    <row r="24" spans="1:4" x14ac:dyDescent="0.2">
      <c r="A24">
        <v>29</v>
      </c>
      <c r="B24" t="s">
        <v>25</v>
      </c>
      <c r="C24" s="3">
        <v>659.48</v>
      </c>
      <c r="D24" s="10">
        <v>6</v>
      </c>
    </row>
    <row r="25" spans="1:4" x14ac:dyDescent="0.2">
      <c r="A25">
        <v>104</v>
      </c>
      <c r="B25" t="s">
        <v>26</v>
      </c>
      <c r="C25" s="3">
        <v>632.42999999999995</v>
      </c>
      <c r="D25" s="10">
        <v>7</v>
      </c>
    </row>
    <row r="26" spans="1:4" x14ac:dyDescent="0.2">
      <c r="A26">
        <v>20</v>
      </c>
      <c r="B26" t="s">
        <v>27</v>
      </c>
      <c r="C26" s="3">
        <v>559.70000000000005</v>
      </c>
      <c r="D26" s="10">
        <v>5</v>
      </c>
    </row>
    <row r="27" spans="1:4" x14ac:dyDescent="0.2">
      <c r="A27">
        <v>67</v>
      </c>
      <c r="B27" t="s">
        <v>28</v>
      </c>
      <c r="C27" s="3">
        <v>557.73</v>
      </c>
      <c r="D27" s="10">
        <v>5</v>
      </c>
    </row>
    <row r="28" spans="1:4" x14ac:dyDescent="0.2">
      <c r="A28">
        <v>86</v>
      </c>
      <c r="B28" t="s">
        <v>29</v>
      </c>
      <c r="C28" s="3">
        <v>527.77</v>
      </c>
      <c r="D28" s="10">
        <v>5</v>
      </c>
    </row>
    <row r="29" spans="1:4" x14ac:dyDescent="0.2">
      <c r="A29">
        <v>87</v>
      </c>
      <c r="B29" t="s">
        <v>30</v>
      </c>
      <c r="C29" s="3">
        <v>513.79999999999995</v>
      </c>
      <c r="D29" s="10">
        <v>5</v>
      </c>
    </row>
    <row r="30" spans="1:4" x14ac:dyDescent="0.2">
      <c r="A30">
        <v>107</v>
      </c>
      <c r="B30" t="s">
        <v>31</v>
      </c>
      <c r="C30" s="3">
        <v>473.93</v>
      </c>
      <c r="D30" s="10">
        <v>4</v>
      </c>
    </row>
    <row r="31" spans="1:4" x14ac:dyDescent="0.2">
      <c r="A31">
        <v>72</v>
      </c>
      <c r="B31" t="s">
        <v>32</v>
      </c>
      <c r="C31" s="3">
        <v>473.84</v>
      </c>
      <c r="D31" s="10">
        <v>5</v>
      </c>
    </row>
    <row r="32" spans="1:4" x14ac:dyDescent="0.2">
      <c r="A32">
        <v>82</v>
      </c>
      <c r="B32" t="s">
        <v>33</v>
      </c>
      <c r="C32" s="3">
        <v>452.94</v>
      </c>
      <c r="D32" s="10">
        <v>5</v>
      </c>
    </row>
    <row r="33" spans="1:4" x14ac:dyDescent="0.2">
      <c r="A33">
        <v>74</v>
      </c>
      <c r="B33" t="s">
        <v>34</v>
      </c>
      <c r="C33" s="3">
        <v>407.01</v>
      </c>
      <c r="D33" s="10">
        <v>4</v>
      </c>
    </row>
    <row r="34" spans="1:4" x14ac:dyDescent="0.2">
      <c r="A34">
        <v>94</v>
      </c>
      <c r="B34" t="s">
        <v>35</v>
      </c>
      <c r="C34" s="3">
        <v>401.08</v>
      </c>
      <c r="D34" s="10">
        <v>3</v>
      </c>
    </row>
    <row r="35" spans="1:4" x14ac:dyDescent="0.2">
      <c r="A35">
        <v>48</v>
      </c>
      <c r="B35" t="s">
        <v>36</v>
      </c>
      <c r="C35" s="3">
        <v>379.13</v>
      </c>
      <c r="D35" s="10">
        <v>4</v>
      </c>
    </row>
    <row r="36" spans="1:4" x14ac:dyDescent="0.2">
      <c r="A36">
        <v>28</v>
      </c>
      <c r="B36" t="s">
        <v>37</v>
      </c>
      <c r="C36" s="3">
        <v>369.18</v>
      </c>
      <c r="D36" s="10">
        <v>3</v>
      </c>
    </row>
    <row r="37" spans="1:4" x14ac:dyDescent="0.2">
      <c r="A37">
        <v>12</v>
      </c>
      <c r="B37" t="s">
        <v>38</v>
      </c>
      <c r="C37" s="3">
        <v>353.19</v>
      </c>
      <c r="D37" s="10">
        <v>3</v>
      </c>
    </row>
    <row r="38" spans="1:4" x14ac:dyDescent="0.2">
      <c r="A38">
        <v>2</v>
      </c>
      <c r="B38" t="s">
        <v>39</v>
      </c>
      <c r="C38" s="3">
        <v>349.18</v>
      </c>
      <c r="D38" s="10">
        <v>3</v>
      </c>
    </row>
    <row r="39" spans="1:4" x14ac:dyDescent="0.2">
      <c r="A39">
        <v>34</v>
      </c>
      <c r="B39" t="s">
        <v>40</v>
      </c>
      <c r="C39" s="3">
        <v>334.12</v>
      </c>
      <c r="D39" s="10">
        <v>4</v>
      </c>
    </row>
    <row r="40" spans="1:4" x14ac:dyDescent="0.2">
      <c r="A40">
        <v>59</v>
      </c>
      <c r="B40" t="s">
        <v>41</v>
      </c>
      <c r="C40" s="3">
        <v>330.23</v>
      </c>
      <c r="D40" s="10">
        <v>3</v>
      </c>
    </row>
    <row r="41" spans="1:4" x14ac:dyDescent="0.2">
      <c r="A41">
        <v>93</v>
      </c>
      <c r="B41" t="s">
        <v>42</v>
      </c>
      <c r="C41" s="3">
        <v>322.22000000000003</v>
      </c>
      <c r="D41" s="10">
        <v>3</v>
      </c>
    </row>
    <row r="42" spans="1:4" x14ac:dyDescent="0.2">
      <c r="A42">
        <v>63</v>
      </c>
      <c r="B42" t="s">
        <v>43</v>
      </c>
      <c r="C42" s="3">
        <v>315.25</v>
      </c>
      <c r="D42" s="10">
        <v>3</v>
      </c>
    </row>
    <row r="43" spans="1:4" x14ac:dyDescent="0.2">
      <c r="A43">
        <v>101</v>
      </c>
      <c r="B43" t="s">
        <v>44</v>
      </c>
      <c r="C43" s="3">
        <v>305.25</v>
      </c>
      <c r="D43" s="10">
        <v>3</v>
      </c>
    </row>
    <row r="44" spans="1:4" x14ac:dyDescent="0.2">
      <c r="A44">
        <v>27</v>
      </c>
      <c r="B44" t="s">
        <v>45</v>
      </c>
      <c r="C44" s="3">
        <v>304.26</v>
      </c>
      <c r="D44" s="10">
        <v>3</v>
      </c>
    </row>
    <row r="45" spans="1:4" x14ac:dyDescent="0.2">
      <c r="A45">
        <v>22</v>
      </c>
      <c r="B45" t="s">
        <v>46</v>
      </c>
      <c r="C45" s="3">
        <v>303.33999999999997</v>
      </c>
      <c r="D45" s="10">
        <v>3</v>
      </c>
    </row>
    <row r="46" spans="1:4" x14ac:dyDescent="0.2">
      <c r="A46">
        <v>9</v>
      </c>
      <c r="B46" t="s">
        <v>47</v>
      </c>
      <c r="C46" s="3">
        <v>284.3</v>
      </c>
      <c r="D46" s="10">
        <v>3</v>
      </c>
    </row>
    <row r="47" spans="1:4" x14ac:dyDescent="0.2">
      <c r="A47">
        <v>62</v>
      </c>
      <c r="B47" t="s">
        <v>48</v>
      </c>
      <c r="C47" s="3">
        <v>274.35000000000002</v>
      </c>
      <c r="D47" s="10">
        <v>3</v>
      </c>
    </row>
    <row r="48" spans="1:4" x14ac:dyDescent="0.2">
      <c r="A48">
        <v>73</v>
      </c>
      <c r="B48" t="s">
        <v>49</v>
      </c>
      <c r="C48" s="3">
        <v>273.39999999999998</v>
      </c>
      <c r="D48" s="10">
        <v>3</v>
      </c>
    </row>
    <row r="49" spans="1:4" x14ac:dyDescent="0.2">
      <c r="A49">
        <v>13</v>
      </c>
      <c r="B49" t="s">
        <v>50</v>
      </c>
      <c r="C49" s="3">
        <v>271.36</v>
      </c>
      <c r="D49" s="10">
        <v>2</v>
      </c>
    </row>
    <row r="50" spans="1:4" x14ac:dyDescent="0.2">
      <c r="A50">
        <v>54</v>
      </c>
      <c r="B50" t="s">
        <v>51</v>
      </c>
      <c r="C50" s="3">
        <v>249.43</v>
      </c>
      <c r="D50" s="10">
        <v>2</v>
      </c>
    </row>
    <row r="51" spans="1:4" x14ac:dyDescent="0.2">
      <c r="A51">
        <v>91</v>
      </c>
      <c r="B51" t="s">
        <v>52</v>
      </c>
      <c r="C51" s="3">
        <v>248.41</v>
      </c>
      <c r="D51" s="10">
        <v>3</v>
      </c>
    </row>
    <row r="52" spans="1:4" x14ac:dyDescent="0.2">
      <c r="A52">
        <v>52</v>
      </c>
      <c r="B52" t="s">
        <v>53</v>
      </c>
      <c r="C52" s="3">
        <v>245.49</v>
      </c>
      <c r="D52" s="10">
        <v>2</v>
      </c>
    </row>
    <row r="53" spans="1:4" x14ac:dyDescent="0.2">
      <c r="A53">
        <v>108</v>
      </c>
      <c r="B53" t="s">
        <v>54</v>
      </c>
      <c r="C53" s="3">
        <v>233.49</v>
      </c>
      <c r="D53" s="10">
        <v>2</v>
      </c>
    </row>
    <row r="54" spans="1:4" x14ac:dyDescent="0.2">
      <c r="A54">
        <v>77</v>
      </c>
      <c r="B54" t="s">
        <v>55</v>
      </c>
      <c r="C54" s="3">
        <v>224.48</v>
      </c>
      <c r="D54" s="10">
        <v>2</v>
      </c>
    </row>
    <row r="55" spans="1:4" x14ac:dyDescent="0.2">
      <c r="A55">
        <v>78</v>
      </c>
      <c r="B55" t="s">
        <v>56</v>
      </c>
      <c r="C55" s="3">
        <v>218.42</v>
      </c>
      <c r="D55" s="10">
        <v>2</v>
      </c>
    </row>
    <row r="56" spans="1:4" x14ac:dyDescent="0.2">
      <c r="A56">
        <v>79</v>
      </c>
      <c r="B56" t="s">
        <v>57</v>
      </c>
      <c r="C56" s="3">
        <v>211.55</v>
      </c>
      <c r="D56" s="10">
        <v>1</v>
      </c>
    </row>
    <row r="57" spans="1:4" x14ac:dyDescent="0.2">
      <c r="A57">
        <v>36</v>
      </c>
      <c r="B57" t="s">
        <v>58</v>
      </c>
      <c r="C57" s="3">
        <v>205.52</v>
      </c>
      <c r="D57" s="10">
        <v>2</v>
      </c>
    </row>
    <row r="58" spans="1:4" x14ac:dyDescent="0.2">
      <c r="A58">
        <v>39</v>
      </c>
      <c r="B58" t="s">
        <v>59</v>
      </c>
      <c r="C58" s="3">
        <v>204.54</v>
      </c>
      <c r="D58" s="10">
        <v>2</v>
      </c>
    </row>
    <row r="59" spans="1:4" x14ac:dyDescent="0.2">
      <c r="A59">
        <v>89</v>
      </c>
      <c r="B59" t="s">
        <v>60</v>
      </c>
      <c r="C59" s="3">
        <v>202.51</v>
      </c>
      <c r="D59" s="10">
        <v>2</v>
      </c>
    </row>
    <row r="60" spans="1:4" x14ac:dyDescent="0.2">
      <c r="A60">
        <v>10</v>
      </c>
      <c r="B60" t="s">
        <v>61</v>
      </c>
      <c r="C60" s="3">
        <v>198.53</v>
      </c>
      <c r="D60" s="10">
        <v>2</v>
      </c>
    </row>
    <row r="61" spans="1:4" x14ac:dyDescent="0.2">
      <c r="A61">
        <v>17</v>
      </c>
      <c r="B61" t="s">
        <v>62</v>
      </c>
      <c r="C61" s="3">
        <v>194.52</v>
      </c>
      <c r="D61" s="10">
        <v>2</v>
      </c>
    </row>
    <row r="62" spans="1:4" x14ac:dyDescent="0.2">
      <c r="A62">
        <v>51</v>
      </c>
      <c r="B62" t="s">
        <v>63</v>
      </c>
      <c r="C62" s="3">
        <v>192.51</v>
      </c>
      <c r="D62" s="10">
        <v>2</v>
      </c>
    </row>
    <row r="63" spans="1:4" x14ac:dyDescent="0.2">
      <c r="A63">
        <v>4</v>
      </c>
      <c r="B63" t="s">
        <v>64</v>
      </c>
      <c r="C63" s="3">
        <v>187.55</v>
      </c>
      <c r="D63" s="10">
        <v>2</v>
      </c>
    </row>
    <row r="64" spans="1:4" x14ac:dyDescent="0.2">
      <c r="A64">
        <v>19</v>
      </c>
      <c r="B64" t="s">
        <v>65</v>
      </c>
      <c r="C64" s="3">
        <v>186.49</v>
      </c>
      <c r="D64" s="10">
        <v>2</v>
      </c>
    </row>
    <row r="65" spans="1:4" x14ac:dyDescent="0.2">
      <c r="A65">
        <v>64</v>
      </c>
      <c r="B65" t="s">
        <v>66</v>
      </c>
      <c r="C65" s="3">
        <v>179.53</v>
      </c>
      <c r="D65" s="10">
        <v>2</v>
      </c>
    </row>
    <row r="66" spans="1:4" x14ac:dyDescent="0.2">
      <c r="A66">
        <v>18</v>
      </c>
      <c r="B66" t="s">
        <v>67</v>
      </c>
      <c r="C66" s="3">
        <v>179.51</v>
      </c>
      <c r="D66" s="10">
        <v>2</v>
      </c>
    </row>
    <row r="67" spans="1:4" x14ac:dyDescent="0.2">
      <c r="A67">
        <v>14</v>
      </c>
      <c r="B67" t="s">
        <v>68</v>
      </c>
      <c r="C67" s="3">
        <v>178.56</v>
      </c>
      <c r="D67" s="10">
        <v>2</v>
      </c>
    </row>
    <row r="68" spans="1:4" x14ac:dyDescent="0.2">
      <c r="A68">
        <v>25</v>
      </c>
      <c r="B68" t="s">
        <v>69</v>
      </c>
      <c r="C68" s="3">
        <v>168.58</v>
      </c>
      <c r="D68" s="10">
        <v>2</v>
      </c>
    </row>
    <row r="69" spans="1:4" x14ac:dyDescent="0.2">
      <c r="A69">
        <v>71</v>
      </c>
      <c r="B69" t="s">
        <v>70</v>
      </c>
      <c r="C69" s="3">
        <v>161.56</v>
      </c>
      <c r="D69" s="10">
        <v>2</v>
      </c>
    </row>
    <row r="70" spans="1:4" x14ac:dyDescent="0.2">
      <c r="A70">
        <v>41</v>
      </c>
      <c r="B70" t="s">
        <v>71</v>
      </c>
      <c r="C70" s="3">
        <v>146.68</v>
      </c>
      <c r="D70" s="10">
        <v>1</v>
      </c>
    </row>
    <row r="71" spans="1:4" x14ac:dyDescent="0.2">
      <c r="A71">
        <v>65</v>
      </c>
      <c r="B71" t="s">
        <v>72</v>
      </c>
      <c r="C71" s="3">
        <v>143.69999999999999</v>
      </c>
      <c r="D71" s="10">
        <v>1</v>
      </c>
    </row>
    <row r="72" spans="1:4" x14ac:dyDescent="0.2">
      <c r="A72">
        <v>90</v>
      </c>
      <c r="B72" t="s">
        <v>73</v>
      </c>
      <c r="C72" s="3">
        <v>139.66999999999999</v>
      </c>
      <c r="D72" s="10">
        <v>1</v>
      </c>
    </row>
    <row r="73" spans="1:4" x14ac:dyDescent="0.2">
      <c r="A73">
        <v>26</v>
      </c>
      <c r="B73" t="s">
        <v>74</v>
      </c>
      <c r="C73" s="3">
        <v>132.72</v>
      </c>
      <c r="D73" s="10">
        <v>1</v>
      </c>
    </row>
    <row r="74" spans="1:4" x14ac:dyDescent="0.2">
      <c r="A74">
        <v>61</v>
      </c>
      <c r="B74" t="s">
        <v>75</v>
      </c>
      <c r="C74" s="3">
        <v>127.66</v>
      </c>
      <c r="D74" s="10">
        <v>1</v>
      </c>
    </row>
    <row r="75" spans="1:4" x14ac:dyDescent="0.2">
      <c r="A75">
        <v>98</v>
      </c>
      <c r="B75" t="s">
        <v>76</v>
      </c>
      <c r="C75" s="3">
        <v>126.74</v>
      </c>
      <c r="D75" s="10">
        <v>1</v>
      </c>
    </row>
    <row r="76" spans="1:4" x14ac:dyDescent="0.2">
      <c r="A76">
        <v>21</v>
      </c>
      <c r="B76" t="s">
        <v>77</v>
      </c>
      <c r="C76" s="3">
        <v>122.72</v>
      </c>
      <c r="D76" s="10">
        <v>1</v>
      </c>
    </row>
    <row r="77" spans="1:4" x14ac:dyDescent="0.2">
      <c r="A77">
        <v>58</v>
      </c>
      <c r="B77" t="s">
        <v>78</v>
      </c>
      <c r="C77" s="3">
        <v>121.73</v>
      </c>
      <c r="D77" s="10">
        <v>1</v>
      </c>
    </row>
    <row r="78" spans="1:4" x14ac:dyDescent="0.2">
      <c r="A78">
        <v>109</v>
      </c>
      <c r="B78" t="s">
        <v>79</v>
      </c>
      <c r="C78" s="3">
        <v>121.7</v>
      </c>
      <c r="D78" s="10">
        <v>1</v>
      </c>
    </row>
    <row r="79" spans="1:4" x14ac:dyDescent="0.2">
      <c r="A79">
        <v>106</v>
      </c>
      <c r="B79" t="s">
        <v>80</v>
      </c>
      <c r="C79" s="3">
        <v>121.69</v>
      </c>
      <c r="D79" s="10">
        <v>1</v>
      </c>
    </row>
    <row r="80" spans="1:4" x14ac:dyDescent="0.2">
      <c r="A80">
        <v>40</v>
      </c>
      <c r="B80" t="s">
        <v>81</v>
      </c>
      <c r="C80" s="3">
        <v>119.72</v>
      </c>
      <c r="D80" s="10">
        <v>1</v>
      </c>
    </row>
    <row r="81" spans="1:4" x14ac:dyDescent="0.2">
      <c r="A81">
        <v>7</v>
      </c>
      <c r="B81" t="s">
        <v>82</v>
      </c>
      <c r="C81" s="3">
        <v>118.75</v>
      </c>
      <c r="D81" s="10">
        <v>1</v>
      </c>
    </row>
    <row r="82" spans="1:4" x14ac:dyDescent="0.2">
      <c r="A82">
        <v>37</v>
      </c>
      <c r="B82" t="s">
        <v>83</v>
      </c>
      <c r="C82" s="3">
        <v>114.73</v>
      </c>
      <c r="D82" s="10">
        <v>1</v>
      </c>
    </row>
    <row r="83" spans="1:4" x14ac:dyDescent="0.2">
      <c r="A83">
        <v>47</v>
      </c>
      <c r="B83" t="s">
        <v>84</v>
      </c>
      <c r="C83" s="3">
        <v>111.73</v>
      </c>
      <c r="D83" s="10">
        <v>1</v>
      </c>
    </row>
    <row r="84" spans="1:4" x14ac:dyDescent="0.2">
      <c r="A84">
        <v>43</v>
      </c>
      <c r="B84" t="s">
        <v>85</v>
      </c>
      <c r="C84" s="3">
        <v>111.71</v>
      </c>
      <c r="D84" s="10">
        <v>1</v>
      </c>
    </row>
    <row r="85" spans="1:4" x14ac:dyDescent="0.2">
      <c r="A85">
        <v>11</v>
      </c>
      <c r="B85" t="s">
        <v>86</v>
      </c>
      <c r="C85" s="3">
        <v>108.76</v>
      </c>
      <c r="D85" s="10">
        <v>1</v>
      </c>
    </row>
    <row r="86" spans="1:4" x14ac:dyDescent="0.2">
      <c r="A86">
        <v>70</v>
      </c>
      <c r="B86" t="s">
        <v>87</v>
      </c>
      <c r="C86" s="3">
        <v>107.71</v>
      </c>
      <c r="D86" s="10">
        <v>1</v>
      </c>
    </row>
    <row r="87" spans="1:4" x14ac:dyDescent="0.2">
      <c r="A87">
        <v>16</v>
      </c>
      <c r="B87" t="s">
        <v>88</v>
      </c>
      <c r="C87" s="3">
        <v>107.66</v>
      </c>
      <c r="D87" s="10">
        <v>1</v>
      </c>
    </row>
    <row r="88" spans="1:4" x14ac:dyDescent="0.2">
      <c r="A88">
        <v>53</v>
      </c>
      <c r="B88" t="s">
        <v>89</v>
      </c>
      <c r="C88" s="3">
        <v>106.75</v>
      </c>
      <c r="D88" s="10">
        <v>1</v>
      </c>
    </row>
    <row r="89" spans="1:4" x14ac:dyDescent="0.2">
      <c r="A89">
        <v>30</v>
      </c>
      <c r="B89" t="s">
        <v>90</v>
      </c>
      <c r="C89" s="3">
        <v>105.72</v>
      </c>
      <c r="D89" s="10">
        <v>1</v>
      </c>
    </row>
    <row r="90" spans="1:4" x14ac:dyDescent="0.2">
      <c r="A90">
        <v>42</v>
      </c>
      <c r="B90" t="s">
        <v>91</v>
      </c>
      <c r="C90" s="3">
        <v>104.76</v>
      </c>
      <c r="D90" s="10">
        <v>1</v>
      </c>
    </row>
    <row r="91" spans="1:4" x14ac:dyDescent="0.2">
      <c r="A91">
        <v>88</v>
      </c>
      <c r="B91" t="s">
        <v>92</v>
      </c>
      <c r="C91" s="3">
        <v>103.73</v>
      </c>
      <c r="D91" s="10">
        <v>1</v>
      </c>
    </row>
    <row r="92" spans="1:4" x14ac:dyDescent="0.2">
      <c r="A92">
        <v>55</v>
      </c>
      <c r="B92" t="s">
        <v>93</v>
      </c>
      <c r="C92" s="3">
        <v>99.74</v>
      </c>
      <c r="D92" s="10">
        <v>1</v>
      </c>
    </row>
    <row r="93" spans="1:4" x14ac:dyDescent="0.2">
      <c r="A93">
        <v>5</v>
      </c>
      <c r="B93" t="s">
        <v>94</v>
      </c>
      <c r="C93" s="3">
        <v>99.68</v>
      </c>
      <c r="D93" s="10">
        <v>1</v>
      </c>
    </row>
    <row r="94" spans="1:4" x14ac:dyDescent="0.2">
      <c r="A94">
        <v>35</v>
      </c>
      <c r="B94" t="s">
        <v>95</v>
      </c>
      <c r="C94" s="3">
        <v>97.8</v>
      </c>
      <c r="D94" s="10">
        <v>1</v>
      </c>
    </row>
    <row r="95" spans="1:4" x14ac:dyDescent="0.2">
      <c r="A95">
        <v>32</v>
      </c>
      <c r="B95" t="s">
        <v>96</v>
      </c>
      <c r="C95" s="3">
        <v>96.76</v>
      </c>
      <c r="D95" s="10">
        <v>1</v>
      </c>
    </row>
    <row r="96" spans="1:4" x14ac:dyDescent="0.2">
      <c r="A96">
        <v>83</v>
      </c>
      <c r="B96" t="s">
        <v>97</v>
      </c>
      <c r="C96" s="3">
        <v>95.76</v>
      </c>
      <c r="D96" s="10">
        <v>1</v>
      </c>
    </row>
    <row r="97" spans="1:4" x14ac:dyDescent="0.2">
      <c r="A97">
        <v>66</v>
      </c>
      <c r="B97" t="s">
        <v>98</v>
      </c>
      <c r="C97" s="3">
        <v>93.83</v>
      </c>
      <c r="D97" s="10">
        <v>1</v>
      </c>
    </row>
    <row r="98" spans="1:4" x14ac:dyDescent="0.2">
      <c r="A98">
        <v>99</v>
      </c>
      <c r="B98" t="s">
        <v>99</v>
      </c>
      <c r="C98" s="3">
        <v>93.78</v>
      </c>
      <c r="D98" s="10">
        <v>1</v>
      </c>
    </row>
    <row r="99" spans="1:4" x14ac:dyDescent="0.2">
      <c r="A99">
        <v>57</v>
      </c>
      <c r="B99" t="s">
        <v>100</v>
      </c>
      <c r="C99" s="3">
        <v>92.79</v>
      </c>
      <c r="D99" s="10">
        <v>1</v>
      </c>
    </row>
    <row r="100" spans="1:4" x14ac:dyDescent="0.2">
      <c r="A100">
        <v>31</v>
      </c>
      <c r="B100" t="s">
        <v>101</v>
      </c>
      <c r="C100" s="3">
        <v>91.77</v>
      </c>
      <c r="D100" s="10">
        <v>1</v>
      </c>
    </row>
    <row r="101" spans="1:4" x14ac:dyDescent="0.2">
      <c r="A101">
        <v>68</v>
      </c>
      <c r="B101" t="s">
        <v>102</v>
      </c>
      <c r="C101" s="3">
        <v>85.77</v>
      </c>
      <c r="D101" s="10">
        <v>1</v>
      </c>
    </row>
    <row r="102" spans="1:4" x14ac:dyDescent="0.2">
      <c r="A102">
        <v>84</v>
      </c>
      <c r="B102" t="s">
        <v>103</v>
      </c>
      <c r="C102" s="3">
        <v>80.77</v>
      </c>
      <c r="D102" s="10">
        <v>1</v>
      </c>
    </row>
    <row r="103" spans="1:4" x14ac:dyDescent="0.2">
      <c r="A103">
        <v>33</v>
      </c>
      <c r="B103" t="s">
        <v>104</v>
      </c>
      <c r="C103" s="3">
        <v>78.790000000000006</v>
      </c>
      <c r="D103" s="10">
        <v>1</v>
      </c>
    </row>
    <row r="104" spans="1:4" x14ac:dyDescent="0.2">
      <c r="A104">
        <v>96</v>
      </c>
      <c r="B104" t="s">
        <v>105</v>
      </c>
      <c r="C104" s="3">
        <v>73.78</v>
      </c>
      <c r="D104" s="10">
        <v>1</v>
      </c>
    </row>
    <row r="105" spans="1:4" x14ac:dyDescent="0.2">
      <c r="A105">
        <v>1</v>
      </c>
      <c r="B105" t="s">
        <v>106</v>
      </c>
      <c r="C105" s="3">
        <v>67.819999999999993</v>
      </c>
      <c r="D105" s="10">
        <v>1</v>
      </c>
    </row>
    <row r="106" spans="1:4" x14ac:dyDescent="0.2">
      <c r="A106">
        <v>95</v>
      </c>
      <c r="B106" t="s">
        <v>107</v>
      </c>
      <c r="C106" s="3">
        <v>64.84</v>
      </c>
      <c r="D106" s="10">
        <v>1</v>
      </c>
    </row>
    <row r="107" spans="1:4" x14ac:dyDescent="0.2">
      <c r="A107">
        <v>81</v>
      </c>
      <c r="B107" t="s">
        <v>108</v>
      </c>
      <c r="C107" s="3">
        <v>64.819999999999993</v>
      </c>
      <c r="D107" s="10">
        <v>1</v>
      </c>
    </row>
    <row r="108" spans="1:4" x14ac:dyDescent="0.2">
      <c r="A108">
        <v>56</v>
      </c>
      <c r="B108" t="s">
        <v>109</v>
      </c>
      <c r="C108" s="3">
        <v>63.78</v>
      </c>
      <c r="D108" s="10">
        <v>1</v>
      </c>
    </row>
    <row r="109" spans="1:4" x14ac:dyDescent="0.2">
      <c r="A109">
        <v>3</v>
      </c>
      <c r="B109" t="s">
        <v>110</v>
      </c>
      <c r="C109" s="3">
        <v>47.85</v>
      </c>
      <c r="D109" s="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441B9-213F-4347-97E4-EDBC25153D30}">
  <dimension ref="A1:K109"/>
  <sheetViews>
    <sheetView zoomScale="121" zoomScaleNormal="121" workbookViewId="0">
      <selection activeCell="J24" sqref="J24"/>
    </sheetView>
  </sheetViews>
  <sheetFormatPr baseColWidth="10" defaultRowHeight="16" x14ac:dyDescent="0.2"/>
  <cols>
    <col min="2" max="2" width="15.5" customWidth="1"/>
    <col min="3" max="3" width="18.5" style="13" bestFit="1" customWidth="1"/>
    <col min="4" max="4" width="20.1640625" bestFit="1" customWidth="1"/>
    <col min="5" max="5" width="20.1640625" customWidth="1"/>
    <col min="6" max="6" width="14" style="12" bestFit="1" customWidth="1"/>
    <col min="7" max="7" width="14" style="12" customWidth="1"/>
    <col min="10" max="10" width="31.1640625" bestFit="1" customWidth="1"/>
    <col min="16" max="16" width="61.1640625" customWidth="1"/>
  </cols>
  <sheetData>
    <row r="1" spans="1:11" x14ac:dyDescent="0.2">
      <c r="A1" t="s">
        <v>0</v>
      </c>
      <c r="B1" t="s">
        <v>1</v>
      </c>
      <c r="C1" s="13" t="s">
        <v>125</v>
      </c>
      <c r="D1" t="s">
        <v>308</v>
      </c>
      <c r="E1" t="s">
        <v>1712</v>
      </c>
      <c r="F1" s="12" t="s">
        <v>2</v>
      </c>
      <c r="G1" s="12" t="s">
        <v>1713</v>
      </c>
      <c r="J1" s="1" t="s">
        <v>1497</v>
      </c>
    </row>
    <row r="2" spans="1:11" x14ac:dyDescent="0.2">
      <c r="A2">
        <v>44</v>
      </c>
      <c r="B2" t="s">
        <v>3</v>
      </c>
      <c r="C2" s="13">
        <v>1421</v>
      </c>
      <c r="D2">
        <v>60</v>
      </c>
      <c r="E2" s="60">
        <f>D2/SUM($D$2:$D109)</f>
        <v>0.1001669449081803</v>
      </c>
      <c r="F2" s="12">
        <v>6032.79</v>
      </c>
      <c r="G2" s="60">
        <f>F2/SUM($F$2:F$109)</f>
        <v>9.8394866652618276E-2</v>
      </c>
    </row>
    <row r="3" spans="1:11" x14ac:dyDescent="0.2">
      <c r="A3">
        <v>23</v>
      </c>
      <c r="B3" t="s">
        <v>4</v>
      </c>
      <c r="C3" s="13">
        <v>1296</v>
      </c>
      <c r="D3">
        <v>53</v>
      </c>
      <c r="E3" s="60">
        <f>D3/SUM($D$2:$D110)</f>
        <v>8.8480801335559259E-2</v>
      </c>
      <c r="F3" s="12">
        <v>5247.04</v>
      </c>
      <c r="G3" s="60">
        <f>F3/SUM($F$2:F$109)</f>
        <v>8.5579276109553654E-2</v>
      </c>
      <c r="J3" t="s">
        <v>1578</v>
      </c>
      <c r="K3">
        <f>CORREL(D:D,F:F)</f>
        <v>0.99894737915008669</v>
      </c>
    </row>
    <row r="4" spans="1:11" x14ac:dyDescent="0.2">
      <c r="A4">
        <v>103</v>
      </c>
      <c r="B4" t="s">
        <v>5</v>
      </c>
      <c r="C4" s="13">
        <v>873</v>
      </c>
      <c r="D4">
        <v>36</v>
      </c>
      <c r="E4" s="60">
        <f>D4/SUM($D$2:$D111)</f>
        <v>6.0100166944908183E-2</v>
      </c>
      <c r="F4" s="12">
        <v>3694.27</v>
      </c>
      <c r="G4" s="60">
        <f>F4/SUM($F$2:F$109)</f>
        <v>6.0253581515147737E-2</v>
      </c>
      <c r="J4" t="s">
        <v>1579</v>
      </c>
      <c r="K4">
        <f>CORREL(C:C,D:D)</f>
        <v>0.99899928453668896</v>
      </c>
    </row>
    <row r="5" spans="1:11" x14ac:dyDescent="0.2">
      <c r="A5">
        <v>50</v>
      </c>
      <c r="B5" t="s">
        <v>6</v>
      </c>
      <c r="C5" s="13">
        <v>748</v>
      </c>
      <c r="D5">
        <v>31</v>
      </c>
      <c r="E5" s="60">
        <f>D5/SUM($D$2:$D112)</f>
        <v>5.1752921535893157E-2</v>
      </c>
      <c r="F5" s="12">
        <v>3121.52</v>
      </c>
      <c r="G5" s="60">
        <f>F5/SUM($F$2:F$109)</f>
        <v>5.0912023152385709E-2</v>
      </c>
    </row>
    <row r="6" spans="1:11" ht="17" thickBot="1" x14ac:dyDescent="0.25">
      <c r="A6">
        <v>60</v>
      </c>
      <c r="B6" t="s">
        <v>7</v>
      </c>
      <c r="C6" s="13">
        <v>718</v>
      </c>
      <c r="D6">
        <v>30</v>
      </c>
      <c r="E6" s="60">
        <f>D6/SUM($D$2:$D113)</f>
        <v>5.0083472454090151E-2</v>
      </c>
      <c r="F6" s="12">
        <v>2984.82</v>
      </c>
      <c r="G6" s="60">
        <f>F6/SUM($F$2:F$109)</f>
        <v>4.8682444753102315E-2</v>
      </c>
    </row>
    <row r="7" spans="1:11" x14ac:dyDescent="0.2">
      <c r="A7">
        <v>15</v>
      </c>
      <c r="B7" t="s">
        <v>8</v>
      </c>
      <c r="C7" s="13">
        <v>681</v>
      </c>
      <c r="D7">
        <v>28</v>
      </c>
      <c r="E7" s="60">
        <f>D7/SUM($D$2:$D114)</f>
        <v>4.6744574290484141E-2</v>
      </c>
      <c r="F7" s="12">
        <v>2919.19</v>
      </c>
      <c r="G7" s="60">
        <f>F7/SUM($F$2:F$109)</f>
        <v>4.7612018781302973E-2</v>
      </c>
      <c r="J7" s="7" t="s">
        <v>1564</v>
      </c>
    </row>
    <row r="8" spans="1:11" x14ac:dyDescent="0.2">
      <c r="A8">
        <v>80</v>
      </c>
      <c r="B8" t="s">
        <v>9</v>
      </c>
      <c r="C8" s="13">
        <v>638</v>
      </c>
      <c r="D8">
        <v>28</v>
      </c>
      <c r="E8" s="60">
        <f>D8/SUM($D$2:$D115)</f>
        <v>4.6744574290484141E-2</v>
      </c>
      <c r="F8" s="12">
        <v>2765.62</v>
      </c>
      <c r="G8" s="60">
        <f>F8/SUM($F$2:F$109)</f>
        <v>4.5107290509335506E-2</v>
      </c>
      <c r="J8" s="8" t="s">
        <v>1565</v>
      </c>
    </row>
    <row r="9" spans="1:11" x14ac:dyDescent="0.2">
      <c r="A9">
        <v>75</v>
      </c>
      <c r="B9" t="s">
        <v>10</v>
      </c>
      <c r="C9" s="13">
        <v>530</v>
      </c>
      <c r="D9">
        <v>20</v>
      </c>
      <c r="E9" s="60">
        <f>D9/SUM($D$2:$D116)</f>
        <v>3.3388981636060099E-2</v>
      </c>
      <c r="F9" s="12">
        <v>2219.6999999999998</v>
      </c>
      <c r="G9" s="60">
        <f>F9/SUM($F$2:F$109)</f>
        <v>3.6203329721209716E-2</v>
      </c>
      <c r="J9" s="8" t="s">
        <v>1566</v>
      </c>
    </row>
    <row r="10" spans="1:11" x14ac:dyDescent="0.2">
      <c r="A10">
        <v>97</v>
      </c>
      <c r="B10" t="s">
        <v>11</v>
      </c>
      <c r="C10" s="13">
        <v>351</v>
      </c>
      <c r="D10">
        <v>15</v>
      </c>
      <c r="E10" s="60">
        <f>D10/SUM($D$2:$D117)</f>
        <v>2.5041736227045076E-2</v>
      </c>
      <c r="F10" s="12">
        <v>1498.49</v>
      </c>
      <c r="G10" s="60">
        <f>F10/SUM($F$2:F$109)</f>
        <v>2.4440387238787022E-2</v>
      </c>
      <c r="J10" s="8" t="s">
        <v>1567</v>
      </c>
    </row>
    <row r="11" spans="1:11" x14ac:dyDescent="0.2">
      <c r="A11">
        <v>45</v>
      </c>
      <c r="B11" t="s">
        <v>12</v>
      </c>
      <c r="C11" s="13">
        <v>331</v>
      </c>
      <c r="D11">
        <v>14</v>
      </c>
      <c r="E11" s="60">
        <f>D11/SUM($D$2:$D118)</f>
        <v>2.337228714524207E-2</v>
      </c>
      <c r="F11" s="12">
        <v>1352.69</v>
      </c>
      <c r="G11" s="60">
        <f>F11/SUM($F$2:F$109)</f>
        <v>2.2062387746354543E-2</v>
      </c>
      <c r="J11" s="8" t="s">
        <v>1568</v>
      </c>
    </row>
    <row r="12" spans="1:11" x14ac:dyDescent="0.2">
      <c r="A12">
        <v>69</v>
      </c>
      <c r="B12" t="s">
        <v>13</v>
      </c>
      <c r="C12" s="13">
        <v>308</v>
      </c>
      <c r="D12">
        <v>13</v>
      </c>
      <c r="E12" s="60">
        <f>D12/SUM($D$2:$D119)</f>
        <v>2.1702838063439065E-2</v>
      </c>
      <c r="F12" s="12">
        <v>1314.92</v>
      </c>
      <c r="G12" s="60">
        <f>F12/SUM($F$2:F$109)</f>
        <v>2.1446358659734689E-2</v>
      </c>
      <c r="J12" s="8" t="s">
        <v>1569</v>
      </c>
    </row>
    <row r="13" spans="1:11" x14ac:dyDescent="0.2">
      <c r="A13">
        <v>6</v>
      </c>
      <c r="B13" t="s">
        <v>14</v>
      </c>
      <c r="C13" s="13">
        <v>320</v>
      </c>
      <c r="D13">
        <v>13</v>
      </c>
      <c r="E13" s="60">
        <f>D13/SUM($D$2:$D120)</f>
        <v>2.1702838063439065E-2</v>
      </c>
      <c r="F13" s="12">
        <v>1298.8</v>
      </c>
      <c r="G13" s="60">
        <f>F13/SUM($F$2:F$109)</f>
        <v>2.1183441294727746E-2</v>
      </c>
      <c r="J13" s="8" t="s">
        <v>1570</v>
      </c>
    </row>
    <row r="14" spans="1:11" x14ac:dyDescent="0.2">
      <c r="A14">
        <v>85</v>
      </c>
      <c r="B14" t="s">
        <v>16</v>
      </c>
      <c r="C14" s="13">
        <v>254</v>
      </c>
      <c r="D14">
        <v>11</v>
      </c>
      <c r="E14" s="60">
        <f>D14/SUM($D$2:$D121)</f>
        <v>1.8363939899833055E-2</v>
      </c>
      <c r="F14" s="12">
        <v>1069.46</v>
      </c>
      <c r="G14" s="60">
        <f>F14/SUM($F$2:F$109)</f>
        <v>1.7442903547166259E-2</v>
      </c>
      <c r="J14" s="8" t="s">
        <v>1571</v>
      </c>
    </row>
    <row r="15" spans="1:11" x14ac:dyDescent="0.2">
      <c r="A15">
        <v>92</v>
      </c>
      <c r="B15" t="s">
        <v>15</v>
      </c>
      <c r="C15" s="13">
        <v>290</v>
      </c>
      <c r="D15">
        <v>10</v>
      </c>
      <c r="E15" s="60">
        <f>D15/SUM($D$2:$D122)</f>
        <v>1.6694490818030049E-2</v>
      </c>
      <c r="F15" s="12">
        <v>1155.0999999999999</v>
      </c>
      <c r="G15" s="60">
        <f>F15/SUM($F$2:F$109)</f>
        <v>1.8839692823791207E-2</v>
      </c>
      <c r="J15" s="8" t="s">
        <v>1572</v>
      </c>
    </row>
    <row r="16" spans="1:11" x14ac:dyDescent="0.2">
      <c r="A16">
        <v>102</v>
      </c>
      <c r="B16" t="s">
        <v>18</v>
      </c>
      <c r="C16" s="13">
        <v>203</v>
      </c>
      <c r="D16">
        <v>9</v>
      </c>
      <c r="E16" s="60">
        <f>D16/SUM($D$2:$D123)</f>
        <v>1.5025041736227046E-2</v>
      </c>
      <c r="F16" s="12">
        <v>848.97</v>
      </c>
      <c r="G16" s="60">
        <f>F16/SUM($F$2:F$109)</f>
        <v>1.3846709390194809E-2</v>
      </c>
      <c r="J16" s="8" t="s">
        <v>1573</v>
      </c>
    </row>
    <row r="17" spans="1:10" x14ac:dyDescent="0.2">
      <c r="A17">
        <v>46</v>
      </c>
      <c r="B17" t="s">
        <v>17</v>
      </c>
      <c r="C17" s="13">
        <v>204</v>
      </c>
      <c r="D17">
        <v>8</v>
      </c>
      <c r="E17" s="60">
        <f>D17/SUM($D$2:$D124)</f>
        <v>1.335559265442404E-2</v>
      </c>
      <c r="F17" s="12">
        <v>877.96</v>
      </c>
      <c r="G17" s="60">
        <f>F17/SUM($F$2:F$109)</f>
        <v>1.4319536586941158E-2</v>
      </c>
      <c r="J17" s="8" t="s">
        <v>1574</v>
      </c>
    </row>
    <row r="18" spans="1:10" x14ac:dyDescent="0.2">
      <c r="A18">
        <v>76</v>
      </c>
      <c r="B18" t="s">
        <v>19</v>
      </c>
      <c r="C18" s="13">
        <v>184</v>
      </c>
      <c r="D18">
        <v>8</v>
      </c>
      <c r="E18" s="60">
        <f>D18/SUM($D$2:$D125)</f>
        <v>1.335559265442404E-2</v>
      </c>
      <c r="F18" s="12">
        <v>786.16</v>
      </c>
      <c r="G18" s="60">
        <f>F18/SUM($F$2:F$109)</f>
        <v>1.2822277647261446E-2</v>
      </c>
      <c r="J18" s="8" t="s">
        <v>1492</v>
      </c>
    </row>
    <row r="19" spans="1:10" x14ac:dyDescent="0.2">
      <c r="A19">
        <v>49</v>
      </c>
      <c r="B19" t="s">
        <v>20</v>
      </c>
      <c r="C19" s="13">
        <v>174</v>
      </c>
      <c r="D19">
        <v>7</v>
      </c>
      <c r="E19" s="60">
        <f>D19/SUM($D$2:$D126)</f>
        <v>1.1686143572621035E-2</v>
      </c>
      <c r="F19" s="12">
        <v>753.26</v>
      </c>
      <c r="G19" s="60">
        <f>F19/SUM($F$2:F$109)</f>
        <v>1.2285678310491703E-2</v>
      </c>
      <c r="J19" s="8" t="s">
        <v>1575</v>
      </c>
    </row>
    <row r="20" spans="1:10" x14ac:dyDescent="0.2">
      <c r="A20">
        <v>38</v>
      </c>
      <c r="B20" t="s">
        <v>21</v>
      </c>
      <c r="C20" s="13">
        <v>176</v>
      </c>
      <c r="D20">
        <v>7</v>
      </c>
      <c r="E20" s="60">
        <f>D20/SUM($D$2:$D127)</f>
        <v>1.1686143572621035E-2</v>
      </c>
      <c r="F20" s="12">
        <v>741.24</v>
      </c>
      <c r="G20" s="60">
        <f>F20/SUM($F$2:F$109)</f>
        <v>1.2089631987453031E-2</v>
      </c>
      <c r="J20" s="8" t="s">
        <v>1576</v>
      </c>
    </row>
    <row r="21" spans="1:10" ht="17" thickBot="1" x14ac:dyDescent="0.25">
      <c r="A21">
        <v>104</v>
      </c>
      <c r="B21" t="s">
        <v>26</v>
      </c>
      <c r="C21" s="13">
        <v>157</v>
      </c>
      <c r="D21">
        <v>7</v>
      </c>
      <c r="E21" s="60">
        <f>D21/SUM($D$2:$D128)</f>
        <v>1.1686143572621035E-2</v>
      </c>
      <c r="F21" s="12">
        <v>632.42999999999995</v>
      </c>
      <c r="G21" s="60">
        <f>F21/SUM($F$2:F$109)</f>
        <v>1.0314939773656197E-2</v>
      </c>
      <c r="J21" s="9" t="s">
        <v>1577</v>
      </c>
    </row>
    <row r="22" spans="1:10" x14ac:dyDescent="0.2">
      <c r="A22">
        <v>105</v>
      </c>
      <c r="B22" t="s">
        <v>22</v>
      </c>
      <c r="C22" s="13">
        <v>155</v>
      </c>
      <c r="D22">
        <v>6</v>
      </c>
      <c r="E22" s="60">
        <f>D22/SUM($D$2:$D129)</f>
        <v>1.001669449081803E-2</v>
      </c>
      <c r="F22" s="12">
        <v>676.45</v>
      </c>
      <c r="G22" s="60">
        <f>F22/SUM($F$2:F$109)</f>
        <v>1.1032906424252068E-2</v>
      </c>
    </row>
    <row r="23" spans="1:10" x14ac:dyDescent="0.2">
      <c r="A23">
        <v>100</v>
      </c>
      <c r="B23" t="s">
        <v>23</v>
      </c>
      <c r="C23" s="13">
        <v>147</v>
      </c>
      <c r="D23">
        <v>6</v>
      </c>
      <c r="E23" s="60">
        <f>D23/SUM($D$2:$D130)</f>
        <v>1.001669449081803E-2</v>
      </c>
      <c r="F23" s="12">
        <v>675.53</v>
      </c>
      <c r="G23" s="60">
        <f>F23/SUM($F$2:F$109)</f>
        <v>1.1017901214834798E-2</v>
      </c>
    </row>
    <row r="24" spans="1:10" x14ac:dyDescent="0.2">
      <c r="A24">
        <v>24</v>
      </c>
      <c r="B24" t="s">
        <v>24</v>
      </c>
      <c r="C24" s="13">
        <v>146</v>
      </c>
      <c r="D24">
        <v>6</v>
      </c>
      <c r="E24" s="60">
        <f>D24/SUM($D$2:$D131)</f>
        <v>1.001669449081803E-2</v>
      </c>
      <c r="F24" s="12">
        <v>661.54</v>
      </c>
      <c r="G24" s="60">
        <f>F24/SUM($F$2:F$109)</f>
        <v>1.0789724171630885E-2</v>
      </c>
      <c r="J24" s="43">
        <f>SUM(F2:F109)</f>
        <v>61312.040000000023</v>
      </c>
    </row>
    <row r="25" spans="1:10" x14ac:dyDescent="0.2">
      <c r="A25">
        <v>29</v>
      </c>
      <c r="B25" t="s">
        <v>25</v>
      </c>
      <c r="C25" s="13">
        <v>152</v>
      </c>
      <c r="D25">
        <v>6</v>
      </c>
      <c r="E25" s="60">
        <f>D25/SUM($D$2:$D132)</f>
        <v>1.001669449081803E-2</v>
      </c>
      <c r="F25" s="12">
        <v>659.48</v>
      </c>
      <c r="G25" s="60">
        <f>F25/SUM($F$2:F$109)</f>
        <v>1.0756125550544391E-2</v>
      </c>
    </row>
    <row r="26" spans="1:10" x14ac:dyDescent="0.2">
      <c r="A26">
        <v>20</v>
      </c>
      <c r="B26" t="s">
        <v>27</v>
      </c>
      <c r="C26" s="13">
        <v>130</v>
      </c>
      <c r="D26">
        <v>5</v>
      </c>
      <c r="E26" s="60">
        <f>D26/SUM($D$2:$D133)</f>
        <v>8.3472454090150246E-3</v>
      </c>
      <c r="F26" s="12">
        <v>559.70000000000005</v>
      </c>
      <c r="G26" s="60">
        <f>F26/SUM($F$2:F$109)</f>
        <v>9.1287127291801058E-3</v>
      </c>
    </row>
    <row r="27" spans="1:10" x14ac:dyDescent="0.2">
      <c r="A27">
        <v>67</v>
      </c>
      <c r="B27" t="s">
        <v>28</v>
      </c>
      <c r="C27" s="13">
        <v>127</v>
      </c>
      <c r="D27">
        <v>5</v>
      </c>
      <c r="E27" s="60">
        <f>D27/SUM($D$2:$D134)</f>
        <v>8.3472454090150246E-3</v>
      </c>
      <c r="F27" s="12">
        <v>557.73</v>
      </c>
      <c r="G27" s="60">
        <f>F27/SUM($F$2:F$109)</f>
        <v>9.0965820090148659E-3</v>
      </c>
    </row>
    <row r="28" spans="1:10" x14ac:dyDescent="0.2">
      <c r="A28">
        <v>86</v>
      </c>
      <c r="B28" t="s">
        <v>29</v>
      </c>
      <c r="C28" s="13">
        <v>123</v>
      </c>
      <c r="D28">
        <v>5</v>
      </c>
      <c r="E28" s="60">
        <f>D28/SUM($D$2:$D135)</f>
        <v>8.3472454090150246E-3</v>
      </c>
      <c r="F28" s="12">
        <v>527.77</v>
      </c>
      <c r="G28" s="60">
        <f>F28/SUM($F$2:F$109)</f>
        <v>8.6079341023394384E-3</v>
      </c>
    </row>
    <row r="29" spans="1:10" x14ac:dyDescent="0.2">
      <c r="A29">
        <v>87</v>
      </c>
      <c r="B29" t="s">
        <v>30</v>
      </c>
      <c r="C29" s="13">
        <v>120</v>
      </c>
      <c r="D29">
        <v>5</v>
      </c>
      <c r="E29" s="60">
        <f>D29/SUM($D$2:$D136)</f>
        <v>8.3472454090150246E-3</v>
      </c>
      <c r="F29" s="12">
        <v>513.79999999999995</v>
      </c>
      <c r="G29" s="60">
        <f>F29/SUM($F$2:F$109)</f>
        <v>8.3800832593402489E-3</v>
      </c>
    </row>
    <row r="30" spans="1:10" x14ac:dyDescent="0.2">
      <c r="A30">
        <v>72</v>
      </c>
      <c r="B30" t="s">
        <v>32</v>
      </c>
      <c r="C30" s="13">
        <v>116</v>
      </c>
      <c r="D30">
        <v>5</v>
      </c>
      <c r="E30" s="60">
        <f>D30/SUM($D$2:$D137)</f>
        <v>8.3472454090150246E-3</v>
      </c>
      <c r="F30" s="12">
        <v>473.84</v>
      </c>
      <c r="G30" s="60">
        <f>F30/SUM($F$2:F$109)</f>
        <v>7.7283352503031994E-3</v>
      </c>
    </row>
    <row r="31" spans="1:10" x14ac:dyDescent="0.2">
      <c r="A31">
        <v>82</v>
      </c>
      <c r="B31" t="s">
        <v>33</v>
      </c>
      <c r="C31" s="13">
        <v>106</v>
      </c>
      <c r="D31">
        <v>5</v>
      </c>
      <c r="E31" s="60">
        <f>D31/SUM($D$2:$D138)</f>
        <v>8.3472454090150246E-3</v>
      </c>
      <c r="F31" s="12">
        <v>452.94</v>
      </c>
      <c r="G31" s="60">
        <f>F31/SUM($F$2:F$109)</f>
        <v>7.3874560363674053E-3</v>
      </c>
    </row>
    <row r="32" spans="1:10" x14ac:dyDescent="0.2">
      <c r="A32">
        <v>107</v>
      </c>
      <c r="B32" t="s">
        <v>31</v>
      </c>
      <c r="C32" s="13">
        <v>107</v>
      </c>
      <c r="D32">
        <v>4</v>
      </c>
      <c r="E32" s="60">
        <f>D32/SUM($D$2:$D139)</f>
        <v>6.6777963272120202E-3</v>
      </c>
      <c r="F32" s="12">
        <v>473.93</v>
      </c>
      <c r="G32" s="60">
        <f>F32/SUM($F$2:F$109)</f>
        <v>7.7298031512244552E-3</v>
      </c>
    </row>
    <row r="33" spans="1:7" x14ac:dyDescent="0.2">
      <c r="A33">
        <v>74</v>
      </c>
      <c r="B33" t="s">
        <v>34</v>
      </c>
      <c r="C33" s="13">
        <v>99</v>
      </c>
      <c r="D33">
        <v>4</v>
      </c>
      <c r="E33" s="60">
        <f>D33/SUM($D$2:$D140)</f>
        <v>6.6777963272120202E-3</v>
      </c>
      <c r="F33" s="12">
        <v>407.01</v>
      </c>
      <c r="G33" s="60">
        <f>F33/SUM($F$2:F$109)</f>
        <v>6.638337266220466E-3</v>
      </c>
    </row>
    <row r="34" spans="1:7" x14ac:dyDescent="0.2">
      <c r="A34">
        <v>48</v>
      </c>
      <c r="B34" t="s">
        <v>36</v>
      </c>
      <c r="C34" s="13">
        <v>87</v>
      </c>
      <c r="D34">
        <v>4</v>
      </c>
      <c r="E34" s="60">
        <f>D34/SUM($D$2:$D141)</f>
        <v>6.6777963272120202E-3</v>
      </c>
      <c r="F34" s="12">
        <v>379.13</v>
      </c>
      <c r="G34" s="60">
        <f>F34/SUM($F$2:F$109)</f>
        <v>6.1836141808362579E-3</v>
      </c>
    </row>
    <row r="35" spans="1:7" x14ac:dyDescent="0.2">
      <c r="A35">
        <v>34</v>
      </c>
      <c r="B35" t="s">
        <v>40</v>
      </c>
      <c r="C35" s="13">
        <v>88</v>
      </c>
      <c r="D35">
        <v>4</v>
      </c>
      <c r="E35" s="60">
        <f>D35/SUM($D$2:$D142)</f>
        <v>6.6777963272120202E-3</v>
      </c>
      <c r="F35" s="12">
        <v>334.12</v>
      </c>
      <c r="G35" s="60">
        <f>F35/SUM($F$2:F$109)</f>
        <v>5.4495006201065871E-3</v>
      </c>
    </row>
    <row r="36" spans="1:7" x14ac:dyDescent="0.2">
      <c r="A36">
        <v>94</v>
      </c>
      <c r="B36" t="s">
        <v>35</v>
      </c>
      <c r="C36" s="13">
        <v>92</v>
      </c>
      <c r="D36">
        <v>3</v>
      </c>
      <c r="E36" s="60">
        <f>D36/SUM($D$2:$D143)</f>
        <v>5.008347245409015E-3</v>
      </c>
      <c r="F36" s="12">
        <v>401.08</v>
      </c>
      <c r="G36" s="60">
        <f>F36/SUM($F$2:F$109)</f>
        <v>6.5416189055200226E-3</v>
      </c>
    </row>
    <row r="37" spans="1:7" x14ac:dyDescent="0.2">
      <c r="A37">
        <v>28</v>
      </c>
      <c r="B37" t="s">
        <v>37</v>
      </c>
      <c r="C37" s="13">
        <v>82</v>
      </c>
      <c r="D37">
        <v>3</v>
      </c>
      <c r="E37" s="60">
        <f>D37/SUM($D$2:$D144)</f>
        <v>5.008347245409015E-3</v>
      </c>
      <c r="F37" s="12">
        <v>369.18</v>
      </c>
      <c r="G37" s="60">
        <f>F37/SUM($F$2:F$109)</f>
        <v>6.0213295789864419E-3</v>
      </c>
    </row>
    <row r="38" spans="1:7" x14ac:dyDescent="0.2">
      <c r="A38">
        <v>12</v>
      </c>
      <c r="B38" t="s">
        <v>38</v>
      </c>
      <c r="C38" s="13">
        <v>81</v>
      </c>
      <c r="D38">
        <v>3</v>
      </c>
      <c r="E38" s="60">
        <f>D38/SUM($D$2:$D145)</f>
        <v>5.008347245409015E-3</v>
      </c>
      <c r="F38" s="12">
        <v>353.19</v>
      </c>
      <c r="G38" s="60">
        <f>F38/SUM($F$2:F$109)</f>
        <v>5.7605325153102047E-3</v>
      </c>
    </row>
    <row r="39" spans="1:7" x14ac:dyDescent="0.2">
      <c r="A39">
        <v>2</v>
      </c>
      <c r="B39" t="s">
        <v>39</v>
      </c>
      <c r="C39" s="13">
        <v>82</v>
      </c>
      <c r="D39">
        <v>3</v>
      </c>
      <c r="E39" s="60">
        <f>D39/SUM($D$2:$D146)</f>
        <v>5.008347245409015E-3</v>
      </c>
      <c r="F39" s="12">
        <v>349.18</v>
      </c>
      <c r="G39" s="60">
        <f>F39/SUM($F$2:F$109)</f>
        <v>5.6951293742631935E-3</v>
      </c>
    </row>
    <row r="40" spans="1:7" x14ac:dyDescent="0.2">
      <c r="A40">
        <v>59</v>
      </c>
      <c r="B40" t="s">
        <v>41</v>
      </c>
      <c r="C40" s="13">
        <v>77</v>
      </c>
      <c r="D40">
        <v>3</v>
      </c>
      <c r="E40" s="60">
        <f>D40/SUM($D$2:$D147)</f>
        <v>5.008347245409015E-3</v>
      </c>
      <c r="F40" s="12">
        <v>330.23</v>
      </c>
      <c r="G40" s="60">
        <f>F40/SUM($F$2:F$109)</f>
        <v>5.3860546802879158E-3</v>
      </c>
    </row>
    <row r="41" spans="1:7" x14ac:dyDescent="0.2">
      <c r="A41">
        <v>93</v>
      </c>
      <c r="B41" t="s">
        <v>42</v>
      </c>
      <c r="C41" s="13">
        <v>78</v>
      </c>
      <c r="D41">
        <v>3</v>
      </c>
      <c r="E41" s="60">
        <f>D41/SUM($D$2:$D148)</f>
        <v>5.008347245409015E-3</v>
      </c>
      <c r="F41" s="12">
        <v>322.22000000000003</v>
      </c>
      <c r="G41" s="60">
        <f>F41/SUM($F$2:F$109)</f>
        <v>5.2554114982962547E-3</v>
      </c>
    </row>
    <row r="42" spans="1:7" x14ac:dyDescent="0.2">
      <c r="A42">
        <v>63</v>
      </c>
      <c r="B42" t="s">
        <v>43</v>
      </c>
      <c r="C42" s="13">
        <v>75</v>
      </c>
      <c r="D42">
        <v>3</v>
      </c>
      <c r="E42" s="60">
        <f>D42/SUM($D$2:$D149)</f>
        <v>5.008347245409015E-3</v>
      </c>
      <c r="F42" s="12">
        <v>315.25</v>
      </c>
      <c r="G42" s="60">
        <f>F42/SUM($F$2:F$109)</f>
        <v>5.141730726950202E-3</v>
      </c>
    </row>
    <row r="43" spans="1:7" x14ac:dyDescent="0.2">
      <c r="A43">
        <v>101</v>
      </c>
      <c r="B43" t="s">
        <v>44</v>
      </c>
      <c r="C43" s="13">
        <v>75</v>
      </c>
      <c r="D43">
        <v>3</v>
      </c>
      <c r="E43" s="60">
        <f>D43/SUM($D$2:$D150)</f>
        <v>5.008347245409015E-3</v>
      </c>
      <c r="F43" s="12">
        <v>305.25</v>
      </c>
      <c r="G43" s="60">
        <f>F43/SUM($F$2:F$109)</f>
        <v>4.9786306245885783E-3</v>
      </c>
    </row>
    <row r="44" spans="1:7" x14ac:dyDescent="0.2">
      <c r="A44">
        <v>27</v>
      </c>
      <c r="B44" t="s">
        <v>45</v>
      </c>
      <c r="C44" s="13">
        <v>74</v>
      </c>
      <c r="D44">
        <v>3</v>
      </c>
      <c r="E44" s="60">
        <f>D44/SUM($D$2:$D151)</f>
        <v>5.008347245409015E-3</v>
      </c>
      <c r="F44" s="12">
        <v>304.26</v>
      </c>
      <c r="G44" s="60">
        <f>F44/SUM($F$2:F$109)</f>
        <v>4.9624837144547776E-3</v>
      </c>
    </row>
    <row r="45" spans="1:7" x14ac:dyDescent="0.2">
      <c r="A45">
        <v>22</v>
      </c>
      <c r="B45" t="s">
        <v>46</v>
      </c>
      <c r="C45" s="13">
        <v>66</v>
      </c>
      <c r="D45">
        <v>3</v>
      </c>
      <c r="E45" s="60">
        <f>D45/SUM($D$2:$D152)</f>
        <v>5.008347245409015E-3</v>
      </c>
      <c r="F45" s="12">
        <v>303.33999999999997</v>
      </c>
      <c r="G45" s="60">
        <f>F45/SUM($F$2:F$109)</f>
        <v>4.9474785050375074E-3</v>
      </c>
    </row>
    <row r="46" spans="1:7" x14ac:dyDescent="0.2">
      <c r="A46">
        <v>9</v>
      </c>
      <c r="B46" t="s">
        <v>47</v>
      </c>
      <c r="C46" s="13">
        <v>70</v>
      </c>
      <c r="D46">
        <v>3</v>
      </c>
      <c r="E46" s="60">
        <f>D46/SUM($D$2:$D153)</f>
        <v>5.008347245409015E-3</v>
      </c>
      <c r="F46" s="12">
        <v>284.3</v>
      </c>
      <c r="G46" s="60">
        <f>F46/SUM($F$2:F$109)</f>
        <v>4.6369359101409756E-3</v>
      </c>
    </row>
    <row r="47" spans="1:7" x14ac:dyDescent="0.2">
      <c r="A47">
        <v>62</v>
      </c>
      <c r="B47" t="s">
        <v>48</v>
      </c>
      <c r="C47" s="13">
        <v>65</v>
      </c>
      <c r="D47">
        <v>3</v>
      </c>
      <c r="E47" s="60">
        <f>D47/SUM($D$2:$D154)</f>
        <v>5.008347245409015E-3</v>
      </c>
      <c r="F47" s="12">
        <v>274.35000000000002</v>
      </c>
      <c r="G47" s="60">
        <f>F47/SUM($F$2:F$109)</f>
        <v>4.4746513082911596E-3</v>
      </c>
    </row>
    <row r="48" spans="1:7" x14ac:dyDescent="0.2">
      <c r="A48">
        <v>73</v>
      </c>
      <c r="B48" t="s">
        <v>49</v>
      </c>
      <c r="C48" s="13">
        <v>60</v>
      </c>
      <c r="D48">
        <v>3</v>
      </c>
      <c r="E48" s="60">
        <f>D48/SUM($D$2:$D155)</f>
        <v>5.008347245409015E-3</v>
      </c>
      <c r="F48" s="12">
        <v>273.39999999999998</v>
      </c>
      <c r="G48" s="60">
        <f>F48/SUM($F$2:F$109)</f>
        <v>4.4591567985668044E-3</v>
      </c>
    </row>
    <row r="49" spans="1:7" x14ac:dyDescent="0.2">
      <c r="A49">
        <v>91</v>
      </c>
      <c r="B49" t="s">
        <v>52</v>
      </c>
      <c r="C49" s="13">
        <v>59</v>
      </c>
      <c r="D49">
        <v>3</v>
      </c>
      <c r="E49" s="60">
        <f>D49/SUM($D$2:$D156)</f>
        <v>5.008347245409015E-3</v>
      </c>
      <c r="F49" s="12">
        <v>248.41</v>
      </c>
      <c r="G49" s="60">
        <f>F49/SUM($F$2:F$109)</f>
        <v>4.0515696427651064E-3</v>
      </c>
    </row>
    <row r="50" spans="1:7" x14ac:dyDescent="0.2">
      <c r="A50">
        <v>13</v>
      </c>
      <c r="B50" t="s">
        <v>50</v>
      </c>
      <c r="C50" s="13">
        <v>64</v>
      </c>
      <c r="D50">
        <v>2</v>
      </c>
      <c r="E50" s="60">
        <f>D50/SUM($D$2:$D157)</f>
        <v>3.3388981636060101E-3</v>
      </c>
      <c r="F50" s="12">
        <v>271.36</v>
      </c>
      <c r="G50" s="60">
        <f>F50/SUM($F$2:F$109)</f>
        <v>4.425884377685034E-3</v>
      </c>
    </row>
    <row r="51" spans="1:7" x14ac:dyDescent="0.2">
      <c r="A51">
        <v>54</v>
      </c>
      <c r="B51" t="s">
        <v>51</v>
      </c>
      <c r="C51" s="13">
        <v>57</v>
      </c>
      <c r="D51">
        <v>2</v>
      </c>
      <c r="E51" s="60">
        <f>D51/SUM($D$2:$D158)</f>
        <v>3.3388981636060101E-3</v>
      </c>
      <c r="F51" s="12">
        <v>249.43</v>
      </c>
      <c r="G51" s="60">
        <f>F51/SUM($F$2:F$109)</f>
        <v>4.0682058532059921E-3</v>
      </c>
    </row>
    <row r="52" spans="1:7" x14ac:dyDescent="0.2">
      <c r="A52">
        <v>52</v>
      </c>
      <c r="B52" t="s">
        <v>53</v>
      </c>
      <c r="C52" s="13">
        <v>51</v>
      </c>
      <c r="D52">
        <v>2</v>
      </c>
      <c r="E52" s="60">
        <f>D52/SUM($D$2:$D159)</f>
        <v>3.3388981636060101E-3</v>
      </c>
      <c r="F52" s="12">
        <v>245.49</v>
      </c>
      <c r="G52" s="60">
        <f>F52/SUM($F$2:F$109)</f>
        <v>4.0039444128755122E-3</v>
      </c>
    </row>
    <row r="53" spans="1:7" x14ac:dyDescent="0.2">
      <c r="A53">
        <v>108</v>
      </c>
      <c r="B53" t="s">
        <v>54</v>
      </c>
      <c r="C53" s="13">
        <v>51</v>
      </c>
      <c r="D53">
        <v>2</v>
      </c>
      <c r="E53" s="60">
        <f>D53/SUM($D$2:$D160)</f>
        <v>3.3388981636060101E-3</v>
      </c>
      <c r="F53" s="12">
        <v>233.49</v>
      </c>
      <c r="G53" s="60">
        <f>F53/SUM($F$2:F$109)</f>
        <v>3.8082242900415631E-3</v>
      </c>
    </row>
    <row r="54" spans="1:7" x14ac:dyDescent="0.2">
      <c r="A54">
        <v>77</v>
      </c>
      <c r="B54" t="s">
        <v>55</v>
      </c>
      <c r="C54" s="13">
        <v>52</v>
      </c>
      <c r="D54">
        <v>2</v>
      </c>
      <c r="E54" s="60">
        <f>D54/SUM($D$2:$D161)</f>
        <v>3.3388981636060101E-3</v>
      </c>
      <c r="F54" s="12">
        <v>224.48</v>
      </c>
      <c r="G54" s="60">
        <f>F54/SUM($F$2:F$109)</f>
        <v>3.6612710978137395E-3</v>
      </c>
    </row>
    <row r="55" spans="1:7" x14ac:dyDescent="0.2">
      <c r="A55">
        <v>78</v>
      </c>
      <c r="B55" t="s">
        <v>56</v>
      </c>
      <c r="C55" s="13">
        <v>58</v>
      </c>
      <c r="D55">
        <v>2</v>
      </c>
      <c r="E55" s="60">
        <f>D55/SUM($D$2:$D162)</f>
        <v>3.3388981636060101E-3</v>
      </c>
      <c r="F55" s="12">
        <v>218.42</v>
      </c>
      <c r="G55" s="60">
        <f>F55/SUM($F$2:F$109)</f>
        <v>3.5624324357825953E-3</v>
      </c>
    </row>
    <row r="56" spans="1:7" x14ac:dyDescent="0.2">
      <c r="A56">
        <v>36</v>
      </c>
      <c r="B56" t="s">
        <v>58</v>
      </c>
      <c r="C56" s="13">
        <v>48</v>
      </c>
      <c r="D56">
        <v>2</v>
      </c>
      <c r="E56" s="60">
        <f>D56/SUM($D$2:$D163)</f>
        <v>3.3388981636060101E-3</v>
      </c>
      <c r="F56" s="12">
        <v>205.52</v>
      </c>
      <c r="G56" s="60">
        <f>F56/SUM($F$2:F$109)</f>
        <v>3.3520333037361004E-3</v>
      </c>
    </row>
    <row r="57" spans="1:7" x14ac:dyDescent="0.2">
      <c r="A57">
        <v>39</v>
      </c>
      <c r="B57" t="s">
        <v>59</v>
      </c>
      <c r="C57" s="13">
        <v>46</v>
      </c>
      <c r="D57">
        <v>2</v>
      </c>
      <c r="E57" s="60">
        <f>D57/SUM($D$2:$D164)</f>
        <v>3.3388981636060101E-3</v>
      </c>
      <c r="F57" s="12">
        <v>204.54</v>
      </c>
      <c r="G57" s="60">
        <f>F57/SUM($F$2:F$109)</f>
        <v>3.3360494937046607E-3</v>
      </c>
    </row>
    <row r="58" spans="1:7" x14ac:dyDescent="0.2">
      <c r="A58">
        <v>89</v>
      </c>
      <c r="B58" t="s">
        <v>60</v>
      </c>
      <c r="C58" s="13">
        <v>49</v>
      </c>
      <c r="D58">
        <v>2</v>
      </c>
      <c r="E58" s="60">
        <f>D58/SUM($D$2:$D165)</f>
        <v>3.3388981636060101E-3</v>
      </c>
      <c r="F58" s="12">
        <v>202.51</v>
      </c>
      <c r="G58" s="60">
        <f>F58/SUM($F$2:F$109)</f>
        <v>3.3029401729252512E-3</v>
      </c>
    </row>
    <row r="59" spans="1:7" x14ac:dyDescent="0.2">
      <c r="A59">
        <v>10</v>
      </c>
      <c r="B59" t="s">
        <v>61</v>
      </c>
      <c r="C59" s="13">
        <v>47</v>
      </c>
      <c r="D59">
        <v>2</v>
      </c>
      <c r="E59" s="60">
        <f>D59/SUM($D$2:$D166)</f>
        <v>3.3388981636060101E-3</v>
      </c>
      <c r="F59" s="12">
        <v>198.53</v>
      </c>
      <c r="G59" s="60">
        <f>F59/SUM($F$2:F$109)</f>
        <v>3.238026332185325E-3</v>
      </c>
    </row>
    <row r="60" spans="1:7" x14ac:dyDescent="0.2">
      <c r="A60">
        <v>17</v>
      </c>
      <c r="B60" t="s">
        <v>62</v>
      </c>
      <c r="C60" s="13">
        <v>48</v>
      </c>
      <c r="D60">
        <v>2</v>
      </c>
      <c r="E60" s="60">
        <f>D60/SUM($D$2:$D167)</f>
        <v>3.3388981636060101E-3</v>
      </c>
      <c r="F60" s="12">
        <v>194.52</v>
      </c>
      <c r="G60" s="60">
        <f>F60/SUM($F$2:F$109)</f>
        <v>3.1726231911383138E-3</v>
      </c>
    </row>
    <row r="61" spans="1:7" x14ac:dyDescent="0.2">
      <c r="A61">
        <v>51</v>
      </c>
      <c r="B61" t="s">
        <v>63</v>
      </c>
      <c r="C61" s="13">
        <v>49</v>
      </c>
      <c r="D61">
        <v>2</v>
      </c>
      <c r="E61" s="60">
        <f>D61/SUM($D$2:$D168)</f>
        <v>3.3388981636060101E-3</v>
      </c>
      <c r="F61" s="12">
        <v>192.51</v>
      </c>
      <c r="G61" s="60">
        <f>F61/SUM($F$2:F$109)</f>
        <v>3.1398400705636271E-3</v>
      </c>
    </row>
    <row r="62" spans="1:7" x14ac:dyDescent="0.2">
      <c r="A62">
        <v>4</v>
      </c>
      <c r="B62" t="s">
        <v>64</v>
      </c>
      <c r="C62" s="13">
        <v>45</v>
      </c>
      <c r="D62">
        <v>2</v>
      </c>
      <c r="E62" s="60">
        <f>D62/SUM($D$2:$D169)</f>
        <v>3.3388981636060101E-3</v>
      </c>
      <c r="F62" s="12">
        <v>187.55</v>
      </c>
      <c r="G62" s="60">
        <f>F62/SUM($F$2:F$109)</f>
        <v>3.0589424197922615E-3</v>
      </c>
    </row>
    <row r="63" spans="1:7" x14ac:dyDescent="0.2">
      <c r="A63">
        <v>19</v>
      </c>
      <c r="B63" t="s">
        <v>65</v>
      </c>
      <c r="C63" s="13">
        <v>51</v>
      </c>
      <c r="D63">
        <v>2</v>
      </c>
      <c r="E63" s="60">
        <f>D63/SUM($D$2:$D170)</f>
        <v>3.3388981636060101E-3</v>
      </c>
      <c r="F63" s="12">
        <v>186.49</v>
      </c>
      <c r="G63" s="60">
        <f>F63/SUM($F$2:F$109)</f>
        <v>3.0416538089419296E-3</v>
      </c>
    </row>
    <row r="64" spans="1:7" x14ac:dyDescent="0.2">
      <c r="A64">
        <v>64</v>
      </c>
      <c r="B64" t="s">
        <v>66</v>
      </c>
      <c r="C64" s="13">
        <v>47</v>
      </c>
      <c r="D64">
        <v>2</v>
      </c>
      <c r="E64" s="60">
        <f>D64/SUM($D$2:$D171)</f>
        <v>3.3388981636060101E-3</v>
      </c>
      <c r="F64" s="12">
        <v>179.53</v>
      </c>
      <c r="G64" s="60">
        <f>F64/SUM($F$2:F$109)</f>
        <v>2.9281361376982391E-3</v>
      </c>
    </row>
    <row r="65" spans="1:7" x14ac:dyDescent="0.2">
      <c r="A65">
        <v>18</v>
      </c>
      <c r="B65" t="s">
        <v>67</v>
      </c>
      <c r="C65" s="13">
        <v>49</v>
      </c>
      <c r="D65">
        <v>2</v>
      </c>
      <c r="E65" s="60">
        <f>D65/SUM($D$2:$D172)</f>
        <v>3.3388981636060101E-3</v>
      </c>
      <c r="F65" s="12">
        <v>179.51</v>
      </c>
      <c r="G65" s="60">
        <f>F65/SUM($F$2:F$109)</f>
        <v>2.9278099374935155E-3</v>
      </c>
    </row>
    <row r="66" spans="1:7" x14ac:dyDescent="0.2">
      <c r="A66">
        <v>14</v>
      </c>
      <c r="B66" t="s">
        <v>68</v>
      </c>
      <c r="C66" s="13">
        <v>44</v>
      </c>
      <c r="D66">
        <v>2</v>
      </c>
      <c r="E66" s="60">
        <f>D66/SUM($D$2:$D173)</f>
        <v>3.3388981636060101E-3</v>
      </c>
      <c r="F66" s="12">
        <v>178.56</v>
      </c>
      <c r="G66" s="60">
        <f>F66/SUM($F$2:F$109)</f>
        <v>2.9123154277691616E-3</v>
      </c>
    </row>
    <row r="67" spans="1:7" x14ac:dyDescent="0.2">
      <c r="A67">
        <v>25</v>
      </c>
      <c r="B67" t="s">
        <v>69</v>
      </c>
      <c r="C67" s="13">
        <v>42</v>
      </c>
      <c r="D67">
        <v>2</v>
      </c>
      <c r="E67" s="60">
        <f>D67/SUM($D$2:$D174)</f>
        <v>3.3388981636060101E-3</v>
      </c>
      <c r="F67" s="12">
        <v>168.58</v>
      </c>
      <c r="G67" s="60">
        <f>F67/SUM($F$2:F$109)</f>
        <v>2.7495415256122606E-3</v>
      </c>
    </row>
    <row r="68" spans="1:7" x14ac:dyDescent="0.2">
      <c r="A68">
        <v>71</v>
      </c>
      <c r="B68" t="s">
        <v>70</v>
      </c>
      <c r="C68" s="13">
        <v>44</v>
      </c>
      <c r="D68">
        <v>2</v>
      </c>
      <c r="E68" s="60">
        <f>D68/SUM($D$2:$D175)</f>
        <v>3.3388981636060101E-3</v>
      </c>
      <c r="F68" s="12">
        <v>161.56</v>
      </c>
      <c r="G68" s="60">
        <f>F68/SUM($F$2:F$109)</f>
        <v>2.6350452537544002E-3</v>
      </c>
    </row>
    <row r="69" spans="1:7" x14ac:dyDescent="0.2">
      <c r="A69">
        <v>79</v>
      </c>
      <c r="B69" t="s">
        <v>57</v>
      </c>
      <c r="C69" s="13">
        <v>45</v>
      </c>
      <c r="D69">
        <v>1</v>
      </c>
      <c r="E69" s="60">
        <f>D69/SUM($D$2:$D176)</f>
        <v>1.6694490818030051E-3</v>
      </c>
      <c r="F69" s="12">
        <v>211.55</v>
      </c>
      <c r="G69" s="60">
        <f>F69/SUM($F$2:F$109)</f>
        <v>3.4503826654601597E-3</v>
      </c>
    </row>
    <row r="70" spans="1:7" x14ac:dyDescent="0.2">
      <c r="A70">
        <v>41</v>
      </c>
      <c r="B70" t="s">
        <v>71</v>
      </c>
      <c r="C70" s="13">
        <v>32</v>
      </c>
      <c r="D70">
        <v>1</v>
      </c>
      <c r="E70" s="60">
        <f>D70/SUM($D$2:$D177)</f>
        <v>1.6694490818030051E-3</v>
      </c>
      <c r="F70" s="12">
        <v>146.68</v>
      </c>
      <c r="G70" s="60">
        <f>F70/SUM($F$2:F$109)</f>
        <v>2.3923523014403036E-3</v>
      </c>
    </row>
    <row r="71" spans="1:7" x14ac:dyDescent="0.2">
      <c r="A71">
        <v>65</v>
      </c>
      <c r="B71" t="s">
        <v>72</v>
      </c>
      <c r="C71" s="13">
        <v>30</v>
      </c>
      <c r="D71">
        <v>1</v>
      </c>
      <c r="E71" s="60">
        <f>D71/SUM($D$2:$D178)</f>
        <v>1.6694490818030051E-3</v>
      </c>
      <c r="F71" s="12">
        <v>143.69999999999999</v>
      </c>
      <c r="G71" s="60">
        <f>F71/SUM($F$2:F$109)</f>
        <v>2.3437484709365394E-3</v>
      </c>
    </row>
    <row r="72" spans="1:7" x14ac:dyDescent="0.2">
      <c r="A72">
        <v>90</v>
      </c>
      <c r="B72" t="s">
        <v>73</v>
      </c>
      <c r="C72" s="13">
        <v>33</v>
      </c>
      <c r="D72">
        <v>1</v>
      </c>
      <c r="E72" s="60">
        <f>D72/SUM($D$2:$D179)</f>
        <v>1.6694490818030051E-3</v>
      </c>
      <c r="F72" s="12">
        <v>139.66999999999999</v>
      </c>
      <c r="G72" s="60">
        <f>F72/SUM($F$2:F$109)</f>
        <v>2.2780191296848046E-3</v>
      </c>
    </row>
    <row r="73" spans="1:7" x14ac:dyDescent="0.2">
      <c r="A73">
        <v>26</v>
      </c>
      <c r="B73" t="s">
        <v>74</v>
      </c>
      <c r="C73" s="13">
        <v>28</v>
      </c>
      <c r="D73">
        <v>1</v>
      </c>
      <c r="E73" s="60">
        <f>D73/SUM($D$2:$D180)</f>
        <v>1.6694490818030051E-3</v>
      </c>
      <c r="F73" s="12">
        <v>132.72</v>
      </c>
      <c r="G73" s="60">
        <f>F73/SUM($F$2:F$109)</f>
        <v>2.164664558543476E-3</v>
      </c>
    </row>
    <row r="74" spans="1:7" x14ac:dyDescent="0.2">
      <c r="A74">
        <v>61</v>
      </c>
      <c r="B74" t="s">
        <v>75</v>
      </c>
      <c r="C74" s="13">
        <v>34</v>
      </c>
      <c r="D74">
        <v>1</v>
      </c>
      <c r="E74" s="60">
        <f>D74/SUM($D$2:$D181)</f>
        <v>1.6694490818030051E-3</v>
      </c>
      <c r="F74" s="12">
        <v>127.66</v>
      </c>
      <c r="G74" s="60">
        <f>F74/SUM($F$2:F$109)</f>
        <v>2.0821359067484941E-3</v>
      </c>
    </row>
    <row r="75" spans="1:7" x14ac:dyDescent="0.2">
      <c r="A75">
        <v>98</v>
      </c>
      <c r="B75" t="s">
        <v>76</v>
      </c>
      <c r="C75" s="13">
        <v>26</v>
      </c>
      <c r="D75">
        <v>1</v>
      </c>
      <c r="E75" s="60">
        <f>D75/SUM($D$2:$D182)</f>
        <v>1.6694490818030051E-3</v>
      </c>
      <c r="F75" s="12">
        <v>126.74</v>
      </c>
      <c r="G75" s="60">
        <f>F75/SUM($F$2:F$109)</f>
        <v>2.0671306973312248E-3</v>
      </c>
    </row>
    <row r="76" spans="1:7" x14ac:dyDescent="0.2">
      <c r="A76">
        <v>21</v>
      </c>
      <c r="B76" t="s">
        <v>77</v>
      </c>
      <c r="C76" s="13">
        <v>28</v>
      </c>
      <c r="D76">
        <v>1</v>
      </c>
      <c r="E76" s="60">
        <f>D76/SUM($D$2:$D183)</f>
        <v>1.6694490818030051E-3</v>
      </c>
      <c r="F76" s="12">
        <v>122.72</v>
      </c>
      <c r="G76" s="60">
        <f>F76/SUM($F$2:F$109)</f>
        <v>2.0015644561818518E-3</v>
      </c>
    </row>
    <row r="77" spans="1:7" x14ac:dyDescent="0.2">
      <c r="A77">
        <v>58</v>
      </c>
      <c r="B77" t="s">
        <v>78</v>
      </c>
      <c r="C77" s="13">
        <v>27</v>
      </c>
      <c r="D77">
        <v>1</v>
      </c>
      <c r="E77" s="60">
        <f>D77/SUM($D$2:$D184)</f>
        <v>1.6694490818030051E-3</v>
      </c>
      <c r="F77" s="12">
        <v>121.73</v>
      </c>
      <c r="G77" s="60">
        <f>F77/SUM($F$2:F$109)</f>
        <v>1.9854175460480511E-3</v>
      </c>
    </row>
    <row r="78" spans="1:7" x14ac:dyDescent="0.2">
      <c r="A78">
        <v>109</v>
      </c>
      <c r="B78" t="s">
        <v>79</v>
      </c>
      <c r="C78" s="13">
        <v>30</v>
      </c>
      <c r="D78">
        <v>1</v>
      </c>
      <c r="E78" s="60">
        <f>D78/SUM($D$2:$D185)</f>
        <v>1.6694490818030051E-3</v>
      </c>
      <c r="F78" s="12">
        <v>121.7</v>
      </c>
      <c r="G78" s="60">
        <f>F78/SUM($F$2:F$109)</f>
        <v>1.9849282457409662E-3</v>
      </c>
    </row>
    <row r="79" spans="1:7" x14ac:dyDescent="0.2">
      <c r="A79">
        <v>106</v>
      </c>
      <c r="B79" t="s">
        <v>80</v>
      </c>
      <c r="C79" s="13">
        <v>31</v>
      </c>
      <c r="D79">
        <v>1</v>
      </c>
      <c r="E79" s="60">
        <f>D79/SUM($D$2:$D186)</f>
        <v>1.6694490818030051E-3</v>
      </c>
      <c r="F79" s="12">
        <v>121.69</v>
      </c>
      <c r="G79" s="60">
        <f>F79/SUM($F$2:F$109)</f>
        <v>1.9847651456386048E-3</v>
      </c>
    </row>
    <row r="80" spans="1:7" x14ac:dyDescent="0.2">
      <c r="A80">
        <v>40</v>
      </c>
      <c r="B80" t="s">
        <v>81</v>
      </c>
      <c r="C80" s="13">
        <v>28</v>
      </c>
      <c r="D80">
        <v>1</v>
      </c>
      <c r="E80" s="60">
        <f>D80/SUM($D$2:$D187)</f>
        <v>1.6694490818030051E-3</v>
      </c>
      <c r="F80" s="12">
        <v>119.72</v>
      </c>
      <c r="G80" s="60">
        <f>F80/SUM($F$2:F$109)</f>
        <v>1.9526344254733646E-3</v>
      </c>
    </row>
    <row r="81" spans="1:7" x14ac:dyDescent="0.2">
      <c r="A81">
        <v>7</v>
      </c>
      <c r="B81" t="s">
        <v>82</v>
      </c>
      <c r="C81" s="13">
        <v>25</v>
      </c>
      <c r="D81">
        <v>1</v>
      </c>
      <c r="E81" s="60">
        <f>D81/SUM($D$2:$D188)</f>
        <v>1.6694490818030051E-3</v>
      </c>
      <c r="F81" s="12">
        <v>118.75</v>
      </c>
      <c r="G81" s="60">
        <f>F81/SUM($F$2:F$109)</f>
        <v>1.9368137155442871E-3</v>
      </c>
    </row>
    <row r="82" spans="1:7" x14ac:dyDescent="0.2">
      <c r="A82">
        <v>37</v>
      </c>
      <c r="B82" t="s">
        <v>83</v>
      </c>
      <c r="C82" s="13">
        <v>27</v>
      </c>
      <c r="D82">
        <v>1</v>
      </c>
      <c r="E82" s="60">
        <f>D82/SUM($D$2:$D189)</f>
        <v>1.6694490818030051E-3</v>
      </c>
      <c r="F82" s="12">
        <v>114.73</v>
      </c>
      <c r="G82" s="60">
        <f>F82/SUM($F$2:F$109)</f>
        <v>1.8712474743949143E-3</v>
      </c>
    </row>
    <row r="83" spans="1:7" x14ac:dyDescent="0.2">
      <c r="A83">
        <v>47</v>
      </c>
      <c r="B83" t="s">
        <v>84</v>
      </c>
      <c r="C83" s="13">
        <v>27</v>
      </c>
      <c r="D83">
        <v>1</v>
      </c>
      <c r="E83" s="60">
        <f>D83/SUM($D$2:$D190)</f>
        <v>1.6694490818030051E-3</v>
      </c>
      <c r="F83" s="12">
        <v>111.73</v>
      </c>
      <c r="G83" s="60">
        <f>F83/SUM($F$2:F$109)</f>
        <v>1.822317443686427E-3</v>
      </c>
    </row>
    <row r="84" spans="1:7" x14ac:dyDescent="0.2">
      <c r="A84">
        <v>43</v>
      </c>
      <c r="B84" t="s">
        <v>85</v>
      </c>
      <c r="C84" s="13">
        <v>29</v>
      </c>
      <c r="D84">
        <v>1</v>
      </c>
      <c r="E84" s="60">
        <f>D84/SUM($D$2:$D191)</f>
        <v>1.6694490818030051E-3</v>
      </c>
      <c r="F84" s="12">
        <v>111.71</v>
      </c>
      <c r="G84" s="60">
        <f>F84/SUM($F$2:F$109)</f>
        <v>1.8219912434817036E-3</v>
      </c>
    </row>
    <row r="85" spans="1:7" x14ac:dyDescent="0.2">
      <c r="A85">
        <v>11</v>
      </c>
      <c r="B85" t="s">
        <v>86</v>
      </c>
      <c r="C85" s="13">
        <v>24</v>
      </c>
      <c r="D85">
        <v>1</v>
      </c>
      <c r="E85" s="60">
        <f>D85/SUM($D$2:$D192)</f>
        <v>1.6694490818030051E-3</v>
      </c>
      <c r="F85" s="12">
        <v>108.76</v>
      </c>
      <c r="G85" s="60">
        <f>F85/SUM($F$2:F$109)</f>
        <v>1.7738767132850248E-3</v>
      </c>
    </row>
    <row r="86" spans="1:7" x14ac:dyDescent="0.2">
      <c r="A86">
        <v>70</v>
      </c>
      <c r="B86" t="s">
        <v>87</v>
      </c>
      <c r="C86" s="13">
        <v>29</v>
      </c>
      <c r="D86">
        <v>1</v>
      </c>
      <c r="E86" s="60">
        <f>D86/SUM($D$2:$D193)</f>
        <v>1.6694490818030051E-3</v>
      </c>
      <c r="F86" s="12">
        <v>107.71</v>
      </c>
      <c r="G86" s="60">
        <f>F86/SUM($F$2:F$109)</f>
        <v>1.7567512025370539E-3</v>
      </c>
    </row>
    <row r="87" spans="1:7" x14ac:dyDescent="0.2">
      <c r="A87">
        <v>16</v>
      </c>
      <c r="B87" t="s">
        <v>88</v>
      </c>
      <c r="C87" s="13">
        <v>34</v>
      </c>
      <c r="D87">
        <v>1</v>
      </c>
      <c r="E87" s="60">
        <f>D87/SUM($D$2:$D194)</f>
        <v>1.6694490818030051E-3</v>
      </c>
      <c r="F87" s="12">
        <v>107.66</v>
      </c>
      <c r="G87" s="60">
        <f>F87/SUM($F$2:F$109)</f>
        <v>1.7559357020252458E-3</v>
      </c>
    </row>
    <row r="88" spans="1:7" x14ac:dyDescent="0.2">
      <c r="A88">
        <v>53</v>
      </c>
      <c r="B88" t="s">
        <v>89</v>
      </c>
      <c r="C88" s="13">
        <v>25</v>
      </c>
      <c r="D88">
        <v>1</v>
      </c>
      <c r="E88" s="60">
        <f>D88/SUM($D$2:$D195)</f>
        <v>1.6694490818030051E-3</v>
      </c>
      <c r="F88" s="12">
        <v>106.75</v>
      </c>
      <c r="G88" s="60">
        <f>F88/SUM($F$2:F$109)</f>
        <v>1.741093592710338E-3</v>
      </c>
    </row>
    <row r="89" spans="1:7" x14ac:dyDescent="0.2">
      <c r="A89">
        <v>30</v>
      </c>
      <c r="B89" t="s">
        <v>90</v>
      </c>
      <c r="C89" s="13">
        <v>28</v>
      </c>
      <c r="D89">
        <v>1</v>
      </c>
      <c r="E89" s="60">
        <f>D89/SUM($D$2:$D196)</f>
        <v>1.6694490818030051E-3</v>
      </c>
      <c r="F89" s="12">
        <v>105.72</v>
      </c>
      <c r="G89" s="60">
        <f>F89/SUM($F$2:F$109)</f>
        <v>1.7242942821670908E-3</v>
      </c>
    </row>
    <row r="90" spans="1:7" x14ac:dyDescent="0.2">
      <c r="A90">
        <v>42</v>
      </c>
      <c r="B90" t="s">
        <v>91</v>
      </c>
      <c r="C90" s="13">
        <v>24</v>
      </c>
      <c r="D90">
        <v>1</v>
      </c>
      <c r="E90" s="60">
        <f>D90/SUM($D$2:$D197)</f>
        <v>1.6694490818030051E-3</v>
      </c>
      <c r="F90" s="12">
        <v>104.76</v>
      </c>
      <c r="G90" s="60">
        <f>F90/SUM($F$2:F$109)</f>
        <v>1.7086366723403749E-3</v>
      </c>
    </row>
    <row r="91" spans="1:7" x14ac:dyDescent="0.2">
      <c r="A91">
        <v>88</v>
      </c>
      <c r="B91" t="s">
        <v>92</v>
      </c>
      <c r="C91" s="13">
        <v>27</v>
      </c>
      <c r="D91">
        <v>1</v>
      </c>
      <c r="E91" s="60">
        <f>D91/SUM($D$2:$D198)</f>
        <v>1.6694490818030051E-3</v>
      </c>
      <c r="F91" s="12">
        <v>103.73</v>
      </c>
      <c r="G91" s="60">
        <f>F91/SUM($F$2:F$109)</f>
        <v>1.6918373617971277E-3</v>
      </c>
    </row>
    <row r="92" spans="1:7" x14ac:dyDescent="0.2">
      <c r="A92">
        <v>55</v>
      </c>
      <c r="B92" t="s">
        <v>93</v>
      </c>
      <c r="C92" s="13">
        <v>26</v>
      </c>
      <c r="D92">
        <v>1</v>
      </c>
      <c r="E92" s="60">
        <f>D92/SUM($D$2:$D199)</f>
        <v>1.6694490818030051E-3</v>
      </c>
      <c r="F92" s="12">
        <v>99.74</v>
      </c>
      <c r="G92" s="60">
        <f>F92/SUM($F$2:F$109)</f>
        <v>1.6267604209548394E-3</v>
      </c>
    </row>
    <row r="93" spans="1:7" x14ac:dyDescent="0.2">
      <c r="A93">
        <v>5</v>
      </c>
      <c r="B93" t="s">
        <v>94</v>
      </c>
      <c r="C93" s="13">
        <v>32</v>
      </c>
      <c r="D93">
        <v>1</v>
      </c>
      <c r="E93" s="60">
        <f>D93/SUM($D$2:$D200)</f>
        <v>1.6694490818030051E-3</v>
      </c>
      <c r="F93" s="12">
        <v>99.68</v>
      </c>
      <c r="G93" s="60">
        <f>F93/SUM($F$2:F$109)</f>
        <v>1.6257818203406699E-3</v>
      </c>
    </row>
    <row r="94" spans="1:7" x14ac:dyDescent="0.2">
      <c r="A94">
        <v>35</v>
      </c>
      <c r="B94" t="s">
        <v>95</v>
      </c>
      <c r="C94" s="13">
        <v>20</v>
      </c>
      <c r="D94">
        <v>1</v>
      </c>
      <c r="E94" s="60">
        <f>D94/SUM($D$2:$D201)</f>
        <v>1.6694490818030051E-3</v>
      </c>
      <c r="F94" s="12">
        <v>97.8</v>
      </c>
      <c r="G94" s="60">
        <f>F94/SUM($F$2:F$109)</f>
        <v>1.5951190010966845E-3</v>
      </c>
    </row>
    <row r="95" spans="1:7" x14ac:dyDescent="0.2">
      <c r="A95">
        <v>32</v>
      </c>
      <c r="B95" t="s">
        <v>96</v>
      </c>
      <c r="C95" s="13">
        <v>24</v>
      </c>
      <c r="D95">
        <v>1</v>
      </c>
      <c r="E95" s="60">
        <f>D95/SUM($D$2:$D202)</f>
        <v>1.6694490818030051E-3</v>
      </c>
      <c r="F95" s="12">
        <v>96.76</v>
      </c>
      <c r="G95" s="60">
        <f>F95/SUM($F$2:F$109)</f>
        <v>1.5781565904510757E-3</v>
      </c>
    </row>
    <row r="96" spans="1:7" x14ac:dyDescent="0.2">
      <c r="A96">
        <v>83</v>
      </c>
      <c r="B96" t="s">
        <v>97</v>
      </c>
      <c r="C96" s="13">
        <v>24</v>
      </c>
      <c r="D96">
        <v>1</v>
      </c>
      <c r="E96" s="60">
        <f>D96/SUM($D$2:$D203)</f>
        <v>1.6694490818030051E-3</v>
      </c>
      <c r="F96" s="12">
        <v>95.76</v>
      </c>
      <c r="G96" s="60">
        <f>F96/SUM($F$2:F$109)</f>
        <v>1.5618465802149132E-3</v>
      </c>
    </row>
    <row r="97" spans="1:7" x14ac:dyDescent="0.2">
      <c r="A97">
        <v>66</v>
      </c>
      <c r="B97" t="s">
        <v>98</v>
      </c>
      <c r="C97" s="13">
        <v>17</v>
      </c>
      <c r="D97">
        <v>1</v>
      </c>
      <c r="E97" s="60">
        <f>D97/SUM($D$2:$D204)</f>
        <v>1.6694490818030051E-3</v>
      </c>
      <c r="F97" s="12">
        <v>93.83</v>
      </c>
      <c r="G97" s="60">
        <f>F97/SUM($F$2:F$109)</f>
        <v>1.5303682604591196E-3</v>
      </c>
    </row>
    <row r="98" spans="1:7" x14ac:dyDescent="0.2">
      <c r="A98">
        <v>99</v>
      </c>
      <c r="B98" t="s">
        <v>99</v>
      </c>
      <c r="C98" s="13">
        <v>22</v>
      </c>
      <c r="D98">
        <v>1</v>
      </c>
      <c r="E98" s="60">
        <f>D98/SUM($D$2:$D205)</f>
        <v>1.6694490818030051E-3</v>
      </c>
      <c r="F98" s="12">
        <v>93.78</v>
      </c>
      <c r="G98" s="60">
        <f>F98/SUM($F$2:F$109)</f>
        <v>1.5295527599473117E-3</v>
      </c>
    </row>
    <row r="99" spans="1:7" x14ac:dyDescent="0.2">
      <c r="A99">
        <v>57</v>
      </c>
      <c r="B99" t="s">
        <v>100</v>
      </c>
      <c r="C99" s="13">
        <v>21</v>
      </c>
      <c r="D99">
        <v>1</v>
      </c>
      <c r="E99" s="60">
        <f>D99/SUM($D$2:$D206)</f>
        <v>1.6694490818030051E-3</v>
      </c>
      <c r="F99" s="12">
        <v>92.79</v>
      </c>
      <c r="G99" s="60">
        <f>F99/SUM($F$2:F$109)</f>
        <v>1.5134058498135108E-3</v>
      </c>
    </row>
    <row r="100" spans="1:7" x14ac:dyDescent="0.2">
      <c r="A100">
        <v>31</v>
      </c>
      <c r="B100" t="s">
        <v>101</v>
      </c>
      <c r="C100" s="13">
        <v>23</v>
      </c>
      <c r="D100">
        <v>1</v>
      </c>
      <c r="E100" s="60">
        <f>D100/SUM($D$2:$D207)</f>
        <v>1.6694490818030051E-3</v>
      </c>
      <c r="F100" s="12">
        <v>91.77</v>
      </c>
      <c r="G100" s="60">
        <f>F100/SUM($F$2:F$109)</f>
        <v>1.4967696393726249E-3</v>
      </c>
    </row>
    <row r="101" spans="1:7" x14ac:dyDescent="0.2">
      <c r="A101">
        <v>68</v>
      </c>
      <c r="B101" t="s">
        <v>102</v>
      </c>
      <c r="C101" s="13">
        <v>23</v>
      </c>
      <c r="D101">
        <v>1</v>
      </c>
      <c r="E101" s="60">
        <f>D101/SUM($D$2:$D208)</f>
        <v>1.6694490818030051E-3</v>
      </c>
      <c r="F101" s="12">
        <v>85.77</v>
      </c>
      <c r="G101" s="60">
        <f>F101/SUM($F$2:F$109)</f>
        <v>1.3989095779556506E-3</v>
      </c>
    </row>
    <row r="102" spans="1:7" x14ac:dyDescent="0.2">
      <c r="A102">
        <v>84</v>
      </c>
      <c r="B102" t="s">
        <v>103</v>
      </c>
      <c r="C102" s="13">
        <v>23</v>
      </c>
      <c r="D102">
        <v>1</v>
      </c>
      <c r="E102" s="60">
        <f>D102/SUM($D$2:$D209)</f>
        <v>1.6694490818030051E-3</v>
      </c>
      <c r="F102" s="12">
        <v>80.77</v>
      </c>
      <c r="G102" s="60">
        <f>F102/SUM($F$2:F$109)</f>
        <v>1.3173595267748385E-3</v>
      </c>
    </row>
    <row r="103" spans="1:7" x14ac:dyDescent="0.2">
      <c r="A103">
        <v>33</v>
      </c>
      <c r="B103" t="s">
        <v>104</v>
      </c>
      <c r="C103" s="13">
        <v>21</v>
      </c>
      <c r="D103">
        <v>1</v>
      </c>
      <c r="E103" s="60">
        <f>D103/SUM($D$2:$D210)</f>
        <v>1.6694490818030051E-3</v>
      </c>
      <c r="F103" s="12">
        <v>78.790000000000006</v>
      </c>
      <c r="G103" s="60">
        <f>F103/SUM($F$2:F$109)</f>
        <v>1.285065706507237E-3</v>
      </c>
    </row>
    <row r="104" spans="1:7" x14ac:dyDescent="0.2">
      <c r="A104">
        <v>96</v>
      </c>
      <c r="B104" t="s">
        <v>105</v>
      </c>
      <c r="C104" s="13">
        <v>22</v>
      </c>
      <c r="D104">
        <v>1</v>
      </c>
      <c r="E104" s="60">
        <f>D104/SUM($D$2:$D211)</f>
        <v>1.6694490818030051E-3</v>
      </c>
      <c r="F104" s="12">
        <v>73.78</v>
      </c>
      <c r="G104" s="60">
        <f>F104/SUM($F$2:F$109)</f>
        <v>1.2033525552240633E-3</v>
      </c>
    </row>
    <row r="105" spans="1:7" x14ac:dyDescent="0.2">
      <c r="A105">
        <v>1</v>
      </c>
      <c r="B105" t="s">
        <v>106</v>
      </c>
      <c r="C105" s="13">
        <v>18</v>
      </c>
      <c r="D105">
        <v>1</v>
      </c>
      <c r="E105" s="60">
        <f>D105/SUM($D$2:$D212)</f>
        <v>1.6694490818030051E-3</v>
      </c>
      <c r="F105" s="12">
        <v>67.819999999999993</v>
      </c>
      <c r="G105" s="60">
        <f>F105/SUM($F$2:F$109)</f>
        <v>1.1061448942165351E-3</v>
      </c>
    </row>
    <row r="106" spans="1:7" x14ac:dyDescent="0.2">
      <c r="A106">
        <v>95</v>
      </c>
      <c r="B106" t="s">
        <v>107</v>
      </c>
      <c r="C106" s="13">
        <v>16</v>
      </c>
      <c r="D106">
        <v>1</v>
      </c>
      <c r="E106" s="60">
        <f>D106/SUM($D$2:$D213)</f>
        <v>1.6694490818030051E-3</v>
      </c>
      <c r="F106" s="12">
        <v>64.84</v>
      </c>
      <c r="G106" s="60">
        <f>F106/SUM($F$2:F$109)</f>
        <v>1.0575410637127713E-3</v>
      </c>
    </row>
    <row r="107" spans="1:7" x14ac:dyDescent="0.2">
      <c r="A107">
        <v>81</v>
      </c>
      <c r="B107" t="s">
        <v>108</v>
      </c>
      <c r="C107" s="13">
        <v>18</v>
      </c>
      <c r="D107">
        <v>1</v>
      </c>
      <c r="E107" s="60">
        <f>D107/SUM($D$2:$D214)</f>
        <v>1.6694490818030051E-3</v>
      </c>
      <c r="F107" s="12">
        <v>64.819999999999993</v>
      </c>
      <c r="G107" s="60">
        <f>F107/SUM($F$2:F$109)</f>
        <v>1.0572148635080477E-3</v>
      </c>
    </row>
    <row r="108" spans="1:7" x14ac:dyDescent="0.2">
      <c r="A108">
        <v>56</v>
      </c>
      <c r="B108" t="s">
        <v>109</v>
      </c>
      <c r="C108" s="13">
        <v>22</v>
      </c>
      <c r="D108">
        <v>1</v>
      </c>
      <c r="E108" s="60">
        <f>D108/SUM($D$2:$D215)</f>
        <v>1.6694490818030051E-3</v>
      </c>
      <c r="F108" s="12">
        <v>63.78</v>
      </c>
      <c r="G108" s="60">
        <f>F108/SUM($F$2:F$109)</f>
        <v>1.0402524528624391E-3</v>
      </c>
    </row>
    <row r="109" spans="1:7" x14ac:dyDescent="0.2">
      <c r="A109">
        <v>3</v>
      </c>
      <c r="B109" t="s">
        <v>110</v>
      </c>
      <c r="C109" s="13">
        <v>15</v>
      </c>
      <c r="D109">
        <v>1</v>
      </c>
      <c r="E109" s="60">
        <f>D109/SUM($D$2:$D216)</f>
        <v>1.6694490818030051E-3</v>
      </c>
      <c r="F109" s="12">
        <v>47.85</v>
      </c>
      <c r="G109" s="60">
        <f>F109/SUM($F$2:F$109)</f>
        <v>7.8043398980037174E-4</v>
      </c>
    </row>
  </sheetData>
  <sortState xmlns:xlrd2="http://schemas.microsoft.com/office/spreadsheetml/2017/richdata2" ref="A2:F109">
    <sortCondition descending="1" ref="D2:D109"/>
  </sortState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7985-0D64-F94C-B832-BB41B1CE7F12}">
  <dimension ref="A1:N31"/>
  <sheetViews>
    <sheetView zoomScale="120" zoomScaleNormal="120" workbookViewId="0">
      <selection activeCell="G19" sqref="G19"/>
    </sheetView>
  </sheetViews>
  <sheetFormatPr baseColWidth="10" defaultRowHeight="16" x14ac:dyDescent="0.2"/>
  <cols>
    <col min="1" max="1" width="11.33203125" bestFit="1" customWidth="1"/>
    <col min="3" max="3" width="9.83203125" bestFit="1" customWidth="1"/>
  </cols>
  <sheetData>
    <row r="1" spans="1:14" x14ac:dyDescent="0.2">
      <c r="A1" t="s">
        <v>1718</v>
      </c>
      <c r="B1" t="s">
        <v>1719</v>
      </c>
      <c r="C1" t="s">
        <v>1717</v>
      </c>
      <c r="D1" t="s">
        <v>1716</v>
      </c>
      <c r="E1" t="s">
        <v>1714</v>
      </c>
    </row>
    <row r="2" spans="1:14" x14ac:dyDescent="0.2">
      <c r="A2" t="s">
        <v>1623</v>
      </c>
      <c r="B2" t="s">
        <v>1624</v>
      </c>
      <c r="C2" t="s">
        <v>1582</v>
      </c>
      <c r="D2" t="s">
        <v>5</v>
      </c>
      <c r="E2" s="61">
        <v>208.58</v>
      </c>
      <c r="F2" s="35">
        <f>E2/$H$2</f>
        <v>3.4019419350587573E-3</v>
      </c>
      <c r="G2" s="61"/>
      <c r="H2">
        <v>61312.040000000023</v>
      </c>
      <c r="L2" t="s">
        <v>1609</v>
      </c>
    </row>
    <row r="3" spans="1:14" x14ac:dyDescent="0.2">
      <c r="A3" t="s">
        <v>1625</v>
      </c>
      <c r="B3" t="s">
        <v>1626</v>
      </c>
      <c r="C3" t="s">
        <v>1583</v>
      </c>
      <c r="D3" t="s">
        <v>8</v>
      </c>
      <c r="E3" s="61">
        <v>194.61</v>
      </c>
      <c r="F3" s="35">
        <f t="shared" ref="F3:F6" si="0">E3/$H$2</f>
        <v>3.1740910920595683E-3</v>
      </c>
      <c r="H3" s="62">
        <f>E8/H2</f>
        <v>1.4681292613979239E-2</v>
      </c>
      <c r="L3" t="s">
        <v>1610</v>
      </c>
    </row>
    <row r="4" spans="1:14" x14ac:dyDescent="0.2">
      <c r="A4" t="s">
        <v>1627</v>
      </c>
      <c r="B4" t="s">
        <v>1628</v>
      </c>
      <c r="C4" t="s">
        <v>1584</v>
      </c>
      <c r="D4" t="s">
        <v>5</v>
      </c>
      <c r="E4" s="61">
        <v>167.67</v>
      </c>
      <c r="F4" s="35">
        <f t="shared" si="0"/>
        <v>2.7346994162973527E-3</v>
      </c>
      <c r="M4" t="s">
        <v>1591</v>
      </c>
    </row>
    <row r="5" spans="1:14" x14ac:dyDescent="0.2">
      <c r="A5" t="s">
        <v>1629</v>
      </c>
      <c r="B5" t="s">
        <v>1630</v>
      </c>
      <c r="C5" t="s">
        <v>1585</v>
      </c>
      <c r="D5" t="s">
        <v>10</v>
      </c>
      <c r="E5" s="61">
        <v>166.61</v>
      </c>
      <c r="F5" s="35">
        <f t="shared" si="0"/>
        <v>2.7174108054470207E-3</v>
      </c>
      <c r="M5" t="s">
        <v>1611</v>
      </c>
    </row>
    <row r="6" spans="1:14" x14ac:dyDescent="0.2">
      <c r="A6" t="s">
        <v>1631</v>
      </c>
      <c r="B6" t="s">
        <v>1632</v>
      </c>
      <c r="C6" t="s">
        <v>1586</v>
      </c>
      <c r="D6" t="s">
        <v>3</v>
      </c>
      <c r="E6" s="61">
        <v>162.66999999999999</v>
      </c>
      <c r="F6" s="35">
        <f t="shared" si="0"/>
        <v>2.6531493651165403E-3</v>
      </c>
      <c r="M6" t="s">
        <v>1593</v>
      </c>
    </row>
    <row r="7" spans="1:14" x14ac:dyDescent="0.2">
      <c r="M7" t="s">
        <v>1612</v>
      </c>
    </row>
    <row r="8" spans="1:14" x14ac:dyDescent="0.2">
      <c r="E8" s="61">
        <f>SUM(E2:E6)</f>
        <v>900.14</v>
      </c>
      <c r="F8" s="42"/>
      <c r="N8" t="s">
        <v>1595</v>
      </c>
    </row>
    <row r="9" spans="1:14" x14ac:dyDescent="0.2">
      <c r="N9" t="s">
        <v>244</v>
      </c>
    </row>
    <row r="10" spans="1:14" x14ac:dyDescent="0.2">
      <c r="N10" t="s">
        <v>1596</v>
      </c>
    </row>
    <row r="11" spans="1:14" x14ac:dyDescent="0.2">
      <c r="N11" t="s">
        <v>1597</v>
      </c>
    </row>
    <row r="12" spans="1:14" x14ac:dyDescent="0.2">
      <c r="N12" t="s">
        <v>1598</v>
      </c>
    </row>
    <row r="13" spans="1:14" x14ac:dyDescent="0.2">
      <c r="N13" t="s">
        <v>1599</v>
      </c>
    </row>
    <row r="14" spans="1:14" x14ac:dyDescent="0.2">
      <c r="N14" t="s">
        <v>1600</v>
      </c>
    </row>
    <row r="15" spans="1:14" x14ac:dyDescent="0.2">
      <c r="N15" t="s">
        <v>1601</v>
      </c>
    </row>
    <row r="16" spans="1:14" x14ac:dyDescent="0.2">
      <c r="M16" t="s">
        <v>1602</v>
      </c>
    </row>
    <row r="17" spans="12:13" x14ac:dyDescent="0.2">
      <c r="M17" t="s">
        <v>1603</v>
      </c>
    </row>
    <row r="18" spans="12:13" x14ac:dyDescent="0.2">
      <c r="M18" t="s">
        <v>1604</v>
      </c>
    </row>
    <row r="19" spans="12:13" x14ac:dyDescent="0.2">
      <c r="M19" t="s">
        <v>1605</v>
      </c>
    </row>
    <row r="20" spans="12:13" x14ac:dyDescent="0.2">
      <c r="M20" t="s">
        <v>1613</v>
      </c>
    </row>
    <row r="21" spans="12:13" x14ac:dyDescent="0.2">
      <c r="M21" t="s">
        <v>1614</v>
      </c>
    </row>
    <row r="22" spans="12:13" x14ac:dyDescent="0.2">
      <c r="M22" t="s">
        <v>1601</v>
      </c>
    </row>
    <row r="23" spans="12:13" x14ac:dyDescent="0.2">
      <c r="L23" t="s">
        <v>1615</v>
      </c>
    </row>
    <row r="24" spans="12:13" x14ac:dyDescent="0.2">
      <c r="L24" t="s">
        <v>1616</v>
      </c>
    </row>
    <row r="25" spans="12:13" x14ac:dyDescent="0.2">
      <c r="L25" t="s">
        <v>1617</v>
      </c>
    </row>
    <row r="26" spans="12:13" x14ac:dyDescent="0.2">
      <c r="L26" t="s">
        <v>1618</v>
      </c>
    </row>
    <row r="27" spans="12:13" x14ac:dyDescent="0.2">
      <c r="L27" t="s">
        <v>1619</v>
      </c>
    </row>
    <row r="28" spans="12:13" x14ac:dyDescent="0.2">
      <c r="L28" t="s">
        <v>245</v>
      </c>
    </row>
    <row r="29" spans="12:13" x14ac:dyDescent="0.2">
      <c r="L29" t="s">
        <v>1620</v>
      </c>
    </row>
    <row r="30" spans="12:13" x14ac:dyDescent="0.2">
      <c r="L30" t="s">
        <v>1621</v>
      </c>
    </row>
    <row r="31" spans="12:13" x14ac:dyDescent="0.2">
      <c r="L31" t="s">
        <v>1622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3C7C-95DC-8746-916A-B0AEB135D465}">
  <dimension ref="A1:I20"/>
  <sheetViews>
    <sheetView zoomScale="117" zoomScaleNormal="117" workbookViewId="0">
      <selection activeCell="C27" sqref="C27"/>
    </sheetView>
  </sheetViews>
  <sheetFormatPr baseColWidth="10" defaultRowHeight="16" x14ac:dyDescent="0.2"/>
  <cols>
    <col min="1" max="1" width="12.83203125" customWidth="1"/>
    <col min="2" max="2" width="19.1640625" customWidth="1"/>
    <col min="3" max="3" width="16.5" customWidth="1"/>
    <col min="4" max="4" width="14.83203125" customWidth="1"/>
    <col min="8" max="8" width="85.33203125" bestFit="1" customWidth="1"/>
  </cols>
  <sheetData>
    <row r="1" spans="1:9" ht="17" thickBot="1" x14ac:dyDescent="0.25">
      <c r="A1" t="s">
        <v>1716</v>
      </c>
      <c r="B1" t="s">
        <v>1717</v>
      </c>
      <c r="C1" t="s">
        <v>1688</v>
      </c>
      <c r="D1" t="s">
        <v>1715</v>
      </c>
    </row>
    <row r="2" spans="1:9" x14ac:dyDescent="0.2">
      <c r="A2" t="s">
        <v>5</v>
      </c>
      <c r="B2" t="s">
        <v>1581</v>
      </c>
      <c r="C2">
        <v>2</v>
      </c>
      <c r="D2">
        <v>159.58000000000001</v>
      </c>
      <c r="F2">
        <v>61312.040000000023</v>
      </c>
      <c r="H2" s="7" t="s">
        <v>1591</v>
      </c>
      <c r="I2" s="11"/>
    </row>
    <row r="3" spans="1:9" x14ac:dyDescent="0.2">
      <c r="A3" t="s">
        <v>5</v>
      </c>
      <c r="B3" t="s">
        <v>1582</v>
      </c>
      <c r="C3">
        <v>1</v>
      </c>
      <c r="D3">
        <v>208.58</v>
      </c>
      <c r="F3" s="35">
        <f>D13/F2</f>
        <v>2.7521837472705191E-2</v>
      </c>
      <c r="H3" s="8" t="s">
        <v>1592</v>
      </c>
      <c r="I3" s="11"/>
    </row>
    <row r="4" spans="1:9" x14ac:dyDescent="0.2">
      <c r="A4" t="s">
        <v>8</v>
      </c>
      <c r="B4" t="s">
        <v>1583</v>
      </c>
      <c r="C4">
        <v>1</v>
      </c>
      <c r="D4">
        <v>194.61</v>
      </c>
      <c r="H4" s="8" t="s">
        <v>1593</v>
      </c>
      <c r="I4" s="11"/>
    </row>
    <row r="5" spans="1:9" x14ac:dyDescent="0.2">
      <c r="A5" t="s">
        <v>5</v>
      </c>
      <c r="B5" t="s">
        <v>1584</v>
      </c>
      <c r="C5">
        <v>1</v>
      </c>
      <c r="D5">
        <v>167.67</v>
      </c>
      <c r="H5" s="8" t="s">
        <v>1594</v>
      </c>
      <c r="I5" s="11"/>
    </row>
    <row r="6" spans="1:9" x14ac:dyDescent="0.2">
      <c r="A6" t="s">
        <v>10</v>
      </c>
      <c r="B6" t="s">
        <v>1585</v>
      </c>
      <c r="C6">
        <v>1</v>
      </c>
      <c r="D6">
        <v>166.61</v>
      </c>
      <c r="H6" s="8" t="s">
        <v>1595</v>
      </c>
    </row>
    <row r="7" spans="1:9" x14ac:dyDescent="0.2">
      <c r="A7" t="s">
        <v>3</v>
      </c>
      <c r="B7" t="s">
        <v>1586</v>
      </c>
      <c r="C7">
        <v>1</v>
      </c>
      <c r="D7">
        <v>162.66999999999999</v>
      </c>
      <c r="H7" s="8" t="s">
        <v>244</v>
      </c>
    </row>
    <row r="8" spans="1:9" x14ac:dyDescent="0.2">
      <c r="A8" t="s">
        <v>10</v>
      </c>
      <c r="B8" t="s">
        <v>1587</v>
      </c>
      <c r="C8">
        <v>1</v>
      </c>
      <c r="D8">
        <v>161.68</v>
      </c>
      <c r="H8" s="8" t="s">
        <v>1596</v>
      </c>
    </row>
    <row r="9" spans="1:9" x14ac:dyDescent="0.2">
      <c r="A9" t="s">
        <v>10</v>
      </c>
      <c r="B9" t="s">
        <v>1588</v>
      </c>
      <c r="C9">
        <v>1</v>
      </c>
      <c r="D9">
        <v>156.66</v>
      </c>
      <c r="H9" s="8" t="s">
        <v>1597</v>
      </c>
    </row>
    <row r="10" spans="1:9" x14ac:dyDescent="0.2">
      <c r="A10" t="s">
        <v>3</v>
      </c>
      <c r="B10" t="s">
        <v>1589</v>
      </c>
      <c r="C10">
        <v>1</v>
      </c>
      <c r="D10">
        <v>154.69999999999999</v>
      </c>
      <c r="H10" s="8" t="s">
        <v>1598</v>
      </c>
    </row>
    <row r="11" spans="1:9" x14ac:dyDescent="0.2">
      <c r="A11" t="s">
        <v>3</v>
      </c>
      <c r="B11" t="s">
        <v>1590</v>
      </c>
      <c r="C11">
        <v>1</v>
      </c>
      <c r="D11">
        <v>154.66</v>
      </c>
      <c r="H11" s="8" t="s">
        <v>1599</v>
      </c>
    </row>
    <row r="12" spans="1:9" x14ac:dyDescent="0.2">
      <c r="H12" s="8" t="s">
        <v>1600</v>
      </c>
    </row>
    <row r="13" spans="1:9" x14ac:dyDescent="0.2">
      <c r="D13">
        <f>SUM(D2:D11)</f>
        <v>1687.4200000000003</v>
      </c>
      <c r="H13" s="8" t="s">
        <v>1601</v>
      </c>
    </row>
    <row r="14" spans="1:9" x14ac:dyDescent="0.2">
      <c r="H14" s="8" t="s">
        <v>1608</v>
      </c>
      <c r="I14" s="11"/>
    </row>
    <row r="15" spans="1:9" x14ac:dyDescent="0.2">
      <c r="H15" s="8" t="s">
        <v>1603</v>
      </c>
      <c r="I15" s="11"/>
    </row>
    <row r="16" spans="1:9" x14ac:dyDescent="0.2">
      <c r="H16" s="8" t="s">
        <v>1604</v>
      </c>
      <c r="I16" s="11"/>
    </row>
    <row r="17" spans="8:9" x14ac:dyDescent="0.2">
      <c r="H17" s="8" t="s">
        <v>1605</v>
      </c>
      <c r="I17" s="11"/>
    </row>
    <row r="18" spans="8:9" x14ac:dyDescent="0.2">
      <c r="H18" s="8" t="s">
        <v>1606</v>
      </c>
      <c r="I18" s="11"/>
    </row>
    <row r="19" spans="8:9" x14ac:dyDescent="0.2">
      <c r="H19" s="8" t="s">
        <v>1607</v>
      </c>
      <c r="I19" s="11"/>
    </row>
    <row r="20" spans="8:9" ht="17" thickBot="1" x14ac:dyDescent="0.25">
      <c r="H20" s="9" t="s">
        <v>1601</v>
      </c>
      <c r="I20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4BBA7-BE18-3A40-AF9E-B2B4905EF5A8}">
  <dimension ref="A1:O45"/>
  <sheetViews>
    <sheetView zoomScale="112" zoomScaleNormal="112" workbookViewId="0">
      <selection activeCell="J4" sqref="J4"/>
    </sheetView>
  </sheetViews>
  <sheetFormatPr baseColWidth="10" defaultRowHeight="16" x14ac:dyDescent="0.2"/>
  <cols>
    <col min="2" max="2" width="15" bestFit="1" customWidth="1"/>
    <col min="3" max="3" width="16.83203125" bestFit="1" customWidth="1"/>
    <col min="4" max="4" width="26.1640625" bestFit="1" customWidth="1"/>
    <col min="5" max="5" width="12.83203125" bestFit="1" customWidth="1"/>
    <col min="6" max="6" width="17.1640625" bestFit="1" customWidth="1"/>
    <col min="7" max="7" width="21.1640625" bestFit="1" customWidth="1"/>
    <col min="8" max="8" width="20.83203125" bestFit="1" customWidth="1"/>
    <col min="9" max="10" width="17.1640625" bestFit="1" customWidth="1"/>
    <col min="11" max="11" width="14.33203125" bestFit="1" customWidth="1"/>
    <col min="12" max="12" width="17.6640625" bestFit="1" customWidth="1"/>
    <col min="13" max="13" width="17.83203125" bestFit="1" customWidth="1"/>
    <col min="14" max="14" width="127.1640625" bestFit="1" customWidth="1"/>
  </cols>
  <sheetData>
    <row r="1" spans="1:14" x14ac:dyDescent="0.2">
      <c r="A1" t="s">
        <v>1644</v>
      </c>
      <c r="B1" t="s">
        <v>1510</v>
      </c>
      <c r="C1" t="s">
        <v>1509</v>
      </c>
      <c r="D1" t="s">
        <v>1508</v>
      </c>
      <c r="E1" t="s">
        <v>1507</v>
      </c>
      <c r="F1" t="s">
        <v>1687</v>
      </c>
      <c r="G1" t="s">
        <v>1688</v>
      </c>
      <c r="H1" t="s">
        <v>1684</v>
      </c>
      <c r="I1" t="s">
        <v>1685</v>
      </c>
      <c r="J1" t="s">
        <v>1557</v>
      </c>
      <c r="K1" t="s">
        <v>1560</v>
      </c>
      <c r="L1" t="s">
        <v>1686</v>
      </c>
      <c r="N1" s="1" t="s">
        <v>300</v>
      </c>
    </row>
    <row r="2" spans="1:14" x14ac:dyDescent="0.2">
      <c r="A2" t="s">
        <v>278</v>
      </c>
      <c r="B2">
        <v>74</v>
      </c>
      <c r="C2" s="53">
        <v>1081</v>
      </c>
      <c r="D2" s="14">
        <v>7.4061386681282499</v>
      </c>
      <c r="E2" s="54">
        <v>4892.1899999999996</v>
      </c>
      <c r="F2" s="35">
        <f t="shared" ref="F2:F21" si="0">E2/SUM($E$2:$E$21)</f>
        <v>7.9791668977251456E-2</v>
      </c>
      <c r="G2" s="55">
        <v>519</v>
      </c>
      <c r="H2" s="54">
        <v>10.99</v>
      </c>
      <c r="I2">
        <v>0</v>
      </c>
      <c r="J2" s="14">
        <v>4.5256151711378303</v>
      </c>
      <c r="K2" s="14">
        <v>3.0696610169491501</v>
      </c>
      <c r="L2" s="45">
        <v>4.7457627118644004</v>
      </c>
      <c r="N2" t="s">
        <v>1645</v>
      </c>
    </row>
    <row r="3" spans="1:14" x14ac:dyDescent="0.2">
      <c r="A3" t="s">
        <v>282</v>
      </c>
      <c r="B3">
        <v>66</v>
      </c>
      <c r="C3" s="53">
        <v>1065</v>
      </c>
      <c r="D3" s="14">
        <v>7.2965195944094203</v>
      </c>
      <c r="E3" s="54">
        <v>4245.3100000000004</v>
      </c>
      <c r="F3" s="35">
        <f t="shared" si="0"/>
        <v>6.9241049555682721E-2</v>
      </c>
      <c r="G3" s="55">
        <v>500</v>
      </c>
      <c r="H3" s="54">
        <v>10.99</v>
      </c>
      <c r="I3">
        <v>0</v>
      </c>
      <c r="J3" s="14">
        <v>3.9862065727699498</v>
      </c>
      <c r="K3" s="14">
        <v>2.7588356164383501</v>
      </c>
      <c r="L3" s="45">
        <v>4.7996575342465704</v>
      </c>
      <c r="N3" t="s">
        <v>1646</v>
      </c>
    </row>
    <row r="4" spans="1:14" x14ac:dyDescent="0.2">
      <c r="A4" t="s">
        <v>283</v>
      </c>
      <c r="B4">
        <v>64</v>
      </c>
      <c r="C4" s="53">
        <v>1013</v>
      </c>
      <c r="D4" s="14">
        <v>6.9402576048232296</v>
      </c>
      <c r="E4" s="54">
        <v>3951.84</v>
      </c>
      <c r="F4" s="35">
        <f t="shared" si="0"/>
        <v>6.4454550851676118E-2</v>
      </c>
      <c r="G4" s="55">
        <v>510</v>
      </c>
      <c r="H4" s="54">
        <v>10.99</v>
      </c>
      <c r="I4">
        <v>0</v>
      </c>
      <c r="J4" s="14">
        <v>3.9011253701875601</v>
      </c>
      <c r="K4" s="14">
        <v>2.6653363228699498</v>
      </c>
      <c r="L4" s="45">
        <v>4.9300448430493198</v>
      </c>
      <c r="N4" t="s">
        <v>1647</v>
      </c>
    </row>
    <row r="5" spans="1:14" x14ac:dyDescent="0.2">
      <c r="A5" t="s">
        <v>287</v>
      </c>
      <c r="B5">
        <v>61</v>
      </c>
      <c r="C5" s="53">
        <v>998</v>
      </c>
      <c r="D5" s="14">
        <v>6.8374897232118297</v>
      </c>
      <c r="E5" s="54">
        <v>4336.01</v>
      </c>
      <c r="F5" s="35">
        <f t="shared" si="0"/>
        <v>7.0720367484102639E-2</v>
      </c>
      <c r="G5" s="55">
        <v>507</v>
      </c>
      <c r="H5" s="54">
        <v>10.99</v>
      </c>
      <c r="I5">
        <v>0.99</v>
      </c>
      <c r="J5" s="14">
        <v>4.3446993987975899</v>
      </c>
      <c r="K5" s="14">
        <v>2.9918132366273702</v>
      </c>
      <c r="L5" s="45">
        <v>4.7778785131459598</v>
      </c>
      <c r="N5" t="s">
        <v>1648</v>
      </c>
    </row>
    <row r="6" spans="1:14" x14ac:dyDescent="0.2">
      <c r="A6" t="s">
        <v>280</v>
      </c>
      <c r="B6">
        <v>68</v>
      </c>
      <c r="C6" s="53">
        <v>977</v>
      </c>
      <c r="D6" s="14">
        <v>6.6936146889558703</v>
      </c>
      <c r="E6" s="54">
        <v>3782.26</v>
      </c>
      <c r="F6" s="35">
        <f t="shared" si="0"/>
        <v>6.1688699315827704E-2</v>
      </c>
      <c r="G6" s="55">
        <v>501</v>
      </c>
      <c r="H6" s="54">
        <v>10.99</v>
      </c>
      <c r="I6">
        <v>0</v>
      </c>
      <c r="J6" s="14">
        <v>3.8712998976458501</v>
      </c>
      <c r="K6" s="14">
        <v>2.6990239410681398</v>
      </c>
      <c r="L6" s="45">
        <v>5.1546961325966798</v>
      </c>
    </row>
    <row r="7" spans="1:14" ht="17" thickBot="1" x14ac:dyDescent="0.25">
      <c r="A7" t="s">
        <v>285</v>
      </c>
      <c r="B7">
        <v>62</v>
      </c>
      <c r="C7" s="53">
        <v>953</v>
      </c>
      <c r="D7" s="14">
        <v>6.5291860783776299</v>
      </c>
      <c r="E7" s="54">
        <v>4118.46</v>
      </c>
      <c r="F7" s="35">
        <f t="shared" si="0"/>
        <v>6.7172124757225504E-2</v>
      </c>
      <c r="G7" s="55">
        <v>501</v>
      </c>
      <c r="H7" s="54">
        <v>11.99</v>
      </c>
      <c r="I7">
        <v>0</v>
      </c>
      <c r="J7" s="14">
        <v>4.3215739769150003</v>
      </c>
      <c r="K7" s="14">
        <v>3.1822714420358098</v>
      </c>
      <c r="L7" s="45">
        <v>5.0603204524033902</v>
      </c>
    </row>
    <row r="8" spans="1:14" x14ac:dyDescent="0.2">
      <c r="A8" t="s">
        <v>279</v>
      </c>
      <c r="B8">
        <v>73</v>
      </c>
      <c r="C8" s="53">
        <v>953</v>
      </c>
      <c r="D8" s="14">
        <v>6.5291860783776299</v>
      </c>
      <c r="E8" s="54">
        <v>3934.47</v>
      </c>
      <c r="F8" s="35">
        <f t="shared" si="0"/>
        <v>6.4171245973873983E-2</v>
      </c>
      <c r="G8" s="55">
        <v>493</v>
      </c>
      <c r="H8" s="54">
        <v>11.99</v>
      </c>
      <c r="I8">
        <v>0</v>
      </c>
      <c r="J8" s="14">
        <v>4.1285099685204596</v>
      </c>
      <c r="K8" s="14">
        <v>2.9553512993262698</v>
      </c>
      <c r="L8" s="45">
        <v>5.1203079884504303</v>
      </c>
      <c r="N8" s="7" t="s">
        <v>1651</v>
      </c>
    </row>
    <row r="9" spans="1:14" x14ac:dyDescent="0.2">
      <c r="A9" t="s">
        <v>281</v>
      </c>
      <c r="B9">
        <v>68</v>
      </c>
      <c r="C9" s="53">
        <v>937</v>
      </c>
      <c r="D9" s="14">
        <v>6.41956700465881</v>
      </c>
      <c r="E9" s="54">
        <v>3749.65</v>
      </c>
      <c r="F9" s="35">
        <f t="shared" si="0"/>
        <v>6.1156829882026441E-2</v>
      </c>
      <c r="G9" s="55">
        <v>483</v>
      </c>
      <c r="H9" s="54">
        <v>11.99</v>
      </c>
      <c r="I9">
        <v>0</v>
      </c>
      <c r="J9" s="14">
        <v>4.0017609391675499</v>
      </c>
      <c r="K9" s="14">
        <v>2.6150000000000002</v>
      </c>
      <c r="L9" s="45">
        <v>4.6496212121212102</v>
      </c>
      <c r="N9" s="8" t="s">
        <v>1652</v>
      </c>
    </row>
    <row r="10" spans="1:14" x14ac:dyDescent="0.2">
      <c r="A10" t="s">
        <v>286</v>
      </c>
      <c r="B10">
        <v>61</v>
      </c>
      <c r="C10" s="53">
        <v>884</v>
      </c>
      <c r="D10" s="14">
        <v>6.0564538229651896</v>
      </c>
      <c r="E10" s="54">
        <v>3922.18</v>
      </c>
      <c r="F10" s="35">
        <f t="shared" si="0"/>
        <v>6.3970795948071535E-2</v>
      </c>
      <c r="G10" s="55">
        <v>474</v>
      </c>
      <c r="H10" s="54">
        <v>10.99</v>
      </c>
      <c r="I10">
        <v>0</v>
      </c>
      <c r="J10" s="14">
        <v>4.4368552036199</v>
      </c>
      <c r="K10" s="14">
        <v>3.1299176954732499</v>
      </c>
      <c r="L10" s="45">
        <v>5.0133744855967004</v>
      </c>
      <c r="N10" s="8" t="s">
        <v>1653</v>
      </c>
    </row>
    <row r="11" spans="1:14" x14ac:dyDescent="0.2">
      <c r="A11" t="s">
        <v>284</v>
      </c>
      <c r="B11">
        <v>63</v>
      </c>
      <c r="C11" s="53">
        <v>864</v>
      </c>
      <c r="D11" s="14">
        <v>5.9194299808166599</v>
      </c>
      <c r="E11" s="54">
        <v>3966.38</v>
      </c>
      <c r="F11" s="35">
        <f t="shared" si="0"/>
        <v>6.4691698400509923E-2</v>
      </c>
      <c r="G11" s="55">
        <v>468</v>
      </c>
      <c r="H11" s="54">
        <v>11.99</v>
      </c>
      <c r="I11">
        <v>0</v>
      </c>
      <c r="J11" s="14">
        <v>4.5907175925925898</v>
      </c>
      <c r="K11" s="14">
        <v>3.0829250263991499</v>
      </c>
      <c r="L11" s="45">
        <v>4.5153115100316699</v>
      </c>
      <c r="N11" s="8" t="s">
        <v>1654</v>
      </c>
    </row>
    <row r="12" spans="1:14" x14ac:dyDescent="0.2">
      <c r="A12" t="s">
        <v>288</v>
      </c>
      <c r="B12">
        <v>60</v>
      </c>
      <c r="C12" s="53">
        <v>861</v>
      </c>
      <c r="D12" s="14">
        <v>5.8988764044943798</v>
      </c>
      <c r="E12" s="54">
        <v>3309.39</v>
      </c>
      <c r="F12" s="35">
        <f t="shared" si="0"/>
        <v>5.3976184775453566E-2</v>
      </c>
      <c r="G12" s="55">
        <v>482</v>
      </c>
      <c r="H12" s="54">
        <v>11.99</v>
      </c>
      <c r="I12">
        <v>0.99</v>
      </c>
      <c r="J12" s="14">
        <v>3.8436585365853602</v>
      </c>
      <c r="K12" s="14">
        <v>2.69432946145723</v>
      </c>
      <c r="L12" s="45">
        <v>4.9978880675818296</v>
      </c>
      <c r="N12" s="8" t="s">
        <v>1490</v>
      </c>
    </row>
    <row r="13" spans="1:14" x14ac:dyDescent="0.2">
      <c r="A13" t="s">
        <v>290</v>
      </c>
      <c r="B13">
        <v>57</v>
      </c>
      <c r="C13" s="53">
        <v>860</v>
      </c>
      <c r="D13" s="14">
        <v>5.8920252123869501</v>
      </c>
      <c r="E13" s="54">
        <v>3353.38</v>
      </c>
      <c r="F13" s="35">
        <f t="shared" si="0"/>
        <v>5.4693662125742358E-2</v>
      </c>
      <c r="G13" s="55">
        <v>468</v>
      </c>
      <c r="H13" s="54">
        <v>10.99</v>
      </c>
      <c r="I13">
        <v>0.99</v>
      </c>
      <c r="J13" s="14">
        <v>3.8992790697674402</v>
      </c>
      <c r="K13" s="14">
        <v>2.63968152866242</v>
      </c>
      <c r="L13" s="45">
        <v>4.9394904458598701</v>
      </c>
      <c r="N13" s="8" t="s">
        <v>1655</v>
      </c>
    </row>
    <row r="14" spans="1:14" x14ac:dyDescent="0.2">
      <c r="A14" t="s">
        <v>289</v>
      </c>
      <c r="B14">
        <v>58</v>
      </c>
      <c r="C14" s="53">
        <v>851</v>
      </c>
      <c r="D14" s="14">
        <v>5.8303644834201096</v>
      </c>
      <c r="E14" s="54">
        <v>4002.48</v>
      </c>
      <c r="F14" s="35">
        <f t="shared" si="0"/>
        <v>6.5280489770035394E-2</v>
      </c>
      <c r="G14" s="55">
        <v>495</v>
      </c>
      <c r="H14" s="54">
        <v>11.99</v>
      </c>
      <c r="I14">
        <v>0.99</v>
      </c>
      <c r="J14" s="14">
        <v>4.7032667450058696</v>
      </c>
      <c r="K14" s="14">
        <v>3.2784411452810098</v>
      </c>
      <c r="L14" s="45">
        <v>4.80063626723223</v>
      </c>
      <c r="N14" s="8" t="s">
        <v>1656</v>
      </c>
    </row>
    <row r="15" spans="1:14" x14ac:dyDescent="0.2">
      <c r="A15" t="s">
        <v>292</v>
      </c>
      <c r="B15">
        <v>56</v>
      </c>
      <c r="C15" s="53">
        <v>773</v>
      </c>
      <c r="D15" s="14">
        <v>5.2959714990408298</v>
      </c>
      <c r="E15" s="54">
        <v>3401.27</v>
      </c>
      <c r="F15" s="35">
        <f t="shared" si="0"/>
        <v>5.5474748515952174E-2</v>
      </c>
      <c r="G15" s="55">
        <v>451</v>
      </c>
      <c r="H15" s="54">
        <v>10.99</v>
      </c>
      <c r="I15">
        <v>0</v>
      </c>
      <c r="J15" s="14">
        <v>4.4000905562742503</v>
      </c>
      <c r="K15" s="14">
        <v>3.1007184923439302</v>
      </c>
      <c r="L15" s="45">
        <v>4.9199057714958698</v>
      </c>
      <c r="N15" s="8" t="s">
        <v>1657</v>
      </c>
    </row>
    <row r="16" spans="1:14" x14ac:dyDescent="0.2">
      <c r="A16" t="s">
        <v>291</v>
      </c>
      <c r="B16">
        <v>57</v>
      </c>
      <c r="C16" s="53">
        <v>765</v>
      </c>
      <c r="D16" s="14">
        <v>5.2411619621814198</v>
      </c>
      <c r="E16" s="54">
        <v>3227.36</v>
      </c>
      <c r="F16" s="35">
        <f t="shared" si="0"/>
        <v>5.263827463578117E-2</v>
      </c>
      <c r="G16" s="55">
        <v>442</v>
      </c>
      <c r="H16" s="54">
        <v>10.99</v>
      </c>
      <c r="I16">
        <v>0</v>
      </c>
      <c r="J16" s="14">
        <v>4.2187712418300602</v>
      </c>
      <c r="K16" s="14">
        <v>3.3134244946492202</v>
      </c>
      <c r="L16" s="45">
        <v>5.4684898929845396</v>
      </c>
      <c r="N16" s="8" t="s">
        <v>1658</v>
      </c>
    </row>
    <row r="17" spans="1:15" x14ac:dyDescent="0.2">
      <c r="A17" t="s">
        <v>293</v>
      </c>
      <c r="B17">
        <v>51</v>
      </c>
      <c r="C17" s="53">
        <v>750</v>
      </c>
      <c r="D17" s="14">
        <v>5.1383940805700101</v>
      </c>
      <c r="E17" s="54">
        <v>3071.52</v>
      </c>
      <c r="F17" s="35">
        <f t="shared" si="0"/>
        <v>5.0096522640577616E-2</v>
      </c>
      <c r="G17" s="55">
        <v>447</v>
      </c>
      <c r="H17" s="54">
        <v>10.99</v>
      </c>
      <c r="I17">
        <v>0</v>
      </c>
      <c r="J17" s="14">
        <v>4.0953600000000003</v>
      </c>
      <c r="K17" s="14">
        <v>3.0622891566265</v>
      </c>
      <c r="L17" s="45">
        <v>5.2518072289156601</v>
      </c>
      <c r="N17" s="8" t="s">
        <v>1659</v>
      </c>
    </row>
    <row r="18" spans="1:15" x14ac:dyDescent="0.2">
      <c r="A18" t="s">
        <v>294</v>
      </c>
      <c r="B18">
        <v>1</v>
      </c>
      <c r="C18" s="53">
        <v>11</v>
      </c>
      <c r="D18" s="14">
        <v>7.53631131816936E-2</v>
      </c>
      <c r="E18" s="54">
        <v>47.89</v>
      </c>
      <c r="F18" s="35">
        <f t="shared" si="0"/>
        <v>7.8108639020981862E-4</v>
      </c>
      <c r="G18" s="55">
        <v>12</v>
      </c>
      <c r="H18" s="54">
        <v>5.99</v>
      </c>
      <c r="I18">
        <v>2.99</v>
      </c>
      <c r="J18" s="14">
        <v>4.35363636363636</v>
      </c>
      <c r="K18" s="14">
        <v>2.99</v>
      </c>
      <c r="L18" s="45">
        <v>6</v>
      </c>
      <c r="N18" s="8" t="s">
        <v>1660</v>
      </c>
    </row>
    <row r="19" spans="1:15" ht="17" thickBot="1" x14ac:dyDescent="0.25">
      <c r="A19" t="s">
        <v>295</v>
      </c>
      <c r="B19">
        <v>0</v>
      </c>
      <c r="C19">
        <v>0</v>
      </c>
      <c r="D19">
        <v>0</v>
      </c>
      <c r="E19" s="3">
        <v>0</v>
      </c>
      <c r="F19" s="35">
        <f t="shared" si="0"/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N19" s="9" t="s">
        <v>1495</v>
      </c>
    </row>
    <row r="20" spans="1:15" x14ac:dyDescent="0.2">
      <c r="A20" t="s">
        <v>297</v>
      </c>
      <c r="B20">
        <v>0</v>
      </c>
      <c r="C20" s="53">
        <v>0</v>
      </c>
      <c r="D20" s="14">
        <v>0</v>
      </c>
      <c r="E20" s="54">
        <v>0</v>
      </c>
      <c r="F20" s="35">
        <f t="shared" si="0"/>
        <v>0</v>
      </c>
      <c r="G20" s="54">
        <v>0</v>
      </c>
      <c r="H20" s="54">
        <v>0</v>
      </c>
      <c r="I20" s="54">
        <v>0</v>
      </c>
      <c r="J20" s="54">
        <v>0</v>
      </c>
      <c r="K20" s="54">
        <v>0</v>
      </c>
      <c r="L20" s="54">
        <v>0</v>
      </c>
    </row>
    <row r="21" spans="1:15" x14ac:dyDescent="0.2">
      <c r="A21" t="s">
        <v>296</v>
      </c>
      <c r="B21">
        <v>0</v>
      </c>
      <c r="C21" s="53">
        <v>0</v>
      </c>
      <c r="D21" s="14">
        <v>0</v>
      </c>
      <c r="E21" s="54">
        <v>0</v>
      </c>
      <c r="F21" s="35">
        <f t="shared" si="0"/>
        <v>0</v>
      </c>
      <c r="G21" s="54">
        <v>0</v>
      </c>
      <c r="H21" s="54">
        <v>0</v>
      </c>
      <c r="I21" s="54">
        <v>0</v>
      </c>
      <c r="J21" s="54">
        <v>0</v>
      </c>
      <c r="K21" s="54">
        <v>0</v>
      </c>
      <c r="L21" s="54">
        <v>0</v>
      </c>
    </row>
    <row r="22" spans="1:15" x14ac:dyDescent="0.2">
      <c r="C22" s="15"/>
      <c r="D22" s="42"/>
      <c r="E22" s="44"/>
      <c r="F22" s="42"/>
      <c r="G22" s="14"/>
      <c r="H22" s="14"/>
      <c r="I22" s="14"/>
      <c r="J22" s="14"/>
    </row>
    <row r="23" spans="1:15" x14ac:dyDescent="0.2">
      <c r="C23" s="15"/>
      <c r="D23" s="42"/>
      <c r="E23" s="44"/>
      <c r="F23" s="42"/>
      <c r="G23" s="14"/>
      <c r="H23" s="14"/>
      <c r="I23" s="14"/>
      <c r="N23" s="14"/>
    </row>
    <row r="24" spans="1:15" x14ac:dyDescent="0.2">
      <c r="N24" s="14"/>
    </row>
    <row r="25" spans="1:15" x14ac:dyDescent="0.2">
      <c r="N25" s="14"/>
    </row>
    <row r="26" spans="1:15" x14ac:dyDescent="0.2">
      <c r="M26" s="14"/>
      <c r="N26" s="14"/>
      <c r="O26" s="53">
        <v>4.7457627118644004</v>
      </c>
    </row>
    <row r="27" spans="1:15" x14ac:dyDescent="0.2">
      <c r="M27" s="14"/>
      <c r="N27" s="14"/>
      <c r="O27" s="53">
        <v>4.7778785131459598</v>
      </c>
    </row>
    <row r="28" spans="1:15" x14ac:dyDescent="0.2">
      <c r="M28" s="14"/>
      <c r="N28" s="14"/>
      <c r="O28" s="53">
        <v>4.7996575342465704</v>
      </c>
    </row>
    <row r="29" spans="1:15" x14ac:dyDescent="0.2">
      <c r="M29" s="14"/>
      <c r="N29" s="14"/>
      <c r="O29" s="53">
        <v>5.0603204524033902</v>
      </c>
    </row>
    <row r="30" spans="1:15" x14ac:dyDescent="0.2">
      <c r="M30" s="14"/>
      <c r="N30" s="14"/>
      <c r="O30" s="53">
        <v>4.80063626723223</v>
      </c>
    </row>
    <row r="31" spans="1:15" x14ac:dyDescent="0.2">
      <c r="M31" s="14"/>
      <c r="N31" s="14"/>
      <c r="O31" s="53">
        <v>4.5153115100316699</v>
      </c>
    </row>
    <row r="32" spans="1:15" x14ac:dyDescent="0.2">
      <c r="M32" s="14"/>
      <c r="N32" s="14"/>
      <c r="O32" s="53">
        <v>4.9300448430493198</v>
      </c>
    </row>
    <row r="33" spans="3:15" x14ac:dyDescent="0.2">
      <c r="M33" s="14"/>
      <c r="N33" s="14"/>
      <c r="O33" s="53">
        <v>5.1203079884504303</v>
      </c>
    </row>
    <row r="34" spans="3:15" x14ac:dyDescent="0.2">
      <c r="M34" s="14"/>
      <c r="N34" s="14"/>
      <c r="O34" s="53">
        <v>5.0133744855967004</v>
      </c>
    </row>
    <row r="35" spans="3:15" x14ac:dyDescent="0.2">
      <c r="M35" s="14"/>
      <c r="N35" s="14"/>
      <c r="O35" s="53">
        <v>5.1546961325966798</v>
      </c>
    </row>
    <row r="36" spans="3:15" x14ac:dyDescent="0.2">
      <c r="M36" s="14"/>
      <c r="N36" s="14"/>
      <c r="O36" s="53">
        <v>4.6496212121212102</v>
      </c>
    </row>
    <row r="37" spans="3:15" x14ac:dyDescent="0.2">
      <c r="M37" s="14"/>
      <c r="N37" s="14"/>
      <c r="O37" s="53">
        <v>4.9199057714958698</v>
      </c>
    </row>
    <row r="38" spans="3:15" x14ac:dyDescent="0.2">
      <c r="M38" s="14"/>
      <c r="N38" s="14"/>
      <c r="O38" s="53">
        <v>4.9394904458598701</v>
      </c>
    </row>
    <row r="39" spans="3:15" x14ac:dyDescent="0.2">
      <c r="M39" s="14"/>
      <c r="N39" s="14"/>
      <c r="O39" s="53">
        <v>4.9978880675818296</v>
      </c>
    </row>
    <row r="40" spans="3:15" x14ac:dyDescent="0.2">
      <c r="M40" s="14"/>
      <c r="O40" s="53">
        <v>5.4684898929845396</v>
      </c>
    </row>
    <row r="41" spans="3:15" x14ac:dyDescent="0.2">
      <c r="M41" s="14"/>
      <c r="O41" s="53">
        <v>5.2518072289156601</v>
      </c>
    </row>
    <row r="42" spans="3:15" x14ac:dyDescent="0.2">
      <c r="M42" s="14"/>
      <c r="O42" s="53">
        <v>6</v>
      </c>
    </row>
    <row r="43" spans="3:15" x14ac:dyDescent="0.2">
      <c r="M43" s="14"/>
    </row>
    <row r="45" spans="3:15" x14ac:dyDescent="0.2">
      <c r="C45" s="53"/>
      <c r="D45" s="14"/>
      <c r="E45" s="35"/>
      <c r="F45" s="46"/>
      <c r="G45" s="35"/>
    </row>
  </sheetData>
  <sortState xmlns:xlrd2="http://schemas.microsoft.com/office/spreadsheetml/2017/richdata2" ref="A2:L21">
    <sortCondition descending="1" ref="C2:C2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BC02-AC03-014A-9B7B-915231260506}">
  <dimension ref="A1:J21"/>
  <sheetViews>
    <sheetView workbookViewId="0">
      <selection activeCell="F23" sqref="F23"/>
    </sheetView>
  </sheetViews>
  <sheetFormatPr baseColWidth="10" defaultRowHeight="16" x14ac:dyDescent="0.2"/>
  <sheetData>
    <row r="1" spans="1:10" x14ac:dyDescent="0.2">
      <c r="A1" t="s">
        <v>1644</v>
      </c>
      <c r="B1" t="s">
        <v>1510</v>
      </c>
      <c r="C1" t="s">
        <v>1509</v>
      </c>
      <c r="D1" t="s">
        <v>1508</v>
      </c>
      <c r="E1" t="s">
        <v>1507</v>
      </c>
      <c r="F1" t="s">
        <v>1511</v>
      </c>
      <c r="G1" t="s">
        <v>1559</v>
      </c>
      <c r="H1" t="s">
        <v>1558</v>
      </c>
      <c r="I1" t="s">
        <v>1557</v>
      </c>
      <c r="J1" t="s">
        <v>1560</v>
      </c>
    </row>
    <row r="2" spans="1:10" x14ac:dyDescent="0.2">
      <c r="A2" t="s">
        <v>278</v>
      </c>
      <c r="B2">
        <v>74</v>
      </c>
      <c r="C2" s="15">
        <v>1081</v>
      </c>
      <c r="D2" s="42">
        <v>7.4061386681282537E-2</v>
      </c>
      <c r="E2" s="44">
        <v>4892.1900000000014</v>
      </c>
      <c r="F2" s="42">
        <v>7.9791668977251456E-2</v>
      </c>
      <c r="G2" s="14">
        <v>7.260405405405411</v>
      </c>
      <c r="H2" s="14">
        <v>2.9094594594594616</v>
      </c>
      <c r="I2" s="14">
        <v>4.5235566271470793</v>
      </c>
      <c r="J2" s="14">
        <v>3.125135135135138</v>
      </c>
    </row>
    <row r="3" spans="1:10" x14ac:dyDescent="0.2">
      <c r="A3" t="s">
        <v>287</v>
      </c>
      <c r="B3">
        <v>61</v>
      </c>
      <c r="C3" s="15">
        <v>998</v>
      </c>
      <c r="D3" s="42">
        <v>6.8374897232118384E-2</v>
      </c>
      <c r="E3" s="44">
        <v>4336.01</v>
      </c>
      <c r="F3" s="42">
        <v>7.0720367484102625E-2</v>
      </c>
      <c r="G3" s="14">
        <v>6.8098360655737755</v>
      </c>
      <c r="H3" s="14">
        <v>3.0559016393442633</v>
      </c>
      <c r="I3" s="14">
        <v>4.2666190293825439</v>
      </c>
      <c r="J3" s="14">
        <v>3.2195081967213128</v>
      </c>
    </row>
    <row r="4" spans="1:10" x14ac:dyDescent="0.2">
      <c r="A4" t="s">
        <v>282</v>
      </c>
      <c r="B4">
        <v>66</v>
      </c>
      <c r="C4" s="15">
        <v>1065</v>
      </c>
      <c r="D4" s="42">
        <v>7.2965195944094272E-2</v>
      </c>
      <c r="E4" s="44">
        <v>4245.3099999999995</v>
      </c>
      <c r="F4" s="42">
        <v>6.9241049555682679E-2</v>
      </c>
      <c r="G4" s="14">
        <v>6.6569696969697025</v>
      </c>
      <c r="H4" s="14">
        <v>2.5966666666666676</v>
      </c>
      <c r="I4" s="14">
        <v>3.9410349757227481</v>
      </c>
      <c r="J4" s="14">
        <v>2.8081818181818199</v>
      </c>
    </row>
    <row r="5" spans="1:10" x14ac:dyDescent="0.2">
      <c r="A5" t="s">
        <v>285</v>
      </c>
      <c r="B5">
        <v>62</v>
      </c>
      <c r="C5" s="15">
        <v>953</v>
      </c>
      <c r="D5" s="42">
        <v>6.529186078377637E-2</v>
      </c>
      <c r="E5" s="44">
        <v>4118.4600000000009</v>
      </c>
      <c r="F5" s="42">
        <v>6.717212475722549E-2</v>
      </c>
      <c r="G5" s="14">
        <v>6.635322580645167</v>
      </c>
      <c r="H5" s="14">
        <v>2.9580645161290344</v>
      </c>
      <c r="I5" s="14">
        <v>4.0856757903500833</v>
      </c>
      <c r="J5" s="14">
        <v>3.0222580645161314</v>
      </c>
    </row>
    <row r="6" spans="1:10" x14ac:dyDescent="0.2">
      <c r="A6" t="s">
        <v>289</v>
      </c>
      <c r="B6">
        <v>58</v>
      </c>
      <c r="C6" s="15">
        <v>851</v>
      </c>
      <c r="D6" s="42">
        <v>5.8303644834201154E-2</v>
      </c>
      <c r="E6" s="44">
        <v>4002.4799999999982</v>
      </c>
      <c r="F6" s="42">
        <v>6.5280489770035338E-2</v>
      </c>
      <c r="G6" s="14">
        <v>6.973103448275868</v>
      </c>
      <c r="H6" s="14">
        <v>3.1282758620689668</v>
      </c>
      <c r="I6" s="14">
        <v>4.3995465931616602</v>
      </c>
      <c r="J6" s="14">
        <v>3.1624137931034499</v>
      </c>
    </row>
    <row r="7" spans="1:10" x14ac:dyDescent="0.2">
      <c r="A7" t="s">
        <v>284</v>
      </c>
      <c r="B7">
        <v>63</v>
      </c>
      <c r="C7" s="15">
        <v>864</v>
      </c>
      <c r="D7" s="42">
        <v>5.9194299808166623E-2</v>
      </c>
      <c r="E7" s="44">
        <v>3966.3799999999992</v>
      </c>
      <c r="F7" s="42">
        <v>6.4691698400509881E-2</v>
      </c>
      <c r="G7" s="14">
        <v>6.7680952380952446</v>
      </c>
      <c r="H7" s="14">
        <v>2.8639682539682556</v>
      </c>
      <c r="I7" s="14">
        <v>4.2786875208396751</v>
      </c>
      <c r="J7" s="14">
        <v>3.1169841269841294</v>
      </c>
    </row>
    <row r="8" spans="1:10" x14ac:dyDescent="0.2">
      <c r="A8" t="s">
        <v>283</v>
      </c>
      <c r="B8">
        <v>64</v>
      </c>
      <c r="C8" s="15">
        <v>1013</v>
      </c>
      <c r="D8" s="42">
        <v>6.9402576048232398E-2</v>
      </c>
      <c r="E8" s="44">
        <v>3951.8399999999992</v>
      </c>
      <c r="F8" s="42">
        <v>6.445455085167609E-2</v>
      </c>
      <c r="G8" s="14">
        <v>6.3967187500000051</v>
      </c>
      <c r="H8" s="14">
        <v>2.5531250000000001</v>
      </c>
      <c r="I8" s="14">
        <v>3.8049008856548205</v>
      </c>
      <c r="J8" s="14">
        <v>2.6462500000000007</v>
      </c>
    </row>
    <row r="9" spans="1:10" x14ac:dyDescent="0.2">
      <c r="A9" t="s">
        <v>279</v>
      </c>
      <c r="B9">
        <v>73</v>
      </c>
      <c r="C9" s="15">
        <v>953</v>
      </c>
      <c r="D9" s="42">
        <v>6.529186078377637E-2</v>
      </c>
      <c r="E9" s="44">
        <v>3934.4699999999989</v>
      </c>
      <c r="F9" s="42">
        <v>6.4171245973873942E-2</v>
      </c>
      <c r="G9" s="14">
        <v>6.1689041095890467</v>
      </c>
      <c r="H9" s="14">
        <v>2.7445205479452079</v>
      </c>
      <c r="I9" s="14">
        <v>3.8437954793341276</v>
      </c>
      <c r="J9" s="14">
        <v>3.0995890410958937</v>
      </c>
    </row>
    <row r="10" spans="1:10" x14ac:dyDescent="0.2">
      <c r="A10" t="s">
        <v>286</v>
      </c>
      <c r="B10">
        <v>61</v>
      </c>
      <c r="C10" s="15">
        <v>884</v>
      </c>
      <c r="D10" s="42">
        <v>6.0564538229651958E-2</v>
      </c>
      <c r="E10" s="44">
        <v>3922.1799999999989</v>
      </c>
      <c r="F10" s="42">
        <v>6.3970795948071507E-2</v>
      </c>
      <c r="G10" s="14">
        <v>6.8429508196721374</v>
      </c>
      <c r="H10" s="14">
        <v>3.0400000000000014</v>
      </c>
      <c r="I10" s="14">
        <v>4.3422122497211921</v>
      </c>
      <c r="J10" s="14">
        <v>3.252295081967215</v>
      </c>
    </row>
    <row r="11" spans="1:10" x14ac:dyDescent="0.2">
      <c r="A11" t="s">
        <v>280</v>
      </c>
      <c r="B11">
        <v>68</v>
      </c>
      <c r="C11" s="15">
        <v>977</v>
      </c>
      <c r="D11" s="42">
        <v>6.693614688955879E-2</v>
      </c>
      <c r="E11" s="44">
        <v>3782.2599999999989</v>
      </c>
      <c r="F11" s="42">
        <v>6.1688699315827655E-2</v>
      </c>
      <c r="G11" s="14">
        <v>6.1520588235294174</v>
      </c>
      <c r="H11" s="14">
        <v>2.4466176470588241</v>
      </c>
      <c r="I11" s="14">
        <v>3.7863299865831501</v>
      </c>
      <c r="J11" s="14">
        <v>2.7547058823529422</v>
      </c>
    </row>
    <row r="12" spans="1:10" x14ac:dyDescent="0.2">
      <c r="A12" t="s">
        <v>281</v>
      </c>
      <c r="B12">
        <v>68</v>
      </c>
      <c r="C12" s="15">
        <v>937</v>
      </c>
      <c r="D12" s="42">
        <v>6.4195670046588105E-2</v>
      </c>
      <c r="E12" s="44">
        <v>3749.6499999999983</v>
      </c>
      <c r="F12" s="42">
        <v>6.1156829882026392E-2</v>
      </c>
      <c r="G12" s="14">
        <v>6.0789705882352996</v>
      </c>
      <c r="H12" s="14">
        <v>2.432205882352942</v>
      </c>
      <c r="I12" s="14">
        <v>3.6745781994513966</v>
      </c>
      <c r="J12" s="14">
        <v>2.6664705882352955</v>
      </c>
    </row>
    <row r="13" spans="1:10" x14ac:dyDescent="0.2">
      <c r="A13" t="s">
        <v>292</v>
      </c>
      <c r="B13">
        <v>56</v>
      </c>
      <c r="C13" s="15">
        <v>773</v>
      </c>
      <c r="D13" s="42">
        <v>5.295971499040833E-2</v>
      </c>
      <c r="E13" s="44">
        <v>3401.2699999999991</v>
      </c>
      <c r="F13" s="42">
        <v>5.5474748515952139E-2</v>
      </c>
      <c r="G13" s="14">
        <v>6.7226785714285757</v>
      </c>
      <c r="H13" s="14">
        <v>2.8478571428571438</v>
      </c>
      <c r="I13" s="14">
        <v>4.1253893971129312</v>
      </c>
      <c r="J13" s="14">
        <v>3.0257142857142867</v>
      </c>
    </row>
    <row r="14" spans="1:10" x14ac:dyDescent="0.2">
      <c r="A14" t="s">
        <v>290</v>
      </c>
      <c r="B14">
        <v>57</v>
      </c>
      <c r="C14" s="15">
        <v>860</v>
      </c>
      <c r="D14" s="42">
        <v>5.8920252123869553E-2</v>
      </c>
      <c r="E14" s="44">
        <v>3353.3799999999997</v>
      </c>
      <c r="F14" s="42">
        <v>5.469366212574233E-2</v>
      </c>
      <c r="G14" s="14">
        <v>6.2361403508771973</v>
      </c>
      <c r="H14" s="14">
        <v>2.5870175438596492</v>
      </c>
      <c r="I14" s="14">
        <v>3.7573629446475345</v>
      </c>
      <c r="J14" s="14">
        <v>2.7443859649122815</v>
      </c>
    </row>
    <row r="15" spans="1:10" x14ac:dyDescent="0.2">
      <c r="A15" t="s">
        <v>288</v>
      </c>
      <c r="B15">
        <v>60</v>
      </c>
      <c r="C15" s="15">
        <v>861</v>
      </c>
      <c r="D15" s="42">
        <v>5.8988764044943819E-2</v>
      </c>
      <c r="E15" s="44">
        <v>3309.3899999999985</v>
      </c>
      <c r="F15" s="42">
        <v>5.3976184775453524E-2</v>
      </c>
      <c r="G15" s="14">
        <v>6.2070000000000052</v>
      </c>
      <c r="H15" s="14">
        <v>2.7236666666666665</v>
      </c>
      <c r="I15" s="14">
        <v>3.8239400327613331</v>
      </c>
      <c r="J15" s="14">
        <v>2.89</v>
      </c>
    </row>
    <row r="16" spans="1:10" x14ac:dyDescent="0.2">
      <c r="A16" t="s">
        <v>291</v>
      </c>
      <c r="B16">
        <v>57</v>
      </c>
      <c r="C16" s="15">
        <v>765</v>
      </c>
      <c r="D16" s="42">
        <v>5.2411619621814197E-2</v>
      </c>
      <c r="E16" s="44">
        <v>3227.3599999999992</v>
      </c>
      <c r="F16" s="42">
        <v>5.2638274635781135E-2</v>
      </c>
      <c r="G16" s="14">
        <v>6.2012280701754428</v>
      </c>
      <c r="H16" s="14">
        <v>3.0084210526315793</v>
      </c>
      <c r="I16" s="14">
        <v>3.9634744068424719</v>
      </c>
      <c r="J16" s="14">
        <v>3.2356140350877207</v>
      </c>
    </row>
    <row r="17" spans="1:10" x14ac:dyDescent="0.2">
      <c r="A17" t="s">
        <v>293</v>
      </c>
      <c r="B17">
        <v>51</v>
      </c>
      <c r="C17" s="15">
        <v>750</v>
      </c>
      <c r="D17" s="42">
        <v>5.138394080570019E-2</v>
      </c>
      <c r="E17" s="44">
        <v>3071.5199999999991</v>
      </c>
      <c r="F17" s="42">
        <v>5.0096522640577582E-2</v>
      </c>
      <c r="G17" s="14">
        <v>6.4800000000000049</v>
      </c>
      <c r="H17" s="14">
        <v>2.7749019607843128</v>
      </c>
      <c r="I17" s="14">
        <v>4.0021435357098865</v>
      </c>
      <c r="J17" s="14">
        <v>2.9507843137254897</v>
      </c>
    </row>
    <row r="18" spans="1:10" x14ac:dyDescent="0.2">
      <c r="A18" t="s">
        <v>294</v>
      </c>
      <c r="B18">
        <v>1</v>
      </c>
      <c r="C18" s="15">
        <v>11</v>
      </c>
      <c r="D18" s="42">
        <v>7.536311318169361E-4</v>
      </c>
      <c r="E18" s="44">
        <v>47.89</v>
      </c>
      <c r="F18" s="42">
        <v>7.810863902098183E-4</v>
      </c>
      <c r="G18" s="14">
        <v>5.99</v>
      </c>
      <c r="H18" s="14">
        <v>2.99</v>
      </c>
      <c r="I18" s="14">
        <v>4.35363636363636</v>
      </c>
      <c r="J18" s="14">
        <v>2.99</v>
      </c>
    </row>
    <row r="21" spans="1:10" x14ac:dyDescent="0.2">
      <c r="A21" t="s">
        <v>1689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16BF-F94A-CE4D-93B8-D873C0AE0AF2}">
  <dimension ref="A1:AH1577"/>
  <sheetViews>
    <sheetView topLeftCell="A3" zoomScale="139" zoomScaleNormal="139" workbookViewId="0">
      <selection activeCell="W22" sqref="W22"/>
    </sheetView>
  </sheetViews>
  <sheetFormatPr baseColWidth="10" defaultRowHeight="16" x14ac:dyDescent="0.2"/>
  <cols>
    <col min="1" max="1" width="9.6640625" bestFit="1" customWidth="1"/>
    <col min="2" max="2" width="33.5" bestFit="1" customWidth="1"/>
    <col min="3" max="3" width="12" bestFit="1" customWidth="1"/>
    <col min="4" max="4" width="17" bestFit="1" customWidth="1"/>
    <col min="5" max="5" width="19.83203125" bestFit="1" customWidth="1"/>
    <col min="6" max="6" width="12.33203125" customWidth="1"/>
    <col min="10" max="10" width="33.5" bestFit="1" customWidth="1"/>
    <col min="11" max="11" width="23.5" bestFit="1" customWidth="1"/>
    <col min="12" max="12" width="14.1640625" bestFit="1" customWidth="1"/>
    <col min="13" max="13" width="26.5" bestFit="1" customWidth="1"/>
    <col min="16" max="16" width="23.5" bestFit="1" customWidth="1"/>
    <col min="17" max="17" width="15.5" bestFit="1" customWidth="1"/>
    <col min="18" max="21" width="9.83203125" bestFit="1" customWidth="1"/>
    <col min="22" max="22" width="12.6640625" bestFit="1" customWidth="1"/>
    <col min="23" max="27" width="9.83203125" bestFit="1" customWidth="1"/>
    <col min="28" max="28" width="12.33203125" bestFit="1" customWidth="1"/>
    <col min="29" max="31" width="9.83203125" bestFit="1" customWidth="1"/>
    <col min="32" max="32" width="6.5" bestFit="1" customWidth="1"/>
    <col min="33" max="33" width="9.6640625" bestFit="1" customWidth="1"/>
    <col min="34" max="34" width="10.83203125" bestFit="1" customWidth="1"/>
    <col min="35" max="35" width="9.6640625" bestFit="1" customWidth="1"/>
    <col min="36" max="36" width="7.83203125" bestFit="1" customWidth="1"/>
    <col min="37" max="37" width="7.5" bestFit="1" customWidth="1"/>
    <col min="38" max="38" width="7.83203125" bestFit="1" customWidth="1"/>
    <col min="39" max="39" width="12.33203125" bestFit="1" customWidth="1"/>
    <col min="40" max="41" width="6.83203125" bestFit="1" customWidth="1"/>
    <col min="42" max="42" width="7.33203125" bestFit="1" customWidth="1"/>
    <col min="43" max="43" width="7" bestFit="1" customWidth="1"/>
    <col min="44" max="44" width="6.6640625" bestFit="1" customWidth="1"/>
    <col min="45" max="45" width="6" bestFit="1" customWidth="1"/>
    <col min="46" max="46" width="5" bestFit="1" customWidth="1"/>
    <col min="47" max="47" width="5.6640625" bestFit="1" customWidth="1"/>
    <col min="48" max="48" width="6.5" bestFit="1" customWidth="1"/>
    <col min="49" max="49" width="7" bestFit="1" customWidth="1"/>
    <col min="50" max="50" width="6.33203125" bestFit="1" customWidth="1"/>
    <col min="51" max="51" width="14.1640625" bestFit="1" customWidth="1"/>
    <col min="52" max="52" width="9.6640625" bestFit="1" customWidth="1"/>
    <col min="53" max="55" width="8.1640625" bestFit="1" customWidth="1"/>
    <col min="56" max="56" width="12.33203125" bestFit="1" customWidth="1"/>
    <col min="57" max="65" width="8.1640625" bestFit="1" customWidth="1"/>
    <col min="66" max="66" width="7" bestFit="1" customWidth="1"/>
    <col min="67" max="67" width="8.1640625" bestFit="1" customWidth="1"/>
    <col min="68" max="68" width="28.33203125" bestFit="1" customWidth="1"/>
    <col min="69" max="69" width="31.33203125" bestFit="1" customWidth="1"/>
    <col min="70" max="70" width="19" bestFit="1" customWidth="1"/>
  </cols>
  <sheetData>
    <row r="1" spans="1:34" x14ac:dyDescent="0.2">
      <c r="A1" t="s">
        <v>0</v>
      </c>
      <c r="B1" t="s">
        <v>1</v>
      </c>
      <c r="C1" t="s">
        <v>1561</v>
      </c>
      <c r="D1" t="s">
        <v>125</v>
      </c>
      <c r="E1" t="s">
        <v>308</v>
      </c>
      <c r="F1" t="s">
        <v>529</v>
      </c>
    </row>
    <row r="2" spans="1:34" x14ac:dyDescent="0.2">
      <c r="A2">
        <v>1</v>
      </c>
      <c r="B2" t="s">
        <v>106</v>
      </c>
      <c r="C2" t="s">
        <v>289</v>
      </c>
      <c r="D2">
        <v>3</v>
      </c>
      <c r="E2">
        <v>1</v>
      </c>
      <c r="F2">
        <v>8.9700000000000006</v>
      </c>
      <c r="J2" s="40" t="s">
        <v>1502</v>
      </c>
      <c r="K2" t="s">
        <v>1504</v>
      </c>
      <c r="L2" t="s">
        <v>1506</v>
      </c>
      <c r="M2" t="s">
        <v>1562</v>
      </c>
    </row>
    <row r="3" spans="1:34" x14ac:dyDescent="0.2">
      <c r="A3">
        <v>1</v>
      </c>
      <c r="B3" t="s">
        <v>106</v>
      </c>
      <c r="C3" t="s">
        <v>290</v>
      </c>
      <c r="D3">
        <v>2</v>
      </c>
      <c r="E3">
        <v>1</v>
      </c>
      <c r="F3">
        <v>12.98</v>
      </c>
      <c r="J3" s="41" t="s">
        <v>3</v>
      </c>
      <c r="K3">
        <v>1421</v>
      </c>
      <c r="L3">
        <v>6032.7899999999991</v>
      </c>
      <c r="M3">
        <v>752</v>
      </c>
      <c r="P3" s="40" t="s">
        <v>1506</v>
      </c>
      <c r="Q3" s="40" t="s">
        <v>1563</v>
      </c>
    </row>
    <row r="4" spans="1:34" x14ac:dyDescent="0.2">
      <c r="A4">
        <v>1</v>
      </c>
      <c r="B4" t="s">
        <v>106</v>
      </c>
      <c r="C4" t="s">
        <v>284</v>
      </c>
      <c r="D4">
        <v>2</v>
      </c>
      <c r="E4">
        <v>1</v>
      </c>
      <c r="F4">
        <v>12.98</v>
      </c>
      <c r="J4" s="41" t="s">
        <v>4</v>
      </c>
      <c r="K4">
        <v>1296</v>
      </c>
      <c r="L4">
        <v>5247.0399999999991</v>
      </c>
      <c r="M4">
        <v>655</v>
      </c>
      <c r="P4" s="40" t="s">
        <v>1502</v>
      </c>
      <c r="Q4" t="s">
        <v>283</v>
      </c>
      <c r="R4" t="s">
        <v>282</v>
      </c>
      <c r="S4" t="s">
        <v>288</v>
      </c>
      <c r="T4" t="s">
        <v>290</v>
      </c>
      <c r="U4" t="s">
        <v>289</v>
      </c>
      <c r="V4" t="s">
        <v>281</v>
      </c>
      <c r="W4" t="s">
        <v>285</v>
      </c>
      <c r="X4" t="s">
        <v>280</v>
      </c>
      <c r="Y4" t="s">
        <v>279</v>
      </c>
      <c r="Z4" t="s">
        <v>286</v>
      </c>
      <c r="AA4" t="s">
        <v>292</v>
      </c>
      <c r="AB4" t="s">
        <v>293</v>
      </c>
      <c r="AC4" t="s">
        <v>284</v>
      </c>
      <c r="AD4" t="s">
        <v>287</v>
      </c>
      <c r="AE4" t="s">
        <v>278</v>
      </c>
      <c r="AF4" t="s">
        <v>294</v>
      </c>
      <c r="AG4" t="s">
        <v>291</v>
      </c>
      <c r="AH4" t="s">
        <v>1503</v>
      </c>
    </row>
    <row r="5" spans="1:34" x14ac:dyDescent="0.2">
      <c r="A5">
        <v>1</v>
      </c>
      <c r="B5" t="s">
        <v>106</v>
      </c>
      <c r="C5" t="s">
        <v>285</v>
      </c>
      <c r="D5">
        <v>2</v>
      </c>
      <c r="E5">
        <v>1</v>
      </c>
      <c r="F5">
        <v>7.98</v>
      </c>
      <c r="J5" s="41" t="s">
        <v>5</v>
      </c>
      <c r="K5">
        <v>873</v>
      </c>
      <c r="L5">
        <v>3694.2700000000004</v>
      </c>
      <c r="M5">
        <v>453</v>
      </c>
      <c r="P5" s="41" t="s">
        <v>3</v>
      </c>
      <c r="Q5" s="43">
        <v>379.98</v>
      </c>
      <c r="R5" s="43">
        <v>383.01</v>
      </c>
      <c r="S5" s="43">
        <v>432.02</v>
      </c>
      <c r="T5" s="43">
        <v>404.03</v>
      </c>
      <c r="U5" s="43">
        <v>344.25</v>
      </c>
      <c r="V5" s="47">
        <v>439.98</v>
      </c>
      <c r="W5" s="43">
        <v>405.12</v>
      </c>
      <c r="X5" s="43">
        <v>332.06</v>
      </c>
      <c r="Y5" s="47">
        <v>446.01</v>
      </c>
      <c r="Z5" s="43">
        <v>321.27999999999997</v>
      </c>
      <c r="AA5" s="43">
        <v>344.16</v>
      </c>
      <c r="AB5" s="43">
        <v>294.32</v>
      </c>
      <c r="AC5" s="43">
        <v>379.21</v>
      </c>
      <c r="AD5" s="43">
        <v>395.07</v>
      </c>
      <c r="AE5" s="47">
        <v>459.98</v>
      </c>
      <c r="AF5" s="43">
        <v>6.98</v>
      </c>
      <c r="AG5" s="43">
        <v>265.33</v>
      </c>
      <c r="AH5" s="43">
        <v>6032.7899999999991</v>
      </c>
    </row>
    <row r="6" spans="1:34" x14ac:dyDescent="0.2">
      <c r="A6">
        <v>1</v>
      </c>
      <c r="B6" t="s">
        <v>106</v>
      </c>
      <c r="C6" t="s">
        <v>281</v>
      </c>
      <c r="D6">
        <v>2</v>
      </c>
      <c r="E6">
        <v>1</v>
      </c>
      <c r="F6">
        <v>1.98</v>
      </c>
      <c r="J6" s="41" t="s">
        <v>6</v>
      </c>
      <c r="K6">
        <v>748</v>
      </c>
      <c r="L6">
        <v>3121.5200000000004</v>
      </c>
      <c r="M6">
        <v>371</v>
      </c>
      <c r="P6" s="41" t="s">
        <v>4</v>
      </c>
      <c r="Q6" s="43">
        <v>310.16000000000003</v>
      </c>
      <c r="R6" s="47">
        <v>414.96</v>
      </c>
      <c r="S6" s="43">
        <v>312.2</v>
      </c>
      <c r="T6" s="43">
        <v>297.2</v>
      </c>
      <c r="U6" s="43">
        <v>333.2</v>
      </c>
      <c r="V6" s="43">
        <v>307.19</v>
      </c>
      <c r="W6" s="43">
        <v>363.08</v>
      </c>
      <c r="X6" s="47">
        <v>379.05</v>
      </c>
      <c r="Y6" s="43">
        <v>256.25</v>
      </c>
      <c r="Z6" s="43">
        <v>357.16</v>
      </c>
      <c r="AA6" s="43">
        <v>281.33</v>
      </c>
      <c r="AB6" s="43">
        <v>300.26</v>
      </c>
      <c r="AC6" s="43">
        <v>367.17</v>
      </c>
      <c r="AD6" s="43">
        <v>311.27</v>
      </c>
      <c r="AE6" s="47">
        <v>410.15</v>
      </c>
      <c r="AF6" s="43"/>
      <c r="AG6" s="43">
        <v>246.41</v>
      </c>
      <c r="AH6" s="43">
        <v>5247.0399999999991</v>
      </c>
    </row>
    <row r="7" spans="1:34" x14ac:dyDescent="0.2">
      <c r="A7">
        <v>1</v>
      </c>
      <c r="B7" t="s">
        <v>106</v>
      </c>
      <c r="C7" t="s">
        <v>283</v>
      </c>
      <c r="D7">
        <v>1</v>
      </c>
      <c r="E7">
        <v>1</v>
      </c>
      <c r="F7">
        <v>8.99</v>
      </c>
      <c r="J7" s="41" t="s">
        <v>7</v>
      </c>
      <c r="K7">
        <v>718</v>
      </c>
      <c r="L7">
        <v>2984.8199999999993</v>
      </c>
      <c r="M7">
        <v>374</v>
      </c>
      <c r="P7" s="41" t="s">
        <v>5</v>
      </c>
      <c r="Q7" s="43">
        <v>208.46</v>
      </c>
      <c r="R7" s="43">
        <v>252.36</v>
      </c>
      <c r="S7" s="43">
        <v>186.48</v>
      </c>
      <c r="T7" s="43">
        <v>182.52</v>
      </c>
      <c r="U7" s="43">
        <v>258.47000000000003</v>
      </c>
      <c r="V7" s="47">
        <v>262.37</v>
      </c>
      <c r="W7" s="47">
        <v>288.38</v>
      </c>
      <c r="X7" s="43">
        <v>217.43</v>
      </c>
      <c r="Y7" s="43">
        <v>243.44</v>
      </c>
      <c r="Z7" s="43">
        <v>212.5</v>
      </c>
      <c r="AA7" s="43">
        <v>250.44</v>
      </c>
      <c r="AB7" s="43">
        <v>182.53</v>
      </c>
      <c r="AC7" s="43">
        <v>229.46</v>
      </c>
      <c r="AD7" s="43">
        <v>247.44</v>
      </c>
      <c r="AE7" s="47">
        <v>312.3</v>
      </c>
      <c r="AF7" s="43"/>
      <c r="AG7" s="43">
        <v>159.69</v>
      </c>
      <c r="AH7" s="43">
        <v>3694.2700000000004</v>
      </c>
    </row>
    <row r="8" spans="1:34" x14ac:dyDescent="0.2">
      <c r="A8">
        <v>1</v>
      </c>
      <c r="B8" t="s">
        <v>106</v>
      </c>
      <c r="C8" t="s">
        <v>291</v>
      </c>
      <c r="D8">
        <v>1</v>
      </c>
      <c r="E8">
        <v>1</v>
      </c>
      <c r="F8">
        <v>4.99</v>
      </c>
      <c r="J8" s="41" t="s">
        <v>8</v>
      </c>
      <c r="K8">
        <v>681</v>
      </c>
      <c r="L8">
        <v>2919.1899999999996</v>
      </c>
      <c r="M8">
        <v>345</v>
      </c>
      <c r="P8" s="41" t="s">
        <v>6</v>
      </c>
      <c r="Q8" s="43">
        <v>129.59</v>
      </c>
      <c r="R8" s="47">
        <v>252.37</v>
      </c>
      <c r="S8" s="43">
        <v>174.52</v>
      </c>
      <c r="T8" s="43">
        <v>155.55000000000001</v>
      </c>
      <c r="U8" s="43">
        <v>223.55</v>
      </c>
      <c r="V8" s="43">
        <v>210.5</v>
      </c>
      <c r="W8" s="47">
        <v>259.43</v>
      </c>
      <c r="X8" s="43">
        <v>140.63999999999999</v>
      </c>
      <c r="Y8" s="43">
        <v>159.61000000000001</v>
      </c>
      <c r="Z8" s="43">
        <v>208.52</v>
      </c>
      <c r="AA8" s="43">
        <v>139.66999999999999</v>
      </c>
      <c r="AB8" s="43">
        <v>108.71</v>
      </c>
      <c r="AC8" s="47">
        <v>289.42</v>
      </c>
      <c r="AD8" s="43">
        <v>233.42</v>
      </c>
      <c r="AE8" s="43">
        <v>227.49</v>
      </c>
      <c r="AF8" s="43">
        <v>3.99</v>
      </c>
      <c r="AG8" s="43">
        <v>204.54</v>
      </c>
      <c r="AH8" s="43">
        <v>3121.5200000000004</v>
      </c>
    </row>
    <row r="9" spans="1:34" x14ac:dyDescent="0.2">
      <c r="A9">
        <v>1</v>
      </c>
      <c r="B9" t="s">
        <v>106</v>
      </c>
      <c r="C9" t="s">
        <v>286</v>
      </c>
      <c r="D9">
        <v>1</v>
      </c>
      <c r="E9">
        <v>1</v>
      </c>
      <c r="F9">
        <v>2.99</v>
      </c>
      <c r="J9" s="41" t="s">
        <v>9</v>
      </c>
      <c r="K9">
        <v>638</v>
      </c>
      <c r="L9">
        <v>2765.6199999999994</v>
      </c>
      <c r="M9">
        <v>341</v>
      </c>
      <c r="P9" s="41" t="s">
        <v>7</v>
      </c>
      <c r="Q9" s="43">
        <v>196.49</v>
      </c>
      <c r="R9" s="43">
        <v>173.58</v>
      </c>
      <c r="S9" s="43">
        <v>159.54</v>
      </c>
      <c r="T9" s="43">
        <v>175.58</v>
      </c>
      <c r="U9" s="43">
        <v>142.69999999999999</v>
      </c>
      <c r="V9" s="43">
        <v>195.51</v>
      </c>
      <c r="W9" s="43">
        <v>233.46</v>
      </c>
      <c r="X9" s="43">
        <v>151.54</v>
      </c>
      <c r="Y9" s="47">
        <v>245.44</v>
      </c>
      <c r="Z9" s="43">
        <v>187.55</v>
      </c>
      <c r="AA9" s="43">
        <v>152.69999999999999</v>
      </c>
      <c r="AB9" s="43">
        <v>123.69</v>
      </c>
      <c r="AC9" s="43">
        <v>147.66</v>
      </c>
      <c r="AD9" s="47">
        <v>251.43</v>
      </c>
      <c r="AE9" s="47">
        <v>269.37</v>
      </c>
      <c r="AF9" s="43"/>
      <c r="AG9" s="43">
        <v>178.58</v>
      </c>
      <c r="AH9" s="43">
        <v>2984.8199999999997</v>
      </c>
    </row>
    <row r="10" spans="1:34" x14ac:dyDescent="0.2">
      <c r="A10">
        <v>1</v>
      </c>
      <c r="B10" t="s">
        <v>106</v>
      </c>
      <c r="C10" t="s">
        <v>287</v>
      </c>
      <c r="D10">
        <v>1</v>
      </c>
      <c r="E10">
        <v>1</v>
      </c>
      <c r="F10">
        <v>2.99</v>
      </c>
      <c r="J10" s="41" t="s">
        <v>10</v>
      </c>
      <c r="K10">
        <v>530</v>
      </c>
      <c r="L10">
        <v>2219.6999999999998</v>
      </c>
      <c r="M10">
        <v>257</v>
      </c>
      <c r="P10" s="41" t="s">
        <v>8</v>
      </c>
      <c r="Q10" s="43">
        <v>156.56</v>
      </c>
      <c r="R10" s="47">
        <v>227.47</v>
      </c>
      <c r="S10" s="43">
        <v>159.61000000000001</v>
      </c>
      <c r="T10" s="43">
        <v>133.6</v>
      </c>
      <c r="U10" s="43">
        <v>183.64</v>
      </c>
      <c r="V10" s="43">
        <v>192.55</v>
      </c>
      <c r="W10" s="43">
        <v>150.54</v>
      </c>
      <c r="X10" s="43">
        <v>178.6</v>
      </c>
      <c r="Y10" s="43">
        <v>185.59</v>
      </c>
      <c r="Z10" s="43">
        <v>170.68</v>
      </c>
      <c r="AA10" s="43">
        <v>192.61</v>
      </c>
      <c r="AB10" s="43">
        <v>126.67</v>
      </c>
      <c r="AC10" s="43">
        <v>197.58</v>
      </c>
      <c r="AD10" s="47">
        <v>227.43</v>
      </c>
      <c r="AE10" s="47">
        <v>264.45</v>
      </c>
      <c r="AF10" s="43"/>
      <c r="AG10" s="43">
        <v>171.61</v>
      </c>
      <c r="AH10" s="43">
        <v>2919.1899999999996</v>
      </c>
    </row>
    <row r="11" spans="1:34" x14ac:dyDescent="0.2">
      <c r="A11">
        <v>1</v>
      </c>
      <c r="B11" t="s">
        <v>106</v>
      </c>
      <c r="C11" t="s">
        <v>282</v>
      </c>
      <c r="D11">
        <v>1</v>
      </c>
      <c r="E11">
        <v>1</v>
      </c>
      <c r="F11">
        <v>0.99</v>
      </c>
      <c r="J11" s="41" t="s">
        <v>11</v>
      </c>
      <c r="K11">
        <v>351</v>
      </c>
      <c r="L11">
        <v>1498.4899999999996</v>
      </c>
      <c r="M11">
        <v>186</v>
      </c>
      <c r="P11" s="41" t="s">
        <v>9</v>
      </c>
      <c r="Q11" s="47">
        <v>200.53</v>
      </c>
      <c r="R11" s="43">
        <v>174.5</v>
      </c>
      <c r="S11" s="43">
        <v>146.66</v>
      </c>
      <c r="T11" s="43">
        <v>191.59</v>
      </c>
      <c r="U11" s="43">
        <v>159.63999999999999</v>
      </c>
      <c r="V11" s="43">
        <v>161.59</v>
      </c>
      <c r="W11" s="43">
        <v>145.65</v>
      </c>
      <c r="X11" s="47">
        <v>208.48</v>
      </c>
      <c r="Y11" s="43">
        <v>155.66999999999999</v>
      </c>
      <c r="Z11" s="43">
        <v>191.57</v>
      </c>
      <c r="AA11" s="43">
        <v>115.67</v>
      </c>
      <c r="AB11" s="43">
        <v>183.62</v>
      </c>
      <c r="AC11" s="43">
        <v>178.61</v>
      </c>
      <c r="AD11" s="47">
        <v>214.58</v>
      </c>
      <c r="AE11" s="43">
        <v>160.66</v>
      </c>
      <c r="AF11" s="43">
        <v>4.99</v>
      </c>
      <c r="AG11" s="43">
        <v>171.61</v>
      </c>
      <c r="AH11" s="43">
        <v>2765.62</v>
      </c>
    </row>
    <row r="12" spans="1:34" x14ac:dyDescent="0.2">
      <c r="A12">
        <v>1</v>
      </c>
      <c r="B12" t="s">
        <v>106</v>
      </c>
      <c r="C12" t="s">
        <v>288</v>
      </c>
      <c r="D12">
        <v>1</v>
      </c>
      <c r="E12">
        <v>1</v>
      </c>
      <c r="F12">
        <v>0.99</v>
      </c>
      <c r="J12" s="41" t="s">
        <v>12</v>
      </c>
      <c r="K12">
        <v>331</v>
      </c>
      <c r="L12">
        <v>1352.6899999999994</v>
      </c>
      <c r="M12">
        <v>174</v>
      </c>
      <c r="P12" s="41" t="s">
        <v>10</v>
      </c>
      <c r="Q12" s="43">
        <v>131.69999999999999</v>
      </c>
      <c r="R12" s="47">
        <v>215.46</v>
      </c>
      <c r="S12" s="43">
        <v>96.7</v>
      </c>
      <c r="T12" s="43">
        <v>104.71</v>
      </c>
      <c r="U12" s="43">
        <v>155.65</v>
      </c>
      <c r="V12" s="43">
        <v>110.74</v>
      </c>
      <c r="W12" s="43">
        <v>126.69</v>
      </c>
      <c r="X12" s="43">
        <v>144.63</v>
      </c>
      <c r="Y12" s="47">
        <v>188.54</v>
      </c>
      <c r="Z12" s="43">
        <v>161.66</v>
      </c>
      <c r="AA12" s="43">
        <v>107.74</v>
      </c>
      <c r="AB12" s="43">
        <v>110.71</v>
      </c>
      <c r="AC12" s="43">
        <v>143.72999999999999</v>
      </c>
      <c r="AD12" s="43">
        <v>124.71</v>
      </c>
      <c r="AE12" s="47">
        <v>167.61</v>
      </c>
      <c r="AF12" s="43"/>
      <c r="AG12" s="43">
        <v>128.72</v>
      </c>
      <c r="AH12" s="43">
        <v>2219.6999999999998</v>
      </c>
    </row>
    <row r="13" spans="1:34" x14ac:dyDescent="0.2">
      <c r="A13">
        <v>1</v>
      </c>
      <c r="B13" t="s">
        <v>106</v>
      </c>
      <c r="C13" t="s">
        <v>279</v>
      </c>
      <c r="D13">
        <v>1</v>
      </c>
      <c r="E13">
        <v>1</v>
      </c>
      <c r="F13">
        <v>0.99</v>
      </c>
      <c r="J13" s="41" t="s">
        <v>13</v>
      </c>
      <c r="K13">
        <v>308</v>
      </c>
      <c r="L13">
        <v>1314.9199999999992</v>
      </c>
      <c r="M13">
        <v>169</v>
      </c>
      <c r="P13" s="41" t="s">
        <v>11</v>
      </c>
      <c r="Q13" s="43">
        <v>104.7</v>
      </c>
      <c r="R13" s="47">
        <v>119.76</v>
      </c>
      <c r="S13" s="47">
        <v>118.75</v>
      </c>
      <c r="T13" s="43">
        <v>46.87</v>
      </c>
      <c r="U13" s="43">
        <v>108.75</v>
      </c>
      <c r="V13" s="43">
        <v>89.77</v>
      </c>
      <c r="W13" s="47">
        <v>143.69999999999999</v>
      </c>
      <c r="X13" s="43">
        <v>65.8</v>
      </c>
      <c r="Y13" s="43">
        <v>111.77</v>
      </c>
      <c r="Z13" s="43">
        <v>60.87</v>
      </c>
      <c r="AA13" s="43">
        <v>102.73</v>
      </c>
      <c r="AB13" s="43">
        <v>79.81</v>
      </c>
      <c r="AC13" s="43">
        <v>80.83</v>
      </c>
      <c r="AD13" s="43">
        <v>90.74</v>
      </c>
      <c r="AE13" s="43">
        <v>105.79</v>
      </c>
      <c r="AF13" s="43">
        <v>2.99</v>
      </c>
      <c r="AG13" s="43">
        <v>64.86</v>
      </c>
      <c r="AH13" s="43">
        <v>1498.4899999999996</v>
      </c>
    </row>
    <row r="14" spans="1:34" x14ac:dyDescent="0.2">
      <c r="A14">
        <v>2</v>
      </c>
      <c r="B14" t="s">
        <v>39</v>
      </c>
      <c r="C14" t="s">
        <v>287</v>
      </c>
      <c r="D14">
        <v>10</v>
      </c>
      <c r="E14">
        <v>3</v>
      </c>
      <c r="F14">
        <v>40.9</v>
      </c>
      <c r="J14" s="41" t="s">
        <v>14</v>
      </c>
      <c r="K14">
        <v>320</v>
      </c>
      <c r="L14">
        <v>1298.7999999999997</v>
      </c>
      <c r="M14">
        <v>159</v>
      </c>
      <c r="P14" s="41" t="s">
        <v>12</v>
      </c>
      <c r="Q14" s="47">
        <v>136.69999999999999</v>
      </c>
      <c r="R14" s="43">
        <v>76.77</v>
      </c>
      <c r="S14" s="43">
        <v>85.78</v>
      </c>
      <c r="T14" s="43">
        <v>85.75</v>
      </c>
      <c r="U14" s="43">
        <v>75.849999999999994</v>
      </c>
      <c r="V14" s="43">
        <v>71.81</v>
      </c>
      <c r="W14" s="47">
        <v>103.75</v>
      </c>
      <c r="X14" s="43">
        <v>87.77</v>
      </c>
      <c r="Y14" s="43">
        <v>89.79</v>
      </c>
      <c r="Z14" s="43">
        <v>85.78</v>
      </c>
      <c r="AA14" s="43">
        <v>58.87</v>
      </c>
      <c r="AB14" s="43">
        <v>91.81</v>
      </c>
      <c r="AC14" s="47">
        <v>102.78</v>
      </c>
      <c r="AD14" s="43">
        <v>74.81</v>
      </c>
      <c r="AE14" s="43">
        <v>67.83</v>
      </c>
      <c r="AF14" s="43"/>
      <c r="AG14" s="43">
        <v>56.84</v>
      </c>
      <c r="AH14" s="43">
        <v>1352.6899999999998</v>
      </c>
    </row>
    <row r="15" spans="1:34" x14ac:dyDescent="0.2">
      <c r="A15">
        <v>2</v>
      </c>
      <c r="B15" t="s">
        <v>39</v>
      </c>
      <c r="C15" t="s">
        <v>284</v>
      </c>
      <c r="D15">
        <v>9</v>
      </c>
      <c r="E15">
        <v>2</v>
      </c>
      <c r="F15">
        <v>31.91</v>
      </c>
      <c r="J15" s="41" t="s">
        <v>15</v>
      </c>
      <c r="K15">
        <v>290</v>
      </c>
      <c r="L15">
        <v>1155.1000000000004</v>
      </c>
      <c r="M15">
        <v>134</v>
      </c>
      <c r="P15" s="41" t="s">
        <v>1503</v>
      </c>
      <c r="Q15" s="43">
        <v>1954.8700000000001</v>
      </c>
      <c r="R15" s="43">
        <v>2290.2399999999998</v>
      </c>
      <c r="S15" s="43">
        <v>1872.26</v>
      </c>
      <c r="T15" s="43">
        <v>1777.3999999999996</v>
      </c>
      <c r="U15" s="43">
        <v>1985.7</v>
      </c>
      <c r="V15" s="43">
        <v>2042.0099999999998</v>
      </c>
      <c r="W15" s="43">
        <v>2219.8000000000002</v>
      </c>
      <c r="X15" s="43">
        <v>1906</v>
      </c>
      <c r="Y15" s="43">
        <v>2082.11</v>
      </c>
      <c r="Z15" s="43">
        <v>1957.57</v>
      </c>
      <c r="AA15" s="43">
        <v>1745.92</v>
      </c>
      <c r="AB15" s="43">
        <v>1602.1299999999999</v>
      </c>
      <c r="AC15" s="43">
        <v>2116.4500000000003</v>
      </c>
      <c r="AD15" s="43">
        <v>2170.9</v>
      </c>
      <c r="AE15" s="43">
        <v>2445.6300000000006</v>
      </c>
      <c r="AF15" s="43">
        <v>18.950000000000003</v>
      </c>
      <c r="AG15" s="43">
        <v>1648.1899999999998</v>
      </c>
      <c r="AH15" s="43">
        <v>31836.129999999994</v>
      </c>
    </row>
    <row r="16" spans="1:34" x14ac:dyDescent="0.2">
      <c r="A16">
        <v>2</v>
      </c>
      <c r="B16" t="s">
        <v>39</v>
      </c>
      <c r="C16" t="s">
        <v>289</v>
      </c>
      <c r="D16">
        <v>7</v>
      </c>
      <c r="E16">
        <v>2</v>
      </c>
      <c r="F16">
        <v>49.93</v>
      </c>
      <c r="J16" s="41" t="s">
        <v>16</v>
      </c>
      <c r="K16">
        <v>254</v>
      </c>
      <c r="L16">
        <v>1069.4600000000003</v>
      </c>
      <c r="M16">
        <v>126</v>
      </c>
    </row>
    <row r="17" spans="1:34" x14ac:dyDescent="0.2">
      <c r="A17">
        <v>2</v>
      </c>
      <c r="B17" t="s">
        <v>39</v>
      </c>
      <c r="C17" t="s">
        <v>282</v>
      </c>
      <c r="D17">
        <v>7</v>
      </c>
      <c r="E17">
        <v>3</v>
      </c>
      <c r="F17">
        <v>32.93</v>
      </c>
      <c r="J17" s="41" t="s">
        <v>17</v>
      </c>
      <c r="K17">
        <v>204</v>
      </c>
      <c r="L17">
        <v>877.95999999999992</v>
      </c>
      <c r="M17">
        <v>96</v>
      </c>
    </row>
    <row r="18" spans="1:34" x14ac:dyDescent="0.2">
      <c r="A18">
        <v>2</v>
      </c>
      <c r="B18" t="s">
        <v>39</v>
      </c>
      <c r="C18" t="s">
        <v>288</v>
      </c>
      <c r="D18">
        <v>7</v>
      </c>
      <c r="E18">
        <v>3</v>
      </c>
      <c r="F18">
        <v>24.93</v>
      </c>
      <c r="J18" s="41" t="s">
        <v>18</v>
      </c>
      <c r="K18">
        <v>203</v>
      </c>
      <c r="L18">
        <v>848.97</v>
      </c>
      <c r="M18">
        <v>109</v>
      </c>
      <c r="P18" s="40" t="s">
        <v>1504</v>
      </c>
      <c r="Q18" s="40" t="s">
        <v>1563</v>
      </c>
    </row>
    <row r="19" spans="1:34" x14ac:dyDescent="0.2">
      <c r="A19">
        <v>2</v>
      </c>
      <c r="B19" t="s">
        <v>39</v>
      </c>
      <c r="C19" t="s">
        <v>278</v>
      </c>
      <c r="D19">
        <v>6</v>
      </c>
      <c r="E19">
        <v>3</v>
      </c>
      <c r="F19">
        <v>21.94</v>
      </c>
      <c r="J19" s="41" t="s">
        <v>19</v>
      </c>
      <c r="K19">
        <v>184</v>
      </c>
      <c r="L19">
        <v>786.16</v>
      </c>
      <c r="M19">
        <v>98</v>
      </c>
      <c r="P19" s="40" t="s">
        <v>1502</v>
      </c>
      <c r="Q19" t="s">
        <v>294</v>
      </c>
      <c r="R19" t="s">
        <v>291</v>
      </c>
      <c r="S19" t="s">
        <v>293</v>
      </c>
      <c r="T19" t="s">
        <v>292</v>
      </c>
      <c r="U19" t="s">
        <v>289</v>
      </c>
      <c r="V19" t="s">
        <v>286</v>
      </c>
      <c r="W19" t="s">
        <v>284</v>
      </c>
      <c r="X19" t="s">
        <v>290</v>
      </c>
      <c r="Y19" t="s">
        <v>288</v>
      </c>
      <c r="Z19" t="s">
        <v>279</v>
      </c>
      <c r="AA19" t="s">
        <v>280</v>
      </c>
      <c r="AB19" t="s">
        <v>281</v>
      </c>
      <c r="AC19" t="s">
        <v>287</v>
      </c>
      <c r="AD19" t="s">
        <v>283</v>
      </c>
      <c r="AE19" t="s">
        <v>285</v>
      </c>
      <c r="AF19" t="s">
        <v>278</v>
      </c>
      <c r="AG19" t="s">
        <v>282</v>
      </c>
      <c r="AH19" t="s">
        <v>1503</v>
      </c>
    </row>
    <row r="20" spans="1:34" x14ac:dyDescent="0.2">
      <c r="A20">
        <v>2</v>
      </c>
      <c r="B20" t="s">
        <v>39</v>
      </c>
      <c r="C20" t="s">
        <v>280</v>
      </c>
      <c r="D20">
        <v>5</v>
      </c>
      <c r="E20">
        <v>2</v>
      </c>
      <c r="F20">
        <v>28.95</v>
      </c>
      <c r="J20" s="41" t="s">
        <v>20</v>
      </c>
      <c r="K20">
        <v>174</v>
      </c>
      <c r="L20">
        <v>753.25999999999976</v>
      </c>
      <c r="M20">
        <v>90</v>
      </c>
      <c r="P20" s="41" t="s">
        <v>3</v>
      </c>
      <c r="Q20" s="15">
        <v>2</v>
      </c>
      <c r="R20" s="15">
        <v>67</v>
      </c>
      <c r="S20" s="15">
        <v>69</v>
      </c>
      <c r="T20" s="15">
        <v>84</v>
      </c>
      <c r="U20" s="15">
        <v>75</v>
      </c>
      <c r="V20" s="15">
        <v>73</v>
      </c>
      <c r="W20" s="15">
        <v>79</v>
      </c>
      <c r="X20" s="15">
        <v>96</v>
      </c>
      <c r="Y20" s="15">
        <v>98</v>
      </c>
      <c r="Z20" s="15">
        <v>99</v>
      </c>
      <c r="AA20" s="15">
        <v>94</v>
      </c>
      <c r="AB20" s="48">
        <v>103</v>
      </c>
      <c r="AC20" s="15">
        <v>93</v>
      </c>
      <c r="AD20" s="48">
        <v>102</v>
      </c>
      <c r="AE20" s="15">
        <v>87</v>
      </c>
      <c r="AF20" s="48">
        <v>101</v>
      </c>
      <c r="AG20" s="15">
        <v>99</v>
      </c>
      <c r="AH20" s="15">
        <v>1421</v>
      </c>
    </row>
    <row r="21" spans="1:34" x14ac:dyDescent="0.2">
      <c r="A21">
        <v>2</v>
      </c>
      <c r="B21" t="s">
        <v>39</v>
      </c>
      <c r="C21" t="s">
        <v>285</v>
      </c>
      <c r="D21">
        <v>5</v>
      </c>
      <c r="E21">
        <v>3</v>
      </c>
      <c r="F21">
        <v>23.95</v>
      </c>
      <c r="J21" s="41" t="s">
        <v>21</v>
      </c>
      <c r="K21">
        <v>176</v>
      </c>
      <c r="L21">
        <v>741.23999999999967</v>
      </c>
      <c r="M21">
        <v>89</v>
      </c>
      <c r="P21" s="41" t="s">
        <v>4</v>
      </c>
      <c r="Q21" s="15"/>
      <c r="R21" s="15">
        <v>59</v>
      </c>
      <c r="S21" s="15">
        <v>74</v>
      </c>
      <c r="T21" s="15">
        <v>67</v>
      </c>
      <c r="U21" s="15">
        <v>80</v>
      </c>
      <c r="V21" s="15">
        <v>84</v>
      </c>
      <c r="W21" s="15">
        <v>83</v>
      </c>
      <c r="X21" s="15">
        <v>80</v>
      </c>
      <c r="Y21" s="15">
        <v>80</v>
      </c>
      <c r="Z21" s="15">
        <v>75</v>
      </c>
      <c r="AA21" s="48">
        <v>95</v>
      </c>
      <c r="AB21" s="15">
        <v>81</v>
      </c>
      <c r="AC21" s="15">
        <v>73</v>
      </c>
      <c r="AD21" s="15">
        <v>83</v>
      </c>
      <c r="AE21" s="48">
        <v>92</v>
      </c>
      <c r="AF21" s="15">
        <v>86</v>
      </c>
      <c r="AG21" s="48">
        <v>104</v>
      </c>
      <c r="AH21" s="15">
        <v>1296</v>
      </c>
    </row>
    <row r="22" spans="1:34" x14ac:dyDescent="0.2">
      <c r="A22">
        <v>2</v>
      </c>
      <c r="B22" t="s">
        <v>39</v>
      </c>
      <c r="C22" t="s">
        <v>283</v>
      </c>
      <c r="D22">
        <v>5</v>
      </c>
      <c r="E22">
        <v>3</v>
      </c>
      <c r="F22">
        <v>17.95</v>
      </c>
      <c r="J22" s="41" t="s">
        <v>22</v>
      </c>
      <c r="K22">
        <v>155</v>
      </c>
      <c r="L22">
        <v>676.44999999999993</v>
      </c>
      <c r="M22">
        <v>76</v>
      </c>
      <c r="P22" s="41" t="s">
        <v>5</v>
      </c>
      <c r="Q22" s="15"/>
      <c r="R22" s="15">
        <v>31</v>
      </c>
      <c r="S22" s="15">
        <v>47</v>
      </c>
      <c r="T22" s="15">
        <v>56</v>
      </c>
      <c r="U22" s="15">
        <v>53</v>
      </c>
      <c r="V22" s="15">
        <v>50</v>
      </c>
      <c r="W22" s="15">
        <v>55</v>
      </c>
      <c r="X22" s="15">
        <v>48</v>
      </c>
      <c r="Y22" s="15">
        <v>52</v>
      </c>
      <c r="Z22" s="15">
        <v>56</v>
      </c>
      <c r="AA22" s="15">
        <v>57</v>
      </c>
      <c r="AB22" s="48">
        <v>64</v>
      </c>
      <c r="AC22" s="15">
        <v>56</v>
      </c>
      <c r="AD22" s="15">
        <v>54</v>
      </c>
      <c r="AE22" s="15">
        <v>62</v>
      </c>
      <c r="AF22" s="48">
        <v>69</v>
      </c>
      <c r="AG22" s="48">
        <v>63</v>
      </c>
      <c r="AH22" s="15">
        <v>873</v>
      </c>
    </row>
    <row r="23" spans="1:34" x14ac:dyDescent="0.2">
      <c r="A23">
        <v>2</v>
      </c>
      <c r="B23" t="s">
        <v>39</v>
      </c>
      <c r="C23" t="s">
        <v>279</v>
      </c>
      <c r="D23">
        <v>4</v>
      </c>
      <c r="E23">
        <v>1</v>
      </c>
      <c r="F23">
        <v>13.96</v>
      </c>
      <c r="J23" s="41" t="s">
        <v>23</v>
      </c>
      <c r="K23">
        <v>147</v>
      </c>
      <c r="L23">
        <v>675.5300000000002</v>
      </c>
      <c r="M23">
        <v>72</v>
      </c>
      <c r="P23" s="41" t="s">
        <v>6</v>
      </c>
      <c r="Q23" s="15">
        <v>1</v>
      </c>
      <c r="R23" s="15">
        <v>46</v>
      </c>
      <c r="S23" s="15">
        <v>29</v>
      </c>
      <c r="T23" s="15">
        <v>33</v>
      </c>
      <c r="U23" s="15">
        <v>45</v>
      </c>
      <c r="V23" s="15">
        <v>48</v>
      </c>
      <c r="W23" s="48">
        <v>58</v>
      </c>
      <c r="X23" s="15">
        <v>45</v>
      </c>
      <c r="Y23" s="15">
        <v>48</v>
      </c>
      <c r="Z23" s="15">
        <v>39</v>
      </c>
      <c r="AA23" s="15">
        <v>36</v>
      </c>
      <c r="AB23" s="15">
        <v>50</v>
      </c>
      <c r="AC23" s="48">
        <v>58</v>
      </c>
      <c r="AD23" s="15">
        <v>41</v>
      </c>
      <c r="AE23" s="15">
        <v>57</v>
      </c>
      <c r="AF23" s="15">
        <v>51</v>
      </c>
      <c r="AG23" s="48">
        <v>63</v>
      </c>
      <c r="AH23" s="15">
        <v>748</v>
      </c>
    </row>
    <row r="24" spans="1:34" x14ac:dyDescent="0.2">
      <c r="A24">
        <v>2</v>
      </c>
      <c r="B24" t="s">
        <v>39</v>
      </c>
      <c r="C24" t="s">
        <v>286</v>
      </c>
      <c r="D24">
        <v>4</v>
      </c>
      <c r="E24">
        <v>2</v>
      </c>
      <c r="F24">
        <v>9.9600000000000009</v>
      </c>
      <c r="J24" s="41" t="s">
        <v>24</v>
      </c>
      <c r="K24">
        <v>146</v>
      </c>
      <c r="L24">
        <v>661.54</v>
      </c>
      <c r="M24">
        <v>75</v>
      </c>
      <c r="P24" s="41" t="s">
        <v>7</v>
      </c>
      <c r="Q24" s="15"/>
      <c r="R24" s="15">
        <v>42</v>
      </c>
      <c r="S24" s="15">
        <v>31</v>
      </c>
      <c r="T24" s="15">
        <v>30</v>
      </c>
      <c r="U24" s="15">
        <v>30</v>
      </c>
      <c r="V24" s="15">
        <v>45</v>
      </c>
      <c r="W24" s="15">
        <v>34</v>
      </c>
      <c r="X24" s="15">
        <v>42</v>
      </c>
      <c r="Y24" s="15">
        <v>46</v>
      </c>
      <c r="Z24" s="48">
        <v>56</v>
      </c>
      <c r="AA24" s="15">
        <v>46</v>
      </c>
      <c r="AB24" s="15">
        <v>49</v>
      </c>
      <c r="AC24" s="48">
        <v>57</v>
      </c>
      <c r="AD24" s="15">
        <v>51</v>
      </c>
      <c r="AE24" s="15">
        <v>54</v>
      </c>
      <c r="AF24" s="48">
        <v>63</v>
      </c>
      <c r="AG24" s="15">
        <v>42</v>
      </c>
      <c r="AH24" s="15">
        <v>718</v>
      </c>
    </row>
    <row r="25" spans="1:34" x14ac:dyDescent="0.2">
      <c r="A25">
        <v>2</v>
      </c>
      <c r="B25" t="s">
        <v>39</v>
      </c>
      <c r="C25" t="s">
        <v>281</v>
      </c>
      <c r="D25">
        <v>3</v>
      </c>
      <c r="E25">
        <v>2</v>
      </c>
      <c r="F25">
        <v>14.97</v>
      </c>
      <c r="J25" s="41" t="s">
        <v>25</v>
      </c>
      <c r="K25">
        <v>152</v>
      </c>
      <c r="L25">
        <v>659.48</v>
      </c>
      <c r="M25">
        <v>78</v>
      </c>
      <c r="P25" s="41" t="s">
        <v>8</v>
      </c>
      <c r="Q25" s="15"/>
      <c r="R25" s="15">
        <v>39</v>
      </c>
      <c r="S25" s="15">
        <v>33</v>
      </c>
      <c r="T25" s="15">
        <v>39</v>
      </c>
      <c r="U25" s="15">
        <v>35</v>
      </c>
      <c r="V25" s="15">
        <v>32</v>
      </c>
      <c r="W25" s="15">
        <v>42</v>
      </c>
      <c r="X25" s="15">
        <v>40</v>
      </c>
      <c r="Y25" s="15">
        <v>39</v>
      </c>
      <c r="Z25" s="15">
        <v>41</v>
      </c>
      <c r="AA25" s="15">
        <v>40</v>
      </c>
      <c r="AB25" s="15">
        <v>45</v>
      </c>
      <c r="AC25" s="48">
        <v>56</v>
      </c>
      <c r="AD25" s="15">
        <v>45</v>
      </c>
      <c r="AE25" s="15">
        <v>46</v>
      </c>
      <c r="AF25" s="48">
        <v>55</v>
      </c>
      <c r="AG25" s="48">
        <v>54</v>
      </c>
      <c r="AH25" s="15">
        <v>681</v>
      </c>
    </row>
    <row r="26" spans="1:34" x14ac:dyDescent="0.2">
      <c r="A26">
        <v>2</v>
      </c>
      <c r="B26" t="s">
        <v>39</v>
      </c>
      <c r="C26" t="s">
        <v>291</v>
      </c>
      <c r="D26">
        <v>3</v>
      </c>
      <c r="E26">
        <v>3</v>
      </c>
      <c r="F26">
        <v>12.97</v>
      </c>
      <c r="J26" s="41" t="s">
        <v>26</v>
      </c>
      <c r="K26">
        <v>157</v>
      </c>
      <c r="L26">
        <v>632.42999999999995</v>
      </c>
      <c r="M26">
        <v>89</v>
      </c>
      <c r="P26" s="41" t="s">
        <v>9</v>
      </c>
      <c r="Q26" s="15">
        <v>1</v>
      </c>
      <c r="R26" s="15">
        <v>39</v>
      </c>
      <c r="S26" s="15">
        <v>38</v>
      </c>
      <c r="T26" s="15">
        <v>33</v>
      </c>
      <c r="U26" s="15">
        <v>36</v>
      </c>
      <c r="V26" s="15">
        <v>43</v>
      </c>
      <c r="W26" s="15">
        <v>39</v>
      </c>
      <c r="X26" s="15">
        <v>41</v>
      </c>
      <c r="Y26" s="15">
        <v>34</v>
      </c>
      <c r="Z26" s="15">
        <v>33</v>
      </c>
      <c r="AA26" s="48">
        <v>52</v>
      </c>
      <c r="AB26" s="15">
        <v>41</v>
      </c>
      <c r="AC26" s="15">
        <v>42</v>
      </c>
      <c r="AD26" s="48">
        <v>47</v>
      </c>
      <c r="AE26" s="15">
        <v>35</v>
      </c>
      <c r="AF26" s="15">
        <v>34</v>
      </c>
      <c r="AG26" s="48">
        <v>50</v>
      </c>
      <c r="AH26" s="15">
        <v>638</v>
      </c>
    </row>
    <row r="27" spans="1:34" x14ac:dyDescent="0.2">
      <c r="A27">
        <v>2</v>
      </c>
      <c r="B27" t="s">
        <v>39</v>
      </c>
      <c r="C27" t="s">
        <v>293</v>
      </c>
      <c r="D27">
        <v>3</v>
      </c>
      <c r="E27">
        <v>2</v>
      </c>
      <c r="F27">
        <v>9.9700000000000006</v>
      </c>
      <c r="J27" s="41" t="s">
        <v>27</v>
      </c>
      <c r="K27">
        <v>130</v>
      </c>
      <c r="L27">
        <v>559.70000000000016</v>
      </c>
      <c r="M27">
        <v>65</v>
      </c>
      <c r="P27" s="41" t="s">
        <v>10</v>
      </c>
      <c r="Q27" s="15"/>
      <c r="R27" s="15">
        <v>28</v>
      </c>
      <c r="S27" s="15">
        <v>29</v>
      </c>
      <c r="T27" s="15">
        <v>26</v>
      </c>
      <c r="U27" s="15">
        <v>35</v>
      </c>
      <c r="V27" s="15">
        <v>34</v>
      </c>
      <c r="W27" s="15">
        <v>27</v>
      </c>
      <c r="X27" s="15">
        <v>29</v>
      </c>
      <c r="Y27" s="15">
        <v>30</v>
      </c>
      <c r="Z27" s="48">
        <v>46</v>
      </c>
      <c r="AA27" s="15">
        <v>37</v>
      </c>
      <c r="AB27" s="15">
        <v>26</v>
      </c>
      <c r="AC27" s="15">
        <v>29</v>
      </c>
      <c r="AD27" s="15">
        <v>30</v>
      </c>
      <c r="AE27" s="15">
        <v>31</v>
      </c>
      <c r="AF27" s="48">
        <v>39</v>
      </c>
      <c r="AG27" s="48">
        <v>54</v>
      </c>
      <c r="AH27" s="15">
        <v>530</v>
      </c>
    </row>
    <row r="28" spans="1:34" x14ac:dyDescent="0.2">
      <c r="A28">
        <v>2</v>
      </c>
      <c r="B28" t="s">
        <v>39</v>
      </c>
      <c r="C28" t="s">
        <v>290</v>
      </c>
      <c r="D28">
        <v>3</v>
      </c>
      <c r="E28">
        <v>2</v>
      </c>
      <c r="F28">
        <v>7.97</v>
      </c>
      <c r="J28" s="41" t="s">
        <v>28</v>
      </c>
      <c r="K28">
        <v>127</v>
      </c>
      <c r="L28">
        <v>557.73000000000013</v>
      </c>
      <c r="M28">
        <v>67</v>
      </c>
      <c r="P28" s="41" t="s">
        <v>11</v>
      </c>
      <c r="Q28" s="15">
        <v>1</v>
      </c>
      <c r="R28" s="15">
        <v>14</v>
      </c>
      <c r="S28" s="15">
        <v>19</v>
      </c>
      <c r="T28" s="48">
        <v>27</v>
      </c>
      <c r="U28" s="15">
        <v>25</v>
      </c>
      <c r="V28" s="15">
        <v>13</v>
      </c>
      <c r="W28" s="15">
        <v>17</v>
      </c>
      <c r="X28" s="15">
        <v>13</v>
      </c>
      <c r="Y28" s="15">
        <v>25</v>
      </c>
      <c r="Z28" s="15">
        <v>23</v>
      </c>
      <c r="AA28" s="15">
        <v>20</v>
      </c>
      <c r="AB28" s="15">
        <v>23</v>
      </c>
      <c r="AC28" s="15">
        <v>26</v>
      </c>
      <c r="AD28" s="48">
        <v>30</v>
      </c>
      <c r="AE28" s="48">
        <v>30</v>
      </c>
      <c r="AF28" s="15">
        <v>21</v>
      </c>
      <c r="AG28" s="15">
        <v>24</v>
      </c>
      <c r="AH28" s="15">
        <v>351</v>
      </c>
    </row>
    <row r="29" spans="1:34" x14ac:dyDescent="0.2">
      <c r="A29">
        <v>2</v>
      </c>
      <c r="B29" t="s">
        <v>39</v>
      </c>
      <c r="C29" t="s">
        <v>292</v>
      </c>
      <c r="D29">
        <v>1</v>
      </c>
      <c r="E29">
        <v>1</v>
      </c>
      <c r="F29">
        <v>5.99</v>
      </c>
      <c r="J29" s="41" t="s">
        <v>29</v>
      </c>
      <c r="K29">
        <v>123</v>
      </c>
      <c r="L29">
        <v>527.7700000000001</v>
      </c>
      <c r="M29">
        <v>65</v>
      </c>
      <c r="P29" s="41" t="s">
        <v>12</v>
      </c>
      <c r="Q29" s="15"/>
      <c r="R29" s="15">
        <v>16</v>
      </c>
      <c r="S29" s="15">
        <v>19</v>
      </c>
      <c r="T29" s="15">
        <v>13</v>
      </c>
      <c r="U29" s="15">
        <v>15</v>
      </c>
      <c r="V29" s="15">
        <v>22</v>
      </c>
      <c r="W29" s="15">
        <v>22</v>
      </c>
      <c r="X29" s="48">
        <v>25</v>
      </c>
      <c r="Y29" s="15">
        <v>22</v>
      </c>
      <c r="Z29" s="15">
        <v>21</v>
      </c>
      <c r="AA29" s="15">
        <v>23</v>
      </c>
      <c r="AB29" s="15">
        <v>19</v>
      </c>
      <c r="AC29" s="15">
        <v>19</v>
      </c>
      <c r="AD29" s="48">
        <v>30</v>
      </c>
      <c r="AE29" s="48">
        <v>25</v>
      </c>
      <c r="AF29" s="15">
        <v>17</v>
      </c>
      <c r="AG29" s="15">
        <v>23</v>
      </c>
      <c r="AH29" s="15">
        <v>331</v>
      </c>
    </row>
    <row r="30" spans="1:34" x14ac:dyDescent="0.2">
      <c r="A30">
        <v>3</v>
      </c>
      <c r="B30" t="s">
        <v>110</v>
      </c>
      <c r="C30" t="s">
        <v>278</v>
      </c>
      <c r="D30">
        <v>4</v>
      </c>
      <c r="E30">
        <v>1</v>
      </c>
      <c r="F30">
        <v>11.96</v>
      </c>
      <c r="J30" s="41" t="s">
        <v>30</v>
      </c>
      <c r="K30">
        <v>120</v>
      </c>
      <c r="L30">
        <v>513.79999999999995</v>
      </c>
      <c r="M30">
        <v>65</v>
      </c>
      <c r="P30" s="41" t="s">
        <v>1503</v>
      </c>
      <c r="Q30" s="15">
        <v>5</v>
      </c>
      <c r="R30" s="15">
        <v>381</v>
      </c>
      <c r="S30" s="15">
        <v>388</v>
      </c>
      <c r="T30" s="15">
        <v>408</v>
      </c>
      <c r="U30" s="15">
        <v>429</v>
      </c>
      <c r="V30" s="15">
        <v>444</v>
      </c>
      <c r="W30" s="15">
        <v>456</v>
      </c>
      <c r="X30" s="15">
        <v>459</v>
      </c>
      <c r="Y30" s="15">
        <v>474</v>
      </c>
      <c r="Z30" s="15">
        <v>489</v>
      </c>
      <c r="AA30" s="15">
        <v>500</v>
      </c>
      <c r="AB30" s="15">
        <v>501</v>
      </c>
      <c r="AC30" s="15">
        <v>509</v>
      </c>
      <c r="AD30" s="15">
        <v>513</v>
      </c>
      <c r="AE30" s="15">
        <v>519</v>
      </c>
      <c r="AF30" s="15">
        <v>536</v>
      </c>
      <c r="AG30" s="15">
        <v>576</v>
      </c>
      <c r="AH30" s="15">
        <v>7587</v>
      </c>
    </row>
    <row r="31" spans="1:34" x14ac:dyDescent="0.2">
      <c r="A31">
        <v>3</v>
      </c>
      <c r="B31" t="s">
        <v>110</v>
      </c>
      <c r="C31" t="s">
        <v>291</v>
      </c>
      <c r="D31">
        <v>2</v>
      </c>
      <c r="E31">
        <v>1</v>
      </c>
      <c r="F31">
        <v>8.98</v>
      </c>
      <c r="J31" s="41" t="s">
        <v>31</v>
      </c>
      <c r="K31">
        <v>107</v>
      </c>
      <c r="L31">
        <v>473.93000000000018</v>
      </c>
      <c r="M31">
        <v>48</v>
      </c>
    </row>
    <row r="32" spans="1:34" x14ac:dyDescent="0.2">
      <c r="A32">
        <v>3</v>
      </c>
      <c r="B32" t="s">
        <v>110</v>
      </c>
      <c r="C32" t="s">
        <v>283</v>
      </c>
      <c r="D32">
        <v>1</v>
      </c>
      <c r="E32">
        <v>1</v>
      </c>
      <c r="F32">
        <v>4.99</v>
      </c>
      <c r="J32" s="41" t="s">
        <v>32</v>
      </c>
      <c r="K32">
        <v>116</v>
      </c>
      <c r="L32">
        <v>473.84</v>
      </c>
      <c r="M32">
        <v>63</v>
      </c>
    </row>
    <row r="33" spans="1:13" x14ac:dyDescent="0.2">
      <c r="A33">
        <v>3</v>
      </c>
      <c r="B33" t="s">
        <v>110</v>
      </c>
      <c r="C33" t="s">
        <v>288</v>
      </c>
      <c r="D33">
        <v>1</v>
      </c>
      <c r="E33">
        <v>1</v>
      </c>
      <c r="F33">
        <v>4.99</v>
      </c>
      <c r="J33" s="41" t="s">
        <v>33</v>
      </c>
      <c r="K33">
        <v>106</v>
      </c>
      <c r="L33">
        <v>452.94</v>
      </c>
      <c r="M33">
        <v>55</v>
      </c>
    </row>
    <row r="34" spans="1:13" x14ac:dyDescent="0.2">
      <c r="A34">
        <v>3</v>
      </c>
      <c r="B34" t="s">
        <v>110</v>
      </c>
      <c r="C34" t="s">
        <v>290</v>
      </c>
      <c r="D34">
        <v>1</v>
      </c>
      <c r="E34">
        <v>1</v>
      </c>
      <c r="F34">
        <v>4.99</v>
      </c>
      <c r="J34" s="41" t="s">
        <v>34</v>
      </c>
      <c r="K34">
        <v>99</v>
      </c>
      <c r="L34">
        <v>407.01</v>
      </c>
      <c r="M34">
        <v>51</v>
      </c>
    </row>
    <row r="35" spans="1:13" x14ac:dyDescent="0.2">
      <c r="A35">
        <v>3</v>
      </c>
      <c r="B35" t="s">
        <v>110</v>
      </c>
      <c r="C35" t="s">
        <v>279</v>
      </c>
      <c r="D35">
        <v>1</v>
      </c>
      <c r="E35">
        <v>1</v>
      </c>
      <c r="F35">
        <v>4.99</v>
      </c>
      <c r="J35" s="41" t="s">
        <v>35</v>
      </c>
      <c r="K35">
        <v>92</v>
      </c>
      <c r="L35">
        <v>401.07999999999987</v>
      </c>
      <c r="M35">
        <v>43</v>
      </c>
    </row>
    <row r="36" spans="1:13" x14ac:dyDescent="0.2">
      <c r="A36">
        <v>3</v>
      </c>
      <c r="B36" t="s">
        <v>110</v>
      </c>
      <c r="C36" t="s">
        <v>287</v>
      </c>
      <c r="D36">
        <v>1</v>
      </c>
      <c r="E36">
        <v>1</v>
      </c>
      <c r="F36">
        <v>2.99</v>
      </c>
      <c r="J36" s="41" t="s">
        <v>36</v>
      </c>
      <c r="K36">
        <v>87</v>
      </c>
      <c r="L36">
        <v>379.13000000000011</v>
      </c>
      <c r="M36">
        <v>47</v>
      </c>
    </row>
    <row r="37" spans="1:13" x14ac:dyDescent="0.2">
      <c r="A37">
        <v>3</v>
      </c>
      <c r="B37" t="s">
        <v>110</v>
      </c>
      <c r="C37" t="s">
        <v>289</v>
      </c>
      <c r="D37">
        <v>1</v>
      </c>
      <c r="E37">
        <v>1</v>
      </c>
      <c r="F37">
        <v>0.99</v>
      </c>
      <c r="J37" s="41" t="s">
        <v>37</v>
      </c>
      <c r="K37">
        <v>82</v>
      </c>
      <c r="L37">
        <v>369.17999999999995</v>
      </c>
      <c r="M37">
        <v>43</v>
      </c>
    </row>
    <row r="38" spans="1:13" x14ac:dyDescent="0.2">
      <c r="A38">
        <v>3</v>
      </c>
      <c r="B38" t="s">
        <v>110</v>
      </c>
      <c r="C38" t="s">
        <v>285</v>
      </c>
      <c r="D38">
        <v>1</v>
      </c>
      <c r="E38">
        <v>1</v>
      </c>
      <c r="F38">
        <v>0.99</v>
      </c>
      <c r="J38" s="41" t="s">
        <v>38</v>
      </c>
      <c r="K38">
        <v>81</v>
      </c>
      <c r="L38">
        <v>353.19</v>
      </c>
      <c r="M38">
        <v>39</v>
      </c>
    </row>
    <row r="39" spans="1:13" x14ac:dyDescent="0.2">
      <c r="A39">
        <v>3</v>
      </c>
      <c r="B39" t="s">
        <v>110</v>
      </c>
      <c r="C39" t="s">
        <v>286</v>
      </c>
      <c r="D39">
        <v>1</v>
      </c>
      <c r="E39">
        <v>1</v>
      </c>
      <c r="F39">
        <v>0.99</v>
      </c>
      <c r="J39" s="41" t="s">
        <v>39</v>
      </c>
      <c r="K39">
        <v>82</v>
      </c>
      <c r="L39">
        <v>349.18000000000006</v>
      </c>
      <c r="M39">
        <v>37</v>
      </c>
    </row>
    <row r="40" spans="1:13" x14ac:dyDescent="0.2">
      <c r="A40">
        <v>3</v>
      </c>
      <c r="B40" t="s">
        <v>110</v>
      </c>
      <c r="C40" t="s">
        <v>293</v>
      </c>
      <c r="D40">
        <v>1</v>
      </c>
      <c r="E40">
        <v>1</v>
      </c>
      <c r="F40">
        <v>0.99</v>
      </c>
      <c r="J40" s="41" t="s">
        <v>40</v>
      </c>
      <c r="K40">
        <v>88</v>
      </c>
      <c r="L40">
        <v>334.12000000000006</v>
      </c>
      <c r="M40">
        <v>49</v>
      </c>
    </row>
    <row r="41" spans="1:13" x14ac:dyDescent="0.2">
      <c r="A41">
        <v>4</v>
      </c>
      <c r="B41" t="s">
        <v>64</v>
      </c>
      <c r="C41" t="s">
        <v>282</v>
      </c>
      <c r="D41">
        <v>7</v>
      </c>
      <c r="E41">
        <v>2</v>
      </c>
      <c r="F41">
        <v>32.93</v>
      </c>
      <c r="J41" s="41" t="s">
        <v>41</v>
      </c>
      <c r="K41">
        <v>77</v>
      </c>
      <c r="L41">
        <v>330.23000000000008</v>
      </c>
      <c r="M41">
        <v>37</v>
      </c>
    </row>
    <row r="42" spans="1:13" x14ac:dyDescent="0.2">
      <c r="A42">
        <v>4</v>
      </c>
      <c r="B42" t="s">
        <v>64</v>
      </c>
      <c r="C42" t="s">
        <v>289</v>
      </c>
      <c r="D42">
        <v>6</v>
      </c>
      <c r="E42">
        <v>2</v>
      </c>
      <c r="F42">
        <v>24.94</v>
      </c>
      <c r="J42" s="41" t="s">
        <v>42</v>
      </c>
      <c r="K42">
        <v>78</v>
      </c>
      <c r="L42">
        <v>322.22000000000008</v>
      </c>
      <c r="M42">
        <v>36</v>
      </c>
    </row>
    <row r="43" spans="1:13" x14ac:dyDescent="0.2">
      <c r="A43">
        <v>4</v>
      </c>
      <c r="B43" t="s">
        <v>64</v>
      </c>
      <c r="C43" t="s">
        <v>292</v>
      </c>
      <c r="D43">
        <v>5</v>
      </c>
      <c r="E43">
        <v>2</v>
      </c>
      <c r="F43">
        <v>10.95</v>
      </c>
      <c r="J43" s="41" t="s">
        <v>43</v>
      </c>
      <c r="K43">
        <v>75</v>
      </c>
      <c r="L43">
        <v>315.25000000000011</v>
      </c>
      <c r="M43">
        <v>35</v>
      </c>
    </row>
    <row r="44" spans="1:13" x14ac:dyDescent="0.2">
      <c r="A44">
        <v>4</v>
      </c>
      <c r="B44" t="s">
        <v>64</v>
      </c>
      <c r="C44" t="s">
        <v>290</v>
      </c>
      <c r="D44">
        <v>4</v>
      </c>
      <c r="E44">
        <v>1</v>
      </c>
      <c r="F44">
        <v>14.96</v>
      </c>
      <c r="J44" s="41" t="s">
        <v>44</v>
      </c>
      <c r="K44">
        <v>75</v>
      </c>
      <c r="L44">
        <v>305.25</v>
      </c>
      <c r="M44">
        <v>38</v>
      </c>
    </row>
    <row r="45" spans="1:13" x14ac:dyDescent="0.2">
      <c r="A45">
        <v>4</v>
      </c>
      <c r="B45" t="s">
        <v>64</v>
      </c>
      <c r="C45" t="s">
        <v>288</v>
      </c>
      <c r="D45">
        <v>4</v>
      </c>
      <c r="E45">
        <v>2</v>
      </c>
      <c r="F45">
        <v>11.96</v>
      </c>
      <c r="J45" s="41" t="s">
        <v>45</v>
      </c>
      <c r="K45">
        <v>74</v>
      </c>
      <c r="L45">
        <v>304.26000000000016</v>
      </c>
      <c r="M45">
        <v>38</v>
      </c>
    </row>
    <row r="46" spans="1:13" x14ac:dyDescent="0.2">
      <c r="A46">
        <v>4</v>
      </c>
      <c r="B46" t="s">
        <v>64</v>
      </c>
      <c r="C46" t="s">
        <v>293</v>
      </c>
      <c r="D46">
        <v>4</v>
      </c>
      <c r="E46">
        <v>1</v>
      </c>
      <c r="F46">
        <v>8.9600000000000009</v>
      </c>
      <c r="J46" s="41" t="s">
        <v>46</v>
      </c>
      <c r="K46">
        <v>66</v>
      </c>
      <c r="L46">
        <v>303.34000000000015</v>
      </c>
      <c r="M46">
        <v>35</v>
      </c>
    </row>
    <row r="47" spans="1:13" x14ac:dyDescent="0.2">
      <c r="A47">
        <v>4</v>
      </c>
      <c r="B47" t="s">
        <v>64</v>
      </c>
      <c r="C47" t="s">
        <v>283</v>
      </c>
      <c r="D47">
        <v>3</v>
      </c>
      <c r="E47">
        <v>2</v>
      </c>
      <c r="F47">
        <v>18.97</v>
      </c>
      <c r="J47" s="41" t="s">
        <v>47</v>
      </c>
      <c r="K47">
        <v>70</v>
      </c>
      <c r="L47">
        <v>284.3</v>
      </c>
      <c r="M47">
        <v>37</v>
      </c>
    </row>
    <row r="48" spans="1:13" x14ac:dyDescent="0.2">
      <c r="A48">
        <v>4</v>
      </c>
      <c r="B48" t="s">
        <v>64</v>
      </c>
      <c r="C48" t="s">
        <v>284</v>
      </c>
      <c r="D48">
        <v>3</v>
      </c>
      <c r="E48">
        <v>2</v>
      </c>
      <c r="F48">
        <v>14.97</v>
      </c>
      <c r="J48" s="41" t="s">
        <v>48</v>
      </c>
      <c r="K48">
        <v>65</v>
      </c>
      <c r="L48">
        <v>274.35000000000002</v>
      </c>
      <c r="M48">
        <v>36</v>
      </c>
    </row>
    <row r="49" spans="1:13" x14ac:dyDescent="0.2">
      <c r="A49">
        <v>4</v>
      </c>
      <c r="B49" t="s">
        <v>64</v>
      </c>
      <c r="C49" t="s">
        <v>279</v>
      </c>
      <c r="D49">
        <v>3</v>
      </c>
      <c r="E49">
        <v>2</v>
      </c>
      <c r="F49">
        <v>10.97</v>
      </c>
      <c r="J49" s="41" t="s">
        <v>49</v>
      </c>
      <c r="K49">
        <v>60</v>
      </c>
      <c r="L49">
        <v>273.40000000000003</v>
      </c>
      <c r="M49">
        <v>40</v>
      </c>
    </row>
    <row r="50" spans="1:13" x14ac:dyDescent="0.2">
      <c r="A50">
        <v>4</v>
      </c>
      <c r="B50" t="s">
        <v>64</v>
      </c>
      <c r="C50" t="s">
        <v>287</v>
      </c>
      <c r="D50">
        <v>2</v>
      </c>
      <c r="E50">
        <v>2</v>
      </c>
      <c r="F50">
        <v>13.98</v>
      </c>
      <c r="J50" s="41" t="s">
        <v>50</v>
      </c>
      <c r="K50">
        <v>64</v>
      </c>
      <c r="L50">
        <v>271.36</v>
      </c>
      <c r="M50">
        <v>27</v>
      </c>
    </row>
    <row r="51" spans="1:13" x14ac:dyDescent="0.2">
      <c r="A51">
        <v>4</v>
      </c>
      <c r="B51" t="s">
        <v>64</v>
      </c>
      <c r="C51" t="s">
        <v>278</v>
      </c>
      <c r="D51">
        <v>2</v>
      </c>
      <c r="E51">
        <v>1</v>
      </c>
      <c r="F51">
        <v>11.98</v>
      </c>
      <c r="J51" s="41" t="s">
        <v>51</v>
      </c>
      <c r="K51">
        <v>57</v>
      </c>
      <c r="L51">
        <v>249.43</v>
      </c>
      <c r="M51">
        <v>25</v>
      </c>
    </row>
    <row r="52" spans="1:13" x14ac:dyDescent="0.2">
      <c r="A52">
        <v>4</v>
      </c>
      <c r="B52" t="s">
        <v>64</v>
      </c>
      <c r="C52" t="s">
        <v>286</v>
      </c>
      <c r="D52">
        <v>1</v>
      </c>
      <c r="E52">
        <v>1</v>
      </c>
      <c r="F52">
        <v>6.99</v>
      </c>
      <c r="J52" s="41" t="s">
        <v>52</v>
      </c>
      <c r="K52">
        <v>59</v>
      </c>
      <c r="L52">
        <v>248.41000000000003</v>
      </c>
      <c r="M52">
        <v>33</v>
      </c>
    </row>
    <row r="53" spans="1:13" x14ac:dyDescent="0.2">
      <c r="A53">
        <v>4</v>
      </c>
      <c r="B53" t="s">
        <v>64</v>
      </c>
      <c r="C53" t="s">
        <v>280</v>
      </c>
      <c r="D53">
        <v>1</v>
      </c>
      <c r="E53">
        <v>1</v>
      </c>
      <c r="F53">
        <v>4.99</v>
      </c>
      <c r="J53" s="41" t="s">
        <v>53</v>
      </c>
      <c r="K53">
        <v>51</v>
      </c>
      <c r="L53">
        <v>245.49</v>
      </c>
      <c r="M53">
        <v>25</v>
      </c>
    </row>
    <row r="54" spans="1:13" x14ac:dyDescent="0.2">
      <c r="A54">
        <v>5</v>
      </c>
      <c r="B54" t="s">
        <v>94</v>
      </c>
      <c r="C54" t="s">
        <v>291</v>
      </c>
      <c r="D54">
        <v>5</v>
      </c>
      <c r="E54">
        <v>1</v>
      </c>
      <c r="F54">
        <v>16.95</v>
      </c>
      <c r="J54" s="41" t="s">
        <v>54</v>
      </c>
      <c r="K54">
        <v>51</v>
      </c>
      <c r="L54">
        <v>233.48999999999998</v>
      </c>
      <c r="M54">
        <v>28</v>
      </c>
    </row>
    <row r="55" spans="1:13" x14ac:dyDescent="0.2">
      <c r="A55">
        <v>5</v>
      </c>
      <c r="B55" t="s">
        <v>94</v>
      </c>
      <c r="C55" t="s">
        <v>287</v>
      </c>
      <c r="D55">
        <v>4</v>
      </c>
      <c r="E55">
        <v>1</v>
      </c>
      <c r="F55">
        <v>11.96</v>
      </c>
      <c r="J55" s="41" t="s">
        <v>55</v>
      </c>
      <c r="K55">
        <v>52</v>
      </c>
      <c r="L55">
        <v>224.48</v>
      </c>
      <c r="M55">
        <v>24</v>
      </c>
    </row>
    <row r="56" spans="1:13" x14ac:dyDescent="0.2">
      <c r="A56">
        <v>5</v>
      </c>
      <c r="B56" t="s">
        <v>94</v>
      </c>
      <c r="C56" t="s">
        <v>282</v>
      </c>
      <c r="D56">
        <v>4</v>
      </c>
      <c r="E56">
        <v>1</v>
      </c>
      <c r="F56">
        <v>9.9600000000000009</v>
      </c>
      <c r="J56" s="41" t="s">
        <v>56</v>
      </c>
      <c r="K56">
        <v>58</v>
      </c>
      <c r="L56">
        <v>218.41999999999996</v>
      </c>
      <c r="M56">
        <v>26</v>
      </c>
    </row>
    <row r="57" spans="1:13" x14ac:dyDescent="0.2">
      <c r="A57">
        <v>5</v>
      </c>
      <c r="B57" t="s">
        <v>94</v>
      </c>
      <c r="C57" t="s">
        <v>285</v>
      </c>
      <c r="D57">
        <v>3</v>
      </c>
      <c r="E57">
        <v>1</v>
      </c>
      <c r="F57">
        <v>14.97</v>
      </c>
      <c r="J57" s="41" t="s">
        <v>57</v>
      </c>
      <c r="K57">
        <v>45</v>
      </c>
      <c r="L57">
        <v>211.55</v>
      </c>
      <c r="M57">
        <v>14</v>
      </c>
    </row>
    <row r="58" spans="1:13" x14ac:dyDescent="0.2">
      <c r="A58">
        <v>5</v>
      </c>
      <c r="B58" t="s">
        <v>94</v>
      </c>
      <c r="C58" t="s">
        <v>288</v>
      </c>
      <c r="D58">
        <v>3</v>
      </c>
      <c r="E58">
        <v>1</v>
      </c>
      <c r="F58">
        <v>6.97</v>
      </c>
      <c r="J58" s="41" t="s">
        <v>58</v>
      </c>
      <c r="K58">
        <v>48</v>
      </c>
      <c r="L58">
        <v>205.51999999999998</v>
      </c>
      <c r="M58">
        <v>26</v>
      </c>
    </row>
    <row r="59" spans="1:13" x14ac:dyDescent="0.2">
      <c r="A59">
        <v>5</v>
      </c>
      <c r="B59" t="s">
        <v>94</v>
      </c>
      <c r="C59" t="s">
        <v>280</v>
      </c>
      <c r="D59">
        <v>3</v>
      </c>
      <c r="E59">
        <v>1</v>
      </c>
      <c r="F59">
        <v>6.97</v>
      </c>
      <c r="J59" s="41" t="s">
        <v>59</v>
      </c>
      <c r="K59">
        <v>46</v>
      </c>
      <c r="L59">
        <v>204.54000000000002</v>
      </c>
      <c r="M59">
        <v>26</v>
      </c>
    </row>
    <row r="60" spans="1:13" x14ac:dyDescent="0.2">
      <c r="A60">
        <v>5</v>
      </c>
      <c r="B60" t="s">
        <v>94</v>
      </c>
      <c r="C60" t="s">
        <v>290</v>
      </c>
      <c r="D60">
        <v>2</v>
      </c>
      <c r="E60">
        <v>1</v>
      </c>
      <c r="F60">
        <v>6.98</v>
      </c>
      <c r="J60" s="41" t="s">
        <v>60</v>
      </c>
      <c r="K60">
        <v>49</v>
      </c>
      <c r="L60">
        <v>202.51000000000002</v>
      </c>
      <c r="M60">
        <v>24</v>
      </c>
    </row>
    <row r="61" spans="1:13" x14ac:dyDescent="0.2">
      <c r="A61">
        <v>5</v>
      </c>
      <c r="B61" t="s">
        <v>94</v>
      </c>
      <c r="C61" t="s">
        <v>284</v>
      </c>
      <c r="D61">
        <v>2</v>
      </c>
      <c r="E61">
        <v>1</v>
      </c>
      <c r="F61">
        <v>6.98</v>
      </c>
      <c r="J61" s="41" t="s">
        <v>61</v>
      </c>
      <c r="K61">
        <v>47</v>
      </c>
      <c r="L61">
        <v>198.53000000000003</v>
      </c>
      <c r="M61">
        <v>22</v>
      </c>
    </row>
    <row r="62" spans="1:13" x14ac:dyDescent="0.2">
      <c r="A62">
        <v>5</v>
      </c>
      <c r="B62" t="s">
        <v>94</v>
      </c>
      <c r="C62" t="s">
        <v>286</v>
      </c>
      <c r="D62">
        <v>2</v>
      </c>
      <c r="E62">
        <v>1</v>
      </c>
      <c r="F62">
        <v>5.98</v>
      </c>
      <c r="J62" s="41" t="s">
        <v>62</v>
      </c>
      <c r="K62">
        <v>48</v>
      </c>
      <c r="L62">
        <v>194.52</v>
      </c>
      <c r="M62">
        <v>27</v>
      </c>
    </row>
    <row r="63" spans="1:13" x14ac:dyDescent="0.2">
      <c r="A63">
        <v>5</v>
      </c>
      <c r="B63" t="s">
        <v>94</v>
      </c>
      <c r="C63" t="s">
        <v>293</v>
      </c>
      <c r="D63">
        <v>2</v>
      </c>
      <c r="E63">
        <v>1</v>
      </c>
      <c r="F63">
        <v>5.98</v>
      </c>
      <c r="J63" s="41" t="s">
        <v>63</v>
      </c>
      <c r="K63">
        <v>49</v>
      </c>
      <c r="L63">
        <v>192.51000000000002</v>
      </c>
      <c r="M63">
        <v>26</v>
      </c>
    </row>
    <row r="64" spans="1:13" x14ac:dyDescent="0.2">
      <c r="A64">
        <v>5</v>
      </c>
      <c r="B64" t="s">
        <v>94</v>
      </c>
      <c r="C64" t="s">
        <v>289</v>
      </c>
      <c r="D64">
        <v>1</v>
      </c>
      <c r="E64">
        <v>1</v>
      </c>
      <c r="F64">
        <v>4.99</v>
      </c>
      <c r="J64" s="41" t="s">
        <v>64</v>
      </c>
      <c r="K64">
        <v>45</v>
      </c>
      <c r="L64">
        <v>187.55</v>
      </c>
      <c r="M64">
        <v>21</v>
      </c>
    </row>
    <row r="65" spans="1:13" x14ac:dyDescent="0.2">
      <c r="A65">
        <v>5</v>
      </c>
      <c r="B65" t="s">
        <v>94</v>
      </c>
      <c r="C65" t="s">
        <v>281</v>
      </c>
      <c r="D65">
        <v>1</v>
      </c>
      <c r="E65">
        <v>1</v>
      </c>
      <c r="F65">
        <v>0.99</v>
      </c>
      <c r="J65" s="41" t="s">
        <v>65</v>
      </c>
      <c r="K65">
        <v>51</v>
      </c>
      <c r="L65">
        <v>186.49000000000004</v>
      </c>
      <c r="M65">
        <v>24</v>
      </c>
    </row>
    <row r="66" spans="1:13" x14ac:dyDescent="0.2">
      <c r="A66">
        <v>6</v>
      </c>
      <c r="B66" t="s">
        <v>14</v>
      </c>
      <c r="C66" t="s">
        <v>281</v>
      </c>
      <c r="D66">
        <v>33</v>
      </c>
      <c r="E66">
        <v>11</v>
      </c>
      <c r="F66">
        <v>108.67</v>
      </c>
      <c r="J66" s="41" t="s">
        <v>66</v>
      </c>
      <c r="K66">
        <v>47</v>
      </c>
      <c r="L66">
        <v>179.53</v>
      </c>
      <c r="M66">
        <v>26</v>
      </c>
    </row>
    <row r="67" spans="1:13" x14ac:dyDescent="0.2">
      <c r="A67">
        <v>6</v>
      </c>
      <c r="B67" t="s">
        <v>14</v>
      </c>
      <c r="C67" t="s">
        <v>280</v>
      </c>
      <c r="D67">
        <v>26</v>
      </c>
      <c r="E67">
        <v>10</v>
      </c>
      <c r="F67">
        <v>85.75</v>
      </c>
      <c r="J67" s="41" t="s">
        <v>67</v>
      </c>
      <c r="K67">
        <v>49</v>
      </c>
      <c r="L67">
        <v>179.51000000000002</v>
      </c>
      <c r="M67">
        <v>28</v>
      </c>
    </row>
    <row r="68" spans="1:13" x14ac:dyDescent="0.2">
      <c r="A68">
        <v>6</v>
      </c>
      <c r="B68" t="s">
        <v>14</v>
      </c>
      <c r="C68" t="s">
        <v>278</v>
      </c>
      <c r="D68">
        <v>25</v>
      </c>
      <c r="E68">
        <v>12</v>
      </c>
      <c r="F68">
        <v>126.75</v>
      </c>
      <c r="J68" s="41" t="s">
        <v>68</v>
      </c>
      <c r="K68">
        <v>44</v>
      </c>
      <c r="L68">
        <v>178.56000000000003</v>
      </c>
      <c r="M68">
        <v>25</v>
      </c>
    </row>
    <row r="69" spans="1:13" x14ac:dyDescent="0.2">
      <c r="A69">
        <v>6</v>
      </c>
      <c r="B69" t="s">
        <v>14</v>
      </c>
      <c r="C69" t="s">
        <v>287</v>
      </c>
      <c r="D69">
        <v>25</v>
      </c>
      <c r="E69">
        <v>11</v>
      </c>
      <c r="F69">
        <v>106.75</v>
      </c>
      <c r="J69" s="41" t="s">
        <v>69</v>
      </c>
      <c r="K69">
        <v>42</v>
      </c>
      <c r="L69">
        <v>168.58</v>
      </c>
      <c r="M69">
        <v>23</v>
      </c>
    </row>
    <row r="70" spans="1:13" x14ac:dyDescent="0.2">
      <c r="A70">
        <v>6</v>
      </c>
      <c r="B70" t="s">
        <v>14</v>
      </c>
      <c r="C70" t="s">
        <v>282</v>
      </c>
      <c r="D70">
        <v>24</v>
      </c>
      <c r="E70">
        <v>11</v>
      </c>
      <c r="F70">
        <v>86.75</v>
      </c>
      <c r="J70" s="41" t="s">
        <v>70</v>
      </c>
      <c r="K70">
        <v>44</v>
      </c>
      <c r="L70">
        <v>161.55999999999995</v>
      </c>
      <c r="M70">
        <v>24</v>
      </c>
    </row>
    <row r="71" spans="1:13" x14ac:dyDescent="0.2">
      <c r="A71">
        <v>6</v>
      </c>
      <c r="B71" t="s">
        <v>14</v>
      </c>
      <c r="C71" t="s">
        <v>283</v>
      </c>
      <c r="D71">
        <v>23</v>
      </c>
      <c r="E71">
        <v>9</v>
      </c>
      <c r="F71">
        <v>105.77</v>
      </c>
      <c r="J71" s="41" t="s">
        <v>71</v>
      </c>
      <c r="K71">
        <v>32</v>
      </c>
      <c r="L71">
        <v>146.68000000000004</v>
      </c>
      <c r="M71">
        <v>14</v>
      </c>
    </row>
    <row r="72" spans="1:13" x14ac:dyDescent="0.2">
      <c r="A72">
        <v>6</v>
      </c>
      <c r="B72" t="s">
        <v>14</v>
      </c>
      <c r="C72" t="s">
        <v>286</v>
      </c>
      <c r="D72">
        <v>22</v>
      </c>
      <c r="E72">
        <v>10</v>
      </c>
      <c r="F72">
        <v>92.78</v>
      </c>
      <c r="J72" s="41" t="s">
        <v>72</v>
      </c>
      <c r="K72">
        <v>30</v>
      </c>
      <c r="L72">
        <v>143.70000000000005</v>
      </c>
      <c r="M72">
        <v>13</v>
      </c>
    </row>
    <row r="73" spans="1:13" x14ac:dyDescent="0.2">
      <c r="A73">
        <v>6</v>
      </c>
      <c r="B73" t="s">
        <v>14</v>
      </c>
      <c r="C73" t="s">
        <v>291</v>
      </c>
      <c r="D73">
        <v>20</v>
      </c>
      <c r="E73">
        <v>12</v>
      </c>
      <c r="F73">
        <v>83.8</v>
      </c>
      <c r="J73" s="41" t="s">
        <v>73</v>
      </c>
      <c r="K73">
        <v>33</v>
      </c>
      <c r="L73">
        <v>139.67000000000004</v>
      </c>
      <c r="M73">
        <v>15</v>
      </c>
    </row>
    <row r="74" spans="1:13" x14ac:dyDescent="0.2">
      <c r="A74">
        <v>6</v>
      </c>
      <c r="B74" t="s">
        <v>14</v>
      </c>
      <c r="C74" t="s">
        <v>285</v>
      </c>
      <c r="D74">
        <v>19</v>
      </c>
      <c r="E74">
        <v>11</v>
      </c>
      <c r="F74">
        <v>87.82</v>
      </c>
      <c r="J74" s="41" t="s">
        <v>74</v>
      </c>
      <c r="K74">
        <v>28</v>
      </c>
      <c r="L74">
        <v>132.72000000000003</v>
      </c>
      <c r="M74">
        <v>12</v>
      </c>
    </row>
    <row r="75" spans="1:13" x14ac:dyDescent="0.2">
      <c r="A75">
        <v>6</v>
      </c>
      <c r="B75" t="s">
        <v>14</v>
      </c>
      <c r="C75" t="s">
        <v>279</v>
      </c>
      <c r="D75">
        <v>17</v>
      </c>
      <c r="E75">
        <v>10</v>
      </c>
      <c r="F75">
        <v>71.83</v>
      </c>
      <c r="J75" s="41" t="s">
        <v>75</v>
      </c>
      <c r="K75">
        <v>34</v>
      </c>
      <c r="L75">
        <v>127.66</v>
      </c>
      <c r="M75">
        <v>13</v>
      </c>
    </row>
    <row r="76" spans="1:13" x14ac:dyDescent="0.2">
      <c r="A76">
        <v>6</v>
      </c>
      <c r="B76" t="s">
        <v>14</v>
      </c>
      <c r="C76" t="s">
        <v>290</v>
      </c>
      <c r="D76">
        <v>16</v>
      </c>
      <c r="E76">
        <v>9</v>
      </c>
      <c r="F76">
        <v>67.84</v>
      </c>
      <c r="J76" s="41" t="s">
        <v>76</v>
      </c>
      <c r="K76">
        <v>26</v>
      </c>
      <c r="L76">
        <v>126.74</v>
      </c>
      <c r="M76">
        <v>13</v>
      </c>
    </row>
    <row r="77" spans="1:13" x14ac:dyDescent="0.2">
      <c r="A77">
        <v>6</v>
      </c>
      <c r="B77" t="s">
        <v>14</v>
      </c>
      <c r="C77" t="s">
        <v>284</v>
      </c>
      <c r="D77">
        <v>15</v>
      </c>
      <c r="E77">
        <v>10</v>
      </c>
      <c r="F77">
        <v>67.84</v>
      </c>
      <c r="J77" s="41" t="s">
        <v>77</v>
      </c>
      <c r="K77">
        <v>28</v>
      </c>
      <c r="L77">
        <v>122.71999999999997</v>
      </c>
      <c r="M77">
        <v>15</v>
      </c>
    </row>
    <row r="78" spans="1:13" x14ac:dyDescent="0.2">
      <c r="A78">
        <v>6</v>
      </c>
      <c r="B78" t="s">
        <v>14</v>
      </c>
      <c r="C78" t="s">
        <v>289</v>
      </c>
      <c r="D78">
        <v>15</v>
      </c>
      <c r="E78">
        <v>9</v>
      </c>
      <c r="F78">
        <v>60.85</v>
      </c>
      <c r="J78" s="41" t="s">
        <v>78</v>
      </c>
      <c r="K78">
        <v>27</v>
      </c>
      <c r="L78">
        <v>121.72999999999998</v>
      </c>
      <c r="M78">
        <v>14</v>
      </c>
    </row>
    <row r="79" spans="1:13" x14ac:dyDescent="0.2">
      <c r="A79">
        <v>6</v>
      </c>
      <c r="B79" t="s">
        <v>14</v>
      </c>
      <c r="C79" t="s">
        <v>293</v>
      </c>
      <c r="D79">
        <v>15</v>
      </c>
      <c r="E79">
        <v>8</v>
      </c>
      <c r="F79">
        <v>48.85</v>
      </c>
      <c r="J79" s="41" t="s">
        <v>79</v>
      </c>
      <c r="K79">
        <v>30</v>
      </c>
      <c r="L79">
        <v>121.69999999999997</v>
      </c>
      <c r="M79">
        <v>15</v>
      </c>
    </row>
    <row r="80" spans="1:13" x14ac:dyDescent="0.2">
      <c r="A80">
        <v>6</v>
      </c>
      <c r="B80" t="s">
        <v>14</v>
      </c>
      <c r="C80" t="s">
        <v>292</v>
      </c>
      <c r="D80">
        <v>13</v>
      </c>
      <c r="E80">
        <v>9</v>
      </c>
      <c r="F80">
        <v>55.87</v>
      </c>
      <c r="J80" s="41" t="s">
        <v>80</v>
      </c>
      <c r="K80">
        <v>31</v>
      </c>
      <c r="L80">
        <v>121.69</v>
      </c>
      <c r="M80">
        <v>13</v>
      </c>
    </row>
    <row r="81" spans="1:13" x14ac:dyDescent="0.2">
      <c r="A81">
        <v>6</v>
      </c>
      <c r="B81" t="s">
        <v>14</v>
      </c>
      <c r="C81" t="s">
        <v>288</v>
      </c>
      <c r="D81">
        <v>12</v>
      </c>
      <c r="E81">
        <v>7</v>
      </c>
      <c r="F81">
        <v>40.880000000000003</v>
      </c>
      <c r="J81" s="41" t="s">
        <v>81</v>
      </c>
      <c r="K81">
        <v>28</v>
      </c>
      <c r="L81">
        <v>119.72</v>
      </c>
      <c r="M81">
        <v>14</v>
      </c>
    </row>
    <row r="82" spans="1:13" x14ac:dyDescent="0.2">
      <c r="A82">
        <v>7</v>
      </c>
      <c r="B82" t="s">
        <v>82</v>
      </c>
      <c r="C82" t="s">
        <v>282</v>
      </c>
      <c r="D82">
        <v>5</v>
      </c>
      <c r="E82">
        <v>1</v>
      </c>
      <c r="F82">
        <v>19.95</v>
      </c>
      <c r="J82" s="41" t="s">
        <v>82</v>
      </c>
      <c r="K82">
        <v>25</v>
      </c>
      <c r="L82">
        <v>118.75</v>
      </c>
      <c r="M82">
        <v>11</v>
      </c>
    </row>
    <row r="83" spans="1:13" x14ac:dyDescent="0.2">
      <c r="A83">
        <v>7</v>
      </c>
      <c r="B83" t="s">
        <v>82</v>
      </c>
      <c r="C83" t="s">
        <v>286</v>
      </c>
      <c r="D83">
        <v>3</v>
      </c>
      <c r="E83">
        <v>1</v>
      </c>
      <c r="F83">
        <v>15.97</v>
      </c>
      <c r="J83" s="41" t="s">
        <v>83</v>
      </c>
      <c r="K83">
        <v>27</v>
      </c>
      <c r="L83">
        <v>114.72999999999999</v>
      </c>
      <c r="M83">
        <v>13</v>
      </c>
    </row>
    <row r="84" spans="1:13" x14ac:dyDescent="0.2">
      <c r="A84">
        <v>7</v>
      </c>
      <c r="B84" t="s">
        <v>82</v>
      </c>
      <c r="C84" t="s">
        <v>287</v>
      </c>
      <c r="D84">
        <v>3</v>
      </c>
      <c r="E84">
        <v>1</v>
      </c>
      <c r="F84">
        <v>14.97</v>
      </c>
      <c r="J84" s="41" t="s">
        <v>84</v>
      </c>
      <c r="K84">
        <v>27</v>
      </c>
      <c r="L84">
        <v>111.72999999999999</v>
      </c>
      <c r="M84">
        <v>13</v>
      </c>
    </row>
    <row r="85" spans="1:13" x14ac:dyDescent="0.2">
      <c r="A85">
        <v>7</v>
      </c>
      <c r="B85" t="s">
        <v>82</v>
      </c>
      <c r="C85" t="s">
        <v>279</v>
      </c>
      <c r="D85">
        <v>3</v>
      </c>
      <c r="E85">
        <v>1</v>
      </c>
      <c r="F85">
        <v>10.97</v>
      </c>
      <c r="J85" s="41" t="s">
        <v>85</v>
      </c>
      <c r="K85">
        <v>29</v>
      </c>
      <c r="L85">
        <v>111.71</v>
      </c>
      <c r="M85">
        <v>13</v>
      </c>
    </row>
    <row r="86" spans="1:13" x14ac:dyDescent="0.2">
      <c r="A86">
        <v>7</v>
      </c>
      <c r="B86" t="s">
        <v>82</v>
      </c>
      <c r="C86" t="s">
        <v>281</v>
      </c>
      <c r="D86">
        <v>2</v>
      </c>
      <c r="E86">
        <v>1</v>
      </c>
      <c r="F86">
        <v>13.98</v>
      </c>
      <c r="J86" s="41" t="s">
        <v>86</v>
      </c>
      <c r="K86">
        <v>24</v>
      </c>
      <c r="L86">
        <v>108.75999999999996</v>
      </c>
      <c r="M86">
        <v>12</v>
      </c>
    </row>
    <row r="87" spans="1:13" x14ac:dyDescent="0.2">
      <c r="A87">
        <v>7</v>
      </c>
      <c r="B87" t="s">
        <v>82</v>
      </c>
      <c r="C87" t="s">
        <v>280</v>
      </c>
      <c r="D87">
        <v>2</v>
      </c>
      <c r="E87">
        <v>1</v>
      </c>
      <c r="F87">
        <v>11.98</v>
      </c>
      <c r="J87" s="41" t="s">
        <v>87</v>
      </c>
      <c r="K87">
        <v>29</v>
      </c>
      <c r="L87">
        <v>107.71</v>
      </c>
      <c r="M87">
        <v>14</v>
      </c>
    </row>
    <row r="88" spans="1:13" x14ac:dyDescent="0.2">
      <c r="A88">
        <v>7</v>
      </c>
      <c r="B88" t="s">
        <v>82</v>
      </c>
      <c r="C88" t="s">
        <v>278</v>
      </c>
      <c r="D88">
        <v>2</v>
      </c>
      <c r="E88">
        <v>1</v>
      </c>
      <c r="F88">
        <v>11.98</v>
      </c>
      <c r="J88" s="41" t="s">
        <v>88</v>
      </c>
      <c r="K88">
        <v>34</v>
      </c>
      <c r="L88">
        <v>107.66</v>
      </c>
      <c r="M88">
        <v>14</v>
      </c>
    </row>
    <row r="89" spans="1:13" x14ac:dyDescent="0.2">
      <c r="A89">
        <v>7</v>
      </c>
      <c r="B89" t="s">
        <v>82</v>
      </c>
      <c r="C89" t="s">
        <v>283</v>
      </c>
      <c r="D89">
        <v>2</v>
      </c>
      <c r="E89">
        <v>1</v>
      </c>
      <c r="F89">
        <v>2.98</v>
      </c>
      <c r="J89" s="41" t="s">
        <v>89</v>
      </c>
      <c r="K89">
        <v>25</v>
      </c>
      <c r="L89">
        <v>106.75</v>
      </c>
      <c r="M89">
        <v>13</v>
      </c>
    </row>
    <row r="90" spans="1:13" x14ac:dyDescent="0.2">
      <c r="A90">
        <v>7</v>
      </c>
      <c r="B90" t="s">
        <v>82</v>
      </c>
      <c r="C90" t="s">
        <v>285</v>
      </c>
      <c r="D90">
        <v>1</v>
      </c>
      <c r="E90">
        <v>1</v>
      </c>
      <c r="F90">
        <v>7.99</v>
      </c>
      <c r="J90" s="41" t="s">
        <v>90</v>
      </c>
      <c r="K90">
        <v>28</v>
      </c>
      <c r="L90">
        <v>105.71999999999997</v>
      </c>
      <c r="M90">
        <v>15</v>
      </c>
    </row>
    <row r="91" spans="1:13" x14ac:dyDescent="0.2">
      <c r="A91">
        <v>7</v>
      </c>
      <c r="B91" t="s">
        <v>82</v>
      </c>
      <c r="C91" t="s">
        <v>289</v>
      </c>
      <c r="D91">
        <v>1</v>
      </c>
      <c r="E91">
        <v>1</v>
      </c>
      <c r="F91">
        <v>4.99</v>
      </c>
      <c r="J91" s="41" t="s">
        <v>91</v>
      </c>
      <c r="K91">
        <v>24</v>
      </c>
      <c r="L91">
        <v>104.75999999999998</v>
      </c>
      <c r="M91">
        <v>13</v>
      </c>
    </row>
    <row r="92" spans="1:13" x14ac:dyDescent="0.2">
      <c r="A92">
        <v>7</v>
      </c>
      <c r="B92" t="s">
        <v>82</v>
      </c>
      <c r="C92" t="s">
        <v>293</v>
      </c>
      <c r="D92">
        <v>1</v>
      </c>
      <c r="E92">
        <v>1</v>
      </c>
      <c r="F92">
        <v>2.99</v>
      </c>
      <c r="J92" s="41" t="s">
        <v>92</v>
      </c>
      <c r="K92">
        <v>27</v>
      </c>
      <c r="L92">
        <v>103.72999999999999</v>
      </c>
      <c r="M92">
        <v>11</v>
      </c>
    </row>
    <row r="93" spans="1:13" x14ac:dyDescent="0.2">
      <c r="A93">
        <v>9</v>
      </c>
      <c r="B93" t="s">
        <v>47</v>
      </c>
      <c r="C93" t="s">
        <v>280</v>
      </c>
      <c r="D93">
        <v>8</v>
      </c>
      <c r="E93">
        <v>3</v>
      </c>
      <c r="F93">
        <v>27.92</v>
      </c>
      <c r="J93" s="41" t="s">
        <v>93</v>
      </c>
      <c r="K93">
        <v>26</v>
      </c>
      <c r="L93">
        <v>99.74</v>
      </c>
      <c r="M93">
        <v>12</v>
      </c>
    </row>
    <row r="94" spans="1:13" x14ac:dyDescent="0.2">
      <c r="A94">
        <v>9</v>
      </c>
      <c r="B94" t="s">
        <v>47</v>
      </c>
      <c r="C94" t="s">
        <v>282</v>
      </c>
      <c r="D94">
        <v>7</v>
      </c>
      <c r="E94">
        <v>3</v>
      </c>
      <c r="F94">
        <v>32.93</v>
      </c>
      <c r="J94" s="41" t="s">
        <v>94</v>
      </c>
      <c r="K94">
        <v>32</v>
      </c>
      <c r="L94">
        <v>99.68</v>
      </c>
      <c r="M94">
        <v>12</v>
      </c>
    </row>
    <row r="95" spans="1:13" x14ac:dyDescent="0.2">
      <c r="A95">
        <v>9</v>
      </c>
      <c r="B95" t="s">
        <v>47</v>
      </c>
      <c r="C95" t="s">
        <v>290</v>
      </c>
      <c r="D95">
        <v>7</v>
      </c>
      <c r="E95">
        <v>3</v>
      </c>
      <c r="F95">
        <v>27.93</v>
      </c>
      <c r="J95" s="41" t="s">
        <v>95</v>
      </c>
      <c r="K95">
        <v>20</v>
      </c>
      <c r="L95">
        <v>97.799999999999983</v>
      </c>
      <c r="M95">
        <v>12</v>
      </c>
    </row>
    <row r="96" spans="1:13" x14ac:dyDescent="0.2">
      <c r="A96">
        <v>9</v>
      </c>
      <c r="B96" t="s">
        <v>47</v>
      </c>
      <c r="C96" t="s">
        <v>291</v>
      </c>
      <c r="D96">
        <v>7</v>
      </c>
      <c r="E96">
        <v>3</v>
      </c>
      <c r="F96">
        <v>23.93</v>
      </c>
      <c r="J96" s="41" t="s">
        <v>96</v>
      </c>
      <c r="K96">
        <v>24</v>
      </c>
      <c r="L96">
        <v>96.759999999999962</v>
      </c>
      <c r="M96">
        <v>13</v>
      </c>
    </row>
    <row r="97" spans="1:13" x14ac:dyDescent="0.2">
      <c r="A97">
        <v>9</v>
      </c>
      <c r="B97" t="s">
        <v>47</v>
      </c>
      <c r="C97" t="s">
        <v>285</v>
      </c>
      <c r="D97">
        <v>6</v>
      </c>
      <c r="E97">
        <v>2</v>
      </c>
      <c r="F97">
        <v>26.94</v>
      </c>
      <c r="J97" s="41" t="s">
        <v>97</v>
      </c>
      <c r="K97">
        <v>24</v>
      </c>
      <c r="L97">
        <v>95.76</v>
      </c>
      <c r="M97">
        <v>12</v>
      </c>
    </row>
    <row r="98" spans="1:13" x14ac:dyDescent="0.2">
      <c r="A98">
        <v>9</v>
      </c>
      <c r="B98" t="s">
        <v>47</v>
      </c>
      <c r="C98" t="s">
        <v>289</v>
      </c>
      <c r="D98">
        <v>5</v>
      </c>
      <c r="E98">
        <v>2</v>
      </c>
      <c r="F98">
        <v>25.95</v>
      </c>
      <c r="J98" s="41" t="s">
        <v>98</v>
      </c>
      <c r="K98">
        <v>17</v>
      </c>
      <c r="L98">
        <v>93.82999999999997</v>
      </c>
      <c r="M98">
        <v>12</v>
      </c>
    </row>
    <row r="99" spans="1:13" x14ac:dyDescent="0.2">
      <c r="A99">
        <v>9</v>
      </c>
      <c r="B99" t="s">
        <v>47</v>
      </c>
      <c r="C99" t="s">
        <v>284</v>
      </c>
      <c r="D99">
        <v>5</v>
      </c>
      <c r="E99">
        <v>3</v>
      </c>
      <c r="F99">
        <v>24.95</v>
      </c>
      <c r="J99" s="41" t="s">
        <v>99</v>
      </c>
      <c r="K99">
        <v>22</v>
      </c>
      <c r="L99">
        <v>93.78</v>
      </c>
      <c r="M99">
        <v>10</v>
      </c>
    </row>
    <row r="100" spans="1:13" x14ac:dyDescent="0.2">
      <c r="A100">
        <v>9</v>
      </c>
      <c r="B100" t="s">
        <v>47</v>
      </c>
      <c r="C100" t="s">
        <v>281</v>
      </c>
      <c r="D100">
        <v>5</v>
      </c>
      <c r="E100">
        <v>2</v>
      </c>
      <c r="F100">
        <v>20.95</v>
      </c>
      <c r="J100" s="41" t="s">
        <v>100</v>
      </c>
      <c r="K100">
        <v>21</v>
      </c>
      <c r="L100">
        <v>92.79</v>
      </c>
      <c r="M100">
        <v>10</v>
      </c>
    </row>
    <row r="101" spans="1:13" x14ac:dyDescent="0.2">
      <c r="A101">
        <v>9</v>
      </c>
      <c r="B101" t="s">
        <v>47</v>
      </c>
      <c r="C101" t="s">
        <v>283</v>
      </c>
      <c r="D101">
        <v>4</v>
      </c>
      <c r="E101">
        <v>3</v>
      </c>
      <c r="F101">
        <v>14.96</v>
      </c>
      <c r="J101" s="41" t="s">
        <v>101</v>
      </c>
      <c r="K101">
        <v>23</v>
      </c>
      <c r="L101">
        <v>91.769999999999968</v>
      </c>
      <c r="M101">
        <v>14</v>
      </c>
    </row>
    <row r="102" spans="1:13" x14ac:dyDescent="0.2">
      <c r="A102">
        <v>9</v>
      </c>
      <c r="B102" t="s">
        <v>47</v>
      </c>
      <c r="C102" t="s">
        <v>278</v>
      </c>
      <c r="D102">
        <v>4</v>
      </c>
      <c r="E102">
        <v>2</v>
      </c>
      <c r="F102">
        <v>10.96</v>
      </c>
      <c r="J102" s="41" t="s">
        <v>102</v>
      </c>
      <c r="K102">
        <v>23</v>
      </c>
      <c r="L102">
        <v>85.77</v>
      </c>
      <c r="M102">
        <v>12</v>
      </c>
    </row>
    <row r="103" spans="1:13" x14ac:dyDescent="0.2">
      <c r="A103">
        <v>9</v>
      </c>
      <c r="B103" t="s">
        <v>47</v>
      </c>
      <c r="C103" t="s">
        <v>287</v>
      </c>
      <c r="D103">
        <v>3</v>
      </c>
      <c r="E103">
        <v>3</v>
      </c>
      <c r="F103">
        <v>5.97</v>
      </c>
      <c r="J103" s="41" t="s">
        <v>103</v>
      </c>
      <c r="K103">
        <v>23</v>
      </c>
      <c r="L103">
        <v>80.77</v>
      </c>
      <c r="M103">
        <v>11</v>
      </c>
    </row>
    <row r="104" spans="1:13" x14ac:dyDescent="0.2">
      <c r="A104">
        <v>9</v>
      </c>
      <c r="B104" t="s">
        <v>47</v>
      </c>
      <c r="C104" t="s">
        <v>286</v>
      </c>
      <c r="D104">
        <v>2</v>
      </c>
      <c r="E104">
        <v>1</v>
      </c>
      <c r="F104">
        <v>8.98</v>
      </c>
      <c r="J104" s="41" t="s">
        <v>104</v>
      </c>
      <c r="K104">
        <v>21</v>
      </c>
      <c r="L104">
        <v>78.790000000000006</v>
      </c>
      <c r="M104">
        <v>10</v>
      </c>
    </row>
    <row r="105" spans="1:13" x14ac:dyDescent="0.2">
      <c r="A105">
        <v>9</v>
      </c>
      <c r="B105" t="s">
        <v>47</v>
      </c>
      <c r="C105" t="s">
        <v>288</v>
      </c>
      <c r="D105">
        <v>2</v>
      </c>
      <c r="E105">
        <v>2</v>
      </c>
      <c r="F105">
        <v>5.98</v>
      </c>
      <c r="J105" s="41" t="s">
        <v>105</v>
      </c>
      <c r="K105">
        <v>22</v>
      </c>
      <c r="L105">
        <v>73.779999999999973</v>
      </c>
      <c r="M105">
        <v>11</v>
      </c>
    </row>
    <row r="106" spans="1:13" x14ac:dyDescent="0.2">
      <c r="A106">
        <v>9</v>
      </c>
      <c r="B106" t="s">
        <v>47</v>
      </c>
      <c r="C106" t="s">
        <v>279</v>
      </c>
      <c r="D106">
        <v>2</v>
      </c>
      <c r="E106">
        <v>2</v>
      </c>
      <c r="F106">
        <v>5.98</v>
      </c>
      <c r="J106" s="41" t="s">
        <v>106</v>
      </c>
      <c r="K106">
        <v>18</v>
      </c>
      <c r="L106">
        <v>67.819999999999993</v>
      </c>
      <c r="M106">
        <v>12</v>
      </c>
    </row>
    <row r="107" spans="1:13" x14ac:dyDescent="0.2">
      <c r="A107">
        <v>9</v>
      </c>
      <c r="B107" t="s">
        <v>47</v>
      </c>
      <c r="C107" t="s">
        <v>292</v>
      </c>
      <c r="D107">
        <v>1</v>
      </c>
      <c r="E107">
        <v>1</v>
      </c>
      <c r="F107">
        <v>6.99</v>
      </c>
      <c r="J107" s="41" t="s">
        <v>107</v>
      </c>
      <c r="K107">
        <v>16</v>
      </c>
      <c r="L107">
        <v>64.840000000000018</v>
      </c>
      <c r="M107">
        <v>11</v>
      </c>
    </row>
    <row r="108" spans="1:13" x14ac:dyDescent="0.2">
      <c r="A108">
        <v>9</v>
      </c>
      <c r="B108" t="s">
        <v>47</v>
      </c>
      <c r="C108" t="s">
        <v>293</v>
      </c>
      <c r="D108">
        <v>1</v>
      </c>
      <c r="E108">
        <v>1</v>
      </c>
      <c r="F108">
        <v>6.99</v>
      </c>
      <c r="J108" s="41" t="s">
        <v>108</v>
      </c>
      <c r="K108">
        <v>18</v>
      </c>
      <c r="L108">
        <v>64.820000000000007</v>
      </c>
      <c r="M108">
        <v>10</v>
      </c>
    </row>
    <row r="109" spans="1:13" x14ac:dyDescent="0.2">
      <c r="A109">
        <v>9</v>
      </c>
      <c r="B109" t="s">
        <v>47</v>
      </c>
      <c r="C109" t="s">
        <v>294</v>
      </c>
      <c r="D109">
        <v>1</v>
      </c>
      <c r="E109">
        <v>1</v>
      </c>
      <c r="F109">
        <v>5.99</v>
      </c>
      <c r="J109" s="41" t="s">
        <v>109</v>
      </c>
      <c r="K109">
        <v>22</v>
      </c>
      <c r="L109">
        <v>63.780000000000008</v>
      </c>
      <c r="M109">
        <v>14</v>
      </c>
    </row>
    <row r="110" spans="1:13" x14ac:dyDescent="0.2">
      <c r="A110">
        <v>10</v>
      </c>
      <c r="B110" t="s">
        <v>61</v>
      </c>
      <c r="C110" t="s">
        <v>286</v>
      </c>
      <c r="D110">
        <v>5</v>
      </c>
      <c r="E110">
        <v>1</v>
      </c>
      <c r="F110">
        <v>26.95</v>
      </c>
      <c r="J110" s="41" t="s">
        <v>110</v>
      </c>
      <c r="K110">
        <v>15</v>
      </c>
      <c r="L110">
        <v>47.850000000000016</v>
      </c>
      <c r="M110">
        <v>11</v>
      </c>
    </row>
    <row r="111" spans="1:13" x14ac:dyDescent="0.2">
      <c r="A111">
        <v>10</v>
      </c>
      <c r="B111" t="s">
        <v>61</v>
      </c>
      <c r="C111" t="s">
        <v>279</v>
      </c>
      <c r="D111">
        <v>5</v>
      </c>
      <c r="E111">
        <v>2</v>
      </c>
      <c r="F111">
        <v>17.95</v>
      </c>
      <c r="J111" s="41" t="s">
        <v>1503</v>
      </c>
      <c r="K111">
        <v>14596</v>
      </c>
      <c r="L111">
        <v>61312.039999999986</v>
      </c>
      <c r="M111">
        <v>7463</v>
      </c>
    </row>
    <row r="112" spans="1:13" x14ac:dyDescent="0.2">
      <c r="A112">
        <v>10</v>
      </c>
      <c r="B112" t="s">
        <v>61</v>
      </c>
      <c r="C112" t="s">
        <v>292</v>
      </c>
      <c r="D112">
        <v>5</v>
      </c>
      <c r="E112">
        <v>2</v>
      </c>
      <c r="F112">
        <v>17.95</v>
      </c>
    </row>
    <row r="113" spans="1:6" x14ac:dyDescent="0.2">
      <c r="A113">
        <v>10</v>
      </c>
      <c r="B113" t="s">
        <v>61</v>
      </c>
      <c r="C113" t="s">
        <v>287</v>
      </c>
      <c r="D113">
        <v>4</v>
      </c>
      <c r="E113">
        <v>2</v>
      </c>
      <c r="F113">
        <v>17.96</v>
      </c>
    </row>
    <row r="114" spans="1:6" x14ac:dyDescent="0.2">
      <c r="A114">
        <v>10</v>
      </c>
      <c r="B114" t="s">
        <v>61</v>
      </c>
      <c r="C114" t="s">
        <v>283</v>
      </c>
      <c r="D114">
        <v>4</v>
      </c>
      <c r="E114">
        <v>1</v>
      </c>
      <c r="F114">
        <v>16.96</v>
      </c>
    </row>
    <row r="115" spans="1:6" x14ac:dyDescent="0.2">
      <c r="A115">
        <v>10</v>
      </c>
      <c r="B115" t="s">
        <v>61</v>
      </c>
      <c r="C115" t="s">
        <v>284</v>
      </c>
      <c r="D115">
        <v>4</v>
      </c>
      <c r="E115">
        <v>2</v>
      </c>
      <c r="F115">
        <v>13.96</v>
      </c>
    </row>
    <row r="116" spans="1:6" x14ac:dyDescent="0.2">
      <c r="A116">
        <v>10</v>
      </c>
      <c r="B116" t="s">
        <v>61</v>
      </c>
      <c r="C116" t="s">
        <v>289</v>
      </c>
      <c r="D116">
        <v>3</v>
      </c>
      <c r="E116">
        <v>1</v>
      </c>
      <c r="F116">
        <v>20.97</v>
      </c>
    </row>
    <row r="117" spans="1:6" x14ac:dyDescent="0.2">
      <c r="A117">
        <v>10</v>
      </c>
      <c r="B117" t="s">
        <v>61</v>
      </c>
      <c r="C117" t="s">
        <v>282</v>
      </c>
      <c r="D117">
        <v>3</v>
      </c>
      <c r="E117">
        <v>1</v>
      </c>
      <c r="F117">
        <v>18.97</v>
      </c>
    </row>
    <row r="118" spans="1:6" x14ac:dyDescent="0.2">
      <c r="A118">
        <v>10</v>
      </c>
      <c r="B118" t="s">
        <v>61</v>
      </c>
      <c r="C118" t="s">
        <v>288</v>
      </c>
      <c r="D118">
        <v>3</v>
      </c>
      <c r="E118">
        <v>2</v>
      </c>
      <c r="F118">
        <v>14.97</v>
      </c>
    </row>
    <row r="119" spans="1:6" x14ac:dyDescent="0.2">
      <c r="A119">
        <v>10</v>
      </c>
      <c r="B119" t="s">
        <v>61</v>
      </c>
      <c r="C119" t="s">
        <v>293</v>
      </c>
      <c r="D119">
        <v>3</v>
      </c>
      <c r="E119">
        <v>2</v>
      </c>
      <c r="F119">
        <v>9.9700000000000006</v>
      </c>
    </row>
    <row r="120" spans="1:6" x14ac:dyDescent="0.2">
      <c r="A120">
        <v>10</v>
      </c>
      <c r="B120" t="s">
        <v>61</v>
      </c>
      <c r="C120" t="s">
        <v>278</v>
      </c>
      <c r="D120">
        <v>3</v>
      </c>
      <c r="E120">
        <v>2</v>
      </c>
      <c r="F120">
        <v>8.9700000000000006</v>
      </c>
    </row>
    <row r="121" spans="1:6" x14ac:dyDescent="0.2">
      <c r="A121">
        <v>10</v>
      </c>
      <c r="B121" t="s">
        <v>61</v>
      </c>
      <c r="C121" t="s">
        <v>285</v>
      </c>
      <c r="D121">
        <v>2</v>
      </c>
      <c r="E121">
        <v>1</v>
      </c>
      <c r="F121">
        <v>8.98</v>
      </c>
    </row>
    <row r="122" spans="1:6" x14ac:dyDescent="0.2">
      <c r="A122">
        <v>10</v>
      </c>
      <c r="B122" t="s">
        <v>61</v>
      </c>
      <c r="C122" t="s">
        <v>280</v>
      </c>
      <c r="D122">
        <v>1</v>
      </c>
      <c r="E122">
        <v>1</v>
      </c>
      <c r="F122">
        <v>1.99</v>
      </c>
    </row>
    <row r="123" spans="1:6" x14ac:dyDescent="0.2">
      <c r="A123">
        <v>10</v>
      </c>
      <c r="B123" t="s">
        <v>61</v>
      </c>
      <c r="C123" t="s">
        <v>281</v>
      </c>
      <c r="D123">
        <v>1</v>
      </c>
      <c r="E123">
        <v>1</v>
      </c>
      <c r="F123">
        <v>0.99</v>
      </c>
    </row>
    <row r="124" spans="1:6" x14ac:dyDescent="0.2">
      <c r="A124">
        <v>10</v>
      </c>
      <c r="B124" t="s">
        <v>61</v>
      </c>
      <c r="C124" t="s">
        <v>291</v>
      </c>
      <c r="D124">
        <v>1</v>
      </c>
      <c r="E124">
        <v>1</v>
      </c>
      <c r="F124">
        <v>0.99</v>
      </c>
    </row>
    <row r="125" spans="1:6" x14ac:dyDescent="0.2">
      <c r="A125">
        <v>11</v>
      </c>
      <c r="B125" t="s">
        <v>86</v>
      </c>
      <c r="C125" t="s">
        <v>278</v>
      </c>
      <c r="D125">
        <v>5</v>
      </c>
      <c r="E125">
        <v>1</v>
      </c>
      <c r="F125">
        <v>22.95</v>
      </c>
    </row>
    <row r="126" spans="1:6" x14ac:dyDescent="0.2">
      <c r="A126">
        <v>11</v>
      </c>
      <c r="B126" t="s">
        <v>86</v>
      </c>
      <c r="C126" t="s">
        <v>287</v>
      </c>
      <c r="D126">
        <v>4</v>
      </c>
      <c r="E126">
        <v>1</v>
      </c>
      <c r="F126">
        <v>18.96</v>
      </c>
    </row>
    <row r="127" spans="1:6" x14ac:dyDescent="0.2">
      <c r="A127">
        <v>11</v>
      </c>
      <c r="B127" t="s">
        <v>86</v>
      </c>
      <c r="C127" t="s">
        <v>283</v>
      </c>
      <c r="D127">
        <v>3</v>
      </c>
      <c r="E127">
        <v>1</v>
      </c>
      <c r="F127">
        <v>12.97</v>
      </c>
    </row>
    <row r="128" spans="1:6" x14ac:dyDescent="0.2">
      <c r="A128">
        <v>11</v>
      </c>
      <c r="B128" t="s">
        <v>86</v>
      </c>
      <c r="C128" t="s">
        <v>280</v>
      </c>
      <c r="D128">
        <v>3</v>
      </c>
      <c r="E128">
        <v>1</v>
      </c>
      <c r="F128">
        <v>9.9700000000000006</v>
      </c>
    </row>
    <row r="129" spans="1:6" x14ac:dyDescent="0.2">
      <c r="A129">
        <v>11</v>
      </c>
      <c r="B129" t="s">
        <v>86</v>
      </c>
      <c r="C129" t="s">
        <v>291</v>
      </c>
      <c r="D129">
        <v>2</v>
      </c>
      <c r="E129">
        <v>1</v>
      </c>
      <c r="F129">
        <v>5.98</v>
      </c>
    </row>
    <row r="130" spans="1:6" x14ac:dyDescent="0.2">
      <c r="A130">
        <v>11</v>
      </c>
      <c r="B130" t="s">
        <v>86</v>
      </c>
      <c r="C130" t="s">
        <v>284</v>
      </c>
      <c r="D130">
        <v>1</v>
      </c>
      <c r="E130">
        <v>1</v>
      </c>
      <c r="F130">
        <v>9.99</v>
      </c>
    </row>
    <row r="131" spans="1:6" x14ac:dyDescent="0.2">
      <c r="A131">
        <v>11</v>
      </c>
      <c r="B131" t="s">
        <v>86</v>
      </c>
      <c r="C131" t="s">
        <v>290</v>
      </c>
      <c r="D131">
        <v>1</v>
      </c>
      <c r="E131">
        <v>1</v>
      </c>
      <c r="F131">
        <v>4.99</v>
      </c>
    </row>
    <row r="132" spans="1:6" x14ac:dyDescent="0.2">
      <c r="A132">
        <v>11</v>
      </c>
      <c r="B132" t="s">
        <v>86</v>
      </c>
      <c r="C132" t="s">
        <v>281</v>
      </c>
      <c r="D132">
        <v>1</v>
      </c>
      <c r="E132">
        <v>1</v>
      </c>
      <c r="F132">
        <v>4.99</v>
      </c>
    </row>
    <row r="133" spans="1:6" x14ac:dyDescent="0.2">
      <c r="A133">
        <v>11</v>
      </c>
      <c r="B133" t="s">
        <v>86</v>
      </c>
      <c r="C133" t="s">
        <v>285</v>
      </c>
      <c r="D133">
        <v>1</v>
      </c>
      <c r="E133">
        <v>1</v>
      </c>
      <c r="F133">
        <v>4.99</v>
      </c>
    </row>
    <row r="134" spans="1:6" x14ac:dyDescent="0.2">
      <c r="A134">
        <v>11</v>
      </c>
      <c r="B134" t="s">
        <v>86</v>
      </c>
      <c r="C134" t="s">
        <v>279</v>
      </c>
      <c r="D134">
        <v>1</v>
      </c>
      <c r="E134">
        <v>1</v>
      </c>
      <c r="F134">
        <v>4.99</v>
      </c>
    </row>
    <row r="135" spans="1:6" x14ac:dyDescent="0.2">
      <c r="A135">
        <v>11</v>
      </c>
      <c r="B135" t="s">
        <v>86</v>
      </c>
      <c r="C135" t="s">
        <v>286</v>
      </c>
      <c r="D135">
        <v>1</v>
      </c>
      <c r="E135">
        <v>1</v>
      </c>
      <c r="F135">
        <v>4.99</v>
      </c>
    </row>
    <row r="136" spans="1:6" x14ac:dyDescent="0.2">
      <c r="A136">
        <v>11</v>
      </c>
      <c r="B136" t="s">
        <v>86</v>
      </c>
      <c r="C136" t="s">
        <v>294</v>
      </c>
      <c r="D136">
        <v>1</v>
      </c>
      <c r="E136">
        <v>1</v>
      </c>
      <c r="F136">
        <v>2.99</v>
      </c>
    </row>
    <row r="137" spans="1:6" x14ac:dyDescent="0.2">
      <c r="A137">
        <v>12</v>
      </c>
      <c r="B137" t="s">
        <v>38</v>
      </c>
      <c r="C137" t="s">
        <v>292</v>
      </c>
      <c r="D137">
        <v>8</v>
      </c>
      <c r="E137">
        <v>3</v>
      </c>
      <c r="F137">
        <v>43.92</v>
      </c>
    </row>
    <row r="138" spans="1:6" x14ac:dyDescent="0.2">
      <c r="A138">
        <v>12</v>
      </c>
      <c r="B138" t="s">
        <v>38</v>
      </c>
      <c r="C138" t="s">
        <v>278</v>
      </c>
      <c r="D138">
        <v>8</v>
      </c>
      <c r="E138">
        <v>3</v>
      </c>
      <c r="F138">
        <v>35.92</v>
      </c>
    </row>
    <row r="139" spans="1:6" x14ac:dyDescent="0.2">
      <c r="A139">
        <v>12</v>
      </c>
      <c r="B139" t="s">
        <v>38</v>
      </c>
      <c r="C139" t="s">
        <v>279</v>
      </c>
      <c r="D139">
        <v>8</v>
      </c>
      <c r="E139">
        <v>3</v>
      </c>
      <c r="F139">
        <v>29.92</v>
      </c>
    </row>
    <row r="140" spans="1:6" x14ac:dyDescent="0.2">
      <c r="A140">
        <v>12</v>
      </c>
      <c r="B140" t="s">
        <v>38</v>
      </c>
      <c r="C140" t="s">
        <v>287</v>
      </c>
      <c r="D140">
        <v>7</v>
      </c>
      <c r="E140">
        <v>2</v>
      </c>
      <c r="F140">
        <v>33.93</v>
      </c>
    </row>
    <row r="141" spans="1:6" x14ac:dyDescent="0.2">
      <c r="A141">
        <v>12</v>
      </c>
      <c r="B141" t="s">
        <v>38</v>
      </c>
      <c r="C141" t="s">
        <v>286</v>
      </c>
      <c r="D141">
        <v>7</v>
      </c>
      <c r="E141">
        <v>3</v>
      </c>
      <c r="F141">
        <v>31.93</v>
      </c>
    </row>
    <row r="142" spans="1:6" x14ac:dyDescent="0.2">
      <c r="A142">
        <v>12</v>
      </c>
      <c r="B142" t="s">
        <v>38</v>
      </c>
      <c r="C142" t="s">
        <v>281</v>
      </c>
      <c r="D142">
        <v>6</v>
      </c>
      <c r="E142">
        <v>2</v>
      </c>
      <c r="F142">
        <v>28.94</v>
      </c>
    </row>
    <row r="143" spans="1:6" x14ac:dyDescent="0.2">
      <c r="A143">
        <v>12</v>
      </c>
      <c r="B143" t="s">
        <v>38</v>
      </c>
      <c r="C143" t="s">
        <v>290</v>
      </c>
      <c r="D143">
        <v>6</v>
      </c>
      <c r="E143">
        <v>3</v>
      </c>
      <c r="F143">
        <v>27.94</v>
      </c>
    </row>
    <row r="144" spans="1:6" x14ac:dyDescent="0.2">
      <c r="A144">
        <v>12</v>
      </c>
      <c r="B144" t="s">
        <v>38</v>
      </c>
      <c r="C144" t="s">
        <v>285</v>
      </c>
      <c r="D144">
        <v>5</v>
      </c>
      <c r="E144">
        <v>2</v>
      </c>
      <c r="F144">
        <v>17.95</v>
      </c>
    </row>
    <row r="145" spans="1:6" x14ac:dyDescent="0.2">
      <c r="A145">
        <v>12</v>
      </c>
      <c r="B145" t="s">
        <v>38</v>
      </c>
      <c r="C145" t="s">
        <v>283</v>
      </c>
      <c r="D145">
        <v>4</v>
      </c>
      <c r="E145">
        <v>2</v>
      </c>
      <c r="F145">
        <v>18.96</v>
      </c>
    </row>
    <row r="146" spans="1:6" x14ac:dyDescent="0.2">
      <c r="A146">
        <v>12</v>
      </c>
      <c r="B146" t="s">
        <v>38</v>
      </c>
      <c r="C146" t="s">
        <v>291</v>
      </c>
      <c r="D146">
        <v>4</v>
      </c>
      <c r="E146">
        <v>3</v>
      </c>
      <c r="F146">
        <v>17.96</v>
      </c>
    </row>
    <row r="147" spans="1:6" x14ac:dyDescent="0.2">
      <c r="A147">
        <v>12</v>
      </c>
      <c r="B147" t="s">
        <v>38</v>
      </c>
      <c r="C147" t="s">
        <v>293</v>
      </c>
      <c r="D147">
        <v>4</v>
      </c>
      <c r="E147">
        <v>3</v>
      </c>
      <c r="F147">
        <v>15.96</v>
      </c>
    </row>
    <row r="148" spans="1:6" x14ac:dyDescent="0.2">
      <c r="A148">
        <v>12</v>
      </c>
      <c r="B148" t="s">
        <v>38</v>
      </c>
      <c r="C148" t="s">
        <v>282</v>
      </c>
      <c r="D148">
        <v>4</v>
      </c>
      <c r="E148">
        <v>3</v>
      </c>
      <c r="F148">
        <v>11.96</v>
      </c>
    </row>
    <row r="149" spans="1:6" x14ac:dyDescent="0.2">
      <c r="A149">
        <v>12</v>
      </c>
      <c r="B149" t="s">
        <v>38</v>
      </c>
      <c r="C149" t="s">
        <v>280</v>
      </c>
      <c r="D149">
        <v>3</v>
      </c>
      <c r="E149">
        <v>2</v>
      </c>
      <c r="F149">
        <v>14.97</v>
      </c>
    </row>
    <row r="150" spans="1:6" x14ac:dyDescent="0.2">
      <c r="A150">
        <v>12</v>
      </c>
      <c r="B150" t="s">
        <v>38</v>
      </c>
      <c r="C150" t="s">
        <v>289</v>
      </c>
      <c r="D150">
        <v>3</v>
      </c>
      <c r="E150">
        <v>2</v>
      </c>
      <c r="F150">
        <v>11.97</v>
      </c>
    </row>
    <row r="151" spans="1:6" x14ac:dyDescent="0.2">
      <c r="A151">
        <v>12</v>
      </c>
      <c r="B151" t="s">
        <v>38</v>
      </c>
      <c r="C151" t="s">
        <v>284</v>
      </c>
      <c r="D151">
        <v>3</v>
      </c>
      <c r="E151">
        <v>2</v>
      </c>
      <c r="F151">
        <v>9.9700000000000006</v>
      </c>
    </row>
    <row r="152" spans="1:6" x14ac:dyDescent="0.2">
      <c r="A152">
        <v>12</v>
      </c>
      <c r="B152" t="s">
        <v>38</v>
      </c>
      <c r="C152" t="s">
        <v>288</v>
      </c>
      <c r="D152">
        <v>1</v>
      </c>
      <c r="E152">
        <v>1</v>
      </c>
      <c r="F152">
        <v>0.99</v>
      </c>
    </row>
    <row r="153" spans="1:6" x14ac:dyDescent="0.2">
      <c r="A153">
        <v>13</v>
      </c>
      <c r="B153" t="s">
        <v>50</v>
      </c>
      <c r="C153" t="s">
        <v>283</v>
      </c>
      <c r="D153">
        <v>8</v>
      </c>
      <c r="E153">
        <v>2</v>
      </c>
      <c r="F153">
        <v>44.92</v>
      </c>
    </row>
    <row r="154" spans="1:6" x14ac:dyDescent="0.2">
      <c r="A154">
        <v>13</v>
      </c>
      <c r="B154" t="s">
        <v>50</v>
      </c>
      <c r="C154" t="s">
        <v>290</v>
      </c>
      <c r="D154">
        <v>6</v>
      </c>
      <c r="E154">
        <v>2</v>
      </c>
      <c r="F154">
        <v>30.94</v>
      </c>
    </row>
    <row r="155" spans="1:6" x14ac:dyDescent="0.2">
      <c r="A155">
        <v>13</v>
      </c>
      <c r="B155" t="s">
        <v>50</v>
      </c>
      <c r="C155" t="s">
        <v>282</v>
      </c>
      <c r="D155">
        <v>5</v>
      </c>
      <c r="E155">
        <v>2</v>
      </c>
      <c r="F155">
        <v>22.95</v>
      </c>
    </row>
    <row r="156" spans="1:6" x14ac:dyDescent="0.2">
      <c r="A156">
        <v>13</v>
      </c>
      <c r="B156" t="s">
        <v>50</v>
      </c>
      <c r="C156" t="s">
        <v>278</v>
      </c>
      <c r="D156">
        <v>5</v>
      </c>
      <c r="E156">
        <v>2</v>
      </c>
      <c r="F156">
        <v>22.95</v>
      </c>
    </row>
    <row r="157" spans="1:6" x14ac:dyDescent="0.2">
      <c r="A157">
        <v>13</v>
      </c>
      <c r="B157" t="s">
        <v>50</v>
      </c>
      <c r="C157" t="s">
        <v>284</v>
      </c>
      <c r="D157">
        <v>5</v>
      </c>
      <c r="E157">
        <v>2</v>
      </c>
      <c r="F157">
        <v>17.95</v>
      </c>
    </row>
    <row r="158" spans="1:6" x14ac:dyDescent="0.2">
      <c r="A158">
        <v>13</v>
      </c>
      <c r="B158" t="s">
        <v>50</v>
      </c>
      <c r="C158" t="s">
        <v>286</v>
      </c>
      <c r="D158">
        <v>5</v>
      </c>
      <c r="E158">
        <v>2</v>
      </c>
      <c r="F158">
        <v>14.95</v>
      </c>
    </row>
    <row r="159" spans="1:6" x14ac:dyDescent="0.2">
      <c r="A159">
        <v>13</v>
      </c>
      <c r="B159" t="s">
        <v>50</v>
      </c>
      <c r="C159" t="s">
        <v>291</v>
      </c>
      <c r="D159">
        <v>5</v>
      </c>
      <c r="E159">
        <v>2</v>
      </c>
      <c r="F159">
        <v>13.95</v>
      </c>
    </row>
    <row r="160" spans="1:6" x14ac:dyDescent="0.2">
      <c r="A160">
        <v>13</v>
      </c>
      <c r="B160" t="s">
        <v>50</v>
      </c>
      <c r="C160" t="s">
        <v>285</v>
      </c>
      <c r="D160">
        <v>4</v>
      </c>
      <c r="E160">
        <v>1</v>
      </c>
      <c r="F160">
        <v>16.96</v>
      </c>
    </row>
    <row r="161" spans="1:6" x14ac:dyDescent="0.2">
      <c r="A161">
        <v>13</v>
      </c>
      <c r="B161" t="s">
        <v>50</v>
      </c>
      <c r="C161" t="s">
        <v>280</v>
      </c>
      <c r="D161">
        <v>4</v>
      </c>
      <c r="E161">
        <v>2</v>
      </c>
      <c r="F161">
        <v>10.96</v>
      </c>
    </row>
    <row r="162" spans="1:6" x14ac:dyDescent="0.2">
      <c r="A162">
        <v>13</v>
      </c>
      <c r="B162" t="s">
        <v>50</v>
      </c>
      <c r="C162" t="s">
        <v>292</v>
      </c>
      <c r="D162">
        <v>3</v>
      </c>
      <c r="E162">
        <v>2</v>
      </c>
      <c r="F162">
        <v>14.97</v>
      </c>
    </row>
    <row r="163" spans="1:6" x14ac:dyDescent="0.2">
      <c r="A163">
        <v>13</v>
      </c>
      <c r="B163" t="s">
        <v>50</v>
      </c>
      <c r="C163" t="s">
        <v>289</v>
      </c>
      <c r="D163">
        <v>3</v>
      </c>
      <c r="E163">
        <v>1</v>
      </c>
      <c r="F163">
        <v>10.97</v>
      </c>
    </row>
    <row r="164" spans="1:6" x14ac:dyDescent="0.2">
      <c r="A164">
        <v>13</v>
      </c>
      <c r="B164" t="s">
        <v>50</v>
      </c>
      <c r="C164" t="s">
        <v>287</v>
      </c>
      <c r="D164">
        <v>3</v>
      </c>
      <c r="E164">
        <v>2</v>
      </c>
      <c r="F164">
        <v>4.97</v>
      </c>
    </row>
    <row r="165" spans="1:6" x14ac:dyDescent="0.2">
      <c r="A165">
        <v>13</v>
      </c>
      <c r="B165" t="s">
        <v>50</v>
      </c>
      <c r="C165" t="s">
        <v>288</v>
      </c>
      <c r="D165">
        <v>2</v>
      </c>
      <c r="E165">
        <v>1</v>
      </c>
      <c r="F165">
        <v>13.98</v>
      </c>
    </row>
    <row r="166" spans="1:6" x14ac:dyDescent="0.2">
      <c r="A166">
        <v>13</v>
      </c>
      <c r="B166" t="s">
        <v>50</v>
      </c>
      <c r="C166" t="s">
        <v>281</v>
      </c>
      <c r="D166">
        <v>2</v>
      </c>
      <c r="E166">
        <v>1</v>
      </c>
      <c r="F166">
        <v>10.98</v>
      </c>
    </row>
    <row r="167" spans="1:6" x14ac:dyDescent="0.2">
      <c r="A167">
        <v>13</v>
      </c>
      <c r="B167" t="s">
        <v>50</v>
      </c>
      <c r="C167" t="s">
        <v>279</v>
      </c>
      <c r="D167">
        <v>2</v>
      </c>
      <c r="E167">
        <v>2</v>
      </c>
      <c r="F167">
        <v>9.98</v>
      </c>
    </row>
    <row r="168" spans="1:6" x14ac:dyDescent="0.2">
      <c r="A168">
        <v>13</v>
      </c>
      <c r="B168" t="s">
        <v>50</v>
      </c>
      <c r="C168" t="s">
        <v>293</v>
      </c>
      <c r="D168">
        <v>2</v>
      </c>
      <c r="E168">
        <v>1</v>
      </c>
      <c r="F168">
        <v>8.98</v>
      </c>
    </row>
    <row r="169" spans="1:6" x14ac:dyDescent="0.2">
      <c r="A169">
        <v>14</v>
      </c>
      <c r="B169" t="s">
        <v>68</v>
      </c>
      <c r="C169" t="s">
        <v>284</v>
      </c>
      <c r="D169">
        <v>5</v>
      </c>
      <c r="E169">
        <v>2</v>
      </c>
      <c r="F169">
        <v>27.95</v>
      </c>
    </row>
    <row r="170" spans="1:6" x14ac:dyDescent="0.2">
      <c r="A170">
        <v>14</v>
      </c>
      <c r="B170" t="s">
        <v>68</v>
      </c>
      <c r="C170" t="s">
        <v>288</v>
      </c>
      <c r="D170">
        <v>4</v>
      </c>
      <c r="E170">
        <v>2</v>
      </c>
      <c r="F170">
        <v>18.96</v>
      </c>
    </row>
    <row r="171" spans="1:6" x14ac:dyDescent="0.2">
      <c r="A171">
        <v>14</v>
      </c>
      <c r="B171" t="s">
        <v>68</v>
      </c>
      <c r="C171" t="s">
        <v>289</v>
      </c>
      <c r="D171">
        <v>4</v>
      </c>
      <c r="E171">
        <v>2</v>
      </c>
      <c r="F171">
        <v>16.96</v>
      </c>
    </row>
    <row r="172" spans="1:6" x14ac:dyDescent="0.2">
      <c r="A172">
        <v>14</v>
      </c>
      <c r="B172" t="s">
        <v>68</v>
      </c>
      <c r="C172" t="s">
        <v>280</v>
      </c>
      <c r="D172">
        <v>4</v>
      </c>
      <c r="E172">
        <v>2</v>
      </c>
      <c r="F172">
        <v>16.96</v>
      </c>
    </row>
    <row r="173" spans="1:6" x14ac:dyDescent="0.2">
      <c r="A173">
        <v>14</v>
      </c>
      <c r="B173" t="s">
        <v>68</v>
      </c>
      <c r="C173" t="s">
        <v>278</v>
      </c>
      <c r="D173">
        <v>4</v>
      </c>
      <c r="E173">
        <v>2</v>
      </c>
      <c r="F173">
        <v>14.96</v>
      </c>
    </row>
    <row r="174" spans="1:6" x14ac:dyDescent="0.2">
      <c r="A174">
        <v>14</v>
      </c>
      <c r="B174" t="s">
        <v>68</v>
      </c>
      <c r="C174" t="s">
        <v>282</v>
      </c>
      <c r="D174">
        <v>4</v>
      </c>
      <c r="E174">
        <v>2</v>
      </c>
      <c r="F174">
        <v>13.96</v>
      </c>
    </row>
    <row r="175" spans="1:6" x14ac:dyDescent="0.2">
      <c r="A175">
        <v>14</v>
      </c>
      <c r="B175" t="s">
        <v>68</v>
      </c>
      <c r="C175" t="s">
        <v>283</v>
      </c>
      <c r="D175">
        <v>3</v>
      </c>
      <c r="E175">
        <v>2</v>
      </c>
      <c r="F175">
        <v>10.97</v>
      </c>
    </row>
    <row r="176" spans="1:6" x14ac:dyDescent="0.2">
      <c r="A176">
        <v>14</v>
      </c>
      <c r="B176" t="s">
        <v>68</v>
      </c>
      <c r="C176" t="s">
        <v>290</v>
      </c>
      <c r="D176">
        <v>3</v>
      </c>
      <c r="E176">
        <v>2</v>
      </c>
      <c r="F176">
        <v>10.97</v>
      </c>
    </row>
    <row r="177" spans="1:6" x14ac:dyDescent="0.2">
      <c r="A177">
        <v>14</v>
      </c>
      <c r="B177" t="s">
        <v>68</v>
      </c>
      <c r="C177" t="s">
        <v>287</v>
      </c>
      <c r="D177">
        <v>3</v>
      </c>
      <c r="E177">
        <v>1</v>
      </c>
      <c r="F177">
        <v>10.97</v>
      </c>
    </row>
    <row r="178" spans="1:6" x14ac:dyDescent="0.2">
      <c r="A178">
        <v>14</v>
      </c>
      <c r="B178" t="s">
        <v>68</v>
      </c>
      <c r="C178" t="s">
        <v>281</v>
      </c>
      <c r="D178">
        <v>3</v>
      </c>
      <c r="E178">
        <v>2</v>
      </c>
      <c r="F178">
        <v>9.9700000000000006</v>
      </c>
    </row>
    <row r="179" spans="1:6" x14ac:dyDescent="0.2">
      <c r="A179">
        <v>14</v>
      </c>
      <c r="B179" t="s">
        <v>68</v>
      </c>
      <c r="C179" t="s">
        <v>293</v>
      </c>
      <c r="D179">
        <v>3</v>
      </c>
      <c r="E179">
        <v>2</v>
      </c>
      <c r="F179">
        <v>4.97</v>
      </c>
    </row>
    <row r="180" spans="1:6" x14ac:dyDescent="0.2">
      <c r="A180">
        <v>14</v>
      </c>
      <c r="B180" t="s">
        <v>68</v>
      </c>
      <c r="C180" t="s">
        <v>286</v>
      </c>
      <c r="D180">
        <v>1</v>
      </c>
      <c r="E180">
        <v>1</v>
      </c>
      <c r="F180">
        <v>8.99</v>
      </c>
    </row>
    <row r="181" spans="1:6" x14ac:dyDescent="0.2">
      <c r="A181">
        <v>14</v>
      </c>
      <c r="B181" t="s">
        <v>68</v>
      </c>
      <c r="C181" t="s">
        <v>292</v>
      </c>
      <c r="D181">
        <v>1</v>
      </c>
      <c r="E181">
        <v>1</v>
      </c>
      <c r="F181">
        <v>4.99</v>
      </c>
    </row>
    <row r="182" spans="1:6" x14ac:dyDescent="0.2">
      <c r="A182">
        <v>14</v>
      </c>
      <c r="B182" t="s">
        <v>68</v>
      </c>
      <c r="C182" t="s">
        <v>291</v>
      </c>
      <c r="D182">
        <v>1</v>
      </c>
      <c r="E182">
        <v>1</v>
      </c>
      <c r="F182">
        <v>4.99</v>
      </c>
    </row>
    <row r="183" spans="1:6" x14ac:dyDescent="0.2">
      <c r="A183">
        <v>14</v>
      </c>
      <c r="B183" t="s">
        <v>68</v>
      </c>
      <c r="C183" t="s">
        <v>285</v>
      </c>
      <c r="D183">
        <v>1</v>
      </c>
      <c r="E183">
        <v>1</v>
      </c>
      <c r="F183">
        <v>1.99</v>
      </c>
    </row>
    <row r="184" spans="1:6" x14ac:dyDescent="0.2">
      <c r="A184">
        <v>15</v>
      </c>
      <c r="B184" t="s">
        <v>8</v>
      </c>
      <c r="C184" t="s">
        <v>287</v>
      </c>
      <c r="D184">
        <v>56</v>
      </c>
      <c r="E184">
        <v>24</v>
      </c>
      <c r="F184">
        <v>227.43</v>
      </c>
    </row>
    <row r="185" spans="1:6" x14ac:dyDescent="0.2">
      <c r="A185">
        <v>15</v>
      </c>
      <c r="B185" t="s">
        <v>8</v>
      </c>
      <c r="C185" t="s">
        <v>278</v>
      </c>
      <c r="D185">
        <v>55</v>
      </c>
      <c r="E185">
        <v>23</v>
      </c>
      <c r="F185">
        <v>264.45</v>
      </c>
    </row>
    <row r="186" spans="1:6" x14ac:dyDescent="0.2">
      <c r="A186">
        <v>15</v>
      </c>
      <c r="B186" t="s">
        <v>8</v>
      </c>
      <c r="C186" t="s">
        <v>282</v>
      </c>
      <c r="D186">
        <v>54</v>
      </c>
      <c r="E186">
        <v>22</v>
      </c>
      <c r="F186">
        <v>227.47</v>
      </c>
    </row>
    <row r="187" spans="1:6" x14ac:dyDescent="0.2">
      <c r="A187">
        <v>15</v>
      </c>
      <c r="B187" t="s">
        <v>8</v>
      </c>
      <c r="C187" t="s">
        <v>285</v>
      </c>
      <c r="D187">
        <v>46</v>
      </c>
      <c r="E187">
        <v>19</v>
      </c>
      <c r="F187">
        <v>150.54</v>
      </c>
    </row>
    <row r="188" spans="1:6" x14ac:dyDescent="0.2">
      <c r="A188">
        <v>15</v>
      </c>
      <c r="B188" t="s">
        <v>8</v>
      </c>
      <c r="C188" t="s">
        <v>281</v>
      </c>
      <c r="D188">
        <v>45</v>
      </c>
      <c r="E188">
        <v>20</v>
      </c>
      <c r="F188">
        <v>192.55</v>
      </c>
    </row>
    <row r="189" spans="1:6" x14ac:dyDescent="0.2">
      <c r="A189">
        <v>15</v>
      </c>
      <c r="B189" t="s">
        <v>8</v>
      </c>
      <c r="C189" t="s">
        <v>283</v>
      </c>
      <c r="D189">
        <v>45</v>
      </c>
      <c r="E189">
        <v>24</v>
      </c>
      <c r="F189">
        <v>156.56</v>
      </c>
    </row>
    <row r="190" spans="1:6" x14ac:dyDescent="0.2">
      <c r="A190">
        <v>15</v>
      </c>
      <c r="B190" t="s">
        <v>8</v>
      </c>
      <c r="C190" t="s">
        <v>284</v>
      </c>
      <c r="D190">
        <v>42</v>
      </c>
      <c r="E190">
        <v>17</v>
      </c>
      <c r="F190">
        <v>197.58</v>
      </c>
    </row>
    <row r="191" spans="1:6" x14ac:dyDescent="0.2">
      <c r="A191">
        <v>15</v>
      </c>
      <c r="B191" t="s">
        <v>8</v>
      </c>
      <c r="C191" t="s">
        <v>279</v>
      </c>
      <c r="D191">
        <v>41</v>
      </c>
      <c r="E191">
        <v>24</v>
      </c>
      <c r="F191">
        <v>185.59</v>
      </c>
    </row>
    <row r="192" spans="1:6" x14ac:dyDescent="0.2">
      <c r="A192">
        <v>15</v>
      </c>
      <c r="B192" t="s">
        <v>8</v>
      </c>
      <c r="C192" t="s">
        <v>280</v>
      </c>
      <c r="D192">
        <v>40</v>
      </c>
      <c r="E192">
        <v>20</v>
      </c>
      <c r="F192">
        <v>178.6</v>
      </c>
    </row>
    <row r="193" spans="1:6" x14ac:dyDescent="0.2">
      <c r="A193">
        <v>15</v>
      </c>
      <c r="B193" t="s">
        <v>8</v>
      </c>
      <c r="C193" t="s">
        <v>290</v>
      </c>
      <c r="D193">
        <v>40</v>
      </c>
      <c r="E193">
        <v>23</v>
      </c>
      <c r="F193">
        <v>133.6</v>
      </c>
    </row>
    <row r="194" spans="1:6" x14ac:dyDescent="0.2">
      <c r="A194">
        <v>15</v>
      </c>
      <c r="B194" t="s">
        <v>8</v>
      </c>
      <c r="C194" t="s">
        <v>292</v>
      </c>
      <c r="D194">
        <v>39</v>
      </c>
      <c r="E194">
        <v>23</v>
      </c>
      <c r="F194">
        <v>192.61</v>
      </c>
    </row>
    <row r="195" spans="1:6" x14ac:dyDescent="0.2">
      <c r="A195">
        <v>15</v>
      </c>
      <c r="B195" t="s">
        <v>8</v>
      </c>
      <c r="C195" t="s">
        <v>291</v>
      </c>
      <c r="D195">
        <v>39</v>
      </c>
      <c r="E195">
        <v>20</v>
      </c>
      <c r="F195">
        <v>171.61</v>
      </c>
    </row>
    <row r="196" spans="1:6" x14ac:dyDescent="0.2">
      <c r="A196">
        <v>15</v>
      </c>
      <c r="B196" t="s">
        <v>8</v>
      </c>
      <c r="C196" t="s">
        <v>288</v>
      </c>
      <c r="D196">
        <v>39</v>
      </c>
      <c r="E196">
        <v>21</v>
      </c>
      <c r="F196">
        <v>159.61000000000001</v>
      </c>
    </row>
    <row r="197" spans="1:6" x14ac:dyDescent="0.2">
      <c r="A197">
        <v>15</v>
      </c>
      <c r="B197" t="s">
        <v>8</v>
      </c>
      <c r="C197" t="s">
        <v>289</v>
      </c>
      <c r="D197">
        <v>35</v>
      </c>
      <c r="E197">
        <v>23</v>
      </c>
      <c r="F197">
        <v>183.64</v>
      </c>
    </row>
    <row r="198" spans="1:6" x14ac:dyDescent="0.2">
      <c r="A198">
        <v>15</v>
      </c>
      <c r="B198" t="s">
        <v>8</v>
      </c>
      <c r="C198" t="s">
        <v>293</v>
      </c>
      <c r="D198">
        <v>33</v>
      </c>
      <c r="E198">
        <v>22</v>
      </c>
      <c r="F198">
        <v>126.67</v>
      </c>
    </row>
    <row r="199" spans="1:6" x14ac:dyDescent="0.2">
      <c r="A199">
        <v>15</v>
      </c>
      <c r="B199" t="s">
        <v>8</v>
      </c>
      <c r="C199" t="s">
        <v>286</v>
      </c>
      <c r="D199">
        <v>32</v>
      </c>
      <c r="E199">
        <v>20</v>
      </c>
      <c r="F199">
        <v>170.68</v>
      </c>
    </row>
    <row r="200" spans="1:6" x14ac:dyDescent="0.2">
      <c r="A200">
        <v>16</v>
      </c>
      <c r="B200" t="s">
        <v>88</v>
      </c>
      <c r="C200" t="s">
        <v>278</v>
      </c>
      <c r="D200">
        <v>5</v>
      </c>
      <c r="E200">
        <v>1</v>
      </c>
      <c r="F200">
        <v>14.95</v>
      </c>
    </row>
    <row r="201" spans="1:6" x14ac:dyDescent="0.2">
      <c r="A201">
        <v>16</v>
      </c>
      <c r="B201" t="s">
        <v>88</v>
      </c>
      <c r="C201" t="s">
        <v>289</v>
      </c>
      <c r="D201">
        <v>4</v>
      </c>
      <c r="E201">
        <v>1</v>
      </c>
      <c r="F201">
        <v>17.96</v>
      </c>
    </row>
    <row r="202" spans="1:6" x14ac:dyDescent="0.2">
      <c r="A202">
        <v>16</v>
      </c>
      <c r="B202" t="s">
        <v>88</v>
      </c>
      <c r="C202" t="s">
        <v>285</v>
      </c>
      <c r="D202">
        <v>4</v>
      </c>
      <c r="E202">
        <v>1</v>
      </c>
      <c r="F202">
        <v>14.96</v>
      </c>
    </row>
    <row r="203" spans="1:6" x14ac:dyDescent="0.2">
      <c r="A203">
        <v>16</v>
      </c>
      <c r="B203" t="s">
        <v>88</v>
      </c>
      <c r="C203" t="s">
        <v>281</v>
      </c>
      <c r="D203">
        <v>3</v>
      </c>
      <c r="E203">
        <v>1</v>
      </c>
      <c r="F203">
        <v>10.97</v>
      </c>
    </row>
    <row r="204" spans="1:6" x14ac:dyDescent="0.2">
      <c r="A204">
        <v>16</v>
      </c>
      <c r="B204" t="s">
        <v>88</v>
      </c>
      <c r="C204" t="s">
        <v>291</v>
      </c>
      <c r="D204">
        <v>3</v>
      </c>
      <c r="E204">
        <v>1</v>
      </c>
      <c r="F204">
        <v>8.9700000000000006</v>
      </c>
    </row>
    <row r="205" spans="1:6" x14ac:dyDescent="0.2">
      <c r="A205">
        <v>16</v>
      </c>
      <c r="B205" t="s">
        <v>88</v>
      </c>
      <c r="C205" t="s">
        <v>288</v>
      </c>
      <c r="D205">
        <v>3</v>
      </c>
      <c r="E205">
        <v>1</v>
      </c>
      <c r="F205">
        <v>6.97</v>
      </c>
    </row>
    <row r="206" spans="1:6" x14ac:dyDescent="0.2">
      <c r="A206">
        <v>16</v>
      </c>
      <c r="B206" t="s">
        <v>88</v>
      </c>
      <c r="C206" t="s">
        <v>283</v>
      </c>
      <c r="D206">
        <v>2</v>
      </c>
      <c r="E206">
        <v>1</v>
      </c>
      <c r="F206">
        <v>7.98</v>
      </c>
    </row>
    <row r="207" spans="1:6" x14ac:dyDescent="0.2">
      <c r="A207">
        <v>16</v>
      </c>
      <c r="B207" t="s">
        <v>88</v>
      </c>
      <c r="C207" t="s">
        <v>292</v>
      </c>
      <c r="D207">
        <v>2</v>
      </c>
      <c r="E207">
        <v>1</v>
      </c>
      <c r="F207">
        <v>5.98</v>
      </c>
    </row>
    <row r="208" spans="1:6" x14ac:dyDescent="0.2">
      <c r="A208">
        <v>16</v>
      </c>
      <c r="B208" t="s">
        <v>88</v>
      </c>
      <c r="C208" t="s">
        <v>287</v>
      </c>
      <c r="D208">
        <v>2</v>
      </c>
      <c r="E208">
        <v>1</v>
      </c>
      <c r="F208">
        <v>2.98</v>
      </c>
    </row>
    <row r="209" spans="1:6" x14ac:dyDescent="0.2">
      <c r="A209">
        <v>16</v>
      </c>
      <c r="B209" t="s">
        <v>88</v>
      </c>
      <c r="C209" t="s">
        <v>290</v>
      </c>
      <c r="D209">
        <v>2</v>
      </c>
      <c r="E209">
        <v>1</v>
      </c>
      <c r="F209">
        <v>1.98</v>
      </c>
    </row>
    <row r="210" spans="1:6" x14ac:dyDescent="0.2">
      <c r="A210">
        <v>16</v>
      </c>
      <c r="B210" t="s">
        <v>88</v>
      </c>
      <c r="C210" t="s">
        <v>280</v>
      </c>
      <c r="D210">
        <v>1</v>
      </c>
      <c r="E210">
        <v>1</v>
      </c>
      <c r="F210">
        <v>4.99</v>
      </c>
    </row>
    <row r="211" spans="1:6" x14ac:dyDescent="0.2">
      <c r="A211">
        <v>16</v>
      </c>
      <c r="B211" t="s">
        <v>88</v>
      </c>
      <c r="C211" t="s">
        <v>293</v>
      </c>
      <c r="D211">
        <v>1</v>
      </c>
      <c r="E211">
        <v>1</v>
      </c>
      <c r="F211">
        <v>4.99</v>
      </c>
    </row>
    <row r="212" spans="1:6" x14ac:dyDescent="0.2">
      <c r="A212">
        <v>16</v>
      </c>
      <c r="B212" t="s">
        <v>88</v>
      </c>
      <c r="C212" t="s">
        <v>284</v>
      </c>
      <c r="D212">
        <v>1</v>
      </c>
      <c r="E212">
        <v>1</v>
      </c>
      <c r="F212">
        <v>2.99</v>
      </c>
    </row>
    <row r="213" spans="1:6" x14ac:dyDescent="0.2">
      <c r="A213">
        <v>16</v>
      </c>
      <c r="B213" t="s">
        <v>88</v>
      </c>
      <c r="C213" t="s">
        <v>282</v>
      </c>
      <c r="D213">
        <v>1</v>
      </c>
      <c r="E213">
        <v>1</v>
      </c>
      <c r="F213">
        <v>0.99</v>
      </c>
    </row>
    <row r="214" spans="1:6" x14ac:dyDescent="0.2">
      <c r="A214">
        <v>17</v>
      </c>
      <c r="B214" t="s">
        <v>62</v>
      </c>
      <c r="C214" t="s">
        <v>279</v>
      </c>
      <c r="D214">
        <v>7</v>
      </c>
      <c r="E214">
        <v>2</v>
      </c>
      <c r="F214">
        <v>27.93</v>
      </c>
    </row>
    <row r="215" spans="1:6" x14ac:dyDescent="0.2">
      <c r="A215">
        <v>17</v>
      </c>
      <c r="B215" t="s">
        <v>62</v>
      </c>
      <c r="C215" t="s">
        <v>278</v>
      </c>
      <c r="D215">
        <v>6</v>
      </c>
      <c r="E215">
        <v>2</v>
      </c>
      <c r="F215">
        <v>27.94</v>
      </c>
    </row>
    <row r="216" spans="1:6" x14ac:dyDescent="0.2">
      <c r="A216">
        <v>17</v>
      </c>
      <c r="B216" t="s">
        <v>62</v>
      </c>
      <c r="C216" t="s">
        <v>284</v>
      </c>
      <c r="D216">
        <v>4</v>
      </c>
      <c r="E216">
        <v>2</v>
      </c>
      <c r="F216">
        <v>19.96</v>
      </c>
    </row>
    <row r="217" spans="1:6" x14ac:dyDescent="0.2">
      <c r="A217">
        <v>17</v>
      </c>
      <c r="B217" t="s">
        <v>62</v>
      </c>
      <c r="C217" t="s">
        <v>281</v>
      </c>
      <c r="D217">
        <v>4</v>
      </c>
      <c r="E217">
        <v>2</v>
      </c>
      <c r="F217">
        <v>18.96</v>
      </c>
    </row>
    <row r="218" spans="1:6" x14ac:dyDescent="0.2">
      <c r="A218">
        <v>17</v>
      </c>
      <c r="B218" t="s">
        <v>62</v>
      </c>
      <c r="C218" t="s">
        <v>287</v>
      </c>
      <c r="D218">
        <v>4</v>
      </c>
      <c r="E218">
        <v>2</v>
      </c>
      <c r="F218">
        <v>16.96</v>
      </c>
    </row>
    <row r="219" spans="1:6" x14ac:dyDescent="0.2">
      <c r="A219">
        <v>17</v>
      </c>
      <c r="B219" t="s">
        <v>62</v>
      </c>
      <c r="C219" t="s">
        <v>282</v>
      </c>
      <c r="D219">
        <v>3</v>
      </c>
      <c r="E219">
        <v>2</v>
      </c>
      <c r="F219">
        <v>14.97</v>
      </c>
    </row>
    <row r="220" spans="1:6" x14ac:dyDescent="0.2">
      <c r="A220">
        <v>17</v>
      </c>
      <c r="B220" t="s">
        <v>62</v>
      </c>
      <c r="C220" t="s">
        <v>288</v>
      </c>
      <c r="D220">
        <v>3</v>
      </c>
      <c r="E220">
        <v>2</v>
      </c>
      <c r="F220">
        <v>12.97</v>
      </c>
    </row>
    <row r="221" spans="1:6" x14ac:dyDescent="0.2">
      <c r="A221">
        <v>17</v>
      </c>
      <c r="B221" t="s">
        <v>62</v>
      </c>
      <c r="C221" t="s">
        <v>285</v>
      </c>
      <c r="D221">
        <v>3</v>
      </c>
      <c r="E221">
        <v>2</v>
      </c>
      <c r="F221">
        <v>12.97</v>
      </c>
    </row>
    <row r="222" spans="1:6" x14ac:dyDescent="0.2">
      <c r="A222">
        <v>17</v>
      </c>
      <c r="B222" t="s">
        <v>62</v>
      </c>
      <c r="C222" t="s">
        <v>293</v>
      </c>
      <c r="D222">
        <v>3</v>
      </c>
      <c r="E222">
        <v>2</v>
      </c>
      <c r="F222">
        <v>8.9700000000000006</v>
      </c>
    </row>
    <row r="223" spans="1:6" x14ac:dyDescent="0.2">
      <c r="A223">
        <v>17</v>
      </c>
      <c r="B223" t="s">
        <v>62</v>
      </c>
      <c r="C223" t="s">
        <v>290</v>
      </c>
      <c r="D223">
        <v>3</v>
      </c>
      <c r="E223">
        <v>2</v>
      </c>
      <c r="F223">
        <v>7.97</v>
      </c>
    </row>
    <row r="224" spans="1:6" x14ac:dyDescent="0.2">
      <c r="A224">
        <v>17</v>
      </c>
      <c r="B224" t="s">
        <v>62</v>
      </c>
      <c r="C224" t="s">
        <v>289</v>
      </c>
      <c r="D224">
        <v>2</v>
      </c>
      <c r="E224">
        <v>2</v>
      </c>
      <c r="F224">
        <v>8.98</v>
      </c>
    </row>
    <row r="225" spans="1:6" x14ac:dyDescent="0.2">
      <c r="A225">
        <v>17</v>
      </c>
      <c r="B225" t="s">
        <v>62</v>
      </c>
      <c r="C225" t="s">
        <v>283</v>
      </c>
      <c r="D225">
        <v>2</v>
      </c>
      <c r="E225">
        <v>2</v>
      </c>
      <c r="F225">
        <v>5.98</v>
      </c>
    </row>
    <row r="226" spans="1:6" x14ac:dyDescent="0.2">
      <c r="A226">
        <v>17</v>
      </c>
      <c r="B226" t="s">
        <v>62</v>
      </c>
      <c r="C226" t="s">
        <v>291</v>
      </c>
      <c r="D226">
        <v>2</v>
      </c>
      <c r="E226">
        <v>1</v>
      </c>
      <c r="F226">
        <v>3.98</v>
      </c>
    </row>
    <row r="227" spans="1:6" x14ac:dyDescent="0.2">
      <c r="A227">
        <v>17</v>
      </c>
      <c r="B227" t="s">
        <v>62</v>
      </c>
      <c r="C227" t="s">
        <v>292</v>
      </c>
      <c r="D227">
        <v>1</v>
      </c>
      <c r="E227">
        <v>1</v>
      </c>
      <c r="F227">
        <v>4.99</v>
      </c>
    </row>
    <row r="228" spans="1:6" x14ac:dyDescent="0.2">
      <c r="A228">
        <v>17</v>
      </c>
      <c r="B228" t="s">
        <v>62</v>
      </c>
      <c r="C228" t="s">
        <v>286</v>
      </c>
      <c r="D228">
        <v>1</v>
      </c>
      <c r="E228">
        <v>1</v>
      </c>
      <c r="F228">
        <v>0.99</v>
      </c>
    </row>
    <row r="229" spans="1:6" x14ac:dyDescent="0.2">
      <c r="A229">
        <v>18</v>
      </c>
      <c r="B229" t="s">
        <v>67</v>
      </c>
      <c r="C229" t="s">
        <v>281</v>
      </c>
      <c r="D229">
        <v>6</v>
      </c>
      <c r="E229">
        <v>2</v>
      </c>
      <c r="F229">
        <v>21.94</v>
      </c>
    </row>
    <row r="230" spans="1:6" x14ac:dyDescent="0.2">
      <c r="A230">
        <v>18</v>
      </c>
      <c r="B230" t="s">
        <v>67</v>
      </c>
      <c r="C230" t="s">
        <v>278</v>
      </c>
      <c r="D230">
        <v>5</v>
      </c>
      <c r="E230">
        <v>2</v>
      </c>
      <c r="F230">
        <v>28.95</v>
      </c>
    </row>
    <row r="231" spans="1:6" x14ac:dyDescent="0.2">
      <c r="A231">
        <v>18</v>
      </c>
      <c r="B231" t="s">
        <v>67</v>
      </c>
      <c r="C231" t="s">
        <v>282</v>
      </c>
      <c r="D231">
        <v>4</v>
      </c>
      <c r="E231">
        <v>2</v>
      </c>
      <c r="F231">
        <v>16.95</v>
      </c>
    </row>
    <row r="232" spans="1:6" x14ac:dyDescent="0.2">
      <c r="A232">
        <v>18</v>
      </c>
      <c r="B232" t="s">
        <v>67</v>
      </c>
      <c r="C232" t="s">
        <v>279</v>
      </c>
      <c r="D232">
        <v>4</v>
      </c>
      <c r="E232">
        <v>2</v>
      </c>
      <c r="F232">
        <v>10.96</v>
      </c>
    </row>
    <row r="233" spans="1:6" x14ac:dyDescent="0.2">
      <c r="A233">
        <v>18</v>
      </c>
      <c r="B233" t="s">
        <v>67</v>
      </c>
      <c r="C233" t="s">
        <v>283</v>
      </c>
      <c r="D233">
        <v>4</v>
      </c>
      <c r="E233">
        <v>2</v>
      </c>
      <c r="F233">
        <v>8.9600000000000009</v>
      </c>
    </row>
    <row r="234" spans="1:6" x14ac:dyDescent="0.2">
      <c r="A234">
        <v>18</v>
      </c>
      <c r="B234" t="s">
        <v>67</v>
      </c>
      <c r="C234" t="s">
        <v>291</v>
      </c>
      <c r="D234">
        <v>3</v>
      </c>
      <c r="E234">
        <v>2</v>
      </c>
      <c r="F234">
        <v>13.97</v>
      </c>
    </row>
    <row r="235" spans="1:6" x14ac:dyDescent="0.2">
      <c r="A235">
        <v>18</v>
      </c>
      <c r="B235" t="s">
        <v>67</v>
      </c>
      <c r="C235" t="s">
        <v>288</v>
      </c>
      <c r="D235">
        <v>3</v>
      </c>
      <c r="E235">
        <v>2</v>
      </c>
      <c r="F235">
        <v>12.97</v>
      </c>
    </row>
    <row r="236" spans="1:6" x14ac:dyDescent="0.2">
      <c r="A236">
        <v>18</v>
      </c>
      <c r="B236" t="s">
        <v>67</v>
      </c>
      <c r="C236" t="s">
        <v>287</v>
      </c>
      <c r="D236">
        <v>3</v>
      </c>
      <c r="E236">
        <v>2</v>
      </c>
      <c r="F236">
        <v>9.9700000000000006</v>
      </c>
    </row>
    <row r="237" spans="1:6" x14ac:dyDescent="0.2">
      <c r="A237">
        <v>18</v>
      </c>
      <c r="B237" t="s">
        <v>67</v>
      </c>
      <c r="C237" t="s">
        <v>290</v>
      </c>
      <c r="D237">
        <v>3</v>
      </c>
      <c r="E237">
        <v>2</v>
      </c>
      <c r="F237">
        <v>7.97</v>
      </c>
    </row>
    <row r="238" spans="1:6" x14ac:dyDescent="0.2">
      <c r="A238">
        <v>18</v>
      </c>
      <c r="B238" t="s">
        <v>67</v>
      </c>
      <c r="C238" t="s">
        <v>280</v>
      </c>
      <c r="D238">
        <v>3</v>
      </c>
      <c r="E238">
        <v>2</v>
      </c>
      <c r="F238">
        <v>7.97</v>
      </c>
    </row>
    <row r="239" spans="1:6" x14ac:dyDescent="0.2">
      <c r="A239">
        <v>18</v>
      </c>
      <c r="B239" t="s">
        <v>67</v>
      </c>
      <c r="C239" t="s">
        <v>286</v>
      </c>
      <c r="D239">
        <v>3</v>
      </c>
      <c r="E239">
        <v>2</v>
      </c>
      <c r="F239">
        <v>3.97</v>
      </c>
    </row>
    <row r="240" spans="1:6" x14ac:dyDescent="0.2">
      <c r="A240">
        <v>18</v>
      </c>
      <c r="B240" t="s">
        <v>67</v>
      </c>
      <c r="C240" t="s">
        <v>292</v>
      </c>
      <c r="D240">
        <v>2</v>
      </c>
      <c r="E240">
        <v>1</v>
      </c>
      <c r="F240">
        <v>15.98</v>
      </c>
    </row>
    <row r="241" spans="1:6" x14ac:dyDescent="0.2">
      <c r="A241">
        <v>18</v>
      </c>
      <c r="B241" t="s">
        <v>67</v>
      </c>
      <c r="C241" t="s">
        <v>293</v>
      </c>
      <c r="D241">
        <v>2</v>
      </c>
      <c r="E241">
        <v>1</v>
      </c>
      <c r="F241">
        <v>6.99</v>
      </c>
    </row>
    <row r="242" spans="1:6" x14ac:dyDescent="0.2">
      <c r="A242">
        <v>18</v>
      </c>
      <c r="B242" t="s">
        <v>67</v>
      </c>
      <c r="C242" t="s">
        <v>284</v>
      </c>
      <c r="D242">
        <v>2</v>
      </c>
      <c r="E242">
        <v>2</v>
      </c>
      <c r="F242">
        <v>3.98</v>
      </c>
    </row>
    <row r="243" spans="1:6" x14ac:dyDescent="0.2">
      <c r="A243">
        <v>18</v>
      </c>
      <c r="B243" t="s">
        <v>67</v>
      </c>
      <c r="C243" t="s">
        <v>285</v>
      </c>
      <c r="D243">
        <v>1</v>
      </c>
      <c r="E243">
        <v>1</v>
      </c>
      <c r="F243">
        <v>6.99</v>
      </c>
    </row>
    <row r="244" spans="1:6" x14ac:dyDescent="0.2">
      <c r="A244">
        <v>18</v>
      </c>
      <c r="B244" t="s">
        <v>67</v>
      </c>
      <c r="C244" t="s">
        <v>289</v>
      </c>
      <c r="D244">
        <v>1</v>
      </c>
      <c r="E244">
        <v>1</v>
      </c>
      <c r="F244">
        <v>0.99</v>
      </c>
    </row>
    <row r="245" spans="1:6" x14ac:dyDescent="0.2">
      <c r="A245">
        <v>19</v>
      </c>
      <c r="B245" t="s">
        <v>65</v>
      </c>
      <c r="C245" t="s">
        <v>279</v>
      </c>
      <c r="D245">
        <v>8</v>
      </c>
      <c r="E245">
        <v>2</v>
      </c>
      <c r="F245">
        <v>32.92</v>
      </c>
    </row>
    <row r="246" spans="1:6" x14ac:dyDescent="0.2">
      <c r="A246">
        <v>19</v>
      </c>
      <c r="B246" t="s">
        <v>65</v>
      </c>
      <c r="C246" t="s">
        <v>281</v>
      </c>
      <c r="D246">
        <v>5</v>
      </c>
      <c r="E246">
        <v>2</v>
      </c>
      <c r="F246">
        <v>28.95</v>
      </c>
    </row>
    <row r="247" spans="1:6" x14ac:dyDescent="0.2">
      <c r="A247">
        <v>19</v>
      </c>
      <c r="B247" t="s">
        <v>65</v>
      </c>
      <c r="C247" t="s">
        <v>280</v>
      </c>
      <c r="D247">
        <v>5</v>
      </c>
      <c r="E247">
        <v>2</v>
      </c>
      <c r="F247">
        <v>13.96</v>
      </c>
    </row>
    <row r="248" spans="1:6" x14ac:dyDescent="0.2">
      <c r="A248">
        <v>19</v>
      </c>
      <c r="B248" t="s">
        <v>65</v>
      </c>
      <c r="C248" t="s">
        <v>283</v>
      </c>
      <c r="D248">
        <v>5</v>
      </c>
      <c r="E248">
        <v>2</v>
      </c>
      <c r="F248">
        <v>8.9499999999999993</v>
      </c>
    </row>
    <row r="249" spans="1:6" x14ac:dyDescent="0.2">
      <c r="A249">
        <v>19</v>
      </c>
      <c r="B249" t="s">
        <v>65</v>
      </c>
      <c r="C249" t="s">
        <v>288</v>
      </c>
      <c r="D249">
        <v>4</v>
      </c>
      <c r="E249">
        <v>1</v>
      </c>
      <c r="F249">
        <v>13.96</v>
      </c>
    </row>
    <row r="250" spans="1:6" x14ac:dyDescent="0.2">
      <c r="A250">
        <v>19</v>
      </c>
      <c r="B250" t="s">
        <v>65</v>
      </c>
      <c r="C250" t="s">
        <v>282</v>
      </c>
      <c r="D250">
        <v>4</v>
      </c>
      <c r="E250">
        <v>2</v>
      </c>
      <c r="F250">
        <v>11.95</v>
      </c>
    </row>
    <row r="251" spans="1:6" x14ac:dyDescent="0.2">
      <c r="A251">
        <v>19</v>
      </c>
      <c r="B251" t="s">
        <v>65</v>
      </c>
      <c r="C251" t="s">
        <v>286</v>
      </c>
      <c r="D251">
        <v>4</v>
      </c>
      <c r="E251">
        <v>2</v>
      </c>
      <c r="F251">
        <v>3.96</v>
      </c>
    </row>
    <row r="252" spans="1:6" x14ac:dyDescent="0.2">
      <c r="A252">
        <v>19</v>
      </c>
      <c r="B252" t="s">
        <v>65</v>
      </c>
      <c r="C252" t="s">
        <v>284</v>
      </c>
      <c r="D252">
        <v>3</v>
      </c>
      <c r="E252">
        <v>2</v>
      </c>
      <c r="F252">
        <v>14.97</v>
      </c>
    </row>
    <row r="253" spans="1:6" x14ac:dyDescent="0.2">
      <c r="A253">
        <v>19</v>
      </c>
      <c r="B253" t="s">
        <v>65</v>
      </c>
      <c r="C253" t="s">
        <v>293</v>
      </c>
      <c r="D253">
        <v>3</v>
      </c>
      <c r="E253">
        <v>1</v>
      </c>
      <c r="F253">
        <v>13.97</v>
      </c>
    </row>
    <row r="254" spans="1:6" x14ac:dyDescent="0.2">
      <c r="A254">
        <v>19</v>
      </c>
      <c r="B254" t="s">
        <v>65</v>
      </c>
      <c r="C254" t="s">
        <v>278</v>
      </c>
      <c r="D254">
        <v>3</v>
      </c>
      <c r="E254">
        <v>2</v>
      </c>
      <c r="F254">
        <v>11.97</v>
      </c>
    </row>
    <row r="255" spans="1:6" x14ac:dyDescent="0.2">
      <c r="A255">
        <v>19</v>
      </c>
      <c r="B255" t="s">
        <v>65</v>
      </c>
      <c r="C255" t="s">
        <v>292</v>
      </c>
      <c r="D255">
        <v>3</v>
      </c>
      <c r="E255">
        <v>2</v>
      </c>
      <c r="F255">
        <v>9.9700000000000006</v>
      </c>
    </row>
    <row r="256" spans="1:6" x14ac:dyDescent="0.2">
      <c r="A256">
        <v>19</v>
      </c>
      <c r="B256" t="s">
        <v>65</v>
      </c>
      <c r="C256" t="s">
        <v>287</v>
      </c>
      <c r="D256">
        <v>1</v>
      </c>
      <c r="E256">
        <v>1</v>
      </c>
      <c r="F256">
        <v>6.99</v>
      </c>
    </row>
    <row r="257" spans="1:6" x14ac:dyDescent="0.2">
      <c r="A257">
        <v>19</v>
      </c>
      <c r="B257" t="s">
        <v>65</v>
      </c>
      <c r="C257" t="s">
        <v>289</v>
      </c>
      <c r="D257">
        <v>1</v>
      </c>
      <c r="E257">
        <v>1</v>
      </c>
      <c r="F257">
        <v>5.99</v>
      </c>
    </row>
    <row r="258" spans="1:6" x14ac:dyDescent="0.2">
      <c r="A258">
        <v>19</v>
      </c>
      <c r="B258" t="s">
        <v>65</v>
      </c>
      <c r="C258" t="s">
        <v>285</v>
      </c>
      <c r="D258">
        <v>1</v>
      </c>
      <c r="E258">
        <v>1</v>
      </c>
      <c r="F258">
        <v>4.99</v>
      </c>
    </row>
    <row r="259" spans="1:6" x14ac:dyDescent="0.2">
      <c r="A259">
        <v>19</v>
      </c>
      <c r="B259" t="s">
        <v>65</v>
      </c>
      <c r="C259" t="s">
        <v>291</v>
      </c>
      <c r="D259">
        <v>1</v>
      </c>
      <c r="E259">
        <v>1</v>
      </c>
      <c r="F259">
        <v>2.99</v>
      </c>
    </row>
    <row r="260" spans="1:6" x14ac:dyDescent="0.2">
      <c r="A260">
        <v>20</v>
      </c>
      <c r="B260" t="s">
        <v>27</v>
      </c>
      <c r="C260" t="s">
        <v>282</v>
      </c>
      <c r="D260">
        <v>13</v>
      </c>
      <c r="E260">
        <v>5</v>
      </c>
      <c r="F260">
        <v>49.87</v>
      </c>
    </row>
    <row r="261" spans="1:6" x14ac:dyDescent="0.2">
      <c r="A261">
        <v>20</v>
      </c>
      <c r="B261" t="s">
        <v>27</v>
      </c>
      <c r="C261" t="s">
        <v>280</v>
      </c>
      <c r="D261">
        <v>13</v>
      </c>
      <c r="E261">
        <v>5</v>
      </c>
      <c r="F261">
        <v>35.869999999999997</v>
      </c>
    </row>
    <row r="262" spans="1:6" x14ac:dyDescent="0.2">
      <c r="A262">
        <v>20</v>
      </c>
      <c r="B262" t="s">
        <v>27</v>
      </c>
      <c r="C262" t="s">
        <v>287</v>
      </c>
      <c r="D262">
        <v>12</v>
      </c>
      <c r="E262">
        <v>5</v>
      </c>
      <c r="F262">
        <v>49.88</v>
      </c>
    </row>
    <row r="263" spans="1:6" x14ac:dyDescent="0.2">
      <c r="A263">
        <v>20</v>
      </c>
      <c r="B263" t="s">
        <v>27</v>
      </c>
      <c r="C263" t="s">
        <v>286</v>
      </c>
      <c r="D263">
        <v>9</v>
      </c>
      <c r="E263">
        <v>4</v>
      </c>
      <c r="F263">
        <v>52.91</v>
      </c>
    </row>
    <row r="264" spans="1:6" x14ac:dyDescent="0.2">
      <c r="A264">
        <v>20</v>
      </c>
      <c r="B264" t="s">
        <v>27</v>
      </c>
      <c r="C264" t="s">
        <v>293</v>
      </c>
      <c r="D264">
        <v>9</v>
      </c>
      <c r="E264">
        <v>5</v>
      </c>
      <c r="F264">
        <v>45.91</v>
      </c>
    </row>
    <row r="265" spans="1:6" x14ac:dyDescent="0.2">
      <c r="A265">
        <v>20</v>
      </c>
      <c r="B265" t="s">
        <v>27</v>
      </c>
      <c r="C265" t="s">
        <v>285</v>
      </c>
      <c r="D265">
        <v>9</v>
      </c>
      <c r="E265">
        <v>4</v>
      </c>
      <c r="F265">
        <v>41.91</v>
      </c>
    </row>
    <row r="266" spans="1:6" x14ac:dyDescent="0.2">
      <c r="A266">
        <v>20</v>
      </c>
      <c r="B266" t="s">
        <v>27</v>
      </c>
      <c r="C266" t="s">
        <v>289</v>
      </c>
      <c r="D266">
        <v>8</v>
      </c>
      <c r="E266">
        <v>3</v>
      </c>
      <c r="F266">
        <v>56.92</v>
      </c>
    </row>
    <row r="267" spans="1:6" x14ac:dyDescent="0.2">
      <c r="A267">
        <v>20</v>
      </c>
      <c r="B267" t="s">
        <v>27</v>
      </c>
      <c r="C267" t="s">
        <v>279</v>
      </c>
      <c r="D267">
        <v>8</v>
      </c>
      <c r="E267">
        <v>5</v>
      </c>
      <c r="F267">
        <v>27.92</v>
      </c>
    </row>
    <row r="268" spans="1:6" x14ac:dyDescent="0.2">
      <c r="A268">
        <v>20</v>
      </c>
      <c r="B268" t="s">
        <v>27</v>
      </c>
      <c r="C268" t="s">
        <v>288</v>
      </c>
      <c r="D268">
        <v>8</v>
      </c>
      <c r="E268">
        <v>5</v>
      </c>
      <c r="F268">
        <v>25.92</v>
      </c>
    </row>
    <row r="269" spans="1:6" x14ac:dyDescent="0.2">
      <c r="A269">
        <v>20</v>
      </c>
      <c r="B269" t="s">
        <v>27</v>
      </c>
      <c r="C269" t="s">
        <v>283</v>
      </c>
      <c r="D269">
        <v>8</v>
      </c>
      <c r="E269">
        <v>3</v>
      </c>
      <c r="F269">
        <v>22.92</v>
      </c>
    </row>
    <row r="270" spans="1:6" x14ac:dyDescent="0.2">
      <c r="A270">
        <v>20</v>
      </c>
      <c r="B270" t="s">
        <v>27</v>
      </c>
      <c r="C270" t="s">
        <v>291</v>
      </c>
      <c r="D270">
        <v>7</v>
      </c>
      <c r="E270">
        <v>4</v>
      </c>
      <c r="F270">
        <v>34.93</v>
      </c>
    </row>
    <row r="271" spans="1:6" x14ac:dyDescent="0.2">
      <c r="A271">
        <v>20</v>
      </c>
      <c r="B271" t="s">
        <v>27</v>
      </c>
      <c r="C271" t="s">
        <v>284</v>
      </c>
      <c r="D271">
        <v>6</v>
      </c>
      <c r="E271">
        <v>3</v>
      </c>
      <c r="F271">
        <v>35.94</v>
      </c>
    </row>
    <row r="272" spans="1:6" x14ac:dyDescent="0.2">
      <c r="A272">
        <v>20</v>
      </c>
      <c r="B272" t="s">
        <v>27</v>
      </c>
      <c r="C272" t="s">
        <v>281</v>
      </c>
      <c r="D272">
        <v>6</v>
      </c>
      <c r="E272">
        <v>5</v>
      </c>
      <c r="F272">
        <v>30.94</v>
      </c>
    </row>
    <row r="273" spans="1:6" x14ac:dyDescent="0.2">
      <c r="A273">
        <v>20</v>
      </c>
      <c r="B273" t="s">
        <v>27</v>
      </c>
      <c r="C273" t="s">
        <v>278</v>
      </c>
      <c r="D273">
        <v>5</v>
      </c>
      <c r="E273">
        <v>3</v>
      </c>
      <c r="F273">
        <v>9.9499999999999993</v>
      </c>
    </row>
    <row r="274" spans="1:6" x14ac:dyDescent="0.2">
      <c r="A274">
        <v>20</v>
      </c>
      <c r="B274" t="s">
        <v>27</v>
      </c>
      <c r="C274" t="s">
        <v>290</v>
      </c>
      <c r="D274">
        <v>4</v>
      </c>
      <c r="E274">
        <v>2</v>
      </c>
      <c r="F274">
        <v>16.96</v>
      </c>
    </row>
    <row r="275" spans="1:6" x14ac:dyDescent="0.2">
      <c r="A275">
        <v>20</v>
      </c>
      <c r="B275" t="s">
        <v>27</v>
      </c>
      <c r="C275" t="s">
        <v>292</v>
      </c>
      <c r="D275">
        <v>4</v>
      </c>
      <c r="E275">
        <v>3</v>
      </c>
      <c r="F275">
        <v>15.96</v>
      </c>
    </row>
    <row r="276" spans="1:6" x14ac:dyDescent="0.2">
      <c r="A276">
        <v>20</v>
      </c>
      <c r="B276" t="s">
        <v>27</v>
      </c>
      <c r="C276" t="s">
        <v>294</v>
      </c>
      <c r="D276">
        <v>1</v>
      </c>
      <c r="E276">
        <v>1</v>
      </c>
      <c r="F276">
        <v>4.99</v>
      </c>
    </row>
    <row r="277" spans="1:6" x14ac:dyDescent="0.2">
      <c r="A277">
        <v>21</v>
      </c>
      <c r="B277" t="s">
        <v>77</v>
      </c>
      <c r="C277" t="s">
        <v>278</v>
      </c>
      <c r="D277">
        <v>4</v>
      </c>
      <c r="E277">
        <v>1</v>
      </c>
      <c r="F277">
        <v>20.96</v>
      </c>
    </row>
    <row r="278" spans="1:6" x14ac:dyDescent="0.2">
      <c r="A278">
        <v>21</v>
      </c>
      <c r="B278" t="s">
        <v>77</v>
      </c>
      <c r="C278" t="s">
        <v>287</v>
      </c>
      <c r="D278">
        <v>4</v>
      </c>
      <c r="E278">
        <v>1</v>
      </c>
      <c r="F278">
        <v>18.96</v>
      </c>
    </row>
    <row r="279" spans="1:6" x14ac:dyDescent="0.2">
      <c r="A279">
        <v>21</v>
      </c>
      <c r="B279" t="s">
        <v>77</v>
      </c>
      <c r="C279" t="s">
        <v>286</v>
      </c>
      <c r="D279">
        <v>3</v>
      </c>
      <c r="E279">
        <v>1</v>
      </c>
      <c r="F279">
        <v>17.97</v>
      </c>
    </row>
    <row r="280" spans="1:6" x14ac:dyDescent="0.2">
      <c r="A280">
        <v>21</v>
      </c>
      <c r="B280" t="s">
        <v>77</v>
      </c>
      <c r="C280" t="s">
        <v>279</v>
      </c>
      <c r="D280">
        <v>3</v>
      </c>
      <c r="E280">
        <v>1</v>
      </c>
      <c r="F280">
        <v>13.97</v>
      </c>
    </row>
    <row r="281" spans="1:6" x14ac:dyDescent="0.2">
      <c r="A281">
        <v>21</v>
      </c>
      <c r="B281" t="s">
        <v>77</v>
      </c>
      <c r="C281" t="s">
        <v>282</v>
      </c>
      <c r="D281">
        <v>2</v>
      </c>
      <c r="E281">
        <v>1</v>
      </c>
      <c r="F281">
        <v>9.98</v>
      </c>
    </row>
    <row r="282" spans="1:6" x14ac:dyDescent="0.2">
      <c r="A282">
        <v>21</v>
      </c>
      <c r="B282" t="s">
        <v>77</v>
      </c>
      <c r="C282" t="s">
        <v>292</v>
      </c>
      <c r="D282">
        <v>2</v>
      </c>
      <c r="E282">
        <v>1</v>
      </c>
      <c r="F282">
        <v>5.98</v>
      </c>
    </row>
    <row r="283" spans="1:6" x14ac:dyDescent="0.2">
      <c r="A283">
        <v>21</v>
      </c>
      <c r="B283" t="s">
        <v>77</v>
      </c>
      <c r="C283" t="s">
        <v>285</v>
      </c>
      <c r="D283">
        <v>2</v>
      </c>
      <c r="E283">
        <v>1</v>
      </c>
      <c r="F283">
        <v>1.98</v>
      </c>
    </row>
    <row r="284" spans="1:6" x14ac:dyDescent="0.2">
      <c r="A284">
        <v>21</v>
      </c>
      <c r="B284" t="s">
        <v>77</v>
      </c>
      <c r="C284" t="s">
        <v>284</v>
      </c>
      <c r="D284">
        <v>1</v>
      </c>
      <c r="E284">
        <v>1</v>
      </c>
      <c r="F284">
        <v>8.99</v>
      </c>
    </row>
    <row r="285" spans="1:6" x14ac:dyDescent="0.2">
      <c r="A285">
        <v>21</v>
      </c>
      <c r="B285" t="s">
        <v>77</v>
      </c>
      <c r="C285" t="s">
        <v>283</v>
      </c>
      <c r="D285">
        <v>1</v>
      </c>
      <c r="E285">
        <v>1</v>
      </c>
      <c r="F285">
        <v>6.99</v>
      </c>
    </row>
    <row r="286" spans="1:6" x14ac:dyDescent="0.2">
      <c r="A286">
        <v>21</v>
      </c>
      <c r="B286" t="s">
        <v>77</v>
      </c>
      <c r="C286" t="s">
        <v>291</v>
      </c>
      <c r="D286">
        <v>1</v>
      </c>
      <c r="E286">
        <v>1</v>
      </c>
      <c r="F286">
        <v>4.99</v>
      </c>
    </row>
    <row r="287" spans="1:6" x14ac:dyDescent="0.2">
      <c r="A287">
        <v>21</v>
      </c>
      <c r="B287" t="s">
        <v>77</v>
      </c>
      <c r="C287" t="s">
        <v>289</v>
      </c>
      <c r="D287">
        <v>1</v>
      </c>
      <c r="E287">
        <v>1</v>
      </c>
      <c r="F287">
        <v>3.99</v>
      </c>
    </row>
    <row r="288" spans="1:6" x14ac:dyDescent="0.2">
      <c r="A288">
        <v>21</v>
      </c>
      <c r="B288" t="s">
        <v>77</v>
      </c>
      <c r="C288" t="s">
        <v>288</v>
      </c>
      <c r="D288">
        <v>1</v>
      </c>
      <c r="E288">
        <v>1</v>
      </c>
      <c r="F288">
        <v>2.99</v>
      </c>
    </row>
    <row r="289" spans="1:6" x14ac:dyDescent="0.2">
      <c r="A289">
        <v>21</v>
      </c>
      <c r="B289" t="s">
        <v>77</v>
      </c>
      <c r="C289" t="s">
        <v>280</v>
      </c>
      <c r="D289">
        <v>1</v>
      </c>
      <c r="E289">
        <v>1</v>
      </c>
      <c r="F289">
        <v>2.99</v>
      </c>
    </row>
    <row r="290" spans="1:6" x14ac:dyDescent="0.2">
      <c r="A290">
        <v>21</v>
      </c>
      <c r="B290" t="s">
        <v>77</v>
      </c>
      <c r="C290" t="s">
        <v>290</v>
      </c>
      <c r="D290">
        <v>1</v>
      </c>
      <c r="E290">
        <v>1</v>
      </c>
      <c r="F290">
        <v>0.99</v>
      </c>
    </row>
    <row r="291" spans="1:6" x14ac:dyDescent="0.2">
      <c r="A291">
        <v>21</v>
      </c>
      <c r="B291" t="s">
        <v>77</v>
      </c>
      <c r="C291" t="s">
        <v>293</v>
      </c>
      <c r="D291">
        <v>1</v>
      </c>
      <c r="E291">
        <v>1</v>
      </c>
      <c r="F291">
        <v>0.99</v>
      </c>
    </row>
    <row r="292" spans="1:6" x14ac:dyDescent="0.2">
      <c r="A292">
        <v>22</v>
      </c>
      <c r="B292" t="s">
        <v>46</v>
      </c>
      <c r="C292" t="s">
        <v>290</v>
      </c>
      <c r="D292">
        <v>8</v>
      </c>
      <c r="E292">
        <v>3</v>
      </c>
      <c r="F292">
        <v>31.92</v>
      </c>
    </row>
    <row r="293" spans="1:6" x14ac:dyDescent="0.2">
      <c r="A293">
        <v>22</v>
      </c>
      <c r="B293" t="s">
        <v>46</v>
      </c>
      <c r="C293" t="s">
        <v>286</v>
      </c>
      <c r="D293">
        <v>7</v>
      </c>
      <c r="E293">
        <v>3</v>
      </c>
      <c r="F293">
        <v>24.93</v>
      </c>
    </row>
    <row r="294" spans="1:6" x14ac:dyDescent="0.2">
      <c r="A294">
        <v>22</v>
      </c>
      <c r="B294" t="s">
        <v>46</v>
      </c>
      <c r="C294" t="s">
        <v>279</v>
      </c>
      <c r="D294">
        <v>7</v>
      </c>
      <c r="E294">
        <v>3</v>
      </c>
      <c r="F294">
        <v>23.93</v>
      </c>
    </row>
    <row r="295" spans="1:6" x14ac:dyDescent="0.2">
      <c r="A295">
        <v>22</v>
      </c>
      <c r="B295" t="s">
        <v>46</v>
      </c>
      <c r="C295" t="s">
        <v>283</v>
      </c>
      <c r="D295">
        <v>6</v>
      </c>
      <c r="E295">
        <v>3</v>
      </c>
      <c r="F295">
        <v>21.94</v>
      </c>
    </row>
    <row r="296" spans="1:6" x14ac:dyDescent="0.2">
      <c r="A296">
        <v>22</v>
      </c>
      <c r="B296" t="s">
        <v>46</v>
      </c>
      <c r="C296" t="s">
        <v>287</v>
      </c>
      <c r="D296">
        <v>4</v>
      </c>
      <c r="E296">
        <v>2</v>
      </c>
      <c r="F296">
        <v>24.96</v>
      </c>
    </row>
    <row r="297" spans="1:6" x14ac:dyDescent="0.2">
      <c r="A297">
        <v>22</v>
      </c>
      <c r="B297" t="s">
        <v>46</v>
      </c>
      <c r="C297" t="s">
        <v>284</v>
      </c>
      <c r="D297">
        <v>4</v>
      </c>
      <c r="E297">
        <v>3</v>
      </c>
      <c r="F297">
        <v>23.96</v>
      </c>
    </row>
    <row r="298" spans="1:6" x14ac:dyDescent="0.2">
      <c r="A298">
        <v>22</v>
      </c>
      <c r="B298" t="s">
        <v>46</v>
      </c>
      <c r="C298" t="s">
        <v>289</v>
      </c>
      <c r="D298">
        <v>4</v>
      </c>
      <c r="E298">
        <v>3</v>
      </c>
      <c r="F298">
        <v>21.96</v>
      </c>
    </row>
    <row r="299" spans="1:6" x14ac:dyDescent="0.2">
      <c r="A299">
        <v>22</v>
      </c>
      <c r="B299" t="s">
        <v>46</v>
      </c>
      <c r="C299" t="s">
        <v>288</v>
      </c>
      <c r="D299">
        <v>4</v>
      </c>
      <c r="E299">
        <v>2</v>
      </c>
      <c r="F299">
        <v>18.96</v>
      </c>
    </row>
    <row r="300" spans="1:6" x14ac:dyDescent="0.2">
      <c r="A300">
        <v>22</v>
      </c>
      <c r="B300" t="s">
        <v>46</v>
      </c>
      <c r="C300" t="s">
        <v>278</v>
      </c>
      <c r="D300">
        <v>4</v>
      </c>
      <c r="E300">
        <v>2</v>
      </c>
      <c r="F300">
        <v>18.96</v>
      </c>
    </row>
    <row r="301" spans="1:6" x14ac:dyDescent="0.2">
      <c r="A301">
        <v>22</v>
      </c>
      <c r="B301" t="s">
        <v>46</v>
      </c>
      <c r="C301" t="s">
        <v>285</v>
      </c>
      <c r="D301">
        <v>3</v>
      </c>
      <c r="E301">
        <v>1</v>
      </c>
      <c r="F301">
        <v>16.97</v>
      </c>
    </row>
    <row r="302" spans="1:6" x14ac:dyDescent="0.2">
      <c r="A302">
        <v>22</v>
      </c>
      <c r="B302" t="s">
        <v>46</v>
      </c>
      <c r="C302" t="s">
        <v>291</v>
      </c>
      <c r="D302">
        <v>3</v>
      </c>
      <c r="E302">
        <v>2</v>
      </c>
      <c r="F302">
        <v>16.97</v>
      </c>
    </row>
    <row r="303" spans="1:6" x14ac:dyDescent="0.2">
      <c r="A303">
        <v>22</v>
      </c>
      <c r="B303" t="s">
        <v>46</v>
      </c>
      <c r="C303" t="s">
        <v>293</v>
      </c>
      <c r="D303">
        <v>3</v>
      </c>
      <c r="E303">
        <v>3</v>
      </c>
      <c r="F303">
        <v>15.97</v>
      </c>
    </row>
    <row r="304" spans="1:6" x14ac:dyDescent="0.2">
      <c r="A304">
        <v>22</v>
      </c>
      <c r="B304" t="s">
        <v>46</v>
      </c>
      <c r="C304" t="s">
        <v>282</v>
      </c>
      <c r="D304">
        <v>3</v>
      </c>
      <c r="E304">
        <v>2</v>
      </c>
      <c r="F304">
        <v>13.97</v>
      </c>
    </row>
    <row r="305" spans="1:6" x14ac:dyDescent="0.2">
      <c r="A305">
        <v>22</v>
      </c>
      <c r="B305" t="s">
        <v>46</v>
      </c>
      <c r="C305" t="s">
        <v>280</v>
      </c>
      <c r="D305">
        <v>3</v>
      </c>
      <c r="E305">
        <v>1</v>
      </c>
      <c r="F305">
        <v>6.97</v>
      </c>
    </row>
    <row r="306" spans="1:6" x14ac:dyDescent="0.2">
      <c r="A306">
        <v>22</v>
      </c>
      <c r="B306" t="s">
        <v>46</v>
      </c>
      <c r="C306" t="s">
        <v>292</v>
      </c>
      <c r="D306">
        <v>2</v>
      </c>
      <c r="E306">
        <v>1</v>
      </c>
      <c r="F306">
        <v>9.98</v>
      </c>
    </row>
    <row r="307" spans="1:6" x14ac:dyDescent="0.2">
      <c r="A307">
        <v>22</v>
      </c>
      <c r="B307" t="s">
        <v>46</v>
      </c>
      <c r="C307" t="s">
        <v>281</v>
      </c>
      <c r="D307">
        <v>1</v>
      </c>
      <c r="E307">
        <v>1</v>
      </c>
      <c r="F307">
        <v>10.99</v>
      </c>
    </row>
    <row r="308" spans="1:6" x14ac:dyDescent="0.2">
      <c r="A308">
        <v>23</v>
      </c>
      <c r="B308" t="s">
        <v>4</v>
      </c>
      <c r="C308" t="s">
        <v>282</v>
      </c>
      <c r="D308">
        <v>104</v>
      </c>
      <c r="E308">
        <v>43</v>
      </c>
      <c r="F308">
        <v>414.96</v>
      </c>
    </row>
    <row r="309" spans="1:6" x14ac:dyDescent="0.2">
      <c r="A309">
        <v>23</v>
      </c>
      <c r="B309" t="s">
        <v>4</v>
      </c>
      <c r="C309" t="s">
        <v>280</v>
      </c>
      <c r="D309">
        <v>95</v>
      </c>
      <c r="E309">
        <v>44</v>
      </c>
      <c r="F309">
        <v>379.05</v>
      </c>
    </row>
    <row r="310" spans="1:6" x14ac:dyDescent="0.2">
      <c r="A310">
        <v>23</v>
      </c>
      <c r="B310" t="s">
        <v>4</v>
      </c>
      <c r="C310" t="s">
        <v>285</v>
      </c>
      <c r="D310">
        <v>92</v>
      </c>
      <c r="E310">
        <v>44</v>
      </c>
      <c r="F310">
        <v>363.08</v>
      </c>
    </row>
    <row r="311" spans="1:6" x14ac:dyDescent="0.2">
      <c r="A311">
        <v>23</v>
      </c>
      <c r="B311" t="s">
        <v>4</v>
      </c>
      <c r="C311" t="s">
        <v>278</v>
      </c>
      <c r="D311">
        <v>86</v>
      </c>
      <c r="E311">
        <v>43</v>
      </c>
      <c r="F311">
        <v>410.15</v>
      </c>
    </row>
    <row r="312" spans="1:6" x14ac:dyDescent="0.2">
      <c r="A312">
        <v>23</v>
      </c>
      <c r="B312" t="s">
        <v>4</v>
      </c>
      <c r="C312" t="s">
        <v>286</v>
      </c>
      <c r="D312">
        <v>84</v>
      </c>
      <c r="E312">
        <v>43</v>
      </c>
      <c r="F312">
        <v>357.16</v>
      </c>
    </row>
    <row r="313" spans="1:6" x14ac:dyDescent="0.2">
      <c r="A313">
        <v>23</v>
      </c>
      <c r="B313" t="s">
        <v>4</v>
      </c>
      <c r="C313" t="s">
        <v>284</v>
      </c>
      <c r="D313">
        <v>83</v>
      </c>
      <c r="E313">
        <v>37</v>
      </c>
      <c r="F313">
        <v>367.17</v>
      </c>
    </row>
    <row r="314" spans="1:6" x14ac:dyDescent="0.2">
      <c r="A314">
        <v>23</v>
      </c>
      <c r="B314" t="s">
        <v>4</v>
      </c>
      <c r="C314" t="s">
        <v>283</v>
      </c>
      <c r="D314">
        <v>83</v>
      </c>
      <c r="E314">
        <v>41</v>
      </c>
      <c r="F314">
        <v>310.16000000000003</v>
      </c>
    </row>
    <row r="315" spans="1:6" x14ac:dyDescent="0.2">
      <c r="A315">
        <v>23</v>
      </c>
      <c r="B315" t="s">
        <v>4</v>
      </c>
      <c r="C315" t="s">
        <v>281</v>
      </c>
      <c r="D315">
        <v>81</v>
      </c>
      <c r="E315">
        <v>44</v>
      </c>
      <c r="F315">
        <v>307.19</v>
      </c>
    </row>
    <row r="316" spans="1:6" x14ac:dyDescent="0.2">
      <c r="A316">
        <v>23</v>
      </c>
      <c r="B316" t="s">
        <v>4</v>
      </c>
      <c r="C316" t="s">
        <v>289</v>
      </c>
      <c r="D316">
        <v>80</v>
      </c>
      <c r="E316">
        <v>45</v>
      </c>
      <c r="F316">
        <v>333.2</v>
      </c>
    </row>
    <row r="317" spans="1:6" x14ac:dyDescent="0.2">
      <c r="A317">
        <v>23</v>
      </c>
      <c r="B317" t="s">
        <v>4</v>
      </c>
      <c r="C317" t="s">
        <v>288</v>
      </c>
      <c r="D317">
        <v>80</v>
      </c>
      <c r="E317">
        <v>41</v>
      </c>
      <c r="F317">
        <v>312.2</v>
      </c>
    </row>
    <row r="318" spans="1:6" x14ac:dyDescent="0.2">
      <c r="A318">
        <v>23</v>
      </c>
      <c r="B318" t="s">
        <v>4</v>
      </c>
      <c r="C318" t="s">
        <v>290</v>
      </c>
      <c r="D318">
        <v>80</v>
      </c>
      <c r="E318">
        <v>41</v>
      </c>
      <c r="F318">
        <v>297.2</v>
      </c>
    </row>
    <row r="319" spans="1:6" x14ac:dyDescent="0.2">
      <c r="A319">
        <v>23</v>
      </c>
      <c r="B319" t="s">
        <v>4</v>
      </c>
      <c r="C319" t="s">
        <v>279</v>
      </c>
      <c r="D319">
        <v>75</v>
      </c>
      <c r="E319">
        <v>37</v>
      </c>
      <c r="F319">
        <v>256.25</v>
      </c>
    </row>
    <row r="320" spans="1:6" x14ac:dyDescent="0.2">
      <c r="A320">
        <v>23</v>
      </c>
      <c r="B320" t="s">
        <v>4</v>
      </c>
      <c r="C320" t="s">
        <v>293</v>
      </c>
      <c r="D320">
        <v>74</v>
      </c>
      <c r="E320">
        <v>38</v>
      </c>
      <c r="F320">
        <v>300.26</v>
      </c>
    </row>
    <row r="321" spans="1:6" x14ac:dyDescent="0.2">
      <c r="A321">
        <v>23</v>
      </c>
      <c r="B321" t="s">
        <v>4</v>
      </c>
      <c r="C321" t="s">
        <v>287</v>
      </c>
      <c r="D321">
        <v>73</v>
      </c>
      <c r="E321">
        <v>42</v>
      </c>
      <c r="F321">
        <v>311.27</v>
      </c>
    </row>
    <row r="322" spans="1:6" x14ac:dyDescent="0.2">
      <c r="A322">
        <v>23</v>
      </c>
      <c r="B322" t="s">
        <v>4</v>
      </c>
      <c r="C322" t="s">
        <v>292</v>
      </c>
      <c r="D322">
        <v>67</v>
      </c>
      <c r="E322">
        <v>36</v>
      </c>
      <c r="F322">
        <v>281.33</v>
      </c>
    </row>
    <row r="323" spans="1:6" x14ac:dyDescent="0.2">
      <c r="A323">
        <v>23</v>
      </c>
      <c r="B323" t="s">
        <v>4</v>
      </c>
      <c r="C323" t="s">
        <v>291</v>
      </c>
      <c r="D323">
        <v>59</v>
      </c>
      <c r="E323">
        <v>36</v>
      </c>
      <c r="F323">
        <v>246.41</v>
      </c>
    </row>
    <row r="324" spans="1:6" x14ac:dyDescent="0.2">
      <c r="A324">
        <v>24</v>
      </c>
      <c r="B324" t="s">
        <v>24</v>
      </c>
      <c r="C324" t="s">
        <v>282</v>
      </c>
      <c r="D324">
        <v>15</v>
      </c>
      <c r="E324">
        <v>6</v>
      </c>
      <c r="F324">
        <v>70.849999999999994</v>
      </c>
    </row>
    <row r="325" spans="1:6" x14ac:dyDescent="0.2">
      <c r="A325">
        <v>24</v>
      </c>
      <c r="B325" t="s">
        <v>24</v>
      </c>
      <c r="C325" t="s">
        <v>280</v>
      </c>
      <c r="D325">
        <v>15</v>
      </c>
      <c r="E325">
        <v>5</v>
      </c>
      <c r="F325">
        <v>56.85</v>
      </c>
    </row>
    <row r="326" spans="1:6" x14ac:dyDescent="0.2">
      <c r="A326">
        <v>24</v>
      </c>
      <c r="B326" t="s">
        <v>24</v>
      </c>
      <c r="C326" t="s">
        <v>283</v>
      </c>
      <c r="D326">
        <v>13</v>
      </c>
      <c r="E326">
        <v>5</v>
      </c>
      <c r="F326">
        <v>68.87</v>
      </c>
    </row>
    <row r="327" spans="1:6" x14ac:dyDescent="0.2">
      <c r="A327">
        <v>24</v>
      </c>
      <c r="B327" t="s">
        <v>24</v>
      </c>
      <c r="C327" t="s">
        <v>281</v>
      </c>
      <c r="D327">
        <v>11</v>
      </c>
      <c r="E327">
        <v>6</v>
      </c>
      <c r="F327">
        <v>39.89</v>
      </c>
    </row>
    <row r="328" spans="1:6" x14ac:dyDescent="0.2">
      <c r="A328">
        <v>24</v>
      </c>
      <c r="B328" t="s">
        <v>24</v>
      </c>
      <c r="C328" t="s">
        <v>278</v>
      </c>
      <c r="D328">
        <v>10</v>
      </c>
      <c r="E328">
        <v>6</v>
      </c>
      <c r="F328">
        <v>54.9</v>
      </c>
    </row>
    <row r="329" spans="1:6" x14ac:dyDescent="0.2">
      <c r="A329">
        <v>24</v>
      </c>
      <c r="B329" t="s">
        <v>24</v>
      </c>
      <c r="C329" t="s">
        <v>292</v>
      </c>
      <c r="D329">
        <v>10</v>
      </c>
      <c r="E329">
        <v>5</v>
      </c>
      <c r="F329">
        <v>51.9</v>
      </c>
    </row>
    <row r="330" spans="1:6" x14ac:dyDescent="0.2">
      <c r="A330">
        <v>24</v>
      </c>
      <c r="B330" t="s">
        <v>24</v>
      </c>
      <c r="C330" t="s">
        <v>293</v>
      </c>
      <c r="D330">
        <v>10</v>
      </c>
      <c r="E330">
        <v>5</v>
      </c>
      <c r="F330">
        <v>38.9</v>
      </c>
    </row>
    <row r="331" spans="1:6" x14ac:dyDescent="0.2">
      <c r="A331">
        <v>24</v>
      </c>
      <c r="B331" t="s">
        <v>24</v>
      </c>
      <c r="C331" t="s">
        <v>289</v>
      </c>
      <c r="D331">
        <v>9</v>
      </c>
      <c r="E331">
        <v>6</v>
      </c>
      <c r="F331">
        <v>44.91</v>
      </c>
    </row>
    <row r="332" spans="1:6" x14ac:dyDescent="0.2">
      <c r="A332">
        <v>24</v>
      </c>
      <c r="B332" t="s">
        <v>24</v>
      </c>
      <c r="C332" t="s">
        <v>285</v>
      </c>
      <c r="D332">
        <v>9</v>
      </c>
      <c r="E332">
        <v>5</v>
      </c>
      <c r="F332">
        <v>36.909999999999997</v>
      </c>
    </row>
    <row r="333" spans="1:6" x14ac:dyDescent="0.2">
      <c r="A333">
        <v>24</v>
      </c>
      <c r="B333" t="s">
        <v>24</v>
      </c>
      <c r="C333" t="s">
        <v>291</v>
      </c>
      <c r="D333">
        <v>9</v>
      </c>
      <c r="E333">
        <v>5</v>
      </c>
      <c r="F333">
        <v>32.909999999999997</v>
      </c>
    </row>
    <row r="334" spans="1:6" x14ac:dyDescent="0.2">
      <c r="A334">
        <v>24</v>
      </c>
      <c r="B334" t="s">
        <v>24</v>
      </c>
      <c r="C334" t="s">
        <v>286</v>
      </c>
      <c r="D334">
        <v>7</v>
      </c>
      <c r="E334">
        <v>4</v>
      </c>
      <c r="F334">
        <v>38.93</v>
      </c>
    </row>
    <row r="335" spans="1:6" x14ac:dyDescent="0.2">
      <c r="A335">
        <v>24</v>
      </c>
      <c r="B335" t="s">
        <v>24</v>
      </c>
      <c r="C335" t="s">
        <v>287</v>
      </c>
      <c r="D335">
        <v>7</v>
      </c>
      <c r="E335">
        <v>4</v>
      </c>
      <c r="F335">
        <v>31.93</v>
      </c>
    </row>
    <row r="336" spans="1:6" x14ac:dyDescent="0.2">
      <c r="A336">
        <v>24</v>
      </c>
      <c r="B336" t="s">
        <v>24</v>
      </c>
      <c r="C336" t="s">
        <v>279</v>
      </c>
      <c r="D336">
        <v>6</v>
      </c>
      <c r="E336">
        <v>3</v>
      </c>
      <c r="F336">
        <v>29.94</v>
      </c>
    </row>
    <row r="337" spans="1:6" x14ac:dyDescent="0.2">
      <c r="A337">
        <v>24</v>
      </c>
      <c r="B337" t="s">
        <v>24</v>
      </c>
      <c r="C337" t="s">
        <v>288</v>
      </c>
      <c r="D337">
        <v>6</v>
      </c>
      <c r="E337">
        <v>4</v>
      </c>
      <c r="F337">
        <v>23.94</v>
      </c>
    </row>
    <row r="338" spans="1:6" x14ac:dyDescent="0.2">
      <c r="A338">
        <v>24</v>
      </c>
      <c r="B338" t="s">
        <v>24</v>
      </c>
      <c r="C338" t="s">
        <v>290</v>
      </c>
      <c r="D338">
        <v>5</v>
      </c>
      <c r="E338">
        <v>3</v>
      </c>
      <c r="F338">
        <v>24.95</v>
      </c>
    </row>
    <row r="339" spans="1:6" x14ac:dyDescent="0.2">
      <c r="A339">
        <v>24</v>
      </c>
      <c r="B339" t="s">
        <v>24</v>
      </c>
      <c r="C339" t="s">
        <v>284</v>
      </c>
      <c r="D339">
        <v>4</v>
      </c>
      <c r="E339">
        <v>3</v>
      </c>
      <c r="F339">
        <v>14.96</v>
      </c>
    </row>
    <row r="340" spans="1:6" x14ac:dyDescent="0.2">
      <c r="A340">
        <v>25</v>
      </c>
      <c r="B340" t="s">
        <v>69</v>
      </c>
      <c r="C340" t="s">
        <v>291</v>
      </c>
      <c r="D340">
        <v>8</v>
      </c>
      <c r="E340">
        <v>2</v>
      </c>
      <c r="F340">
        <v>33.92</v>
      </c>
    </row>
    <row r="341" spans="1:6" x14ac:dyDescent="0.2">
      <c r="A341">
        <v>25</v>
      </c>
      <c r="B341" t="s">
        <v>69</v>
      </c>
      <c r="C341" t="s">
        <v>289</v>
      </c>
      <c r="D341">
        <v>5</v>
      </c>
      <c r="E341">
        <v>2</v>
      </c>
      <c r="F341">
        <v>22.95</v>
      </c>
    </row>
    <row r="342" spans="1:6" x14ac:dyDescent="0.2">
      <c r="A342">
        <v>25</v>
      </c>
      <c r="B342" t="s">
        <v>69</v>
      </c>
      <c r="C342" t="s">
        <v>292</v>
      </c>
      <c r="D342">
        <v>4</v>
      </c>
      <c r="E342">
        <v>2</v>
      </c>
      <c r="F342">
        <v>16.96</v>
      </c>
    </row>
    <row r="343" spans="1:6" x14ac:dyDescent="0.2">
      <c r="A343">
        <v>25</v>
      </c>
      <c r="B343" t="s">
        <v>69</v>
      </c>
      <c r="C343" t="s">
        <v>280</v>
      </c>
      <c r="D343">
        <v>3</v>
      </c>
      <c r="E343">
        <v>2</v>
      </c>
      <c r="F343">
        <v>14.97</v>
      </c>
    </row>
    <row r="344" spans="1:6" x14ac:dyDescent="0.2">
      <c r="A344">
        <v>25</v>
      </c>
      <c r="B344" t="s">
        <v>69</v>
      </c>
      <c r="C344" t="s">
        <v>290</v>
      </c>
      <c r="D344">
        <v>3</v>
      </c>
      <c r="E344">
        <v>2</v>
      </c>
      <c r="F344">
        <v>13.97</v>
      </c>
    </row>
    <row r="345" spans="1:6" x14ac:dyDescent="0.2">
      <c r="A345">
        <v>25</v>
      </c>
      <c r="B345" t="s">
        <v>69</v>
      </c>
      <c r="C345" t="s">
        <v>286</v>
      </c>
      <c r="D345">
        <v>3</v>
      </c>
      <c r="E345">
        <v>2</v>
      </c>
      <c r="F345">
        <v>12.97</v>
      </c>
    </row>
    <row r="346" spans="1:6" x14ac:dyDescent="0.2">
      <c r="A346">
        <v>25</v>
      </c>
      <c r="B346" t="s">
        <v>69</v>
      </c>
      <c r="C346" t="s">
        <v>279</v>
      </c>
      <c r="D346">
        <v>3</v>
      </c>
      <c r="E346">
        <v>1</v>
      </c>
      <c r="F346">
        <v>8.9700000000000006</v>
      </c>
    </row>
    <row r="347" spans="1:6" x14ac:dyDescent="0.2">
      <c r="A347">
        <v>25</v>
      </c>
      <c r="B347" t="s">
        <v>69</v>
      </c>
      <c r="C347" t="s">
        <v>285</v>
      </c>
      <c r="D347">
        <v>3</v>
      </c>
      <c r="E347">
        <v>2</v>
      </c>
      <c r="F347">
        <v>7.97</v>
      </c>
    </row>
    <row r="348" spans="1:6" x14ac:dyDescent="0.2">
      <c r="A348">
        <v>25</v>
      </c>
      <c r="B348" t="s">
        <v>69</v>
      </c>
      <c r="C348" t="s">
        <v>283</v>
      </c>
      <c r="D348">
        <v>2</v>
      </c>
      <c r="E348">
        <v>2</v>
      </c>
      <c r="F348">
        <v>10.98</v>
      </c>
    </row>
    <row r="349" spans="1:6" x14ac:dyDescent="0.2">
      <c r="A349">
        <v>25</v>
      </c>
      <c r="B349" t="s">
        <v>69</v>
      </c>
      <c r="C349" t="s">
        <v>281</v>
      </c>
      <c r="D349">
        <v>2</v>
      </c>
      <c r="E349">
        <v>1</v>
      </c>
      <c r="F349">
        <v>9.98</v>
      </c>
    </row>
    <row r="350" spans="1:6" x14ac:dyDescent="0.2">
      <c r="A350">
        <v>25</v>
      </c>
      <c r="B350" t="s">
        <v>69</v>
      </c>
      <c r="C350" t="s">
        <v>287</v>
      </c>
      <c r="D350">
        <v>2</v>
      </c>
      <c r="E350">
        <v>1</v>
      </c>
      <c r="F350">
        <v>1.98</v>
      </c>
    </row>
    <row r="351" spans="1:6" x14ac:dyDescent="0.2">
      <c r="A351">
        <v>25</v>
      </c>
      <c r="B351" t="s">
        <v>69</v>
      </c>
      <c r="C351" t="s">
        <v>278</v>
      </c>
      <c r="D351">
        <v>1</v>
      </c>
      <c r="E351">
        <v>1</v>
      </c>
      <c r="F351">
        <v>5.99</v>
      </c>
    </row>
    <row r="352" spans="1:6" x14ac:dyDescent="0.2">
      <c r="A352">
        <v>25</v>
      </c>
      <c r="B352" t="s">
        <v>69</v>
      </c>
      <c r="C352" t="s">
        <v>293</v>
      </c>
      <c r="D352">
        <v>1</v>
      </c>
      <c r="E352">
        <v>1</v>
      </c>
      <c r="F352">
        <v>2.99</v>
      </c>
    </row>
    <row r="353" spans="1:6" x14ac:dyDescent="0.2">
      <c r="A353">
        <v>25</v>
      </c>
      <c r="B353" t="s">
        <v>69</v>
      </c>
      <c r="C353" t="s">
        <v>284</v>
      </c>
      <c r="D353">
        <v>1</v>
      </c>
      <c r="E353">
        <v>1</v>
      </c>
      <c r="F353">
        <v>2.99</v>
      </c>
    </row>
    <row r="354" spans="1:6" x14ac:dyDescent="0.2">
      <c r="A354">
        <v>25</v>
      </c>
      <c r="B354" t="s">
        <v>69</v>
      </c>
      <c r="C354" t="s">
        <v>282</v>
      </c>
      <c r="D354">
        <v>1</v>
      </c>
      <c r="E354">
        <v>1</v>
      </c>
      <c r="F354">
        <v>0.99</v>
      </c>
    </row>
    <row r="355" spans="1:6" x14ac:dyDescent="0.2">
      <c r="A355">
        <v>26</v>
      </c>
      <c r="B355" t="s">
        <v>74</v>
      </c>
      <c r="C355" t="s">
        <v>284</v>
      </c>
      <c r="D355">
        <v>4</v>
      </c>
      <c r="E355">
        <v>1</v>
      </c>
      <c r="F355">
        <v>15.96</v>
      </c>
    </row>
    <row r="356" spans="1:6" x14ac:dyDescent="0.2">
      <c r="A356">
        <v>26</v>
      </c>
      <c r="B356" t="s">
        <v>74</v>
      </c>
      <c r="C356" t="s">
        <v>288</v>
      </c>
      <c r="D356">
        <v>4</v>
      </c>
      <c r="E356">
        <v>1</v>
      </c>
      <c r="F356">
        <v>12.96</v>
      </c>
    </row>
    <row r="357" spans="1:6" x14ac:dyDescent="0.2">
      <c r="A357">
        <v>26</v>
      </c>
      <c r="B357" t="s">
        <v>74</v>
      </c>
      <c r="C357" t="s">
        <v>289</v>
      </c>
      <c r="D357">
        <v>3</v>
      </c>
      <c r="E357">
        <v>1</v>
      </c>
      <c r="F357">
        <v>16.97</v>
      </c>
    </row>
    <row r="358" spans="1:6" x14ac:dyDescent="0.2">
      <c r="A358">
        <v>26</v>
      </c>
      <c r="B358" t="s">
        <v>74</v>
      </c>
      <c r="C358" t="s">
        <v>278</v>
      </c>
      <c r="D358">
        <v>3</v>
      </c>
      <c r="E358">
        <v>1</v>
      </c>
      <c r="F358">
        <v>14.97</v>
      </c>
    </row>
    <row r="359" spans="1:6" x14ac:dyDescent="0.2">
      <c r="A359">
        <v>26</v>
      </c>
      <c r="B359" t="s">
        <v>74</v>
      </c>
      <c r="C359" t="s">
        <v>286</v>
      </c>
      <c r="D359">
        <v>2</v>
      </c>
      <c r="E359">
        <v>1</v>
      </c>
      <c r="F359">
        <v>18.98</v>
      </c>
    </row>
    <row r="360" spans="1:6" x14ac:dyDescent="0.2">
      <c r="A360">
        <v>26</v>
      </c>
      <c r="B360" t="s">
        <v>74</v>
      </c>
      <c r="C360" t="s">
        <v>279</v>
      </c>
      <c r="D360">
        <v>2</v>
      </c>
      <c r="E360">
        <v>1</v>
      </c>
      <c r="F360">
        <v>9.98</v>
      </c>
    </row>
    <row r="361" spans="1:6" x14ac:dyDescent="0.2">
      <c r="A361">
        <v>26</v>
      </c>
      <c r="B361" t="s">
        <v>74</v>
      </c>
      <c r="C361" t="s">
        <v>291</v>
      </c>
      <c r="D361">
        <v>2</v>
      </c>
      <c r="E361">
        <v>1</v>
      </c>
      <c r="F361">
        <v>9.98</v>
      </c>
    </row>
    <row r="362" spans="1:6" x14ac:dyDescent="0.2">
      <c r="A362">
        <v>26</v>
      </c>
      <c r="B362" t="s">
        <v>74</v>
      </c>
      <c r="C362" t="s">
        <v>280</v>
      </c>
      <c r="D362">
        <v>2</v>
      </c>
      <c r="E362">
        <v>1</v>
      </c>
      <c r="F362">
        <v>7.98</v>
      </c>
    </row>
    <row r="363" spans="1:6" x14ac:dyDescent="0.2">
      <c r="A363">
        <v>26</v>
      </c>
      <c r="B363" t="s">
        <v>74</v>
      </c>
      <c r="C363" t="s">
        <v>292</v>
      </c>
      <c r="D363">
        <v>2</v>
      </c>
      <c r="E363">
        <v>1</v>
      </c>
      <c r="F363">
        <v>6.98</v>
      </c>
    </row>
    <row r="364" spans="1:6" x14ac:dyDescent="0.2">
      <c r="A364">
        <v>26</v>
      </c>
      <c r="B364" t="s">
        <v>74</v>
      </c>
      <c r="C364" t="s">
        <v>293</v>
      </c>
      <c r="D364">
        <v>2</v>
      </c>
      <c r="E364">
        <v>1</v>
      </c>
      <c r="F364">
        <v>6.98</v>
      </c>
    </row>
    <row r="365" spans="1:6" x14ac:dyDescent="0.2">
      <c r="A365">
        <v>26</v>
      </c>
      <c r="B365" t="s">
        <v>74</v>
      </c>
      <c r="C365" t="s">
        <v>283</v>
      </c>
      <c r="D365">
        <v>1</v>
      </c>
      <c r="E365">
        <v>1</v>
      </c>
      <c r="F365">
        <v>5.99</v>
      </c>
    </row>
    <row r="366" spans="1:6" x14ac:dyDescent="0.2">
      <c r="A366">
        <v>26</v>
      </c>
      <c r="B366" t="s">
        <v>74</v>
      </c>
      <c r="C366" t="s">
        <v>290</v>
      </c>
      <c r="D366">
        <v>1</v>
      </c>
      <c r="E366">
        <v>1</v>
      </c>
      <c r="F366">
        <v>4.99</v>
      </c>
    </row>
    <row r="367" spans="1:6" x14ac:dyDescent="0.2">
      <c r="A367">
        <v>27</v>
      </c>
      <c r="B367" t="s">
        <v>45</v>
      </c>
      <c r="C367" t="s">
        <v>279</v>
      </c>
      <c r="D367">
        <v>12</v>
      </c>
      <c r="E367">
        <v>3</v>
      </c>
      <c r="F367">
        <v>49.88</v>
      </c>
    </row>
    <row r="368" spans="1:6" x14ac:dyDescent="0.2">
      <c r="A368">
        <v>27</v>
      </c>
      <c r="B368" t="s">
        <v>45</v>
      </c>
      <c r="C368" t="s">
        <v>284</v>
      </c>
      <c r="D368">
        <v>8</v>
      </c>
      <c r="E368">
        <v>3</v>
      </c>
      <c r="F368">
        <v>41.92</v>
      </c>
    </row>
    <row r="369" spans="1:6" x14ac:dyDescent="0.2">
      <c r="A369">
        <v>27</v>
      </c>
      <c r="B369" t="s">
        <v>45</v>
      </c>
      <c r="C369" t="s">
        <v>281</v>
      </c>
      <c r="D369">
        <v>7</v>
      </c>
      <c r="E369">
        <v>3</v>
      </c>
      <c r="F369">
        <v>24.93</v>
      </c>
    </row>
    <row r="370" spans="1:6" x14ac:dyDescent="0.2">
      <c r="A370">
        <v>27</v>
      </c>
      <c r="B370" t="s">
        <v>45</v>
      </c>
      <c r="C370" t="s">
        <v>280</v>
      </c>
      <c r="D370">
        <v>6</v>
      </c>
      <c r="E370">
        <v>2</v>
      </c>
      <c r="F370">
        <v>25.94</v>
      </c>
    </row>
    <row r="371" spans="1:6" x14ac:dyDescent="0.2">
      <c r="A371">
        <v>27</v>
      </c>
      <c r="B371" t="s">
        <v>45</v>
      </c>
      <c r="C371" t="s">
        <v>285</v>
      </c>
      <c r="D371">
        <v>5</v>
      </c>
      <c r="E371">
        <v>2</v>
      </c>
      <c r="F371">
        <v>35.950000000000003</v>
      </c>
    </row>
    <row r="372" spans="1:6" x14ac:dyDescent="0.2">
      <c r="A372">
        <v>27</v>
      </c>
      <c r="B372" t="s">
        <v>45</v>
      </c>
      <c r="C372" t="s">
        <v>278</v>
      </c>
      <c r="D372">
        <v>5</v>
      </c>
      <c r="E372">
        <v>3</v>
      </c>
      <c r="F372">
        <v>16.95</v>
      </c>
    </row>
    <row r="373" spans="1:6" x14ac:dyDescent="0.2">
      <c r="A373">
        <v>27</v>
      </c>
      <c r="B373" t="s">
        <v>45</v>
      </c>
      <c r="C373" t="s">
        <v>289</v>
      </c>
      <c r="D373">
        <v>5</v>
      </c>
      <c r="E373">
        <v>3</v>
      </c>
      <c r="F373">
        <v>14.95</v>
      </c>
    </row>
    <row r="374" spans="1:6" x14ac:dyDescent="0.2">
      <c r="A374">
        <v>27</v>
      </c>
      <c r="B374" t="s">
        <v>45</v>
      </c>
      <c r="C374" t="s">
        <v>291</v>
      </c>
      <c r="D374">
        <v>4</v>
      </c>
      <c r="E374">
        <v>3</v>
      </c>
      <c r="F374">
        <v>21.96</v>
      </c>
    </row>
    <row r="375" spans="1:6" x14ac:dyDescent="0.2">
      <c r="A375">
        <v>27</v>
      </c>
      <c r="B375" t="s">
        <v>45</v>
      </c>
      <c r="C375" t="s">
        <v>292</v>
      </c>
      <c r="D375">
        <v>4</v>
      </c>
      <c r="E375">
        <v>2</v>
      </c>
      <c r="F375">
        <v>16.96</v>
      </c>
    </row>
    <row r="376" spans="1:6" x14ac:dyDescent="0.2">
      <c r="A376">
        <v>27</v>
      </c>
      <c r="B376" t="s">
        <v>45</v>
      </c>
      <c r="C376" t="s">
        <v>283</v>
      </c>
      <c r="D376">
        <v>3</v>
      </c>
      <c r="E376">
        <v>2</v>
      </c>
      <c r="F376">
        <v>9.9700000000000006</v>
      </c>
    </row>
    <row r="377" spans="1:6" x14ac:dyDescent="0.2">
      <c r="A377">
        <v>27</v>
      </c>
      <c r="B377" t="s">
        <v>45</v>
      </c>
      <c r="C377" t="s">
        <v>293</v>
      </c>
      <c r="D377">
        <v>3</v>
      </c>
      <c r="E377">
        <v>2</v>
      </c>
      <c r="F377">
        <v>8.9700000000000006</v>
      </c>
    </row>
    <row r="378" spans="1:6" x14ac:dyDescent="0.2">
      <c r="A378">
        <v>27</v>
      </c>
      <c r="B378" t="s">
        <v>45</v>
      </c>
      <c r="C378" t="s">
        <v>287</v>
      </c>
      <c r="D378">
        <v>3</v>
      </c>
      <c r="E378">
        <v>3</v>
      </c>
      <c r="F378">
        <v>8.9700000000000006</v>
      </c>
    </row>
    <row r="379" spans="1:6" x14ac:dyDescent="0.2">
      <c r="A379">
        <v>27</v>
      </c>
      <c r="B379" t="s">
        <v>45</v>
      </c>
      <c r="C379" t="s">
        <v>286</v>
      </c>
      <c r="D379">
        <v>3</v>
      </c>
      <c r="E379">
        <v>2</v>
      </c>
      <c r="F379">
        <v>7.97</v>
      </c>
    </row>
    <row r="380" spans="1:6" x14ac:dyDescent="0.2">
      <c r="A380">
        <v>27</v>
      </c>
      <c r="B380" t="s">
        <v>45</v>
      </c>
      <c r="C380" t="s">
        <v>282</v>
      </c>
      <c r="D380">
        <v>2</v>
      </c>
      <c r="E380">
        <v>2</v>
      </c>
      <c r="F380">
        <v>7.98</v>
      </c>
    </row>
    <row r="381" spans="1:6" x14ac:dyDescent="0.2">
      <c r="A381">
        <v>27</v>
      </c>
      <c r="B381" t="s">
        <v>45</v>
      </c>
      <c r="C381" t="s">
        <v>290</v>
      </c>
      <c r="D381">
        <v>2</v>
      </c>
      <c r="E381">
        <v>1</v>
      </c>
      <c r="F381">
        <v>6.98</v>
      </c>
    </row>
    <row r="382" spans="1:6" x14ac:dyDescent="0.2">
      <c r="A382">
        <v>27</v>
      </c>
      <c r="B382" t="s">
        <v>45</v>
      </c>
      <c r="C382" t="s">
        <v>288</v>
      </c>
      <c r="D382">
        <v>2</v>
      </c>
      <c r="E382">
        <v>2</v>
      </c>
      <c r="F382">
        <v>3.98</v>
      </c>
    </row>
    <row r="383" spans="1:6" x14ac:dyDescent="0.2">
      <c r="A383">
        <v>28</v>
      </c>
      <c r="B383" t="s">
        <v>37</v>
      </c>
      <c r="C383" t="s">
        <v>278</v>
      </c>
      <c r="D383">
        <v>10</v>
      </c>
      <c r="E383">
        <v>3</v>
      </c>
      <c r="F383">
        <v>54.9</v>
      </c>
    </row>
    <row r="384" spans="1:6" x14ac:dyDescent="0.2">
      <c r="A384">
        <v>28</v>
      </c>
      <c r="B384" t="s">
        <v>37</v>
      </c>
      <c r="C384" t="s">
        <v>282</v>
      </c>
      <c r="D384">
        <v>10</v>
      </c>
      <c r="E384">
        <v>3</v>
      </c>
      <c r="F384">
        <v>52.9</v>
      </c>
    </row>
    <row r="385" spans="1:6" x14ac:dyDescent="0.2">
      <c r="A385">
        <v>28</v>
      </c>
      <c r="B385" t="s">
        <v>37</v>
      </c>
      <c r="C385" t="s">
        <v>280</v>
      </c>
      <c r="D385">
        <v>8</v>
      </c>
      <c r="E385">
        <v>3</v>
      </c>
      <c r="F385">
        <v>24.92</v>
      </c>
    </row>
    <row r="386" spans="1:6" x14ac:dyDescent="0.2">
      <c r="A386">
        <v>28</v>
      </c>
      <c r="B386" t="s">
        <v>37</v>
      </c>
      <c r="C386" t="s">
        <v>287</v>
      </c>
      <c r="D386">
        <v>6</v>
      </c>
      <c r="E386">
        <v>3</v>
      </c>
      <c r="F386">
        <v>25.94</v>
      </c>
    </row>
    <row r="387" spans="1:6" x14ac:dyDescent="0.2">
      <c r="A387">
        <v>28</v>
      </c>
      <c r="B387" t="s">
        <v>37</v>
      </c>
      <c r="C387" t="s">
        <v>284</v>
      </c>
      <c r="D387">
        <v>5</v>
      </c>
      <c r="E387">
        <v>3</v>
      </c>
      <c r="F387">
        <v>29.95</v>
      </c>
    </row>
    <row r="388" spans="1:6" x14ac:dyDescent="0.2">
      <c r="A388">
        <v>28</v>
      </c>
      <c r="B388" t="s">
        <v>37</v>
      </c>
      <c r="C388" t="s">
        <v>289</v>
      </c>
      <c r="D388">
        <v>5</v>
      </c>
      <c r="E388">
        <v>2</v>
      </c>
      <c r="F388">
        <v>23.95</v>
      </c>
    </row>
    <row r="389" spans="1:6" x14ac:dyDescent="0.2">
      <c r="A389">
        <v>28</v>
      </c>
      <c r="B389" t="s">
        <v>37</v>
      </c>
      <c r="C389" t="s">
        <v>286</v>
      </c>
      <c r="D389">
        <v>5</v>
      </c>
      <c r="E389">
        <v>3</v>
      </c>
      <c r="F389">
        <v>19.95</v>
      </c>
    </row>
    <row r="390" spans="1:6" x14ac:dyDescent="0.2">
      <c r="A390">
        <v>28</v>
      </c>
      <c r="B390" t="s">
        <v>37</v>
      </c>
      <c r="C390" t="s">
        <v>283</v>
      </c>
      <c r="D390">
        <v>5</v>
      </c>
      <c r="E390">
        <v>3</v>
      </c>
      <c r="F390">
        <v>6.95</v>
      </c>
    </row>
    <row r="391" spans="1:6" x14ac:dyDescent="0.2">
      <c r="A391">
        <v>28</v>
      </c>
      <c r="B391" t="s">
        <v>37</v>
      </c>
      <c r="C391" t="s">
        <v>288</v>
      </c>
      <c r="D391">
        <v>4</v>
      </c>
      <c r="E391">
        <v>3</v>
      </c>
      <c r="F391">
        <v>24.96</v>
      </c>
    </row>
    <row r="392" spans="1:6" x14ac:dyDescent="0.2">
      <c r="A392">
        <v>28</v>
      </c>
      <c r="B392" t="s">
        <v>37</v>
      </c>
      <c r="C392" t="s">
        <v>285</v>
      </c>
      <c r="D392">
        <v>4</v>
      </c>
      <c r="E392">
        <v>3</v>
      </c>
      <c r="F392">
        <v>21.96</v>
      </c>
    </row>
    <row r="393" spans="1:6" x14ac:dyDescent="0.2">
      <c r="A393">
        <v>28</v>
      </c>
      <c r="B393" t="s">
        <v>37</v>
      </c>
      <c r="C393" t="s">
        <v>279</v>
      </c>
      <c r="D393">
        <v>4</v>
      </c>
      <c r="E393">
        <v>3</v>
      </c>
      <c r="F393">
        <v>21.96</v>
      </c>
    </row>
    <row r="394" spans="1:6" x14ac:dyDescent="0.2">
      <c r="A394">
        <v>28</v>
      </c>
      <c r="B394" t="s">
        <v>37</v>
      </c>
      <c r="C394" t="s">
        <v>293</v>
      </c>
      <c r="D394">
        <v>4</v>
      </c>
      <c r="E394">
        <v>2</v>
      </c>
      <c r="F394">
        <v>19.96</v>
      </c>
    </row>
    <row r="395" spans="1:6" x14ac:dyDescent="0.2">
      <c r="A395">
        <v>28</v>
      </c>
      <c r="B395" t="s">
        <v>37</v>
      </c>
      <c r="C395" t="s">
        <v>281</v>
      </c>
      <c r="D395">
        <v>4</v>
      </c>
      <c r="E395">
        <v>2</v>
      </c>
      <c r="F395">
        <v>11.96</v>
      </c>
    </row>
    <row r="396" spans="1:6" x14ac:dyDescent="0.2">
      <c r="A396">
        <v>28</v>
      </c>
      <c r="B396" t="s">
        <v>37</v>
      </c>
      <c r="C396" t="s">
        <v>292</v>
      </c>
      <c r="D396">
        <v>3</v>
      </c>
      <c r="E396">
        <v>2</v>
      </c>
      <c r="F396">
        <v>12.97</v>
      </c>
    </row>
    <row r="397" spans="1:6" x14ac:dyDescent="0.2">
      <c r="A397">
        <v>28</v>
      </c>
      <c r="B397" t="s">
        <v>37</v>
      </c>
      <c r="C397" t="s">
        <v>291</v>
      </c>
      <c r="D397">
        <v>3</v>
      </c>
      <c r="E397">
        <v>3</v>
      </c>
      <c r="F397">
        <v>8.9700000000000006</v>
      </c>
    </row>
    <row r="398" spans="1:6" x14ac:dyDescent="0.2">
      <c r="A398">
        <v>28</v>
      </c>
      <c r="B398" t="s">
        <v>37</v>
      </c>
      <c r="C398" t="s">
        <v>290</v>
      </c>
      <c r="D398">
        <v>2</v>
      </c>
      <c r="E398">
        <v>2</v>
      </c>
      <c r="F398">
        <v>6.98</v>
      </c>
    </row>
    <row r="399" spans="1:6" x14ac:dyDescent="0.2">
      <c r="A399">
        <v>29</v>
      </c>
      <c r="B399" t="s">
        <v>25</v>
      </c>
      <c r="C399" t="s">
        <v>287</v>
      </c>
      <c r="D399">
        <v>17</v>
      </c>
      <c r="E399">
        <v>6</v>
      </c>
      <c r="F399">
        <v>87.83</v>
      </c>
    </row>
    <row r="400" spans="1:6" x14ac:dyDescent="0.2">
      <c r="A400">
        <v>29</v>
      </c>
      <c r="B400" t="s">
        <v>25</v>
      </c>
      <c r="C400" t="s">
        <v>278</v>
      </c>
      <c r="D400">
        <v>14</v>
      </c>
      <c r="E400">
        <v>6</v>
      </c>
      <c r="F400">
        <v>69.86</v>
      </c>
    </row>
    <row r="401" spans="1:6" x14ac:dyDescent="0.2">
      <c r="A401">
        <v>29</v>
      </c>
      <c r="B401" t="s">
        <v>25</v>
      </c>
      <c r="C401" t="s">
        <v>285</v>
      </c>
      <c r="D401">
        <v>13</v>
      </c>
      <c r="E401">
        <v>6</v>
      </c>
      <c r="F401">
        <v>74.87</v>
      </c>
    </row>
    <row r="402" spans="1:6" x14ac:dyDescent="0.2">
      <c r="A402">
        <v>29</v>
      </c>
      <c r="B402" t="s">
        <v>25</v>
      </c>
      <c r="C402" t="s">
        <v>282</v>
      </c>
      <c r="D402">
        <v>13</v>
      </c>
      <c r="E402">
        <v>5</v>
      </c>
      <c r="F402">
        <v>51.87</v>
      </c>
    </row>
    <row r="403" spans="1:6" x14ac:dyDescent="0.2">
      <c r="A403">
        <v>29</v>
      </c>
      <c r="B403" t="s">
        <v>25</v>
      </c>
      <c r="C403" t="s">
        <v>283</v>
      </c>
      <c r="D403">
        <v>11</v>
      </c>
      <c r="E403">
        <v>5</v>
      </c>
      <c r="F403">
        <v>41.89</v>
      </c>
    </row>
    <row r="404" spans="1:6" x14ac:dyDescent="0.2">
      <c r="A404">
        <v>29</v>
      </c>
      <c r="B404" t="s">
        <v>25</v>
      </c>
      <c r="C404" t="s">
        <v>280</v>
      </c>
      <c r="D404">
        <v>11</v>
      </c>
      <c r="E404">
        <v>5</v>
      </c>
      <c r="F404">
        <v>39.89</v>
      </c>
    </row>
    <row r="405" spans="1:6" x14ac:dyDescent="0.2">
      <c r="A405">
        <v>29</v>
      </c>
      <c r="B405" t="s">
        <v>25</v>
      </c>
      <c r="C405" t="s">
        <v>292</v>
      </c>
      <c r="D405">
        <v>10</v>
      </c>
      <c r="E405">
        <v>5</v>
      </c>
      <c r="F405">
        <v>40.9</v>
      </c>
    </row>
    <row r="406" spans="1:6" x14ac:dyDescent="0.2">
      <c r="A406">
        <v>29</v>
      </c>
      <c r="B406" t="s">
        <v>25</v>
      </c>
      <c r="C406" t="s">
        <v>291</v>
      </c>
      <c r="D406">
        <v>8</v>
      </c>
      <c r="E406">
        <v>5</v>
      </c>
      <c r="F406">
        <v>35.92</v>
      </c>
    </row>
    <row r="407" spans="1:6" x14ac:dyDescent="0.2">
      <c r="A407">
        <v>29</v>
      </c>
      <c r="B407" t="s">
        <v>25</v>
      </c>
      <c r="C407" t="s">
        <v>289</v>
      </c>
      <c r="D407">
        <v>8</v>
      </c>
      <c r="E407">
        <v>5</v>
      </c>
      <c r="F407">
        <v>34.92</v>
      </c>
    </row>
    <row r="408" spans="1:6" x14ac:dyDescent="0.2">
      <c r="A408">
        <v>29</v>
      </c>
      <c r="B408" t="s">
        <v>25</v>
      </c>
      <c r="C408" t="s">
        <v>279</v>
      </c>
      <c r="D408">
        <v>8</v>
      </c>
      <c r="E408">
        <v>5</v>
      </c>
      <c r="F408">
        <v>27.92</v>
      </c>
    </row>
    <row r="409" spans="1:6" x14ac:dyDescent="0.2">
      <c r="A409">
        <v>29</v>
      </c>
      <c r="B409" t="s">
        <v>25</v>
      </c>
      <c r="C409" t="s">
        <v>290</v>
      </c>
      <c r="D409">
        <v>7</v>
      </c>
      <c r="E409">
        <v>6</v>
      </c>
      <c r="F409">
        <v>32.93</v>
      </c>
    </row>
    <row r="410" spans="1:6" x14ac:dyDescent="0.2">
      <c r="A410">
        <v>29</v>
      </c>
      <c r="B410" t="s">
        <v>25</v>
      </c>
      <c r="C410" t="s">
        <v>293</v>
      </c>
      <c r="D410">
        <v>7</v>
      </c>
      <c r="E410">
        <v>5</v>
      </c>
      <c r="F410">
        <v>28.93</v>
      </c>
    </row>
    <row r="411" spans="1:6" x14ac:dyDescent="0.2">
      <c r="A411">
        <v>29</v>
      </c>
      <c r="B411" t="s">
        <v>25</v>
      </c>
      <c r="C411" t="s">
        <v>281</v>
      </c>
      <c r="D411">
        <v>7</v>
      </c>
      <c r="E411">
        <v>3</v>
      </c>
      <c r="F411">
        <v>20.93</v>
      </c>
    </row>
    <row r="412" spans="1:6" x14ac:dyDescent="0.2">
      <c r="A412">
        <v>29</v>
      </c>
      <c r="B412" t="s">
        <v>25</v>
      </c>
      <c r="C412" t="s">
        <v>284</v>
      </c>
      <c r="D412">
        <v>6</v>
      </c>
      <c r="E412">
        <v>3</v>
      </c>
      <c r="F412">
        <v>28.94</v>
      </c>
    </row>
    <row r="413" spans="1:6" x14ac:dyDescent="0.2">
      <c r="A413">
        <v>29</v>
      </c>
      <c r="B413" t="s">
        <v>25</v>
      </c>
      <c r="C413" t="s">
        <v>288</v>
      </c>
      <c r="D413">
        <v>6</v>
      </c>
      <c r="E413">
        <v>4</v>
      </c>
      <c r="F413">
        <v>21.94</v>
      </c>
    </row>
    <row r="414" spans="1:6" x14ac:dyDescent="0.2">
      <c r="A414">
        <v>29</v>
      </c>
      <c r="B414" t="s">
        <v>25</v>
      </c>
      <c r="C414" t="s">
        <v>286</v>
      </c>
      <c r="D414">
        <v>6</v>
      </c>
      <c r="E414">
        <v>4</v>
      </c>
      <c r="F414">
        <v>19.940000000000001</v>
      </c>
    </row>
    <row r="415" spans="1:6" x14ac:dyDescent="0.2">
      <c r="A415">
        <v>30</v>
      </c>
      <c r="B415" t="s">
        <v>90</v>
      </c>
      <c r="C415" t="s">
        <v>280</v>
      </c>
      <c r="D415">
        <v>5</v>
      </c>
      <c r="E415">
        <v>1</v>
      </c>
      <c r="F415">
        <v>18.95</v>
      </c>
    </row>
    <row r="416" spans="1:6" x14ac:dyDescent="0.2">
      <c r="A416">
        <v>30</v>
      </c>
      <c r="B416" t="s">
        <v>90</v>
      </c>
      <c r="C416" t="s">
        <v>278</v>
      </c>
      <c r="D416">
        <v>5</v>
      </c>
      <c r="E416">
        <v>1</v>
      </c>
      <c r="F416">
        <v>18.95</v>
      </c>
    </row>
    <row r="417" spans="1:6" x14ac:dyDescent="0.2">
      <c r="A417">
        <v>30</v>
      </c>
      <c r="B417" t="s">
        <v>90</v>
      </c>
      <c r="C417" t="s">
        <v>289</v>
      </c>
      <c r="D417">
        <v>2</v>
      </c>
      <c r="E417">
        <v>1</v>
      </c>
      <c r="F417">
        <v>10.98</v>
      </c>
    </row>
    <row r="418" spans="1:6" x14ac:dyDescent="0.2">
      <c r="A418">
        <v>30</v>
      </c>
      <c r="B418" t="s">
        <v>90</v>
      </c>
      <c r="C418" t="s">
        <v>287</v>
      </c>
      <c r="D418">
        <v>2</v>
      </c>
      <c r="E418">
        <v>1</v>
      </c>
      <c r="F418">
        <v>10.98</v>
      </c>
    </row>
    <row r="419" spans="1:6" x14ac:dyDescent="0.2">
      <c r="A419">
        <v>30</v>
      </c>
      <c r="B419" t="s">
        <v>90</v>
      </c>
      <c r="C419" t="s">
        <v>279</v>
      </c>
      <c r="D419">
        <v>2</v>
      </c>
      <c r="E419">
        <v>1</v>
      </c>
      <c r="F419">
        <v>8.98</v>
      </c>
    </row>
    <row r="420" spans="1:6" x14ac:dyDescent="0.2">
      <c r="A420">
        <v>30</v>
      </c>
      <c r="B420" t="s">
        <v>90</v>
      </c>
      <c r="C420" t="s">
        <v>286</v>
      </c>
      <c r="D420">
        <v>2</v>
      </c>
      <c r="E420">
        <v>1</v>
      </c>
      <c r="F420">
        <v>8.98</v>
      </c>
    </row>
    <row r="421" spans="1:6" x14ac:dyDescent="0.2">
      <c r="A421">
        <v>30</v>
      </c>
      <c r="B421" t="s">
        <v>90</v>
      </c>
      <c r="C421" t="s">
        <v>283</v>
      </c>
      <c r="D421">
        <v>2</v>
      </c>
      <c r="E421">
        <v>1</v>
      </c>
      <c r="F421">
        <v>4.9800000000000004</v>
      </c>
    </row>
    <row r="422" spans="1:6" x14ac:dyDescent="0.2">
      <c r="A422">
        <v>30</v>
      </c>
      <c r="B422" t="s">
        <v>90</v>
      </c>
      <c r="C422" t="s">
        <v>285</v>
      </c>
      <c r="D422">
        <v>1</v>
      </c>
      <c r="E422">
        <v>1</v>
      </c>
      <c r="F422">
        <v>4.99</v>
      </c>
    </row>
    <row r="423" spans="1:6" x14ac:dyDescent="0.2">
      <c r="A423">
        <v>30</v>
      </c>
      <c r="B423" t="s">
        <v>90</v>
      </c>
      <c r="C423" t="s">
        <v>292</v>
      </c>
      <c r="D423">
        <v>1</v>
      </c>
      <c r="E423">
        <v>1</v>
      </c>
      <c r="F423">
        <v>4.99</v>
      </c>
    </row>
    <row r="424" spans="1:6" x14ac:dyDescent="0.2">
      <c r="A424">
        <v>30</v>
      </c>
      <c r="B424" t="s">
        <v>90</v>
      </c>
      <c r="C424" t="s">
        <v>281</v>
      </c>
      <c r="D424">
        <v>1</v>
      </c>
      <c r="E424">
        <v>1</v>
      </c>
      <c r="F424">
        <v>2.99</v>
      </c>
    </row>
    <row r="425" spans="1:6" x14ac:dyDescent="0.2">
      <c r="A425">
        <v>30</v>
      </c>
      <c r="B425" t="s">
        <v>90</v>
      </c>
      <c r="C425" t="s">
        <v>284</v>
      </c>
      <c r="D425">
        <v>1</v>
      </c>
      <c r="E425">
        <v>1</v>
      </c>
      <c r="F425">
        <v>2.99</v>
      </c>
    </row>
    <row r="426" spans="1:6" x14ac:dyDescent="0.2">
      <c r="A426">
        <v>30</v>
      </c>
      <c r="B426" t="s">
        <v>90</v>
      </c>
      <c r="C426" t="s">
        <v>291</v>
      </c>
      <c r="D426">
        <v>1</v>
      </c>
      <c r="E426">
        <v>1</v>
      </c>
      <c r="F426">
        <v>2.99</v>
      </c>
    </row>
    <row r="427" spans="1:6" x14ac:dyDescent="0.2">
      <c r="A427">
        <v>30</v>
      </c>
      <c r="B427" t="s">
        <v>90</v>
      </c>
      <c r="C427" t="s">
        <v>293</v>
      </c>
      <c r="D427">
        <v>1</v>
      </c>
      <c r="E427">
        <v>1</v>
      </c>
      <c r="F427">
        <v>1.99</v>
      </c>
    </row>
    <row r="428" spans="1:6" x14ac:dyDescent="0.2">
      <c r="A428">
        <v>30</v>
      </c>
      <c r="B428" t="s">
        <v>90</v>
      </c>
      <c r="C428" t="s">
        <v>282</v>
      </c>
      <c r="D428">
        <v>1</v>
      </c>
      <c r="E428">
        <v>1</v>
      </c>
      <c r="F428">
        <v>0.99</v>
      </c>
    </row>
    <row r="429" spans="1:6" x14ac:dyDescent="0.2">
      <c r="A429">
        <v>30</v>
      </c>
      <c r="B429" t="s">
        <v>90</v>
      </c>
      <c r="C429" t="s">
        <v>288</v>
      </c>
      <c r="D429">
        <v>1</v>
      </c>
      <c r="E429">
        <v>1</v>
      </c>
      <c r="F429">
        <v>0.99</v>
      </c>
    </row>
    <row r="430" spans="1:6" x14ac:dyDescent="0.2">
      <c r="A430">
        <v>31</v>
      </c>
      <c r="B430" t="s">
        <v>101</v>
      </c>
      <c r="C430" t="s">
        <v>280</v>
      </c>
      <c r="D430">
        <v>3</v>
      </c>
      <c r="E430">
        <v>1</v>
      </c>
      <c r="F430">
        <v>14.97</v>
      </c>
    </row>
    <row r="431" spans="1:6" x14ac:dyDescent="0.2">
      <c r="A431">
        <v>31</v>
      </c>
      <c r="B431" t="s">
        <v>101</v>
      </c>
      <c r="C431" t="s">
        <v>282</v>
      </c>
      <c r="D431">
        <v>3</v>
      </c>
      <c r="E431">
        <v>1</v>
      </c>
      <c r="F431">
        <v>5.97</v>
      </c>
    </row>
    <row r="432" spans="1:6" x14ac:dyDescent="0.2">
      <c r="A432">
        <v>31</v>
      </c>
      <c r="B432" t="s">
        <v>101</v>
      </c>
      <c r="C432" t="s">
        <v>285</v>
      </c>
      <c r="D432">
        <v>2</v>
      </c>
      <c r="E432">
        <v>1</v>
      </c>
      <c r="F432">
        <v>16.98</v>
      </c>
    </row>
    <row r="433" spans="1:6" x14ac:dyDescent="0.2">
      <c r="A433">
        <v>31</v>
      </c>
      <c r="B433" t="s">
        <v>101</v>
      </c>
      <c r="C433" t="s">
        <v>288</v>
      </c>
      <c r="D433">
        <v>2</v>
      </c>
      <c r="E433">
        <v>1</v>
      </c>
      <c r="F433">
        <v>8.98</v>
      </c>
    </row>
    <row r="434" spans="1:6" x14ac:dyDescent="0.2">
      <c r="A434">
        <v>31</v>
      </c>
      <c r="B434" t="s">
        <v>101</v>
      </c>
      <c r="C434" t="s">
        <v>278</v>
      </c>
      <c r="D434">
        <v>2</v>
      </c>
      <c r="E434">
        <v>1</v>
      </c>
      <c r="F434">
        <v>5.98</v>
      </c>
    </row>
    <row r="435" spans="1:6" x14ac:dyDescent="0.2">
      <c r="A435">
        <v>31</v>
      </c>
      <c r="B435" t="s">
        <v>101</v>
      </c>
      <c r="C435" t="s">
        <v>290</v>
      </c>
      <c r="D435">
        <v>2</v>
      </c>
      <c r="E435">
        <v>1</v>
      </c>
      <c r="F435">
        <v>3.98</v>
      </c>
    </row>
    <row r="436" spans="1:6" x14ac:dyDescent="0.2">
      <c r="A436">
        <v>31</v>
      </c>
      <c r="B436" t="s">
        <v>101</v>
      </c>
      <c r="C436" t="s">
        <v>286</v>
      </c>
      <c r="D436">
        <v>2</v>
      </c>
      <c r="E436">
        <v>1</v>
      </c>
      <c r="F436">
        <v>1.98</v>
      </c>
    </row>
    <row r="437" spans="1:6" x14ac:dyDescent="0.2">
      <c r="A437">
        <v>31</v>
      </c>
      <c r="B437" t="s">
        <v>101</v>
      </c>
      <c r="C437" t="s">
        <v>281</v>
      </c>
      <c r="D437">
        <v>1</v>
      </c>
      <c r="E437">
        <v>1</v>
      </c>
      <c r="F437">
        <v>7.99</v>
      </c>
    </row>
    <row r="438" spans="1:6" x14ac:dyDescent="0.2">
      <c r="A438">
        <v>31</v>
      </c>
      <c r="B438" t="s">
        <v>101</v>
      </c>
      <c r="C438" t="s">
        <v>279</v>
      </c>
      <c r="D438">
        <v>1</v>
      </c>
      <c r="E438">
        <v>1</v>
      </c>
      <c r="F438">
        <v>6.99</v>
      </c>
    </row>
    <row r="439" spans="1:6" x14ac:dyDescent="0.2">
      <c r="A439">
        <v>31</v>
      </c>
      <c r="B439" t="s">
        <v>101</v>
      </c>
      <c r="C439" t="s">
        <v>287</v>
      </c>
      <c r="D439">
        <v>1</v>
      </c>
      <c r="E439">
        <v>1</v>
      </c>
      <c r="F439">
        <v>5.99</v>
      </c>
    </row>
    <row r="440" spans="1:6" x14ac:dyDescent="0.2">
      <c r="A440">
        <v>31</v>
      </c>
      <c r="B440" t="s">
        <v>101</v>
      </c>
      <c r="C440" t="s">
        <v>293</v>
      </c>
      <c r="D440">
        <v>1</v>
      </c>
      <c r="E440">
        <v>1</v>
      </c>
      <c r="F440">
        <v>4.99</v>
      </c>
    </row>
    <row r="441" spans="1:6" x14ac:dyDescent="0.2">
      <c r="A441">
        <v>31</v>
      </c>
      <c r="B441" t="s">
        <v>101</v>
      </c>
      <c r="C441" t="s">
        <v>284</v>
      </c>
      <c r="D441">
        <v>1</v>
      </c>
      <c r="E441">
        <v>1</v>
      </c>
      <c r="F441">
        <v>2.99</v>
      </c>
    </row>
    <row r="442" spans="1:6" x14ac:dyDescent="0.2">
      <c r="A442">
        <v>31</v>
      </c>
      <c r="B442" t="s">
        <v>101</v>
      </c>
      <c r="C442" t="s">
        <v>291</v>
      </c>
      <c r="D442">
        <v>1</v>
      </c>
      <c r="E442">
        <v>1</v>
      </c>
      <c r="F442">
        <v>2.99</v>
      </c>
    </row>
    <row r="443" spans="1:6" x14ac:dyDescent="0.2">
      <c r="A443">
        <v>31</v>
      </c>
      <c r="B443" t="s">
        <v>101</v>
      </c>
      <c r="C443" t="s">
        <v>289</v>
      </c>
      <c r="D443">
        <v>1</v>
      </c>
      <c r="E443">
        <v>1</v>
      </c>
      <c r="F443">
        <v>0.99</v>
      </c>
    </row>
    <row r="444" spans="1:6" x14ac:dyDescent="0.2">
      <c r="A444">
        <v>32</v>
      </c>
      <c r="B444" t="s">
        <v>96</v>
      </c>
      <c r="C444" t="s">
        <v>282</v>
      </c>
      <c r="D444">
        <v>4</v>
      </c>
      <c r="E444">
        <v>1</v>
      </c>
      <c r="F444">
        <v>11.96</v>
      </c>
    </row>
    <row r="445" spans="1:6" x14ac:dyDescent="0.2">
      <c r="A445">
        <v>32</v>
      </c>
      <c r="B445" t="s">
        <v>96</v>
      </c>
      <c r="C445" t="s">
        <v>285</v>
      </c>
      <c r="D445">
        <v>3</v>
      </c>
      <c r="E445">
        <v>1</v>
      </c>
      <c r="F445">
        <v>16.97</v>
      </c>
    </row>
    <row r="446" spans="1:6" x14ac:dyDescent="0.2">
      <c r="A446">
        <v>32</v>
      </c>
      <c r="B446" t="s">
        <v>96</v>
      </c>
      <c r="C446" t="s">
        <v>287</v>
      </c>
      <c r="D446">
        <v>3</v>
      </c>
      <c r="E446">
        <v>1</v>
      </c>
      <c r="F446">
        <v>12.97</v>
      </c>
    </row>
    <row r="447" spans="1:6" x14ac:dyDescent="0.2">
      <c r="A447">
        <v>32</v>
      </c>
      <c r="B447" t="s">
        <v>96</v>
      </c>
      <c r="C447" t="s">
        <v>278</v>
      </c>
      <c r="D447">
        <v>3</v>
      </c>
      <c r="E447">
        <v>1</v>
      </c>
      <c r="F447">
        <v>10.97</v>
      </c>
    </row>
    <row r="448" spans="1:6" x14ac:dyDescent="0.2">
      <c r="A448">
        <v>32</v>
      </c>
      <c r="B448" t="s">
        <v>96</v>
      </c>
      <c r="C448" t="s">
        <v>289</v>
      </c>
      <c r="D448">
        <v>2</v>
      </c>
      <c r="E448">
        <v>1</v>
      </c>
      <c r="F448">
        <v>8.98</v>
      </c>
    </row>
    <row r="449" spans="1:6" x14ac:dyDescent="0.2">
      <c r="A449">
        <v>32</v>
      </c>
      <c r="B449" t="s">
        <v>96</v>
      </c>
      <c r="C449" t="s">
        <v>280</v>
      </c>
      <c r="D449">
        <v>2</v>
      </c>
      <c r="E449">
        <v>1</v>
      </c>
      <c r="F449">
        <v>3.98</v>
      </c>
    </row>
    <row r="450" spans="1:6" x14ac:dyDescent="0.2">
      <c r="A450">
        <v>32</v>
      </c>
      <c r="B450" t="s">
        <v>96</v>
      </c>
      <c r="C450" t="s">
        <v>281</v>
      </c>
      <c r="D450">
        <v>1</v>
      </c>
      <c r="E450">
        <v>1</v>
      </c>
      <c r="F450">
        <v>7.99</v>
      </c>
    </row>
    <row r="451" spans="1:6" x14ac:dyDescent="0.2">
      <c r="A451">
        <v>32</v>
      </c>
      <c r="B451" t="s">
        <v>96</v>
      </c>
      <c r="C451" t="s">
        <v>293</v>
      </c>
      <c r="D451">
        <v>1</v>
      </c>
      <c r="E451">
        <v>1</v>
      </c>
      <c r="F451">
        <v>7.99</v>
      </c>
    </row>
    <row r="452" spans="1:6" x14ac:dyDescent="0.2">
      <c r="A452">
        <v>32</v>
      </c>
      <c r="B452" t="s">
        <v>96</v>
      </c>
      <c r="C452" t="s">
        <v>284</v>
      </c>
      <c r="D452">
        <v>1</v>
      </c>
      <c r="E452">
        <v>1</v>
      </c>
      <c r="F452">
        <v>4.99</v>
      </c>
    </row>
    <row r="453" spans="1:6" x14ac:dyDescent="0.2">
      <c r="A453">
        <v>32</v>
      </c>
      <c r="B453" t="s">
        <v>96</v>
      </c>
      <c r="C453" t="s">
        <v>291</v>
      </c>
      <c r="D453">
        <v>1</v>
      </c>
      <c r="E453">
        <v>1</v>
      </c>
      <c r="F453">
        <v>4.99</v>
      </c>
    </row>
    <row r="454" spans="1:6" x14ac:dyDescent="0.2">
      <c r="A454">
        <v>32</v>
      </c>
      <c r="B454" t="s">
        <v>96</v>
      </c>
      <c r="C454" t="s">
        <v>288</v>
      </c>
      <c r="D454">
        <v>1</v>
      </c>
      <c r="E454">
        <v>1</v>
      </c>
      <c r="F454">
        <v>2.99</v>
      </c>
    </row>
    <row r="455" spans="1:6" x14ac:dyDescent="0.2">
      <c r="A455">
        <v>32</v>
      </c>
      <c r="B455" t="s">
        <v>96</v>
      </c>
      <c r="C455" t="s">
        <v>283</v>
      </c>
      <c r="D455">
        <v>1</v>
      </c>
      <c r="E455">
        <v>1</v>
      </c>
      <c r="F455">
        <v>0.99</v>
      </c>
    </row>
    <row r="456" spans="1:6" x14ac:dyDescent="0.2">
      <c r="A456">
        <v>32</v>
      </c>
      <c r="B456" t="s">
        <v>96</v>
      </c>
      <c r="C456" t="s">
        <v>286</v>
      </c>
      <c r="D456">
        <v>1</v>
      </c>
      <c r="E456">
        <v>1</v>
      </c>
      <c r="F456">
        <v>0.99</v>
      </c>
    </row>
    <row r="457" spans="1:6" x14ac:dyDescent="0.2">
      <c r="A457">
        <v>33</v>
      </c>
      <c r="B457" t="s">
        <v>104</v>
      </c>
      <c r="C457" t="s">
        <v>283</v>
      </c>
      <c r="D457">
        <v>3</v>
      </c>
      <c r="E457">
        <v>1</v>
      </c>
      <c r="F457">
        <v>13.97</v>
      </c>
    </row>
    <row r="458" spans="1:6" x14ac:dyDescent="0.2">
      <c r="A458">
        <v>33</v>
      </c>
      <c r="B458" t="s">
        <v>104</v>
      </c>
      <c r="C458" t="s">
        <v>278</v>
      </c>
      <c r="D458">
        <v>3</v>
      </c>
      <c r="E458">
        <v>1</v>
      </c>
      <c r="F458">
        <v>13.97</v>
      </c>
    </row>
    <row r="459" spans="1:6" x14ac:dyDescent="0.2">
      <c r="A459">
        <v>33</v>
      </c>
      <c r="B459" t="s">
        <v>104</v>
      </c>
      <c r="C459" t="s">
        <v>286</v>
      </c>
      <c r="D459">
        <v>3</v>
      </c>
      <c r="E459">
        <v>1</v>
      </c>
      <c r="F459">
        <v>8.9700000000000006</v>
      </c>
    </row>
    <row r="460" spans="1:6" x14ac:dyDescent="0.2">
      <c r="A460">
        <v>33</v>
      </c>
      <c r="B460" t="s">
        <v>104</v>
      </c>
      <c r="C460" t="s">
        <v>288</v>
      </c>
      <c r="D460">
        <v>2</v>
      </c>
      <c r="E460">
        <v>1</v>
      </c>
      <c r="F460">
        <v>11.98</v>
      </c>
    </row>
    <row r="461" spans="1:6" x14ac:dyDescent="0.2">
      <c r="A461">
        <v>33</v>
      </c>
      <c r="B461" t="s">
        <v>104</v>
      </c>
      <c r="C461" t="s">
        <v>282</v>
      </c>
      <c r="D461">
        <v>2</v>
      </c>
      <c r="E461">
        <v>1</v>
      </c>
      <c r="F461">
        <v>7.98</v>
      </c>
    </row>
    <row r="462" spans="1:6" x14ac:dyDescent="0.2">
      <c r="A462">
        <v>33</v>
      </c>
      <c r="B462" t="s">
        <v>104</v>
      </c>
      <c r="C462" t="s">
        <v>280</v>
      </c>
      <c r="D462">
        <v>2</v>
      </c>
      <c r="E462">
        <v>1</v>
      </c>
      <c r="F462">
        <v>7.98</v>
      </c>
    </row>
    <row r="463" spans="1:6" x14ac:dyDescent="0.2">
      <c r="A463">
        <v>33</v>
      </c>
      <c r="B463" t="s">
        <v>104</v>
      </c>
      <c r="C463" t="s">
        <v>284</v>
      </c>
      <c r="D463">
        <v>2</v>
      </c>
      <c r="E463">
        <v>1</v>
      </c>
      <c r="F463">
        <v>4.9800000000000004</v>
      </c>
    </row>
    <row r="464" spans="1:6" x14ac:dyDescent="0.2">
      <c r="A464">
        <v>33</v>
      </c>
      <c r="B464" t="s">
        <v>104</v>
      </c>
      <c r="C464" t="s">
        <v>291</v>
      </c>
      <c r="D464">
        <v>2</v>
      </c>
      <c r="E464">
        <v>1</v>
      </c>
      <c r="F464">
        <v>3.98</v>
      </c>
    </row>
    <row r="465" spans="1:6" x14ac:dyDescent="0.2">
      <c r="A465">
        <v>33</v>
      </c>
      <c r="B465" t="s">
        <v>104</v>
      </c>
      <c r="C465" t="s">
        <v>289</v>
      </c>
      <c r="D465">
        <v>1</v>
      </c>
      <c r="E465">
        <v>1</v>
      </c>
      <c r="F465">
        <v>3.99</v>
      </c>
    </row>
    <row r="466" spans="1:6" x14ac:dyDescent="0.2">
      <c r="A466">
        <v>33</v>
      </c>
      <c r="B466" t="s">
        <v>104</v>
      </c>
      <c r="C466" t="s">
        <v>287</v>
      </c>
      <c r="D466">
        <v>1</v>
      </c>
      <c r="E466">
        <v>1</v>
      </c>
      <c r="F466">
        <v>0.99</v>
      </c>
    </row>
    <row r="467" spans="1:6" x14ac:dyDescent="0.2">
      <c r="A467">
        <v>34</v>
      </c>
      <c r="B467" t="s">
        <v>40</v>
      </c>
      <c r="C467" t="s">
        <v>283</v>
      </c>
      <c r="D467">
        <v>10</v>
      </c>
      <c r="E467">
        <v>4</v>
      </c>
      <c r="F467">
        <v>31.9</v>
      </c>
    </row>
    <row r="468" spans="1:6" x14ac:dyDescent="0.2">
      <c r="A468">
        <v>34</v>
      </c>
      <c r="B468" t="s">
        <v>40</v>
      </c>
      <c r="C468" t="s">
        <v>278</v>
      </c>
      <c r="D468">
        <v>9</v>
      </c>
      <c r="E468">
        <v>4</v>
      </c>
      <c r="F468">
        <v>35.909999999999997</v>
      </c>
    </row>
    <row r="469" spans="1:6" x14ac:dyDescent="0.2">
      <c r="A469">
        <v>34</v>
      </c>
      <c r="B469" t="s">
        <v>40</v>
      </c>
      <c r="C469" t="s">
        <v>285</v>
      </c>
      <c r="D469">
        <v>8</v>
      </c>
      <c r="E469">
        <v>4</v>
      </c>
      <c r="F469">
        <v>30.92</v>
      </c>
    </row>
    <row r="470" spans="1:6" x14ac:dyDescent="0.2">
      <c r="A470">
        <v>34</v>
      </c>
      <c r="B470" t="s">
        <v>40</v>
      </c>
      <c r="C470" t="s">
        <v>284</v>
      </c>
      <c r="D470">
        <v>7</v>
      </c>
      <c r="E470">
        <v>4</v>
      </c>
      <c r="F470">
        <v>28.93</v>
      </c>
    </row>
    <row r="471" spans="1:6" x14ac:dyDescent="0.2">
      <c r="A471">
        <v>34</v>
      </c>
      <c r="B471" t="s">
        <v>40</v>
      </c>
      <c r="C471" t="s">
        <v>287</v>
      </c>
      <c r="D471">
        <v>7</v>
      </c>
      <c r="E471">
        <v>2</v>
      </c>
      <c r="F471">
        <v>25.93</v>
      </c>
    </row>
    <row r="472" spans="1:6" x14ac:dyDescent="0.2">
      <c r="A472">
        <v>34</v>
      </c>
      <c r="B472" t="s">
        <v>40</v>
      </c>
      <c r="C472" t="s">
        <v>279</v>
      </c>
      <c r="D472">
        <v>7</v>
      </c>
      <c r="E472">
        <v>3</v>
      </c>
      <c r="F472">
        <v>21.93</v>
      </c>
    </row>
    <row r="473" spans="1:6" x14ac:dyDescent="0.2">
      <c r="A473">
        <v>34</v>
      </c>
      <c r="B473" t="s">
        <v>40</v>
      </c>
      <c r="C473" t="s">
        <v>282</v>
      </c>
      <c r="D473">
        <v>6</v>
      </c>
      <c r="E473">
        <v>4</v>
      </c>
      <c r="F473">
        <v>30.94</v>
      </c>
    </row>
    <row r="474" spans="1:6" x14ac:dyDescent="0.2">
      <c r="A474">
        <v>34</v>
      </c>
      <c r="B474" t="s">
        <v>40</v>
      </c>
      <c r="C474" t="s">
        <v>289</v>
      </c>
      <c r="D474">
        <v>6</v>
      </c>
      <c r="E474">
        <v>4</v>
      </c>
      <c r="F474">
        <v>26.94</v>
      </c>
    </row>
    <row r="475" spans="1:6" x14ac:dyDescent="0.2">
      <c r="A475">
        <v>34</v>
      </c>
      <c r="B475" t="s">
        <v>40</v>
      </c>
      <c r="C475" t="s">
        <v>280</v>
      </c>
      <c r="D475">
        <v>6</v>
      </c>
      <c r="E475">
        <v>4</v>
      </c>
      <c r="F475">
        <v>11.94</v>
      </c>
    </row>
    <row r="476" spans="1:6" x14ac:dyDescent="0.2">
      <c r="A476">
        <v>34</v>
      </c>
      <c r="B476" t="s">
        <v>40</v>
      </c>
      <c r="C476" t="s">
        <v>288</v>
      </c>
      <c r="D476">
        <v>5</v>
      </c>
      <c r="E476">
        <v>3</v>
      </c>
      <c r="F476">
        <v>25.95</v>
      </c>
    </row>
    <row r="477" spans="1:6" x14ac:dyDescent="0.2">
      <c r="A477">
        <v>34</v>
      </c>
      <c r="B477" t="s">
        <v>40</v>
      </c>
      <c r="C477" t="s">
        <v>292</v>
      </c>
      <c r="D477">
        <v>5</v>
      </c>
      <c r="E477">
        <v>2</v>
      </c>
      <c r="F477">
        <v>17.95</v>
      </c>
    </row>
    <row r="478" spans="1:6" x14ac:dyDescent="0.2">
      <c r="A478">
        <v>34</v>
      </c>
      <c r="B478" t="s">
        <v>40</v>
      </c>
      <c r="C478" t="s">
        <v>293</v>
      </c>
      <c r="D478">
        <v>4</v>
      </c>
      <c r="E478">
        <v>4</v>
      </c>
      <c r="F478">
        <v>14.96</v>
      </c>
    </row>
    <row r="479" spans="1:6" x14ac:dyDescent="0.2">
      <c r="A479">
        <v>34</v>
      </c>
      <c r="B479" t="s">
        <v>40</v>
      </c>
      <c r="C479" t="s">
        <v>291</v>
      </c>
      <c r="D479">
        <v>3</v>
      </c>
      <c r="E479">
        <v>2</v>
      </c>
      <c r="F479">
        <v>13.97</v>
      </c>
    </row>
    <row r="480" spans="1:6" x14ac:dyDescent="0.2">
      <c r="A480">
        <v>34</v>
      </c>
      <c r="B480" t="s">
        <v>40</v>
      </c>
      <c r="C480" t="s">
        <v>290</v>
      </c>
      <c r="D480">
        <v>3</v>
      </c>
      <c r="E480">
        <v>3</v>
      </c>
      <c r="F480">
        <v>9.9700000000000006</v>
      </c>
    </row>
    <row r="481" spans="1:6" x14ac:dyDescent="0.2">
      <c r="A481">
        <v>34</v>
      </c>
      <c r="B481" t="s">
        <v>40</v>
      </c>
      <c r="C481" t="s">
        <v>281</v>
      </c>
      <c r="D481">
        <v>1</v>
      </c>
      <c r="E481">
        <v>1</v>
      </c>
      <c r="F481">
        <v>4.99</v>
      </c>
    </row>
    <row r="482" spans="1:6" x14ac:dyDescent="0.2">
      <c r="A482">
        <v>34</v>
      </c>
      <c r="B482" t="s">
        <v>40</v>
      </c>
      <c r="C482" t="s">
        <v>286</v>
      </c>
      <c r="D482">
        <v>1</v>
      </c>
      <c r="E482">
        <v>1</v>
      </c>
      <c r="F482">
        <v>0.99</v>
      </c>
    </row>
    <row r="483" spans="1:6" x14ac:dyDescent="0.2">
      <c r="A483">
        <v>35</v>
      </c>
      <c r="B483" t="s">
        <v>95</v>
      </c>
      <c r="C483" t="s">
        <v>282</v>
      </c>
      <c r="D483">
        <v>4</v>
      </c>
      <c r="E483">
        <v>1</v>
      </c>
      <c r="F483">
        <v>13.96</v>
      </c>
    </row>
    <row r="484" spans="1:6" x14ac:dyDescent="0.2">
      <c r="A484">
        <v>35</v>
      </c>
      <c r="B484" t="s">
        <v>95</v>
      </c>
      <c r="C484" t="s">
        <v>283</v>
      </c>
      <c r="D484">
        <v>3</v>
      </c>
      <c r="E484">
        <v>1</v>
      </c>
      <c r="F484">
        <v>10.97</v>
      </c>
    </row>
    <row r="485" spans="1:6" x14ac:dyDescent="0.2">
      <c r="A485">
        <v>35</v>
      </c>
      <c r="B485" t="s">
        <v>95</v>
      </c>
      <c r="C485" t="s">
        <v>289</v>
      </c>
      <c r="D485">
        <v>2</v>
      </c>
      <c r="E485">
        <v>1</v>
      </c>
      <c r="F485">
        <v>11.98</v>
      </c>
    </row>
    <row r="486" spans="1:6" x14ac:dyDescent="0.2">
      <c r="A486">
        <v>35</v>
      </c>
      <c r="B486" t="s">
        <v>95</v>
      </c>
      <c r="C486" t="s">
        <v>279</v>
      </c>
      <c r="D486">
        <v>2</v>
      </c>
      <c r="E486">
        <v>1</v>
      </c>
      <c r="F486">
        <v>9.98</v>
      </c>
    </row>
    <row r="487" spans="1:6" x14ac:dyDescent="0.2">
      <c r="A487">
        <v>35</v>
      </c>
      <c r="B487" t="s">
        <v>95</v>
      </c>
      <c r="C487" t="s">
        <v>285</v>
      </c>
      <c r="D487">
        <v>2</v>
      </c>
      <c r="E487">
        <v>1</v>
      </c>
      <c r="F487">
        <v>4.9800000000000004</v>
      </c>
    </row>
    <row r="488" spans="1:6" x14ac:dyDescent="0.2">
      <c r="A488">
        <v>35</v>
      </c>
      <c r="B488" t="s">
        <v>95</v>
      </c>
      <c r="C488" t="s">
        <v>293</v>
      </c>
      <c r="D488">
        <v>1</v>
      </c>
      <c r="E488">
        <v>1</v>
      </c>
      <c r="F488">
        <v>8.99</v>
      </c>
    </row>
    <row r="489" spans="1:6" x14ac:dyDescent="0.2">
      <c r="A489">
        <v>35</v>
      </c>
      <c r="B489" t="s">
        <v>95</v>
      </c>
      <c r="C489" t="s">
        <v>292</v>
      </c>
      <c r="D489">
        <v>1</v>
      </c>
      <c r="E489">
        <v>1</v>
      </c>
      <c r="F489">
        <v>7.99</v>
      </c>
    </row>
    <row r="490" spans="1:6" x14ac:dyDescent="0.2">
      <c r="A490">
        <v>35</v>
      </c>
      <c r="B490" t="s">
        <v>95</v>
      </c>
      <c r="C490" t="s">
        <v>291</v>
      </c>
      <c r="D490">
        <v>1</v>
      </c>
      <c r="E490">
        <v>1</v>
      </c>
      <c r="F490">
        <v>7.99</v>
      </c>
    </row>
    <row r="491" spans="1:6" x14ac:dyDescent="0.2">
      <c r="A491">
        <v>35</v>
      </c>
      <c r="B491" t="s">
        <v>95</v>
      </c>
      <c r="C491" t="s">
        <v>287</v>
      </c>
      <c r="D491">
        <v>1</v>
      </c>
      <c r="E491">
        <v>1</v>
      </c>
      <c r="F491">
        <v>6.99</v>
      </c>
    </row>
    <row r="492" spans="1:6" x14ac:dyDescent="0.2">
      <c r="A492">
        <v>35</v>
      </c>
      <c r="B492" t="s">
        <v>95</v>
      </c>
      <c r="C492" t="s">
        <v>278</v>
      </c>
      <c r="D492">
        <v>1</v>
      </c>
      <c r="E492">
        <v>1</v>
      </c>
      <c r="F492">
        <v>5.99</v>
      </c>
    </row>
    <row r="493" spans="1:6" x14ac:dyDescent="0.2">
      <c r="A493">
        <v>35</v>
      </c>
      <c r="B493" t="s">
        <v>95</v>
      </c>
      <c r="C493" t="s">
        <v>280</v>
      </c>
      <c r="D493">
        <v>1</v>
      </c>
      <c r="E493">
        <v>1</v>
      </c>
      <c r="F493">
        <v>4.99</v>
      </c>
    </row>
    <row r="494" spans="1:6" x14ac:dyDescent="0.2">
      <c r="A494">
        <v>35</v>
      </c>
      <c r="B494" t="s">
        <v>95</v>
      </c>
      <c r="C494" t="s">
        <v>281</v>
      </c>
      <c r="D494">
        <v>1</v>
      </c>
      <c r="E494">
        <v>1</v>
      </c>
      <c r="F494">
        <v>2.99</v>
      </c>
    </row>
    <row r="495" spans="1:6" x14ac:dyDescent="0.2">
      <c r="A495">
        <v>36</v>
      </c>
      <c r="B495" t="s">
        <v>58</v>
      </c>
      <c r="C495" t="s">
        <v>290</v>
      </c>
      <c r="D495">
        <v>6</v>
      </c>
      <c r="E495">
        <v>2</v>
      </c>
      <c r="F495">
        <v>13.94</v>
      </c>
    </row>
    <row r="496" spans="1:6" x14ac:dyDescent="0.2">
      <c r="A496">
        <v>36</v>
      </c>
      <c r="B496" t="s">
        <v>58</v>
      </c>
      <c r="C496" t="s">
        <v>291</v>
      </c>
      <c r="D496">
        <v>5</v>
      </c>
      <c r="E496">
        <v>2</v>
      </c>
      <c r="F496">
        <v>22.95</v>
      </c>
    </row>
    <row r="497" spans="1:6" x14ac:dyDescent="0.2">
      <c r="A497">
        <v>36</v>
      </c>
      <c r="B497" t="s">
        <v>58</v>
      </c>
      <c r="C497" t="s">
        <v>286</v>
      </c>
      <c r="D497">
        <v>4</v>
      </c>
      <c r="E497">
        <v>2</v>
      </c>
      <c r="F497">
        <v>21.96</v>
      </c>
    </row>
    <row r="498" spans="1:6" x14ac:dyDescent="0.2">
      <c r="A498">
        <v>36</v>
      </c>
      <c r="B498" t="s">
        <v>58</v>
      </c>
      <c r="C498" t="s">
        <v>284</v>
      </c>
      <c r="D498">
        <v>4</v>
      </c>
      <c r="E498">
        <v>2</v>
      </c>
      <c r="F498">
        <v>20.96</v>
      </c>
    </row>
    <row r="499" spans="1:6" x14ac:dyDescent="0.2">
      <c r="A499">
        <v>36</v>
      </c>
      <c r="B499" t="s">
        <v>58</v>
      </c>
      <c r="C499" t="s">
        <v>281</v>
      </c>
      <c r="D499">
        <v>4</v>
      </c>
      <c r="E499">
        <v>2</v>
      </c>
      <c r="F499">
        <v>18.96</v>
      </c>
    </row>
    <row r="500" spans="1:6" x14ac:dyDescent="0.2">
      <c r="A500">
        <v>36</v>
      </c>
      <c r="B500" t="s">
        <v>58</v>
      </c>
      <c r="C500" t="s">
        <v>283</v>
      </c>
      <c r="D500">
        <v>4</v>
      </c>
      <c r="E500">
        <v>2</v>
      </c>
      <c r="F500">
        <v>16.96</v>
      </c>
    </row>
    <row r="501" spans="1:6" x14ac:dyDescent="0.2">
      <c r="A501">
        <v>36</v>
      </c>
      <c r="B501" t="s">
        <v>58</v>
      </c>
      <c r="C501" t="s">
        <v>279</v>
      </c>
      <c r="D501">
        <v>4</v>
      </c>
      <c r="E501">
        <v>2</v>
      </c>
      <c r="F501">
        <v>15.95</v>
      </c>
    </row>
    <row r="502" spans="1:6" x14ac:dyDescent="0.2">
      <c r="A502">
        <v>36</v>
      </c>
      <c r="B502" t="s">
        <v>58</v>
      </c>
      <c r="C502" t="s">
        <v>287</v>
      </c>
      <c r="D502">
        <v>3</v>
      </c>
      <c r="E502">
        <v>2</v>
      </c>
      <c r="F502">
        <v>16.97</v>
      </c>
    </row>
    <row r="503" spans="1:6" x14ac:dyDescent="0.2">
      <c r="A503">
        <v>36</v>
      </c>
      <c r="B503" t="s">
        <v>58</v>
      </c>
      <c r="C503" t="s">
        <v>278</v>
      </c>
      <c r="D503">
        <v>3</v>
      </c>
      <c r="E503">
        <v>2</v>
      </c>
      <c r="F503">
        <v>13.97</v>
      </c>
    </row>
    <row r="504" spans="1:6" x14ac:dyDescent="0.2">
      <c r="A504">
        <v>36</v>
      </c>
      <c r="B504" t="s">
        <v>58</v>
      </c>
      <c r="C504" t="s">
        <v>280</v>
      </c>
      <c r="D504">
        <v>3</v>
      </c>
      <c r="E504">
        <v>2</v>
      </c>
      <c r="F504">
        <v>6.97</v>
      </c>
    </row>
    <row r="505" spans="1:6" x14ac:dyDescent="0.2">
      <c r="A505">
        <v>36</v>
      </c>
      <c r="B505" t="s">
        <v>58</v>
      </c>
      <c r="C505" t="s">
        <v>285</v>
      </c>
      <c r="D505">
        <v>2</v>
      </c>
      <c r="E505">
        <v>1</v>
      </c>
      <c r="F505">
        <v>14.98</v>
      </c>
    </row>
    <row r="506" spans="1:6" x14ac:dyDescent="0.2">
      <c r="A506">
        <v>36</v>
      </c>
      <c r="B506" t="s">
        <v>58</v>
      </c>
      <c r="C506" t="s">
        <v>289</v>
      </c>
      <c r="D506">
        <v>2</v>
      </c>
      <c r="E506">
        <v>1</v>
      </c>
      <c r="F506">
        <v>7.98</v>
      </c>
    </row>
    <row r="507" spans="1:6" x14ac:dyDescent="0.2">
      <c r="A507">
        <v>36</v>
      </c>
      <c r="B507" t="s">
        <v>58</v>
      </c>
      <c r="C507" t="s">
        <v>288</v>
      </c>
      <c r="D507">
        <v>2</v>
      </c>
      <c r="E507">
        <v>2</v>
      </c>
      <c r="F507">
        <v>5.98</v>
      </c>
    </row>
    <row r="508" spans="1:6" x14ac:dyDescent="0.2">
      <c r="A508">
        <v>36</v>
      </c>
      <c r="B508" t="s">
        <v>58</v>
      </c>
      <c r="C508" t="s">
        <v>282</v>
      </c>
      <c r="D508">
        <v>1</v>
      </c>
      <c r="E508">
        <v>1</v>
      </c>
      <c r="F508">
        <v>6.99</v>
      </c>
    </row>
    <row r="509" spans="1:6" x14ac:dyDescent="0.2">
      <c r="A509">
        <v>36</v>
      </c>
      <c r="B509" t="s">
        <v>58</v>
      </c>
      <c r="C509" t="s">
        <v>292</v>
      </c>
      <c r="D509">
        <v>1</v>
      </c>
      <c r="E509">
        <v>1</v>
      </c>
      <c r="F509">
        <v>0</v>
      </c>
    </row>
    <row r="510" spans="1:6" x14ac:dyDescent="0.2">
      <c r="A510">
        <v>37</v>
      </c>
      <c r="B510" t="s">
        <v>83</v>
      </c>
      <c r="C510" t="s">
        <v>289</v>
      </c>
      <c r="D510">
        <v>6</v>
      </c>
      <c r="E510">
        <v>1</v>
      </c>
      <c r="F510">
        <v>21.94</v>
      </c>
    </row>
    <row r="511" spans="1:6" x14ac:dyDescent="0.2">
      <c r="A511">
        <v>37</v>
      </c>
      <c r="B511" t="s">
        <v>83</v>
      </c>
      <c r="C511" t="s">
        <v>283</v>
      </c>
      <c r="D511">
        <v>3</v>
      </c>
      <c r="E511">
        <v>1</v>
      </c>
      <c r="F511">
        <v>10.97</v>
      </c>
    </row>
    <row r="512" spans="1:6" x14ac:dyDescent="0.2">
      <c r="A512">
        <v>37</v>
      </c>
      <c r="B512" t="s">
        <v>83</v>
      </c>
      <c r="C512" t="s">
        <v>285</v>
      </c>
      <c r="D512">
        <v>3</v>
      </c>
      <c r="E512">
        <v>1</v>
      </c>
      <c r="F512">
        <v>5.97</v>
      </c>
    </row>
    <row r="513" spans="1:6" x14ac:dyDescent="0.2">
      <c r="A513">
        <v>37</v>
      </c>
      <c r="B513" t="s">
        <v>83</v>
      </c>
      <c r="C513" t="s">
        <v>287</v>
      </c>
      <c r="D513">
        <v>2</v>
      </c>
      <c r="E513">
        <v>1</v>
      </c>
      <c r="F513">
        <v>14.98</v>
      </c>
    </row>
    <row r="514" spans="1:6" x14ac:dyDescent="0.2">
      <c r="A514">
        <v>37</v>
      </c>
      <c r="B514" t="s">
        <v>83</v>
      </c>
      <c r="C514" t="s">
        <v>282</v>
      </c>
      <c r="D514">
        <v>2</v>
      </c>
      <c r="E514">
        <v>1</v>
      </c>
      <c r="F514">
        <v>9.98</v>
      </c>
    </row>
    <row r="515" spans="1:6" x14ac:dyDescent="0.2">
      <c r="A515">
        <v>37</v>
      </c>
      <c r="B515" t="s">
        <v>83</v>
      </c>
      <c r="C515" t="s">
        <v>281</v>
      </c>
      <c r="D515">
        <v>2</v>
      </c>
      <c r="E515">
        <v>1</v>
      </c>
      <c r="F515">
        <v>8.98</v>
      </c>
    </row>
    <row r="516" spans="1:6" x14ac:dyDescent="0.2">
      <c r="A516">
        <v>37</v>
      </c>
      <c r="B516" t="s">
        <v>83</v>
      </c>
      <c r="C516" t="s">
        <v>291</v>
      </c>
      <c r="D516">
        <v>2</v>
      </c>
      <c r="E516">
        <v>1</v>
      </c>
      <c r="F516">
        <v>7.98</v>
      </c>
    </row>
    <row r="517" spans="1:6" x14ac:dyDescent="0.2">
      <c r="A517">
        <v>37</v>
      </c>
      <c r="B517" t="s">
        <v>83</v>
      </c>
      <c r="C517" t="s">
        <v>286</v>
      </c>
      <c r="D517">
        <v>2</v>
      </c>
      <c r="E517">
        <v>1</v>
      </c>
      <c r="F517">
        <v>3.98</v>
      </c>
    </row>
    <row r="518" spans="1:6" x14ac:dyDescent="0.2">
      <c r="A518">
        <v>37</v>
      </c>
      <c r="B518" t="s">
        <v>83</v>
      </c>
      <c r="C518" t="s">
        <v>292</v>
      </c>
      <c r="D518">
        <v>1</v>
      </c>
      <c r="E518">
        <v>1</v>
      </c>
      <c r="F518">
        <v>7.99</v>
      </c>
    </row>
    <row r="519" spans="1:6" x14ac:dyDescent="0.2">
      <c r="A519">
        <v>37</v>
      </c>
      <c r="B519" t="s">
        <v>83</v>
      </c>
      <c r="C519" t="s">
        <v>290</v>
      </c>
      <c r="D519">
        <v>1</v>
      </c>
      <c r="E519">
        <v>1</v>
      </c>
      <c r="F519">
        <v>5.99</v>
      </c>
    </row>
    <row r="520" spans="1:6" x14ac:dyDescent="0.2">
      <c r="A520">
        <v>37</v>
      </c>
      <c r="B520" t="s">
        <v>83</v>
      </c>
      <c r="C520" t="s">
        <v>293</v>
      </c>
      <c r="D520">
        <v>1</v>
      </c>
      <c r="E520">
        <v>1</v>
      </c>
      <c r="F520">
        <v>5.99</v>
      </c>
    </row>
    <row r="521" spans="1:6" x14ac:dyDescent="0.2">
      <c r="A521">
        <v>37</v>
      </c>
      <c r="B521" t="s">
        <v>83</v>
      </c>
      <c r="C521" t="s">
        <v>288</v>
      </c>
      <c r="D521">
        <v>1</v>
      </c>
      <c r="E521">
        <v>1</v>
      </c>
      <c r="F521">
        <v>4.99</v>
      </c>
    </row>
    <row r="522" spans="1:6" x14ac:dyDescent="0.2">
      <c r="A522">
        <v>37</v>
      </c>
      <c r="B522" t="s">
        <v>83</v>
      </c>
      <c r="C522" t="s">
        <v>284</v>
      </c>
      <c r="D522">
        <v>1</v>
      </c>
      <c r="E522">
        <v>1</v>
      </c>
      <c r="F522">
        <v>4.99</v>
      </c>
    </row>
    <row r="523" spans="1:6" x14ac:dyDescent="0.2">
      <c r="A523">
        <v>38</v>
      </c>
      <c r="B523" t="s">
        <v>21</v>
      </c>
      <c r="C523" t="s">
        <v>282</v>
      </c>
      <c r="D523">
        <v>18</v>
      </c>
      <c r="E523">
        <v>7</v>
      </c>
      <c r="F523">
        <v>70.819999999999993</v>
      </c>
    </row>
    <row r="524" spans="1:6" x14ac:dyDescent="0.2">
      <c r="A524">
        <v>38</v>
      </c>
      <c r="B524" t="s">
        <v>21</v>
      </c>
      <c r="C524" t="s">
        <v>283</v>
      </c>
      <c r="D524">
        <v>17</v>
      </c>
      <c r="E524">
        <v>7</v>
      </c>
      <c r="F524">
        <v>72.83</v>
      </c>
    </row>
    <row r="525" spans="1:6" x14ac:dyDescent="0.2">
      <c r="A525">
        <v>38</v>
      </c>
      <c r="B525" t="s">
        <v>21</v>
      </c>
      <c r="C525" t="s">
        <v>285</v>
      </c>
      <c r="D525">
        <v>13</v>
      </c>
      <c r="E525">
        <v>5</v>
      </c>
      <c r="F525">
        <v>66.87</v>
      </c>
    </row>
    <row r="526" spans="1:6" x14ac:dyDescent="0.2">
      <c r="A526">
        <v>38</v>
      </c>
      <c r="B526" t="s">
        <v>21</v>
      </c>
      <c r="C526" t="s">
        <v>290</v>
      </c>
      <c r="D526">
        <v>12</v>
      </c>
      <c r="E526">
        <v>7</v>
      </c>
      <c r="F526">
        <v>46.88</v>
      </c>
    </row>
    <row r="527" spans="1:6" x14ac:dyDescent="0.2">
      <c r="A527">
        <v>38</v>
      </c>
      <c r="B527" t="s">
        <v>21</v>
      </c>
      <c r="C527" t="s">
        <v>279</v>
      </c>
      <c r="D527">
        <v>12</v>
      </c>
      <c r="E527">
        <v>5</v>
      </c>
      <c r="F527">
        <v>35.880000000000003</v>
      </c>
    </row>
    <row r="528" spans="1:6" x14ac:dyDescent="0.2">
      <c r="A528">
        <v>38</v>
      </c>
      <c r="B528" t="s">
        <v>21</v>
      </c>
      <c r="C528" t="s">
        <v>286</v>
      </c>
      <c r="D528">
        <v>11</v>
      </c>
      <c r="E528">
        <v>7</v>
      </c>
      <c r="F528">
        <v>53.9</v>
      </c>
    </row>
    <row r="529" spans="1:6" x14ac:dyDescent="0.2">
      <c r="A529">
        <v>38</v>
      </c>
      <c r="B529" t="s">
        <v>21</v>
      </c>
      <c r="C529" t="s">
        <v>278</v>
      </c>
      <c r="D529">
        <v>11</v>
      </c>
      <c r="E529">
        <v>6</v>
      </c>
      <c r="F529">
        <v>49.89</v>
      </c>
    </row>
    <row r="530" spans="1:6" x14ac:dyDescent="0.2">
      <c r="A530">
        <v>38</v>
      </c>
      <c r="B530" t="s">
        <v>21</v>
      </c>
      <c r="C530" t="s">
        <v>280</v>
      </c>
      <c r="D530">
        <v>11</v>
      </c>
      <c r="E530">
        <v>6</v>
      </c>
      <c r="F530">
        <v>35.89</v>
      </c>
    </row>
    <row r="531" spans="1:6" x14ac:dyDescent="0.2">
      <c r="A531">
        <v>38</v>
      </c>
      <c r="B531" t="s">
        <v>21</v>
      </c>
      <c r="C531" t="s">
        <v>284</v>
      </c>
      <c r="D531">
        <v>10</v>
      </c>
      <c r="E531">
        <v>6</v>
      </c>
      <c r="F531">
        <v>52.9</v>
      </c>
    </row>
    <row r="532" spans="1:6" x14ac:dyDescent="0.2">
      <c r="A532">
        <v>38</v>
      </c>
      <c r="B532" t="s">
        <v>21</v>
      </c>
      <c r="C532" t="s">
        <v>291</v>
      </c>
      <c r="D532">
        <v>10</v>
      </c>
      <c r="E532">
        <v>5</v>
      </c>
      <c r="F532">
        <v>33.9</v>
      </c>
    </row>
    <row r="533" spans="1:6" x14ac:dyDescent="0.2">
      <c r="A533">
        <v>38</v>
      </c>
      <c r="B533" t="s">
        <v>21</v>
      </c>
      <c r="C533" t="s">
        <v>289</v>
      </c>
      <c r="D533">
        <v>9</v>
      </c>
      <c r="E533">
        <v>6</v>
      </c>
      <c r="F533">
        <v>53.91</v>
      </c>
    </row>
    <row r="534" spans="1:6" x14ac:dyDescent="0.2">
      <c r="A534">
        <v>38</v>
      </c>
      <c r="B534" t="s">
        <v>21</v>
      </c>
      <c r="C534" t="s">
        <v>293</v>
      </c>
      <c r="D534">
        <v>9</v>
      </c>
      <c r="E534">
        <v>5</v>
      </c>
      <c r="F534">
        <v>35.909999999999997</v>
      </c>
    </row>
    <row r="535" spans="1:6" x14ac:dyDescent="0.2">
      <c r="A535">
        <v>38</v>
      </c>
      <c r="B535" t="s">
        <v>21</v>
      </c>
      <c r="C535" t="s">
        <v>287</v>
      </c>
      <c r="D535">
        <v>9</v>
      </c>
      <c r="E535">
        <v>4</v>
      </c>
      <c r="F535">
        <v>34.909999999999997</v>
      </c>
    </row>
    <row r="536" spans="1:6" x14ac:dyDescent="0.2">
      <c r="A536">
        <v>38</v>
      </c>
      <c r="B536" t="s">
        <v>21</v>
      </c>
      <c r="C536" t="s">
        <v>288</v>
      </c>
      <c r="D536">
        <v>9</v>
      </c>
      <c r="E536">
        <v>5</v>
      </c>
      <c r="F536">
        <v>32.909999999999997</v>
      </c>
    </row>
    <row r="537" spans="1:6" x14ac:dyDescent="0.2">
      <c r="A537">
        <v>38</v>
      </c>
      <c r="B537" t="s">
        <v>21</v>
      </c>
      <c r="C537" t="s">
        <v>281</v>
      </c>
      <c r="D537">
        <v>9</v>
      </c>
      <c r="E537">
        <v>4</v>
      </c>
      <c r="F537">
        <v>31.91</v>
      </c>
    </row>
    <row r="538" spans="1:6" x14ac:dyDescent="0.2">
      <c r="A538">
        <v>38</v>
      </c>
      <c r="B538" t="s">
        <v>21</v>
      </c>
      <c r="C538" t="s">
        <v>292</v>
      </c>
      <c r="D538">
        <v>6</v>
      </c>
      <c r="E538">
        <v>4</v>
      </c>
      <c r="F538">
        <v>31.93</v>
      </c>
    </row>
    <row r="539" spans="1:6" x14ac:dyDescent="0.2">
      <c r="A539">
        <v>39</v>
      </c>
      <c r="B539" t="s">
        <v>59</v>
      </c>
      <c r="C539" t="s">
        <v>278</v>
      </c>
      <c r="D539">
        <v>6</v>
      </c>
      <c r="E539">
        <v>2</v>
      </c>
      <c r="F539">
        <v>21.94</v>
      </c>
    </row>
    <row r="540" spans="1:6" x14ac:dyDescent="0.2">
      <c r="A540">
        <v>39</v>
      </c>
      <c r="B540" t="s">
        <v>59</v>
      </c>
      <c r="C540" t="s">
        <v>287</v>
      </c>
      <c r="D540">
        <v>4</v>
      </c>
      <c r="E540">
        <v>2</v>
      </c>
      <c r="F540">
        <v>23.96</v>
      </c>
    </row>
    <row r="541" spans="1:6" x14ac:dyDescent="0.2">
      <c r="A541">
        <v>39</v>
      </c>
      <c r="B541" t="s">
        <v>59</v>
      </c>
      <c r="C541" t="s">
        <v>283</v>
      </c>
      <c r="D541">
        <v>4</v>
      </c>
      <c r="E541">
        <v>2</v>
      </c>
      <c r="F541">
        <v>21.96</v>
      </c>
    </row>
    <row r="542" spans="1:6" x14ac:dyDescent="0.2">
      <c r="A542">
        <v>39</v>
      </c>
      <c r="B542" t="s">
        <v>59</v>
      </c>
      <c r="C542" t="s">
        <v>293</v>
      </c>
      <c r="D542">
        <v>4</v>
      </c>
      <c r="E542">
        <v>2</v>
      </c>
      <c r="F542">
        <v>12.96</v>
      </c>
    </row>
    <row r="543" spans="1:6" x14ac:dyDescent="0.2">
      <c r="A543">
        <v>39</v>
      </c>
      <c r="B543" t="s">
        <v>59</v>
      </c>
      <c r="C543" t="s">
        <v>282</v>
      </c>
      <c r="D543">
        <v>3</v>
      </c>
      <c r="E543">
        <v>1</v>
      </c>
      <c r="F543">
        <v>19.97</v>
      </c>
    </row>
    <row r="544" spans="1:6" x14ac:dyDescent="0.2">
      <c r="A544">
        <v>39</v>
      </c>
      <c r="B544" t="s">
        <v>59</v>
      </c>
      <c r="C544" t="s">
        <v>292</v>
      </c>
      <c r="D544">
        <v>3</v>
      </c>
      <c r="E544">
        <v>2</v>
      </c>
      <c r="F544">
        <v>18.97</v>
      </c>
    </row>
    <row r="545" spans="1:6" x14ac:dyDescent="0.2">
      <c r="A545">
        <v>39</v>
      </c>
      <c r="B545" t="s">
        <v>59</v>
      </c>
      <c r="C545" t="s">
        <v>286</v>
      </c>
      <c r="D545">
        <v>3</v>
      </c>
      <c r="E545">
        <v>2</v>
      </c>
      <c r="F545">
        <v>15.97</v>
      </c>
    </row>
    <row r="546" spans="1:6" x14ac:dyDescent="0.2">
      <c r="A546">
        <v>39</v>
      </c>
      <c r="B546" t="s">
        <v>59</v>
      </c>
      <c r="C546" t="s">
        <v>290</v>
      </c>
      <c r="D546">
        <v>3</v>
      </c>
      <c r="E546">
        <v>2</v>
      </c>
      <c r="F546">
        <v>13.97</v>
      </c>
    </row>
    <row r="547" spans="1:6" x14ac:dyDescent="0.2">
      <c r="A547">
        <v>39</v>
      </c>
      <c r="B547" t="s">
        <v>59</v>
      </c>
      <c r="C547" t="s">
        <v>291</v>
      </c>
      <c r="D547">
        <v>3</v>
      </c>
      <c r="E547">
        <v>1</v>
      </c>
      <c r="F547">
        <v>13.97</v>
      </c>
    </row>
    <row r="548" spans="1:6" x14ac:dyDescent="0.2">
      <c r="A548">
        <v>39</v>
      </c>
      <c r="B548" t="s">
        <v>59</v>
      </c>
      <c r="C548" t="s">
        <v>289</v>
      </c>
      <c r="D548">
        <v>3</v>
      </c>
      <c r="E548">
        <v>2</v>
      </c>
      <c r="F548">
        <v>10.97</v>
      </c>
    </row>
    <row r="549" spans="1:6" x14ac:dyDescent="0.2">
      <c r="A549">
        <v>39</v>
      </c>
      <c r="B549" t="s">
        <v>59</v>
      </c>
      <c r="C549" t="s">
        <v>285</v>
      </c>
      <c r="D549">
        <v>3</v>
      </c>
      <c r="E549">
        <v>2</v>
      </c>
      <c r="F549">
        <v>8.9700000000000006</v>
      </c>
    </row>
    <row r="550" spans="1:6" x14ac:dyDescent="0.2">
      <c r="A550">
        <v>39</v>
      </c>
      <c r="B550" t="s">
        <v>59</v>
      </c>
      <c r="C550" t="s">
        <v>280</v>
      </c>
      <c r="D550">
        <v>3</v>
      </c>
      <c r="E550">
        <v>2</v>
      </c>
      <c r="F550">
        <v>7.97</v>
      </c>
    </row>
    <row r="551" spans="1:6" x14ac:dyDescent="0.2">
      <c r="A551">
        <v>39</v>
      </c>
      <c r="B551" t="s">
        <v>59</v>
      </c>
      <c r="C551" t="s">
        <v>281</v>
      </c>
      <c r="D551">
        <v>2</v>
      </c>
      <c r="E551">
        <v>2</v>
      </c>
      <c r="F551">
        <v>4.9800000000000004</v>
      </c>
    </row>
    <row r="552" spans="1:6" x14ac:dyDescent="0.2">
      <c r="A552">
        <v>39</v>
      </c>
      <c r="B552" t="s">
        <v>59</v>
      </c>
      <c r="C552" t="s">
        <v>284</v>
      </c>
      <c r="D552">
        <v>1</v>
      </c>
      <c r="E552">
        <v>1</v>
      </c>
      <c r="F552">
        <v>6.99</v>
      </c>
    </row>
    <row r="553" spans="1:6" x14ac:dyDescent="0.2">
      <c r="A553">
        <v>39</v>
      </c>
      <c r="B553" t="s">
        <v>59</v>
      </c>
      <c r="C553" t="s">
        <v>279</v>
      </c>
      <c r="D553">
        <v>1</v>
      </c>
      <c r="E553">
        <v>1</v>
      </c>
      <c r="F553">
        <v>0.99</v>
      </c>
    </row>
    <row r="554" spans="1:6" x14ac:dyDescent="0.2">
      <c r="A554">
        <v>40</v>
      </c>
      <c r="B554" t="s">
        <v>81</v>
      </c>
      <c r="C554" t="s">
        <v>284</v>
      </c>
      <c r="D554">
        <v>4</v>
      </c>
      <c r="E554">
        <v>1</v>
      </c>
      <c r="F554">
        <v>13.96</v>
      </c>
    </row>
    <row r="555" spans="1:6" x14ac:dyDescent="0.2">
      <c r="A555">
        <v>40</v>
      </c>
      <c r="B555" t="s">
        <v>81</v>
      </c>
      <c r="C555" t="s">
        <v>286</v>
      </c>
      <c r="D555">
        <v>3</v>
      </c>
      <c r="E555">
        <v>1</v>
      </c>
      <c r="F555">
        <v>19.97</v>
      </c>
    </row>
    <row r="556" spans="1:6" x14ac:dyDescent="0.2">
      <c r="A556">
        <v>40</v>
      </c>
      <c r="B556" t="s">
        <v>81</v>
      </c>
      <c r="C556" t="s">
        <v>290</v>
      </c>
      <c r="D556">
        <v>3</v>
      </c>
      <c r="E556">
        <v>1</v>
      </c>
      <c r="F556">
        <v>12.97</v>
      </c>
    </row>
    <row r="557" spans="1:6" x14ac:dyDescent="0.2">
      <c r="A557">
        <v>40</v>
      </c>
      <c r="B557" t="s">
        <v>81</v>
      </c>
      <c r="C557" t="s">
        <v>285</v>
      </c>
      <c r="D557">
        <v>2</v>
      </c>
      <c r="E557">
        <v>1</v>
      </c>
      <c r="F557">
        <v>13.98</v>
      </c>
    </row>
    <row r="558" spans="1:6" x14ac:dyDescent="0.2">
      <c r="A558">
        <v>40</v>
      </c>
      <c r="B558" t="s">
        <v>81</v>
      </c>
      <c r="C558" t="s">
        <v>289</v>
      </c>
      <c r="D558">
        <v>2</v>
      </c>
      <c r="E558">
        <v>1</v>
      </c>
      <c r="F558">
        <v>12.98</v>
      </c>
    </row>
    <row r="559" spans="1:6" x14ac:dyDescent="0.2">
      <c r="A559">
        <v>40</v>
      </c>
      <c r="B559" t="s">
        <v>81</v>
      </c>
      <c r="C559" t="s">
        <v>280</v>
      </c>
      <c r="D559">
        <v>2</v>
      </c>
      <c r="E559">
        <v>1</v>
      </c>
      <c r="F559">
        <v>8.98</v>
      </c>
    </row>
    <row r="560" spans="1:6" x14ac:dyDescent="0.2">
      <c r="A560">
        <v>40</v>
      </c>
      <c r="B560" t="s">
        <v>81</v>
      </c>
      <c r="C560" t="s">
        <v>279</v>
      </c>
      <c r="D560">
        <v>2</v>
      </c>
      <c r="E560">
        <v>1</v>
      </c>
      <c r="F560">
        <v>6.98</v>
      </c>
    </row>
    <row r="561" spans="1:6" x14ac:dyDescent="0.2">
      <c r="A561">
        <v>40</v>
      </c>
      <c r="B561" t="s">
        <v>81</v>
      </c>
      <c r="C561" t="s">
        <v>291</v>
      </c>
      <c r="D561">
        <v>2</v>
      </c>
      <c r="E561">
        <v>1</v>
      </c>
      <c r="F561">
        <v>6.98</v>
      </c>
    </row>
    <row r="562" spans="1:6" x14ac:dyDescent="0.2">
      <c r="A562">
        <v>40</v>
      </c>
      <c r="B562" t="s">
        <v>81</v>
      </c>
      <c r="C562" t="s">
        <v>293</v>
      </c>
      <c r="D562">
        <v>2</v>
      </c>
      <c r="E562">
        <v>1</v>
      </c>
      <c r="F562">
        <v>3.98</v>
      </c>
    </row>
    <row r="563" spans="1:6" x14ac:dyDescent="0.2">
      <c r="A563">
        <v>40</v>
      </c>
      <c r="B563" t="s">
        <v>81</v>
      </c>
      <c r="C563" t="s">
        <v>281</v>
      </c>
      <c r="D563">
        <v>2</v>
      </c>
      <c r="E563">
        <v>1</v>
      </c>
      <c r="F563">
        <v>1.98</v>
      </c>
    </row>
    <row r="564" spans="1:6" x14ac:dyDescent="0.2">
      <c r="A564">
        <v>40</v>
      </c>
      <c r="B564" t="s">
        <v>81</v>
      </c>
      <c r="C564" t="s">
        <v>287</v>
      </c>
      <c r="D564">
        <v>1</v>
      </c>
      <c r="E564">
        <v>1</v>
      </c>
      <c r="F564">
        <v>8.99</v>
      </c>
    </row>
    <row r="565" spans="1:6" x14ac:dyDescent="0.2">
      <c r="A565">
        <v>40</v>
      </c>
      <c r="B565" t="s">
        <v>81</v>
      </c>
      <c r="C565" t="s">
        <v>283</v>
      </c>
      <c r="D565">
        <v>1</v>
      </c>
      <c r="E565">
        <v>1</v>
      </c>
      <c r="F565">
        <v>5.99</v>
      </c>
    </row>
    <row r="566" spans="1:6" x14ac:dyDescent="0.2">
      <c r="A566">
        <v>40</v>
      </c>
      <c r="B566" t="s">
        <v>81</v>
      </c>
      <c r="C566" t="s">
        <v>292</v>
      </c>
      <c r="D566">
        <v>1</v>
      </c>
      <c r="E566">
        <v>1</v>
      </c>
      <c r="F566">
        <v>0.99</v>
      </c>
    </row>
    <row r="567" spans="1:6" x14ac:dyDescent="0.2">
      <c r="A567">
        <v>40</v>
      </c>
      <c r="B567" t="s">
        <v>81</v>
      </c>
      <c r="C567" t="s">
        <v>278</v>
      </c>
      <c r="D567">
        <v>1</v>
      </c>
      <c r="E567">
        <v>1</v>
      </c>
      <c r="F567">
        <v>0.99</v>
      </c>
    </row>
    <row r="568" spans="1:6" x14ac:dyDescent="0.2">
      <c r="A568">
        <v>41</v>
      </c>
      <c r="B568" t="s">
        <v>71</v>
      </c>
      <c r="C568" t="s">
        <v>281</v>
      </c>
      <c r="D568">
        <v>5</v>
      </c>
      <c r="E568">
        <v>1</v>
      </c>
      <c r="F568">
        <v>22.95</v>
      </c>
    </row>
    <row r="569" spans="1:6" x14ac:dyDescent="0.2">
      <c r="A569">
        <v>41</v>
      </c>
      <c r="B569" t="s">
        <v>71</v>
      </c>
      <c r="C569" t="s">
        <v>279</v>
      </c>
      <c r="D569">
        <v>4</v>
      </c>
      <c r="E569">
        <v>1</v>
      </c>
      <c r="F569">
        <v>22.96</v>
      </c>
    </row>
    <row r="570" spans="1:6" x14ac:dyDescent="0.2">
      <c r="A570">
        <v>41</v>
      </c>
      <c r="B570" t="s">
        <v>71</v>
      </c>
      <c r="C570" t="s">
        <v>285</v>
      </c>
      <c r="D570">
        <v>4</v>
      </c>
      <c r="E570">
        <v>1</v>
      </c>
      <c r="F570">
        <v>15.96</v>
      </c>
    </row>
    <row r="571" spans="1:6" x14ac:dyDescent="0.2">
      <c r="A571">
        <v>41</v>
      </c>
      <c r="B571" t="s">
        <v>71</v>
      </c>
      <c r="C571" t="s">
        <v>283</v>
      </c>
      <c r="D571">
        <v>3</v>
      </c>
      <c r="E571">
        <v>1</v>
      </c>
      <c r="F571">
        <v>15.97</v>
      </c>
    </row>
    <row r="572" spans="1:6" x14ac:dyDescent="0.2">
      <c r="A572">
        <v>41</v>
      </c>
      <c r="B572" t="s">
        <v>71</v>
      </c>
      <c r="C572" t="s">
        <v>286</v>
      </c>
      <c r="D572">
        <v>3</v>
      </c>
      <c r="E572">
        <v>1</v>
      </c>
      <c r="F572">
        <v>9.9700000000000006</v>
      </c>
    </row>
    <row r="573" spans="1:6" x14ac:dyDescent="0.2">
      <c r="A573">
        <v>41</v>
      </c>
      <c r="B573" t="s">
        <v>71</v>
      </c>
      <c r="C573" t="s">
        <v>278</v>
      </c>
      <c r="D573">
        <v>3</v>
      </c>
      <c r="E573">
        <v>1</v>
      </c>
      <c r="F573">
        <v>9.9700000000000006</v>
      </c>
    </row>
    <row r="574" spans="1:6" x14ac:dyDescent="0.2">
      <c r="A574">
        <v>41</v>
      </c>
      <c r="B574" t="s">
        <v>71</v>
      </c>
      <c r="C574" t="s">
        <v>287</v>
      </c>
      <c r="D574">
        <v>2</v>
      </c>
      <c r="E574">
        <v>1</v>
      </c>
      <c r="F574">
        <v>13.98</v>
      </c>
    </row>
    <row r="575" spans="1:6" x14ac:dyDescent="0.2">
      <c r="A575">
        <v>41</v>
      </c>
      <c r="B575" t="s">
        <v>71</v>
      </c>
      <c r="C575" t="s">
        <v>290</v>
      </c>
      <c r="D575">
        <v>2</v>
      </c>
      <c r="E575">
        <v>1</v>
      </c>
      <c r="F575">
        <v>1.98</v>
      </c>
    </row>
    <row r="576" spans="1:6" x14ac:dyDescent="0.2">
      <c r="A576">
        <v>41</v>
      </c>
      <c r="B576" t="s">
        <v>71</v>
      </c>
      <c r="C576" t="s">
        <v>280</v>
      </c>
      <c r="D576">
        <v>1</v>
      </c>
      <c r="E576">
        <v>1</v>
      </c>
      <c r="F576">
        <v>8.99</v>
      </c>
    </row>
    <row r="577" spans="1:6" x14ac:dyDescent="0.2">
      <c r="A577">
        <v>41</v>
      </c>
      <c r="B577" t="s">
        <v>71</v>
      </c>
      <c r="C577" t="s">
        <v>289</v>
      </c>
      <c r="D577">
        <v>1</v>
      </c>
      <c r="E577">
        <v>1</v>
      </c>
      <c r="F577">
        <v>4.99</v>
      </c>
    </row>
    <row r="578" spans="1:6" x14ac:dyDescent="0.2">
      <c r="A578">
        <v>41</v>
      </c>
      <c r="B578" t="s">
        <v>71</v>
      </c>
      <c r="C578" t="s">
        <v>292</v>
      </c>
      <c r="D578">
        <v>1</v>
      </c>
      <c r="E578">
        <v>1</v>
      </c>
      <c r="F578">
        <v>4.99</v>
      </c>
    </row>
    <row r="579" spans="1:6" x14ac:dyDescent="0.2">
      <c r="A579">
        <v>41</v>
      </c>
      <c r="B579" t="s">
        <v>71</v>
      </c>
      <c r="C579" t="s">
        <v>293</v>
      </c>
      <c r="D579">
        <v>1</v>
      </c>
      <c r="E579">
        <v>1</v>
      </c>
      <c r="F579">
        <v>4.99</v>
      </c>
    </row>
    <row r="580" spans="1:6" x14ac:dyDescent="0.2">
      <c r="A580">
        <v>41</v>
      </c>
      <c r="B580" t="s">
        <v>71</v>
      </c>
      <c r="C580" t="s">
        <v>291</v>
      </c>
      <c r="D580">
        <v>1</v>
      </c>
      <c r="E580">
        <v>1</v>
      </c>
      <c r="F580">
        <v>4.99</v>
      </c>
    </row>
    <row r="581" spans="1:6" x14ac:dyDescent="0.2">
      <c r="A581">
        <v>41</v>
      </c>
      <c r="B581" t="s">
        <v>71</v>
      </c>
      <c r="C581" t="s">
        <v>288</v>
      </c>
      <c r="D581">
        <v>1</v>
      </c>
      <c r="E581">
        <v>1</v>
      </c>
      <c r="F581">
        <v>3.99</v>
      </c>
    </row>
    <row r="582" spans="1:6" x14ac:dyDescent="0.2">
      <c r="A582">
        <v>42</v>
      </c>
      <c r="B582" t="s">
        <v>91</v>
      </c>
      <c r="C582" t="s">
        <v>279</v>
      </c>
      <c r="D582">
        <v>4</v>
      </c>
      <c r="E582">
        <v>1</v>
      </c>
      <c r="F582">
        <v>11.96</v>
      </c>
    </row>
    <row r="583" spans="1:6" x14ac:dyDescent="0.2">
      <c r="A583">
        <v>42</v>
      </c>
      <c r="B583" t="s">
        <v>91</v>
      </c>
      <c r="C583" t="s">
        <v>286</v>
      </c>
      <c r="D583">
        <v>3</v>
      </c>
      <c r="E583">
        <v>1</v>
      </c>
      <c r="F583">
        <v>23.97</v>
      </c>
    </row>
    <row r="584" spans="1:6" x14ac:dyDescent="0.2">
      <c r="A584">
        <v>42</v>
      </c>
      <c r="B584" t="s">
        <v>91</v>
      </c>
      <c r="C584" t="s">
        <v>278</v>
      </c>
      <c r="D584">
        <v>3</v>
      </c>
      <c r="E584">
        <v>1</v>
      </c>
      <c r="F584">
        <v>6.97</v>
      </c>
    </row>
    <row r="585" spans="1:6" x14ac:dyDescent="0.2">
      <c r="A585">
        <v>42</v>
      </c>
      <c r="B585" t="s">
        <v>91</v>
      </c>
      <c r="C585" t="s">
        <v>290</v>
      </c>
      <c r="D585">
        <v>2</v>
      </c>
      <c r="E585">
        <v>1</v>
      </c>
      <c r="F585">
        <v>8.98</v>
      </c>
    </row>
    <row r="586" spans="1:6" x14ac:dyDescent="0.2">
      <c r="A586">
        <v>42</v>
      </c>
      <c r="B586" t="s">
        <v>91</v>
      </c>
      <c r="C586" t="s">
        <v>281</v>
      </c>
      <c r="D586">
        <v>2</v>
      </c>
      <c r="E586">
        <v>1</v>
      </c>
      <c r="F586">
        <v>8.98</v>
      </c>
    </row>
    <row r="587" spans="1:6" x14ac:dyDescent="0.2">
      <c r="A587">
        <v>42</v>
      </c>
      <c r="B587" t="s">
        <v>91</v>
      </c>
      <c r="C587" t="s">
        <v>280</v>
      </c>
      <c r="D587">
        <v>2</v>
      </c>
      <c r="E587">
        <v>1</v>
      </c>
      <c r="F587">
        <v>7.98</v>
      </c>
    </row>
    <row r="588" spans="1:6" x14ac:dyDescent="0.2">
      <c r="A588">
        <v>42</v>
      </c>
      <c r="B588" t="s">
        <v>91</v>
      </c>
      <c r="C588" t="s">
        <v>288</v>
      </c>
      <c r="D588">
        <v>2</v>
      </c>
      <c r="E588">
        <v>1</v>
      </c>
      <c r="F588">
        <v>2.98</v>
      </c>
    </row>
    <row r="589" spans="1:6" x14ac:dyDescent="0.2">
      <c r="A589">
        <v>42</v>
      </c>
      <c r="B589" t="s">
        <v>91</v>
      </c>
      <c r="C589" t="s">
        <v>283</v>
      </c>
      <c r="D589">
        <v>1</v>
      </c>
      <c r="E589">
        <v>1</v>
      </c>
      <c r="F589">
        <v>8.99</v>
      </c>
    </row>
    <row r="590" spans="1:6" x14ac:dyDescent="0.2">
      <c r="A590">
        <v>42</v>
      </c>
      <c r="B590" t="s">
        <v>91</v>
      </c>
      <c r="C590" t="s">
        <v>285</v>
      </c>
      <c r="D590">
        <v>1</v>
      </c>
      <c r="E590">
        <v>1</v>
      </c>
      <c r="F590">
        <v>7.99</v>
      </c>
    </row>
    <row r="591" spans="1:6" x14ac:dyDescent="0.2">
      <c r="A591">
        <v>42</v>
      </c>
      <c r="B591" t="s">
        <v>91</v>
      </c>
      <c r="C591" t="s">
        <v>289</v>
      </c>
      <c r="D591">
        <v>1</v>
      </c>
      <c r="E591">
        <v>1</v>
      </c>
      <c r="F591">
        <v>6.99</v>
      </c>
    </row>
    <row r="592" spans="1:6" x14ac:dyDescent="0.2">
      <c r="A592">
        <v>42</v>
      </c>
      <c r="B592" t="s">
        <v>91</v>
      </c>
      <c r="C592" t="s">
        <v>287</v>
      </c>
      <c r="D592">
        <v>1</v>
      </c>
      <c r="E592">
        <v>1</v>
      </c>
      <c r="F592">
        <v>4.99</v>
      </c>
    </row>
    <row r="593" spans="1:6" x14ac:dyDescent="0.2">
      <c r="A593">
        <v>42</v>
      </c>
      <c r="B593" t="s">
        <v>91</v>
      </c>
      <c r="C593" t="s">
        <v>282</v>
      </c>
      <c r="D593">
        <v>1</v>
      </c>
      <c r="E593">
        <v>1</v>
      </c>
      <c r="F593">
        <v>2.99</v>
      </c>
    </row>
    <row r="594" spans="1:6" x14ac:dyDescent="0.2">
      <c r="A594">
        <v>42</v>
      </c>
      <c r="B594" t="s">
        <v>91</v>
      </c>
      <c r="C594" t="s">
        <v>293</v>
      </c>
      <c r="D594">
        <v>1</v>
      </c>
      <c r="E594">
        <v>1</v>
      </c>
      <c r="F594">
        <v>0.99</v>
      </c>
    </row>
    <row r="595" spans="1:6" x14ac:dyDescent="0.2">
      <c r="A595">
        <v>43</v>
      </c>
      <c r="B595" t="s">
        <v>85</v>
      </c>
      <c r="C595" t="s">
        <v>287</v>
      </c>
      <c r="D595">
        <v>4</v>
      </c>
      <c r="E595">
        <v>1</v>
      </c>
      <c r="F595">
        <v>13.96</v>
      </c>
    </row>
    <row r="596" spans="1:6" x14ac:dyDescent="0.2">
      <c r="A596">
        <v>43</v>
      </c>
      <c r="B596" t="s">
        <v>85</v>
      </c>
      <c r="C596" t="s">
        <v>280</v>
      </c>
      <c r="D596">
        <v>4</v>
      </c>
      <c r="E596">
        <v>1</v>
      </c>
      <c r="F596">
        <v>7.96</v>
      </c>
    </row>
    <row r="597" spans="1:6" x14ac:dyDescent="0.2">
      <c r="A597">
        <v>43</v>
      </c>
      <c r="B597" t="s">
        <v>85</v>
      </c>
      <c r="C597" t="s">
        <v>291</v>
      </c>
      <c r="D597">
        <v>3</v>
      </c>
      <c r="E597">
        <v>1</v>
      </c>
      <c r="F597">
        <v>9.9700000000000006</v>
      </c>
    </row>
    <row r="598" spans="1:6" x14ac:dyDescent="0.2">
      <c r="A598">
        <v>43</v>
      </c>
      <c r="B598" t="s">
        <v>85</v>
      </c>
      <c r="C598" t="s">
        <v>278</v>
      </c>
      <c r="D598">
        <v>3</v>
      </c>
      <c r="E598">
        <v>1</v>
      </c>
      <c r="F598">
        <v>8.9700000000000006</v>
      </c>
    </row>
    <row r="599" spans="1:6" x14ac:dyDescent="0.2">
      <c r="A599">
        <v>43</v>
      </c>
      <c r="B599" t="s">
        <v>85</v>
      </c>
      <c r="C599" t="s">
        <v>288</v>
      </c>
      <c r="D599">
        <v>3</v>
      </c>
      <c r="E599">
        <v>1</v>
      </c>
      <c r="F599">
        <v>6.97</v>
      </c>
    </row>
    <row r="600" spans="1:6" x14ac:dyDescent="0.2">
      <c r="A600">
        <v>43</v>
      </c>
      <c r="B600" t="s">
        <v>85</v>
      </c>
      <c r="C600" t="s">
        <v>281</v>
      </c>
      <c r="D600">
        <v>2</v>
      </c>
      <c r="E600">
        <v>1</v>
      </c>
      <c r="F600">
        <v>21.98</v>
      </c>
    </row>
    <row r="601" spans="1:6" x14ac:dyDescent="0.2">
      <c r="A601">
        <v>43</v>
      </c>
      <c r="B601" t="s">
        <v>85</v>
      </c>
      <c r="C601" t="s">
        <v>284</v>
      </c>
      <c r="D601">
        <v>2</v>
      </c>
      <c r="E601">
        <v>1</v>
      </c>
      <c r="F601">
        <v>13.98</v>
      </c>
    </row>
    <row r="602" spans="1:6" x14ac:dyDescent="0.2">
      <c r="A602">
        <v>43</v>
      </c>
      <c r="B602" t="s">
        <v>85</v>
      </c>
      <c r="C602" t="s">
        <v>290</v>
      </c>
      <c r="D602">
        <v>2</v>
      </c>
      <c r="E602">
        <v>1</v>
      </c>
      <c r="F602">
        <v>6.98</v>
      </c>
    </row>
    <row r="603" spans="1:6" x14ac:dyDescent="0.2">
      <c r="A603">
        <v>43</v>
      </c>
      <c r="B603" t="s">
        <v>85</v>
      </c>
      <c r="C603" t="s">
        <v>289</v>
      </c>
      <c r="D603">
        <v>2</v>
      </c>
      <c r="E603">
        <v>1</v>
      </c>
      <c r="F603">
        <v>3.98</v>
      </c>
    </row>
    <row r="604" spans="1:6" x14ac:dyDescent="0.2">
      <c r="A604">
        <v>43</v>
      </c>
      <c r="B604" t="s">
        <v>85</v>
      </c>
      <c r="C604" t="s">
        <v>283</v>
      </c>
      <c r="D604">
        <v>1</v>
      </c>
      <c r="E604">
        <v>1</v>
      </c>
      <c r="F604">
        <v>6.99</v>
      </c>
    </row>
    <row r="605" spans="1:6" x14ac:dyDescent="0.2">
      <c r="A605">
        <v>43</v>
      </c>
      <c r="B605" t="s">
        <v>85</v>
      </c>
      <c r="C605" t="s">
        <v>286</v>
      </c>
      <c r="D605">
        <v>1</v>
      </c>
      <c r="E605">
        <v>1</v>
      </c>
      <c r="F605">
        <v>6.99</v>
      </c>
    </row>
    <row r="606" spans="1:6" x14ac:dyDescent="0.2">
      <c r="A606">
        <v>43</v>
      </c>
      <c r="B606" t="s">
        <v>85</v>
      </c>
      <c r="C606" t="s">
        <v>293</v>
      </c>
      <c r="D606">
        <v>1</v>
      </c>
      <c r="E606">
        <v>1</v>
      </c>
      <c r="F606">
        <v>1.99</v>
      </c>
    </row>
    <row r="607" spans="1:6" x14ac:dyDescent="0.2">
      <c r="A607">
        <v>43</v>
      </c>
      <c r="B607" t="s">
        <v>85</v>
      </c>
      <c r="C607" t="s">
        <v>285</v>
      </c>
      <c r="D607">
        <v>1</v>
      </c>
      <c r="E607">
        <v>1</v>
      </c>
      <c r="F607">
        <v>0.99</v>
      </c>
    </row>
    <row r="608" spans="1:6" x14ac:dyDescent="0.2">
      <c r="A608">
        <v>44</v>
      </c>
      <c r="B608" t="s">
        <v>3</v>
      </c>
      <c r="C608" t="s">
        <v>281</v>
      </c>
      <c r="D608">
        <v>103</v>
      </c>
      <c r="E608">
        <v>48</v>
      </c>
      <c r="F608">
        <v>439.98</v>
      </c>
    </row>
    <row r="609" spans="1:6" x14ac:dyDescent="0.2">
      <c r="A609">
        <v>44</v>
      </c>
      <c r="B609" t="s">
        <v>3</v>
      </c>
      <c r="C609" t="s">
        <v>283</v>
      </c>
      <c r="D609">
        <v>102</v>
      </c>
      <c r="E609">
        <v>48</v>
      </c>
      <c r="F609">
        <v>379.98</v>
      </c>
    </row>
    <row r="610" spans="1:6" x14ac:dyDescent="0.2">
      <c r="A610">
        <v>44</v>
      </c>
      <c r="B610" t="s">
        <v>3</v>
      </c>
      <c r="C610" t="s">
        <v>278</v>
      </c>
      <c r="D610">
        <v>101</v>
      </c>
      <c r="E610">
        <v>50</v>
      </c>
      <c r="F610">
        <v>459.98</v>
      </c>
    </row>
    <row r="611" spans="1:6" x14ac:dyDescent="0.2">
      <c r="A611">
        <v>44</v>
      </c>
      <c r="B611" t="s">
        <v>3</v>
      </c>
      <c r="C611" t="s">
        <v>279</v>
      </c>
      <c r="D611">
        <v>99</v>
      </c>
      <c r="E611">
        <v>48</v>
      </c>
      <c r="F611">
        <v>446.01</v>
      </c>
    </row>
    <row r="612" spans="1:6" x14ac:dyDescent="0.2">
      <c r="A612">
        <v>44</v>
      </c>
      <c r="B612" t="s">
        <v>3</v>
      </c>
      <c r="C612" t="s">
        <v>282</v>
      </c>
      <c r="D612">
        <v>99</v>
      </c>
      <c r="E612">
        <v>52</v>
      </c>
      <c r="F612">
        <v>383.01</v>
      </c>
    </row>
    <row r="613" spans="1:6" x14ac:dyDescent="0.2">
      <c r="A613">
        <v>44</v>
      </c>
      <c r="B613" t="s">
        <v>3</v>
      </c>
      <c r="C613" t="s">
        <v>288</v>
      </c>
      <c r="D613">
        <v>98</v>
      </c>
      <c r="E613">
        <v>49</v>
      </c>
      <c r="F613">
        <v>432.02</v>
      </c>
    </row>
    <row r="614" spans="1:6" x14ac:dyDescent="0.2">
      <c r="A614">
        <v>44</v>
      </c>
      <c r="B614" t="s">
        <v>3</v>
      </c>
      <c r="C614" t="s">
        <v>290</v>
      </c>
      <c r="D614">
        <v>96</v>
      </c>
      <c r="E614">
        <v>52</v>
      </c>
      <c r="F614">
        <v>404.03</v>
      </c>
    </row>
    <row r="615" spans="1:6" x14ac:dyDescent="0.2">
      <c r="A615">
        <v>44</v>
      </c>
      <c r="B615" t="s">
        <v>3</v>
      </c>
      <c r="C615" t="s">
        <v>280</v>
      </c>
      <c r="D615">
        <v>94</v>
      </c>
      <c r="E615">
        <v>48</v>
      </c>
      <c r="F615">
        <v>332.06</v>
      </c>
    </row>
    <row r="616" spans="1:6" x14ac:dyDescent="0.2">
      <c r="A616">
        <v>44</v>
      </c>
      <c r="B616" t="s">
        <v>3</v>
      </c>
      <c r="C616" t="s">
        <v>287</v>
      </c>
      <c r="D616">
        <v>93</v>
      </c>
      <c r="E616">
        <v>46</v>
      </c>
      <c r="F616">
        <v>395.07</v>
      </c>
    </row>
    <row r="617" spans="1:6" x14ac:dyDescent="0.2">
      <c r="A617">
        <v>44</v>
      </c>
      <c r="B617" t="s">
        <v>3</v>
      </c>
      <c r="C617" t="s">
        <v>285</v>
      </c>
      <c r="D617">
        <v>87</v>
      </c>
      <c r="E617">
        <v>48</v>
      </c>
      <c r="F617">
        <v>405.12</v>
      </c>
    </row>
    <row r="618" spans="1:6" x14ac:dyDescent="0.2">
      <c r="A618">
        <v>44</v>
      </c>
      <c r="B618" t="s">
        <v>3</v>
      </c>
      <c r="C618" t="s">
        <v>292</v>
      </c>
      <c r="D618">
        <v>84</v>
      </c>
      <c r="E618">
        <v>47</v>
      </c>
      <c r="F618">
        <v>344.16</v>
      </c>
    </row>
    <row r="619" spans="1:6" x14ac:dyDescent="0.2">
      <c r="A619">
        <v>44</v>
      </c>
      <c r="B619" t="s">
        <v>3</v>
      </c>
      <c r="C619" t="s">
        <v>284</v>
      </c>
      <c r="D619">
        <v>79</v>
      </c>
      <c r="E619">
        <v>44</v>
      </c>
      <c r="F619">
        <v>379.21</v>
      </c>
    </row>
    <row r="620" spans="1:6" x14ac:dyDescent="0.2">
      <c r="A620">
        <v>44</v>
      </c>
      <c r="B620" t="s">
        <v>3</v>
      </c>
      <c r="C620" t="s">
        <v>289</v>
      </c>
      <c r="D620">
        <v>75</v>
      </c>
      <c r="E620">
        <v>43</v>
      </c>
      <c r="F620">
        <v>344.25</v>
      </c>
    </row>
    <row r="621" spans="1:6" x14ac:dyDescent="0.2">
      <c r="A621">
        <v>44</v>
      </c>
      <c r="B621" t="s">
        <v>3</v>
      </c>
      <c r="C621" t="s">
        <v>286</v>
      </c>
      <c r="D621">
        <v>73</v>
      </c>
      <c r="E621">
        <v>44</v>
      </c>
      <c r="F621">
        <v>321.27999999999997</v>
      </c>
    </row>
    <row r="622" spans="1:6" x14ac:dyDescent="0.2">
      <c r="A622">
        <v>44</v>
      </c>
      <c r="B622" t="s">
        <v>3</v>
      </c>
      <c r="C622" t="s">
        <v>293</v>
      </c>
      <c r="D622">
        <v>69</v>
      </c>
      <c r="E622">
        <v>43</v>
      </c>
      <c r="F622">
        <v>294.32</v>
      </c>
    </row>
    <row r="623" spans="1:6" x14ac:dyDescent="0.2">
      <c r="A623">
        <v>44</v>
      </c>
      <c r="B623" t="s">
        <v>3</v>
      </c>
      <c r="C623" t="s">
        <v>291</v>
      </c>
      <c r="D623">
        <v>67</v>
      </c>
      <c r="E623">
        <v>40</v>
      </c>
      <c r="F623">
        <v>265.33</v>
      </c>
    </row>
    <row r="624" spans="1:6" x14ac:dyDescent="0.2">
      <c r="A624">
        <v>44</v>
      </c>
      <c r="B624" t="s">
        <v>3</v>
      </c>
      <c r="C624" t="s">
        <v>294</v>
      </c>
      <c r="D624">
        <v>2</v>
      </c>
      <c r="E624">
        <v>2</v>
      </c>
      <c r="F624">
        <v>6.98</v>
      </c>
    </row>
    <row r="625" spans="1:6" x14ac:dyDescent="0.2">
      <c r="A625">
        <v>45</v>
      </c>
      <c r="B625" t="s">
        <v>12</v>
      </c>
      <c r="C625" t="s">
        <v>283</v>
      </c>
      <c r="D625">
        <v>30</v>
      </c>
      <c r="E625">
        <v>13</v>
      </c>
      <c r="F625">
        <v>136.69999999999999</v>
      </c>
    </row>
    <row r="626" spans="1:6" x14ac:dyDescent="0.2">
      <c r="A626">
        <v>45</v>
      </c>
      <c r="B626" t="s">
        <v>12</v>
      </c>
      <c r="C626" t="s">
        <v>285</v>
      </c>
      <c r="D626">
        <v>25</v>
      </c>
      <c r="E626">
        <v>12</v>
      </c>
      <c r="F626">
        <v>103.75</v>
      </c>
    </row>
    <row r="627" spans="1:6" x14ac:dyDescent="0.2">
      <c r="A627">
        <v>45</v>
      </c>
      <c r="B627" t="s">
        <v>12</v>
      </c>
      <c r="C627" t="s">
        <v>290</v>
      </c>
      <c r="D627">
        <v>25</v>
      </c>
      <c r="E627">
        <v>12</v>
      </c>
      <c r="F627">
        <v>85.75</v>
      </c>
    </row>
    <row r="628" spans="1:6" x14ac:dyDescent="0.2">
      <c r="A628">
        <v>45</v>
      </c>
      <c r="B628" t="s">
        <v>12</v>
      </c>
      <c r="C628" t="s">
        <v>280</v>
      </c>
      <c r="D628">
        <v>23</v>
      </c>
      <c r="E628">
        <v>9</v>
      </c>
      <c r="F628">
        <v>87.77</v>
      </c>
    </row>
    <row r="629" spans="1:6" x14ac:dyDescent="0.2">
      <c r="A629">
        <v>45</v>
      </c>
      <c r="B629" t="s">
        <v>12</v>
      </c>
      <c r="C629" t="s">
        <v>282</v>
      </c>
      <c r="D629">
        <v>23</v>
      </c>
      <c r="E629">
        <v>10</v>
      </c>
      <c r="F629">
        <v>76.77</v>
      </c>
    </row>
    <row r="630" spans="1:6" x14ac:dyDescent="0.2">
      <c r="A630">
        <v>45</v>
      </c>
      <c r="B630" t="s">
        <v>12</v>
      </c>
      <c r="C630" t="s">
        <v>284</v>
      </c>
      <c r="D630">
        <v>22</v>
      </c>
      <c r="E630">
        <v>11</v>
      </c>
      <c r="F630">
        <v>102.78</v>
      </c>
    </row>
    <row r="631" spans="1:6" x14ac:dyDescent="0.2">
      <c r="A631">
        <v>45</v>
      </c>
      <c r="B631" t="s">
        <v>12</v>
      </c>
      <c r="C631" t="s">
        <v>288</v>
      </c>
      <c r="D631">
        <v>22</v>
      </c>
      <c r="E631">
        <v>11</v>
      </c>
      <c r="F631">
        <v>85.78</v>
      </c>
    </row>
    <row r="632" spans="1:6" x14ac:dyDescent="0.2">
      <c r="A632">
        <v>45</v>
      </c>
      <c r="B632" t="s">
        <v>12</v>
      </c>
      <c r="C632" t="s">
        <v>286</v>
      </c>
      <c r="D632">
        <v>22</v>
      </c>
      <c r="E632">
        <v>10</v>
      </c>
      <c r="F632">
        <v>85.78</v>
      </c>
    </row>
    <row r="633" spans="1:6" x14ac:dyDescent="0.2">
      <c r="A633">
        <v>45</v>
      </c>
      <c r="B633" t="s">
        <v>12</v>
      </c>
      <c r="C633" t="s">
        <v>279</v>
      </c>
      <c r="D633">
        <v>21</v>
      </c>
      <c r="E633">
        <v>10</v>
      </c>
      <c r="F633">
        <v>89.79</v>
      </c>
    </row>
    <row r="634" spans="1:6" x14ac:dyDescent="0.2">
      <c r="A634">
        <v>45</v>
      </c>
      <c r="B634" t="s">
        <v>12</v>
      </c>
      <c r="C634" t="s">
        <v>293</v>
      </c>
      <c r="D634">
        <v>19</v>
      </c>
      <c r="E634">
        <v>12</v>
      </c>
      <c r="F634">
        <v>91.81</v>
      </c>
    </row>
    <row r="635" spans="1:6" x14ac:dyDescent="0.2">
      <c r="A635">
        <v>45</v>
      </c>
      <c r="B635" t="s">
        <v>12</v>
      </c>
      <c r="C635" t="s">
        <v>287</v>
      </c>
      <c r="D635">
        <v>19</v>
      </c>
      <c r="E635">
        <v>12</v>
      </c>
      <c r="F635">
        <v>74.81</v>
      </c>
    </row>
    <row r="636" spans="1:6" x14ac:dyDescent="0.2">
      <c r="A636">
        <v>45</v>
      </c>
      <c r="B636" t="s">
        <v>12</v>
      </c>
      <c r="C636" t="s">
        <v>281</v>
      </c>
      <c r="D636">
        <v>19</v>
      </c>
      <c r="E636">
        <v>10</v>
      </c>
      <c r="F636">
        <v>71.81</v>
      </c>
    </row>
    <row r="637" spans="1:6" x14ac:dyDescent="0.2">
      <c r="A637">
        <v>45</v>
      </c>
      <c r="B637" t="s">
        <v>12</v>
      </c>
      <c r="C637" t="s">
        <v>278</v>
      </c>
      <c r="D637">
        <v>17</v>
      </c>
      <c r="E637">
        <v>12</v>
      </c>
      <c r="F637">
        <v>67.83</v>
      </c>
    </row>
    <row r="638" spans="1:6" x14ac:dyDescent="0.2">
      <c r="A638">
        <v>45</v>
      </c>
      <c r="B638" t="s">
        <v>12</v>
      </c>
      <c r="C638" t="s">
        <v>291</v>
      </c>
      <c r="D638">
        <v>16</v>
      </c>
      <c r="E638">
        <v>10</v>
      </c>
      <c r="F638">
        <v>56.84</v>
      </c>
    </row>
    <row r="639" spans="1:6" x14ac:dyDescent="0.2">
      <c r="A639">
        <v>45</v>
      </c>
      <c r="B639" t="s">
        <v>12</v>
      </c>
      <c r="C639" t="s">
        <v>289</v>
      </c>
      <c r="D639">
        <v>15</v>
      </c>
      <c r="E639">
        <v>10</v>
      </c>
      <c r="F639">
        <v>75.849999999999994</v>
      </c>
    </row>
    <row r="640" spans="1:6" x14ac:dyDescent="0.2">
      <c r="A640">
        <v>45</v>
      </c>
      <c r="B640" t="s">
        <v>12</v>
      </c>
      <c r="C640" t="s">
        <v>292</v>
      </c>
      <c r="D640">
        <v>13</v>
      </c>
      <c r="E640">
        <v>10</v>
      </c>
      <c r="F640">
        <v>58.87</v>
      </c>
    </row>
    <row r="641" spans="1:6" x14ac:dyDescent="0.2">
      <c r="A641">
        <v>46</v>
      </c>
      <c r="B641" t="s">
        <v>17</v>
      </c>
      <c r="C641" t="s">
        <v>290</v>
      </c>
      <c r="D641">
        <v>19</v>
      </c>
      <c r="E641">
        <v>8</v>
      </c>
      <c r="F641">
        <v>78.81</v>
      </c>
    </row>
    <row r="642" spans="1:6" x14ac:dyDescent="0.2">
      <c r="A642">
        <v>46</v>
      </c>
      <c r="B642" t="s">
        <v>17</v>
      </c>
      <c r="C642" t="s">
        <v>289</v>
      </c>
      <c r="D642">
        <v>17</v>
      </c>
      <c r="E642">
        <v>6</v>
      </c>
      <c r="F642">
        <v>103.83</v>
      </c>
    </row>
    <row r="643" spans="1:6" x14ac:dyDescent="0.2">
      <c r="A643">
        <v>46</v>
      </c>
      <c r="B643" t="s">
        <v>17</v>
      </c>
      <c r="C643" t="s">
        <v>287</v>
      </c>
      <c r="D643">
        <v>14</v>
      </c>
      <c r="E643">
        <v>7</v>
      </c>
      <c r="F643">
        <v>62.86</v>
      </c>
    </row>
    <row r="644" spans="1:6" x14ac:dyDescent="0.2">
      <c r="A644">
        <v>46</v>
      </c>
      <c r="B644" t="s">
        <v>17</v>
      </c>
      <c r="C644" t="s">
        <v>288</v>
      </c>
      <c r="D644">
        <v>14</v>
      </c>
      <c r="E644">
        <v>7</v>
      </c>
      <c r="F644">
        <v>61.86</v>
      </c>
    </row>
    <row r="645" spans="1:6" x14ac:dyDescent="0.2">
      <c r="A645">
        <v>46</v>
      </c>
      <c r="B645" t="s">
        <v>17</v>
      </c>
      <c r="C645" t="s">
        <v>283</v>
      </c>
      <c r="D645">
        <v>14</v>
      </c>
      <c r="E645">
        <v>5</v>
      </c>
      <c r="F645">
        <v>49.86</v>
      </c>
    </row>
    <row r="646" spans="1:6" x14ac:dyDescent="0.2">
      <c r="A646">
        <v>46</v>
      </c>
      <c r="B646" t="s">
        <v>17</v>
      </c>
      <c r="C646" t="s">
        <v>281</v>
      </c>
      <c r="D646">
        <v>14</v>
      </c>
      <c r="E646">
        <v>6</v>
      </c>
      <c r="F646">
        <v>47.86</v>
      </c>
    </row>
    <row r="647" spans="1:6" x14ac:dyDescent="0.2">
      <c r="A647">
        <v>46</v>
      </c>
      <c r="B647" t="s">
        <v>17</v>
      </c>
      <c r="C647" t="s">
        <v>278</v>
      </c>
      <c r="D647">
        <v>13</v>
      </c>
      <c r="E647">
        <v>7</v>
      </c>
      <c r="F647">
        <v>59.87</v>
      </c>
    </row>
    <row r="648" spans="1:6" x14ac:dyDescent="0.2">
      <c r="A648">
        <v>46</v>
      </c>
      <c r="B648" t="s">
        <v>17</v>
      </c>
      <c r="C648" t="s">
        <v>286</v>
      </c>
      <c r="D648">
        <v>13</v>
      </c>
      <c r="E648">
        <v>8</v>
      </c>
      <c r="F648">
        <v>56.87</v>
      </c>
    </row>
    <row r="649" spans="1:6" x14ac:dyDescent="0.2">
      <c r="A649">
        <v>46</v>
      </c>
      <c r="B649" t="s">
        <v>17</v>
      </c>
      <c r="C649" t="s">
        <v>280</v>
      </c>
      <c r="D649">
        <v>13</v>
      </c>
      <c r="E649">
        <v>5</v>
      </c>
      <c r="F649">
        <v>55.87</v>
      </c>
    </row>
    <row r="650" spans="1:6" x14ac:dyDescent="0.2">
      <c r="A650">
        <v>46</v>
      </c>
      <c r="B650" t="s">
        <v>17</v>
      </c>
      <c r="C650" t="s">
        <v>279</v>
      </c>
      <c r="D650">
        <v>12</v>
      </c>
      <c r="E650">
        <v>7</v>
      </c>
      <c r="F650">
        <v>54.88</v>
      </c>
    </row>
    <row r="651" spans="1:6" x14ac:dyDescent="0.2">
      <c r="A651">
        <v>46</v>
      </c>
      <c r="B651" t="s">
        <v>17</v>
      </c>
      <c r="C651" t="s">
        <v>292</v>
      </c>
      <c r="D651">
        <v>12</v>
      </c>
      <c r="E651">
        <v>5</v>
      </c>
      <c r="F651">
        <v>48.88</v>
      </c>
    </row>
    <row r="652" spans="1:6" x14ac:dyDescent="0.2">
      <c r="A652">
        <v>46</v>
      </c>
      <c r="B652" t="s">
        <v>17</v>
      </c>
      <c r="C652" t="s">
        <v>282</v>
      </c>
      <c r="D652">
        <v>12</v>
      </c>
      <c r="E652">
        <v>6</v>
      </c>
      <c r="F652">
        <v>46.88</v>
      </c>
    </row>
    <row r="653" spans="1:6" x14ac:dyDescent="0.2">
      <c r="A653">
        <v>46</v>
      </c>
      <c r="B653" t="s">
        <v>17</v>
      </c>
      <c r="C653" t="s">
        <v>285</v>
      </c>
      <c r="D653">
        <v>11</v>
      </c>
      <c r="E653">
        <v>6</v>
      </c>
      <c r="F653">
        <v>49.89</v>
      </c>
    </row>
    <row r="654" spans="1:6" x14ac:dyDescent="0.2">
      <c r="A654">
        <v>46</v>
      </c>
      <c r="B654" t="s">
        <v>17</v>
      </c>
      <c r="C654" t="s">
        <v>293</v>
      </c>
      <c r="D654">
        <v>9</v>
      </c>
      <c r="E654">
        <v>4</v>
      </c>
      <c r="F654">
        <v>36.909999999999997</v>
      </c>
    </row>
    <row r="655" spans="1:6" x14ac:dyDescent="0.2">
      <c r="A655">
        <v>46</v>
      </c>
      <c r="B655" t="s">
        <v>17</v>
      </c>
      <c r="C655" t="s">
        <v>284</v>
      </c>
      <c r="D655">
        <v>9</v>
      </c>
      <c r="E655">
        <v>4</v>
      </c>
      <c r="F655">
        <v>30.91</v>
      </c>
    </row>
    <row r="656" spans="1:6" x14ac:dyDescent="0.2">
      <c r="A656">
        <v>46</v>
      </c>
      <c r="B656" t="s">
        <v>17</v>
      </c>
      <c r="C656" t="s">
        <v>291</v>
      </c>
      <c r="D656">
        <v>8</v>
      </c>
      <c r="E656">
        <v>5</v>
      </c>
      <c r="F656">
        <v>31.92</v>
      </c>
    </row>
    <row r="657" spans="1:6" x14ac:dyDescent="0.2">
      <c r="A657">
        <v>47</v>
      </c>
      <c r="B657" t="s">
        <v>84</v>
      </c>
      <c r="C657" t="s">
        <v>278</v>
      </c>
      <c r="D657">
        <v>6</v>
      </c>
      <c r="E657">
        <v>1</v>
      </c>
      <c r="F657">
        <v>20.94</v>
      </c>
    </row>
    <row r="658" spans="1:6" x14ac:dyDescent="0.2">
      <c r="A658">
        <v>47</v>
      </c>
      <c r="B658" t="s">
        <v>84</v>
      </c>
      <c r="C658" t="s">
        <v>286</v>
      </c>
      <c r="D658">
        <v>3</v>
      </c>
      <c r="E658">
        <v>1</v>
      </c>
      <c r="F658">
        <v>14.97</v>
      </c>
    </row>
    <row r="659" spans="1:6" x14ac:dyDescent="0.2">
      <c r="A659">
        <v>47</v>
      </c>
      <c r="B659" t="s">
        <v>84</v>
      </c>
      <c r="C659" t="s">
        <v>289</v>
      </c>
      <c r="D659">
        <v>3</v>
      </c>
      <c r="E659">
        <v>1</v>
      </c>
      <c r="F659">
        <v>11.97</v>
      </c>
    </row>
    <row r="660" spans="1:6" x14ac:dyDescent="0.2">
      <c r="A660">
        <v>47</v>
      </c>
      <c r="B660" t="s">
        <v>84</v>
      </c>
      <c r="C660" t="s">
        <v>279</v>
      </c>
      <c r="D660">
        <v>2</v>
      </c>
      <c r="E660">
        <v>1</v>
      </c>
      <c r="F660">
        <v>12.98</v>
      </c>
    </row>
    <row r="661" spans="1:6" x14ac:dyDescent="0.2">
      <c r="A661">
        <v>47</v>
      </c>
      <c r="B661" t="s">
        <v>84</v>
      </c>
      <c r="C661" t="s">
        <v>283</v>
      </c>
      <c r="D661">
        <v>2</v>
      </c>
      <c r="E661">
        <v>1</v>
      </c>
      <c r="F661">
        <v>10.98</v>
      </c>
    </row>
    <row r="662" spans="1:6" x14ac:dyDescent="0.2">
      <c r="A662">
        <v>47</v>
      </c>
      <c r="B662" t="s">
        <v>84</v>
      </c>
      <c r="C662" t="s">
        <v>284</v>
      </c>
      <c r="D662">
        <v>2</v>
      </c>
      <c r="E662">
        <v>1</v>
      </c>
      <c r="F662">
        <v>10.98</v>
      </c>
    </row>
    <row r="663" spans="1:6" x14ac:dyDescent="0.2">
      <c r="A663">
        <v>47</v>
      </c>
      <c r="B663" t="s">
        <v>84</v>
      </c>
      <c r="C663" t="s">
        <v>280</v>
      </c>
      <c r="D663">
        <v>2</v>
      </c>
      <c r="E663">
        <v>1</v>
      </c>
      <c r="F663">
        <v>5.98</v>
      </c>
    </row>
    <row r="664" spans="1:6" x14ac:dyDescent="0.2">
      <c r="A664">
        <v>47</v>
      </c>
      <c r="B664" t="s">
        <v>84</v>
      </c>
      <c r="C664" t="s">
        <v>281</v>
      </c>
      <c r="D664">
        <v>2</v>
      </c>
      <c r="E664">
        <v>1</v>
      </c>
      <c r="F664">
        <v>3.98</v>
      </c>
    </row>
    <row r="665" spans="1:6" x14ac:dyDescent="0.2">
      <c r="A665">
        <v>47</v>
      </c>
      <c r="B665" t="s">
        <v>84</v>
      </c>
      <c r="C665" t="s">
        <v>285</v>
      </c>
      <c r="D665">
        <v>1</v>
      </c>
      <c r="E665">
        <v>1</v>
      </c>
      <c r="F665">
        <v>9.99</v>
      </c>
    </row>
    <row r="666" spans="1:6" x14ac:dyDescent="0.2">
      <c r="A666">
        <v>47</v>
      </c>
      <c r="B666" t="s">
        <v>84</v>
      </c>
      <c r="C666" t="s">
        <v>292</v>
      </c>
      <c r="D666">
        <v>1</v>
      </c>
      <c r="E666">
        <v>1</v>
      </c>
      <c r="F666">
        <v>3.99</v>
      </c>
    </row>
    <row r="667" spans="1:6" x14ac:dyDescent="0.2">
      <c r="A667">
        <v>47</v>
      </c>
      <c r="B667" t="s">
        <v>84</v>
      </c>
      <c r="C667" t="s">
        <v>291</v>
      </c>
      <c r="D667">
        <v>1</v>
      </c>
      <c r="E667">
        <v>1</v>
      </c>
      <c r="F667">
        <v>2.99</v>
      </c>
    </row>
    <row r="668" spans="1:6" x14ac:dyDescent="0.2">
      <c r="A668">
        <v>47</v>
      </c>
      <c r="B668" t="s">
        <v>84</v>
      </c>
      <c r="C668" t="s">
        <v>290</v>
      </c>
      <c r="D668">
        <v>1</v>
      </c>
      <c r="E668">
        <v>1</v>
      </c>
      <c r="F668">
        <v>0.99</v>
      </c>
    </row>
    <row r="669" spans="1:6" x14ac:dyDescent="0.2">
      <c r="A669">
        <v>47</v>
      </c>
      <c r="B669" t="s">
        <v>84</v>
      </c>
      <c r="C669" t="s">
        <v>287</v>
      </c>
      <c r="D669">
        <v>1</v>
      </c>
      <c r="E669">
        <v>1</v>
      </c>
      <c r="F669">
        <v>0.99</v>
      </c>
    </row>
    <row r="670" spans="1:6" x14ac:dyDescent="0.2">
      <c r="A670">
        <v>48</v>
      </c>
      <c r="B670" t="s">
        <v>36</v>
      </c>
      <c r="C670" t="s">
        <v>287</v>
      </c>
      <c r="D670">
        <v>9</v>
      </c>
      <c r="E670">
        <v>4</v>
      </c>
      <c r="F670">
        <v>47.91</v>
      </c>
    </row>
    <row r="671" spans="1:6" x14ac:dyDescent="0.2">
      <c r="A671">
        <v>48</v>
      </c>
      <c r="B671" t="s">
        <v>36</v>
      </c>
      <c r="C671" t="s">
        <v>278</v>
      </c>
      <c r="D671">
        <v>8</v>
      </c>
      <c r="E671">
        <v>4</v>
      </c>
      <c r="F671">
        <v>39.92</v>
      </c>
    </row>
    <row r="672" spans="1:6" x14ac:dyDescent="0.2">
      <c r="A672">
        <v>48</v>
      </c>
      <c r="B672" t="s">
        <v>36</v>
      </c>
      <c r="C672" t="s">
        <v>283</v>
      </c>
      <c r="D672">
        <v>8</v>
      </c>
      <c r="E672">
        <v>3</v>
      </c>
      <c r="F672">
        <v>38.92</v>
      </c>
    </row>
    <row r="673" spans="1:6" x14ac:dyDescent="0.2">
      <c r="A673">
        <v>48</v>
      </c>
      <c r="B673" t="s">
        <v>36</v>
      </c>
      <c r="C673" t="s">
        <v>279</v>
      </c>
      <c r="D673">
        <v>8</v>
      </c>
      <c r="E673">
        <v>4</v>
      </c>
      <c r="F673">
        <v>34.92</v>
      </c>
    </row>
    <row r="674" spans="1:6" x14ac:dyDescent="0.2">
      <c r="A674">
        <v>48</v>
      </c>
      <c r="B674" t="s">
        <v>36</v>
      </c>
      <c r="C674" t="s">
        <v>290</v>
      </c>
      <c r="D674">
        <v>7</v>
      </c>
      <c r="E674">
        <v>4</v>
      </c>
      <c r="F674">
        <v>34.93</v>
      </c>
    </row>
    <row r="675" spans="1:6" x14ac:dyDescent="0.2">
      <c r="A675">
        <v>48</v>
      </c>
      <c r="B675" t="s">
        <v>36</v>
      </c>
      <c r="C675" t="s">
        <v>280</v>
      </c>
      <c r="D675">
        <v>7</v>
      </c>
      <c r="E675">
        <v>4</v>
      </c>
      <c r="F675">
        <v>22.93</v>
      </c>
    </row>
    <row r="676" spans="1:6" x14ac:dyDescent="0.2">
      <c r="A676">
        <v>48</v>
      </c>
      <c r="B676" t="s">
        <v>36</v>
      </c>
      <c r="C676" t="s">
        <v>281</v>
      </c>
      <c r="D676">
        <v>7</v>
      </c>
      <c r="E676">
        <v>3</v>
      </c>
      <c r="F676">
        <v>16.93</v>
      </c>
    </row>
    <row r="677" spans="1:6" x14ac:dyDescent="0.2">
      <c r="A677">
        <v>48</v>
      </c>
      <c r="B677" t="s">
        <v>36</v>
      </c>
      <c r="C677" t="s">
        <v>282</v>
      </c>
      <c r="D677">
        <v>6</v>
      </c>
      <c r="E677">
        <v>3</v>
      </c>
      <c r="F677">
        <v>24.94</v>
      </c>
    </row>
    <row r="678" spans="1:6" x14ac:dyDescent="0.2">
      <c r="A678">
        <v>48</v>
      </c>
      <c r="B678" t="s">
        <v>36</v>
      </c>
      <c r="C678" t="s">
        <v>289</v>
      </c>
      <c r="D678">
        <v>6</v>
      </c>
      <c r="E678">
        <v>3</v>
      </c>
      <c r="F678">
        <v>24.94</v>
      </c>
    </row>
    <row r="679" spans="1:6" x14ac:dyDescent="0.2">
      <c r="A679">
        <v>48</v>
      </c>
      <c r="B679" t="s">
        <v>36</v>
      </c>
      <c r="C679" t="s">
        <v>285</v>
      </c>
      <c r="D679">
        <v>4</v>
      </c>
      <c r="E679">
        <v>2</v>
      </c>
      <c r="F679">
        <v>16.96</v>
      </c>
    </row>
    <row r="680" spans="1:6" x14ac:dyDescent="0.2">
      <c r="A680">
        <v>48</v>
      </c>
      <c r="B680" t="s">
        <v>36</v>
      </c>
      <c r="C680" t="s">
        <v>284</v>
      </c>
      <c r="D680">
        <v>4</v>
      </c>
      <c r="E680">
        <v>2</v>
      </c>
      <c r="F680">
        <v>12.96</v>
      </c>
    </row>
    <row r="681" spans="1:6" x14ac:dyDescent="0.2">
      <c r="A681">
        <v>48</v>
      </c>
      <c r="B681" t="s">
        <v>36</v>
      </c>
      <c r="C681" t="s">
        <v>292</v>
      </c>
      <c r="D681">
        <v>3</v>
      </c>
      <c r="E681">
        <v>2</v>
      </c>
      <c r="F681">
        <v>17.97</v>
      </c>
    </row>
    <row r="682" spans="1:6" x14ac:dyDescent="0.2">
      <c r="A682">
        <v>48</v>
      </c>
      <c r="B682" t="s">
        <v>36</v>
      </c>
      <c r="C682" t="s">
        <v>291</v>
      </c>
      <c r="D682">
        <v>3</v>
      </c>
      <c r="E682">
        <v>3</v>
      </c>
      <c r="F682">
        <v>16.97</v>
      </c>
    </row>
    <row r="683" spans="1:6" x14ac:dyDescent="0.2">
      <c r="A683">
        <v>48</v>
      </c>
      <c r="B683" t="s">
        <v>36</v>
      </c>
      <c r="C683" t="s">
        <v>288</v>
      </c>
      <c r="D683">
        <v>3</v>
      </c>
      <c r="E683">
        <v>3</v>
      </c>
      <c r="F683">
        <v>6.97</v>
      </c>
    </row>
    <row r="684" spans="1:6" x14ac:dyDescent="0.2">
      <c r="A684">
        <v>48</v>
      </c>
      <c r="B684" t="s">
        <v>36</v>
      </c>
      <c r="C684" t="s">
        <v>286</v>
      </c>
      <c r="D684">
        <v>2</v>
      </c>
      <c r="E684">
        <v>2</v>
      </c>
      <c r="F684">
        <v>14.98</v>
      </c>
    </row>
    <row r="685" spans="1:6" x14ac:dyDescent="0.2">
      <c r="A685">
        <v>48</v>
      </c>
      <c r="B685" t="s">
        <v>36</v>
      </c>
      <c r="C685" t="s">
        <v>293</v>
      </c>
      <c r="D685">
        <v>2</v>
      </c>
      <c r="E685">
        <v>1</v>
      </c>
      <c r="F685">
        <v>5.98</v>
      </c>
    </row>
    <row r="686" spans="1:6" x14ac:dyDescent="0.2">
      <c r="A686">
        <v>49</v>
      </c>
      <c r="B686" t="s">
        <v>20</v>
      </c>
      <c r="C686" t="s">
        <v>288</v>
      </c>
      <c r="D686">
        <v>17</v>
      </c>
      <c r="E686">
        <v>7</v>
      </c>
      <c r="F686">
        <v>55.83</v>
      </c>
    </row>
    <row r="687" spans="1:6" x14ac:dyDescent="0.2">
      <c r="A687">
        <v>49</v>
      </c>
      <c r="B687" t="s">
        <v>20</v>
      </c>
      <c r="C687" t="s">
        <v>280</v>
      </c>
      <c r="D687">
        <v>16</v>
      </c>
      <c r="E687">
        <v>7</v>
      </c>
      <c r="F687">
        <v>72.84</v>
      </c>
    </row>
    <row r="688" spans="1:6" x14ac:dyDescent="0.2">
      <c r="A688">
        <v>49</v>
      </c>
      <c r="B688" t="s">
        <v>20</v>
      </c>
      <c r="C688" t="s">
        <v>285</v>
      </c>
      <c r="D688">
        <v>14</v>
      </c>
      <c r="E688">
        <v>6</v>
      </c>
      <c r="F688">
        <v>59.86</v>
      </c>
    </row>
    <row r="689" spans="1:6" x14ac:dyDescent="0.2">
      <c r="A689">
        <v>49</v>
      </c>
      <c r="B689" t="s">
        <v>20</v>
      </c>
      <c r="C689" t="s">
        <v>282</v>
      </c>
      <c r="D689">
        <v>13</v>
      </c>
      <c r="E689">
        <v>6</v>
      </c>
      <c r="F689">
        <v>57.87</v>
      </c>
    </row>
    <row r="690" spans="1:6" x14ac:dyDescent="0.2">
      <c r="A690">
        <v>49</v>
      </c>
      <c r="B690" t="s">
        <v>20</v>
      </c>
      <c r="C690" t="s">
        <v>278</v>
      </c>
      <c r="D690">
        <v>12</v>
      </c>
      <c r="E690">
        <v>6</v>
      </c>
      <c r="F690">
        <v>65.88</v>
      </c>
    </row>
    <row r="691" spans="1:6" x14ac:dyDescent="0.2">
      <c r="A691">
        <v>49</v>
      </c>
      <c r="B691" t="s">
        <v>20</v>
      </c>
      <c r="C691" t="s">
        <v>293</v>
      </c>
      <c r="D691">
        <v>12</v>
      </c>
      <c r="E691">
        <v>6</v>
      </c>
      <c r="F691">
        <v>56.88</v>
      </c>
    </row>
    <row r="692" spans="1:6" x14ac:dyDescent="0.2">
      <c r="A692">
        <v>49</v>
      </c>
      <c r="B692" t="s">
        <v>20</v>
      </c>
      <c r="C692" t="s">
        <v>290</v>
      </c>
      <c r="D692">
        <v>11</v>
      </c>
      <c r="E692">
        <v>6</v>
      </c>
      <c r="F692">
        <v>40.89</v>
      </c>
    </row>
    <row r="693" spans="1:6" x14ac:dyDescent="0.2">
      <c r="A693">
        <v>49</v>
      </c>
      <c r="B693" t="s">
        <v>20</v>
      </c>
      <c r="C693" t="s">
        <v>286</v>
      </c>
      <c r="D693">
        <v>11</v>
      </c>
      <c r="E693">
        <v>6</v>
      </c>
      <c r="F693">
        <v>37.89</v>
      </c>
    </row>
    <row r="694" spans="1:6" x14ac:dyDescent="0.2">
      <c r="A694">
        <v>49</v>
      </c>
      <c r="B694" t="s">
        <v>20</v>
      </c>
      <c r="C694" t="s">
        <v>284</v>
      </c>
      <c r="D694">
        <v>10</v>
      </c>
      <c r="E694">
        <v>6</v>
      </c>
      <c r="F694">
        <v>43.9</v>
      </c>
    </row>
    <row r="695" spans="1:6" x14ac:dyDescent="0.2">
      <c r="A695">
        <v>49</v>
      </c>
      <c r="B695" t="s">
        <v>20</v>
      </c>
      <c r="C695" t="s">
        <v>279</v>
      </c>
      <c r="D695">
        <v>10</v>
      </c>
      <c r="E695">
        <v>6</v>
      </c>
      <c r="F695">
        <v>40.9</v>
      </c>
    </row>
    <row r="696" spans="1:6" x14ac:dyDescent="0.2">
      <c r="A696">
        <v>49</v>
      </c>
      <c r="B696" t="s">
        <v>20</v>
      </c>
      <c r="C696" t="s">
        <v>289</v>
      </c>
      <c r="D696">
        <v>9</v>
      </c>
      <c r="E696">
        <v>5</v>
      </c>
      <c r="F696">
        <v>60.91</v>
      </c>
    </row>
    <row r="697" spans="1:6" x14ac:dyDescent="0.2">
      <c r="A697">
        <v>49</v>
      </c>
      <c r="B697" t="s">
        <v>20</v>
      </c>
      <c r="C697" t="s">
        <v>283</v>
      </c>
      <c r="D697">
        <v>9</v>
      </c>
      <c r="E697">
        <v>4</v>
      </c>
      <c r="F697">
        <v>29.91</v>
      </c>
    </row>
    <row r="698" spans="1:6" x14ac:dyDescent="0.2">
      <c r="A698">
        <v>49</v>
      </c>
      <c r="B698" t="s">
        <v>20</v>
      </c>
      <c r="C698" t="s">
        <v>287</v>
      </c>
      <c r="D698">
        <v>8</v>
      </c>
      <c r="E698">
        <v>5</v>
      </c>
      <c r="F698">
        <v>39.92</v>
      </c>
    </row>
    <row r="699" spans="1:6" x14ac:dyDescent="0.2">
      <c r="A699">
        <v>49</v>
      </c>
      <c r="B699" t="s">
        <v>20</v>
      </c>
      <c r="C699" t="s">
        <v>292</v>
      </c>
      <c r="D699">
        <v>8</v>
      </c>
      <c r="E699">
        <v>5</v>
      </c>
      <c r="F699">
        <v>27.92</v>
      </c>
    </row>
    <row r="700" spans="1:6" x14ac:dyDescent="0.2">
      <c r="A700">
        <v>49</v>
      </c>
      <c r="B700" t="s">
        <v>20</v>
      </c>
      <c r="C700" t="s">
        <v>291</v>
      </c>
      <c r="D700">
        <v>7</v>
      </c>
      <c r="E700">
        <v>4</v>
      </c>
      <c r="F700">
        <v>32.93</v>
      </c>
    </row>
    <row r="701" spans="1:6" x14ac:dyDescent="0.2">
      <c r="A701">
        <v>49</v>
      </c>
      <c r="B701" t="s">
        <v>20</v>
      </c>
      <c r="C701" t="s">
        <v>281</v>
      </c>
      <c r="D701">
        <v>7</v>
      </c>
      <c r="E701">
        <v>5</v>
      </c>
      <c r="F701">
        <v>28.93</v>
      </c>
    </row>
    <row r="702" spans="1:6" x14ac:dyDescent="0.2">
      <c r="A702">
        <v>50</v>
      </c>
      <c r="B702" t="s">
        <v>6</v>
      </c>
      <c r="C702" t="s">
        <v>282</v>
      </c>
      <c r="D702">
        <v>63</v>
      </c>
      <c r="E702">
        <v>24</v>
      </c>
      <c r="F702">
        <v>252.37</v>
      </c>
    </row>
    <row r="703" spans="1:6" x14ac:dyDescent="0.2">
      <c r="A703">
        <v>50</v>
      </c>
      <c r="B703" t="s">
        <v>6</v>
      </c>
      <c r="C703" t="s">
        <v>284</v>
      </c>
      <c r="D703">
        <v>58</v>
      </c>
      <c r="E703">
        <v>28</v>
      </c>
      <c r="F703">
        <v>289.42</v>
      </c>
    </row>
    <row r="704" spans="1:6" x14ac:dyDescent="0.2">
      <c r="A704">
        <v>50</v>
      </c>
      <c r="B704" t="s">
        <v>6</v>
      </c>
      <c r="C704" t="s">
        <v>287</v>
      </c>
      <c r="D704">
        <v>58</v>
      </c>
      <c r="E704">
        <v>24</v>
      </c>
      <c r="F704">
        <v>233.42</v>
      </c>
    </row>
    <row r="705" spans="1:6" x14ac:dyDescent="0.2">
      <c r="A705">
        <v>50</v>
      </c>
      <c r="B705" t="s">
        <v>6</v>
      </c>
      <c r="C705" t="s">
        <v>285</v>
      </c>
      <c r="D705">
        <v>57</v>
      </c>
      <c r="E705">
        <v>25</v>
      </c>
      <c r="F705">
        <v>259.43</v>
      </c>
    </row>
    <row r="706" spans="1:6" x14ac:dyDescent="0.2">
      <c r="A706">
        <v>50</v>
      </c>
      <c r="B706" t="s">
        <v>6</v>
      </c>
      <c r="C706" t="s">
        <v>278</v>
      </c>
      <c r="D706">
        <v>51</v>
      </c>
      <c r="E706">
        <v>28</v>
      </c>
      <c r="F706">
        <v>227.49</v>
      </c>
    </row>
    <row r="707" spans="1:6" x14ac:dyDescent="0.2">
      <c r="A707">
        <v>50</v>
      </c>
      <c r="B707" t="s">
        <v>6</v>
      </c>
      <c r="C707" t="s">
        <v>281</v>
      </c>
      <c r="D707">
        <v>50</v>
      </c>
      <c r="E707">
        <v>25</v>
      </c>
      <c r="F707">
        <v>210.5</v>
      </c>
    </row>
    <row r="708" spans="1:6" x14ac:dyDescent="0.2">
      <c r="A708">
        <v>50</v>
      </c>
      <c r="B708" t="s">
        <v>6</v>
      </c>
      <c r="C708" t="s">
        <v>286</v>
      </c>
      <c r="D708">
        <v>48</v>
      </c>
      <c r="E708">
        <v>23</v>
      </c>
      <c r="F708">
        <v>208.52</v>
      </c>
    </row>
    <row r="709" spans="1:6" x14ac:dyDescent="0.2">
      <c r="A709">
        <v>50</v>
      </c>
      <c r="B709" t="s">
        <v>6</v>
      </c>
      <c r="C709" t="s">
        <v>288</v>
      </c>
      <c r="D709">
        <v>48</v>
      </c>
      <c r="E709">
        <v>18</v>
      </c>
      <c r="F709">
        <v>174.52</v>
      </c>
    </row>
    <row r="710" spans="1:6" x14ac:dyDescent="0.2">
      <c r="A710">
        <v>50</v>
      </c>
      <c r="B710" t="s">
        <v>6</v>
      </c>
      <c r="C710" t="s">
        <v>291</v>
      </c>
      <c r="D710">
        <v>46</v>
      </c>
      <c r="E710">
        <v>22</v>
      </c>
      <c r="F710">
        <v>204.54</v>
      </c>
    </row>
    <row r="711" spans="1:6" x14ac:dyDescent="0.2">
      <c r="A711">
        <v>50</v>
      </c>
      <c r="B711" t="s">
        <v>6</v>
      </c>
      <c r="C711" t="s">
        <v>289</v>
      </c>
      <c r="D711">
        <v>45</v>
      </c>
      <c r="E711">
        <v>25</v>
      </c>
      <c r="F711">
        <v>223.55</v>
      </c>
    </row>
    <row r="712" spans="1:6" x14ac:dyDescent="0.2">
      <c r="A712">
        <v>50</v>
      </c>
      <c r="B712" t="s">
        <v>6</v>
      </c>
      <c r="C712" t="s">
        <v>290</v>
      </c>
      <c r="D712">
        <v>45</v>
      </c>
      <c r="E712">
        <v>21</v>
      </c>
      <c r="F712">
        <v>155.55000000000001</v>
      </c>
    </row>
    <row r="713" spans="1:6" x14ac:dyDescent="0.2">
      <c r="A713">
        <v>50</v>
      </c>
      <c r="B713" t="s">
        <v>6</v>
      </c>
      <c r="C713" t="s">
        <v>283</v>
      </c>
      <c r="D713">
        <v>41</v>
      </c>
      <c r="E713">
        <v>22</v>
      </c>
      <c r="F713">
        <v>129.59</v>
      </c>
    </row>
    <row r="714" spans="1:6" x14ac:dyDescent="0.2">
      <c r="A714">
        <v>50</v>
      </c>
      <c r="B714" t="s">
        <v>6</v>
      </c>
      <c r="C714" t="s">
        <v>279</v>
      </c>
      <c r="D714">
        <v>39</v>
      </c>
      <c r="E714">
        <v>22</v>
      </c>
      <c r="F714">
        <v>159.61000000000001</v>
      </c>
    </row>
    <row r="715" spans="1:6" x14ac:dyDescent="0.2">
      <c r="A715">
        <v>50</v>
      </c>
      <c r="B715" t="s">
        <v>6</v>
      </c>
      <c r="C715" t="s">
        <v>280</v>
      </c>
      <c r="D715">
        <v>36</v>
      </c>
      <c r="E715">
        <v>26</v>
      </c>
      <c r="F715">
        <v>140.63999999999999</v>
      </c>
    </row>
    <row r="716" spans="1:6" x14ac:dyDescent="0.2">
      <c r="A716">
        <v>50</v>
      </c>
      <c r="B716" t="s">
        <v>6</v>
      </c>
      <c r="C716" t="s">
        <v>292</v>
      </c>
      <c r="D716">
        <v>33</v>
      </c>
      <c r="E716">
        <v>21</v>
      </c>
      <c r="F716">
        <v>139.66999999999999</v>
      </c>
    </row>
    <row r="717" spans="1:6" x14ac:dyDescent="0.2">
      <c r="A717">
        <v>50</v>
      </c>
      <c r="B717" t="s">
        <v>6</v>
      </c>
      <c r="C717" t="s">
        <v>293</v>
      </c>
      <c r="D717">
        <v>29</v>
      </c>
      <c r="E717">
        <v>16</v>
      </c>
      <c r="F717">
        <v>108.71</v>
      </c>
    </row>
    <row r="718" spans="1:6" x14ac:dyDescent="0.2">
      <c r="A718">
        <v>50</v>
      </c>
      <c r="B718" t="s">
        <v>6</v>
      </c>
      <c r="C718" t="s">
        <v>294</v>
      </c>
      <c r="D718">
        <v>1</v>
      </c>
      <c r="E718">
        <v>1</v>
      </c>
      <c r="F718">
        <v>3.99</v>
      </c>
    </row>
    <row r="719" spans="1:6" x14ac:dyDescent="0.2">
      <c r="A719">
        <v>51</v>
      </c>
      <c r="B719" t="s">
        <v>63</v>
      </c>
      <c r="C719" t="s">
        <v>281</v>
      </c>
      <c r="D719">
        <v>7</v>
      </c>
      <c r="E719">
        <v>2</v>
      </c>
      <c r="F719">
        <v>20.93</v>
      </c>
    </row>
    <row r="720" spans="1:6" x14ac:dyDescent="0.2">
      <c r="A720">
        <v>51</v>
      </c>
      <c r="B720" t="s">
        <v>63</v>
      </c>
      <c r="C720" t="s">
        <v>285</v>
      </c>
      <c r="D720">
        <v>6</v>
      </c>
      <c r="E720">
        <v>2</v>
      </c>
      <c r="F720">
        <v>23.94</v>
      </c>
    </row>
    <row r="721" spans="1:6" x14ac:dyDescent="0.2">
      <c r="A721">
        <v>51</v>
      </c>
      <c r="B721" t="s">
        <v>63</v>
      </c>
      <c r="C721" t="s">
        <v>292</v>
      </c>
      <c r="D721">
        <v>5</v>
      </c>
      <c r="E721">
        <v>2</v>
      </c>
      <c r="F721">
        <v>12.95</v>
      </c>
    </row>
    <row r="722" spans="1:6" x14ac:dyDescent="0.2">
      <c r="A722">
        <v>51</v>
      </c>
      <c r="B722" t="s">
        <v>63</v>
      </c>
      <c r="C722" t="s">
        <v>282</v>
      </c>
      <c r="D722">
        <v>4</v>
      </c>
      <c r="E722">
        <v>2</v>
      </c>
      <c r="F722">
        <v>16.96</v>
      </c>
    </row>
    <row r="723" spans="1:6" x14ac:dyDescent="0.2">
      <c r="A723">
        <v>51</v>
      </c>
      <c r="B723" t="s">
        <v>63</v>
      </c>
      <c r="C723" t="s">
        <v>288</v>
      </c>
      <c r="D723">
        <v>4</v>
      </c>
      <c r="E723">
        <v>2</v>
      </c>
      <c r="F723">
        <v>14.96</v>
      </c>
    </row>
    <row r="724" spans="1:6" x14ac:dyDescent="0.2">
      <c r="A724">
        <v>51</v>
      </c>
      <c r="B724" t="s">
        <v>63</v>
      </c>
      <c r="C724" t="s">
        <v>289</v>
      </c>
      <c r="D724">
        <v>4</v>
      </c>
      <c r="E724">
        <v>2</v>
      </c>
      <c r="F724">
        <v>13.96</v>
      </c>
    </row>
    <row r="725" spans="1:6" x14ac:dyDescent="0.2">
      <c r="A725">
        <v>51</v>
      </c>
      <c r="B725" t="s">
        <v>63</v>
      </c>
      <c r="C725" t="s">
        <v>280</v>
      </c>
      <c r="D725">
        <v>3</v>
      </c>
      <c r="E725">
        <v>2</v>
      </c>
      <c r="F725">
        <v>20.97</v>
      </c>
    </row>
    <row r="726" spans="1:6" x14ac:dyDescent="0.2">
      <c r="A726">
        <v>51</v>
      </c>
      <c r="B726" t="s">
        <v>63</v>
      </c>
      <c r="C726" t="s">
        <v>283</v>
      </c>
      <c r="D726">
        <v>3</v>
      </c>
      <c r="E726">
        <v>1</v>
      </c>
      <c r="F726">
        <v>19.97</v>
      </c>
    </row>
    <row r="727" spans="1:6" x14ac:dyDescent="0.2">
      <c r="A727">
        <v>51</v>
      </c>
      <c r="B727" t="s">
        <v>63</v>
      </c>
      <c r="C727" t="s">
        <v>278</v>
      </c>
      <c r="D727">
        <v>3</v>
      </c>
      <c r="E727">
        <v>2</v>
      </c>
      <c r="F727">
        <v>13.97</v>
      </c>
    </row>
    <row r="728" spans="1:6" x14ac:dyDescent="0.2">
      <c r="A728">
        <v>51</v>
      </c>
      <c r="B728" t="s">
        <v>63</v>
      </c>
      <c r="C728" t="s">
        <v>293</v>
      </c>
      <c r="D728">
        <v>3</v>
      </c>
      <c r="E728">
        <v>2</v>
      </c>
      <c r="F728">
        <v>4.97</v>
      </c>
    </row>
    <row r="729" spans="1:6" x14ac:dyDescent="0.2">
      <c r="A729">
        <v>51</v>
      </c>
      <c r="B729" t="s">
        <v>63</v>
      </c>
      <c r="C729" t="s">
        <v>279</v>
      </c>
      <c r="D729">
        <v>2</v>
      </c>
      <c r="E729">
        <v>2</v>
      </c>
      <c r="F729">
        <v>9.98</v>
      </c>
    </row>
    <row r="730" spans="1:6" x14ac:dyDescent="0.2">
      <c r="A730">
        <v>51</v>
      </c>
      <c r="B730" t="s">
        <v>63</v>
      </c>
      <c r="C730" t="s">
        <v>284</v>
      </c>
      <c r="D730">
        <v>2</v>
      </c>
      <c r="E730">
        <v>2</v>
      </c>
      <c r="F730">
        <v>6.98</v>
      </c>
    </row>
    <row r="731" spans="1:6" x14ac:dyDescent="0.2">
      <c r="A731">
        <v>51</v>
      </c>
      <c r="B731" t="s">
        <v>63</v>
      </c>
      <c r="C731" t="s">
        <v>286</v>
      </c>
      <c r="D731">
        <v>1</v>
      </c>
      <c r="E731">
        <v>1</v>
      </c>
      <c r="F731">
        <v>7.99</v>
      </c>
    </row>
    <row r="732" spans="1:6" x14ac:dyDescent="0.2">
      <c r="A732">
        <v>51</v>
      </c>
      <c r="B732" t="s">
        <v>63</v>
      </c>
      <c r="C732" t="s">
        <v>290</v>
      </c>
      <c r="D732">
        <v>1</v>
      </c>
      <c r="E732">
        <v>1</v>
      </c>
      <c r="F732">
        <v>2.99</v>
      </c>
    </row>
    <row r="733" spans="1:6" x14ac:dyDescent="0.2">
      <c r="A733">
        <v>51</v>
      </c>
      <c r="B733" t="s">
        <v>63</v>
      </c>
      <c r="C733" t="s">
        <v>287</v>
      </c>
      <c r="D733">
        <v>1</v>
      </c>
      <c r="E733">
        <v>1</v>
      </c>
      <c r="F733">
        <v>0.99</v>
      </c>
    </row>
    <row r="734" spans="1:6" x14ac:dyDescent="0.2">
      <c r="A734">
        <v>52</v>
      </c>
      <c r="B734" t="s">
        <v>53</v>
      </c>
      <c r="C734" t="s">
        <v>283</v>
      </c>
      <c r="D734">
        <v>7</v>
      </c>
      <c r="E734">
        <v>2</v>
      </c>
      <c r="F734">
        <v>37.93</v>
      </c>
    </row>
    <row r="735" spans="1:6" x14ac:dyDescent="0.2">
      <c r="A735">
        <v>52</v>
      </c>
      <c r="B735" t="s">
        <v>53</v>
      </c>
      <c r="C735" t="s">
        <v>286</v>
      </c>
      <c r="D735">
        <v>6</v>
      </c>
      <c r="E735">
        <v>2</v>
      </c>
      <c r="F735">
        <v>22.94</v>
      </c>
    </row>
    <row r="736" spans="1:6" x14ac:dyDescent="0.2">
      <c r="A736">
        <v>52</v>
      </c>
      <c r="B736" t="s">
        <v>53</v>
      </c>
      <c r="C736" t="s">
        <v>291</v>
      </c>
      <c r="D736">
        <v>6</v>
      </c>
      <c r="E736">
        <v>2</v>
      </c>
      <c r="F736">
        <v>22.94</v>
      </c>
    </row>
    <row r="737" spans="1:6" x14ac:dyDescent="0.2">
      <c r="A737">
        <v>52</v>
      </c>
      <c r="B737" t="s">
        <v>53</v>
      </c>
      <c r="C737" t="s">
        <v>289</v>
      </c>
      <c r="D737">
        <v>5</v>
      </c>
      <c r="E737">
        <v>2</v>
      </c>
      <c r="F737">
        <v>25.95</v>
      </c>
    </row>
    <row r="738" spans="1:6" x14ac:dyDescent="0.2">
      <c r="A738">
        <v>52</v>
      </c>
      <c r="B738" t="s">
        <v>53</v>
      </c>
      <c r="C738" t="s">
        <v>280</v>
      </c>
      <c r="D738">
        <v>4</v>
      </c>
      <c r="E738">
        <v>2</v>
      </c>
      <c r="F738">
        <v>21.96</v>
      </c>
    </row>
    <row r="739" spans="1:6" x14ac:dyDescent="0.2">
      <c r="A739">
        <v>52</v>
      </c>
      <c r="B739" t="s">
        <v>53</v>
      </c>
      <c r="C739" t="s">
        <v>278</v>
      </c>
      <c r="D739">
        <v>4</v>
      </c>
      <c r="E739">
        <v>2</v>
      </c>
      <c r="F739">
        <v>17.96</v>
      </c>
    </row>
    <row r="740" spans="1:6" x14ac:dyDescent="0.2">
      <c r="A740">
        <v>52</v>
      </c>
      <c r="B740" t="s">
        <v>53</v>
      </c>
      <c r="C740" t="s">
        <v>288</v>
      </c>
      <c r="D740">
        <v>4</v>
      </c>
      <c r="E740">
        <v>2</v>
      </c>
      <c r="F740">
        <v>14.96</v>
      </c>
    </row>
    <row r="741" spans="1:6" x14ac:dyDescent="0.2">
      <c r="A741">
        <v>52</v>
      </c>
      <c r="B741" t="s">
        <v>53</v>
      </c>
      <c r="C741" t="s">
        <v>279</v>
      </c>
      <c r="D741">
        <v>3</v>
      </c>
      <c r="E741">
        <v>1</v>
      </c>
      <c r="F741">
        <v>20.97</v>
      </c>
    </row>
    <row r="742" spans="1:6" x14ac:dyDescent="0.2">
      <c r="A742">
        <v>52</v>
      </c>
      <c r="B742" t="s">
        <v>53</v>
      </c>
      <c r="C742" t="s">
        <v>282</v>
      </c>
      <c r="D742">
        <v>3</v>
      </c>
      <c r="E742">
        <v>2</v>
      </c>
      <c r="F742">
        <v>18.97</v>
      </c>
    </row>
    <row r="743" spans="1:6" x14ac:dyDescent="0.2">
      <c r="A743">
        <v>52</v>
      </c>
      <c r="B743" t="s">
        <v>53</v>
      </c>
      <c r="C743" t="s">
        <v>293</v>
      </c>
      <c r="D743">
        <v>3</v>
      </c>
      <c r="E743">
        <v>2</v>
      </c>
      <c r="F743">
        <v>16.97</v>
      </c>
    </row>
    <row r="744" spans="1:6" x14ac:dyDescent="0.2">
      <c r="A744">
        <v>52</v>
      </c>
      <c r="B744" t="s">
        <v>53</v>
      </c>
      <c r="C744" t="s">
        <v>292</v>
      </c>
      <c r="D744">
        <v>2</v>
      </c>
      <c r="E744">
        <v>2</v>
      </c>
      <c r="F744">
        <v>9.98</v>
      </c>
    </row>
    <row r="745" spans="1:6" x14ac:dyDescent="0.2">
      <c r="A745">
        <v>52</v>
      </c>
      <c r="B745" t="s">
        <v>53</v>
      </c>
      <c r="C745" t="s">
        <v>290</v>
      </c>
      <c r="D745">
        <v>2</v>
      </c>
      <c r="E745">
        <v>2</v>
      </c>
      <c r="F745">
        <v>5.98</v>
      </c>
    </row>
    <row r="746" spans="1:6" x14ac:dyDescent="0.2">
      <c r="A746">
        <v>52</v>
      </c>
      <c r="B746" t="s">
        <v>53</v>
      </c>
      <c r="C746" t="s">
        <v>285</v>
      </c>
      <c r="D746">
        <v>1</v>
      </c>
      <c r="E746">
        <v>1</v>
      </c>
      <c r="F746">
        <v>4.99</v>
      </c>
    </row>
    <row r="747" spans="1:6" x14ac:dyDescent="0.2">
      <c r="A747">
        <v>52</v>
      </c>
      <c r="B747" t="s">
        <v>53</v>
      </c>
      <c r="C747" t="s">
        <v>287</v>
      </c>
      <c r="D747">
        <v>1</v>
      </c>
      <c r="E747">
        <v>1</v>
      </c>
      <c r="F747">
        <v>2.99</v>
      </c>
    </row>
    <row r="748" spans="1:6" x14ac:dyDescent="0.2">
      <c r="A748">
        <v>53</v>
      </c>
      <c r="B748" t="s">
        <v>89</v>
      </c>
      <c r="C748" t="s">
        <v>279</v>
      </c>
      <c r="D748">
        <v>4</v>
      </c>
      <c r="E748">
        <v>1</v>
      </c>
      <c r="F748">
        <v>19.96</v>
      </c>
    </row>
    <row r="749" spans="1:6" x14ac:dyDescent="0.2">
      <c r="A749">
        <v>53</v>
      </c>
      <c r="B749" t="s">
        <v>89</v>
      </c>
      <c r="C749" t="s">
        <v>290</v>
      </c>
      <c r="D749">
        <v>4</v>
      </c>
      <c r="E749">
        <v>1</v>
      </c>
      <c r="F749">
        <v>16.96</v>
      </c>
    </row>
    <row r="750" spans="1:6" x14ac:dyDescent="0.2">
      <c r="A750">
        <v>53</v>
      </c>
      <c r="B750" t="s">
        <v>89</v>
      </c>
      <c r="C750" t="s">
        <v>281</v>
      </c>
      <c r="D750">
        <v>2</v>
      </c>
      <c r="E750">
        <v>1</v>
      </c>
      <c r="F750">
        <v>9.98</v>
      </c>
    </row>
    <row r="751" spans="1:6" x14ac:dyDescent="0.2">
      <c r="A751">
        <v>53</v>
      </c>
      <c r="B751" t="s">
        <v>89</v>
      </c>
      <c r="C751" t="s">
        <v>293</v>
      </c>
      <c r="D751">
        <v>2</v>
      </c>
      <c r="E751">
        <v>1</v>
      </c>
      <c r="F751">
        <v>9.98</v>
      </c>
    </row>
    <row r="752" spans="1:6" x14ac:dyDescent="0.2">
      <c r="A752">
        <v>53</v>
      </c>
      <c r="B752" t="s">
        <v>89</v>
      </c>
      <c r="C752" t="s">
        <v>289</v>
      </c>
      <c r="D752">
        <v>2</v>
      </c>
      <c r="E752">
        <v>1</v>
      </c>
      <c r="F752">
        <v>8.98</v>
      </c>
    </row>
    <row r="753" spans="1:6" x14ac:dyDescent="0.2">
      <c r="A753">
        <v>53</v>
      </c>
      <c r="B753" t="s">
        <v>89</v>
      </c>
      <c r="C753" t="s">
        <v>280</v>
      </c>
      <c r="D753">
        <v>2</v>
      </c>
      <c r="E753">
        <v>1</v>
      </c>
      <c r="F753">
        <v>8.98</v>
      </c>
    </row>
    <row r="754" spans="1:6" x14ac:dyDescent="0.2">
      <c r="A754">
        <v>53</v>
      </c>
      <c r="B754" t="s">
        <v>89</v>
      </c>
      <c r="C754" t="s">
        <v>288</v>
      </c>
      <c r="D754">
        <v>2</v>
      </c>
      <c r="E754">
        <v>1</v>
      </c>
      <c r="F754">
        <v>5.98</v>
      </c>
    </row>
    <row r="755" spans="1:6" x14ac:dyDescent="0.2">
      <c r="A755">
        <v>53</v>
      </c>
      <c r="B755" t="s">
        <v>89</v>
      </c>
      <c r="C755" t="s">
        <v>286</v>
      </c>
      <c r="D755">
        <v>2</v>
      </c>
      <c r="E755">
        <v>1</v>
      </c>
      <c r="F755">
        <v>1.98</v>
      </c>
    </row>
    <row r="756" spans="1:6" x14ac:dyDescent="0.2">
      <c r="A756">
        <v>53</v>
      </c>
      <c r="B756" t="s">
        <v>89</v>
      </c>
      <c r="C756" t="s">
        <v>278</v>
      </c>
      <c r="D756">
        <v>1</v>
      </c>
      <c r="E756">
        <v>1</v>
      </c>
      <c r="F756">
        <v>7.99</v>
      </c>
    </row>
    <row r="757" spans="1:6" x14ac:dyDescent="0.2">
      <c r="A757">
        <v>53</v>
      </c>
      <c r="B757" t="s">
        <v>89</v>
      </c>
      <c r="C757" t="s">
        <v>282</v>
      </c>
      <c r="D757">
        <v>1</v>
      </c>
      <c r="E757">
        <v>1</v>
      </c>
      <c r="F757">
        <v>5.99</v>
      </c>
    </row>
    <row r="758" spans="1:6" x14ac:dyDescent="0.2">
      <c r="A758">
        <v>53</v>
      </c>
      <c r="B758" t="s">
        <v>89</v>
      </c>
      <c r="C758" t="s">
        <v>285</v>
      </c>
      <c r="D758">
        <v>1</v>
      </c>
      <c r="E758">
        <v>1</v>
      </c>
      <c r="F758">
        <v>5.99</v>
      </c>
    </row>
    <row r="759" spans="1:6" x14ac:dyDescent="0.2">
      <c r="A759">
        <v>53</v>
      </c>
      <c r="B759" t="s">
        <v>89</v>
      </c>
      <c r="C759" t="s">
        <v>283</v>
      </c>
      <c r="D759">
        <v>1</v>
      </c>
      <c r="E759">
        <v>1</v>
      </c>
      <c r="F759">
        <v>2.99</v>
      </c>
    </row>
    <row r="760" spans="1:6" x14ac:dyDescent="0.2">
      <c r="A760">
        <v>53</v>
      </c>
      <c r="B760" t="s">
        <v>89</v>
      </c>
      <c r="C760" t="s">
        <v>284</v>
      </c>
      <c r="D760">
        <v>1</v>
      </c>
      <c r="E760">
        <v>1</v>
      </c>
      <c r="F760">
        <v>0.99</v>
      </c>
    </row>
    <row r="761" spans="1:6" x14ac:dyDescent="0.2">
      <c r="A761">
        <v>54</v>
      </c>
      <c r="B761" t="s">
        <v>51</v>
      </c>
      <c r="C761" t="s">
        <v>287</v>
      </c>
      <c r="D761">
        <v>8</v>
      </c>
      <c r="E761">
        <v>2</v>
      </c>
      <c r="F761">
        <v>32.92</v>
      </c>
    </row>
    <row r="762" spans="1:6" x14ac:dyDescent="0.2">
      <c r="A762">
        <v>54</v>
      </c>
      <c r="B762" t="s">
        <v>51</v>
      </c>
      <c r="C762" t="s">
        <v>286</v>
      </c>
      <c r="D762">
        <v>7</v>
      </c>
      <c r="E762">
        <v>2</v>
      </c>
      <c r="F762">
        <v>32.93</v>
      </c>
    </row>
    <row r="763" spans="1:6" x14ac:dyDescent="0.2">
      <c r="A763">
        <v>54</v>
      </c>
      <c r="B763" t="s">
        <v>51</v>
      </c>
      <c r="C763" t="s">
        <v>278</v>
      </c>
      <c r="D763">
        <v>6</v>
      </c>
      <c r="E763">
        <v>2</v>
      </c>
      <c r="F763">
        <v>25.94</v>
      </c>
    </row>
    <row r="764" spans="1:6" x14ac:dyDescent="0.2">
      <c r="A764">
        <v>54</v>
      </c>
      <c r="B764" t="s">
        <v>51</v>
      </c>
      <c r="C764" t="s">
        <v>290</v>
      </c>
      <c r="D764">
        <v>5</v>
      </c>
      <c r="E764">
        <v>2</v>
      </c>
      <c r="F764">
        <v>22.95</v>
      </c>
    </row>
    <row r="765" spans="1:6" x14ac:dyDescent="0.2">
      <c r="A765">
        <v>54</v>
      </c>
      <c r="B765" t="s">
        <v>51</v>
      </c>
      <c r="C765" t="s">
        <v>282</v>
      </c>
      <c r="D765">
        <v>5</v>
      </c>
      <c r="E765">
        <v>1</v>
      </c>
      <c r="F765">
        <v>17.95</v>
      </c>
    </row>
    <row r="766" spans="1:6" x14ac:dyDescent="0.2">
      <c r="A766">
        <v>54</v>
      </c>
      <c r="B766" t="s">
        <v>51</v>
      </c>
      <c r="C766" t="s">
        <v>285</v>
      </c>
      <c r="D766">
        <v>4</v>
      </c>
      <c r="E766">
        <v>2</v>
      </c>
      <c r="F766">
        <v>19.96</v>
      </c>
    </row>
    <row r="767" spans="1:6" x14ac:dyDescent="0.2">
      <c r="A767">
        <v>54</v>
      </c>
      <c r="B767" t="s">
        <v>51</v>
      </c>
      <c r="C767" t="s">
        <v>283</v>
      </c>
      <c r="D767">
        <v>4</v>
      </c>
      <c r="E767">
        <v>2</v>
      </c>
      <c r="F767">
        <v>16.96</v>
      </c>
    </row>
    <row r="768" spans="1:6" x14ac:dyDescent="0.2">
      <c r="A768">
        <v>54</v>
      </c>
      <c r="B768" t="s">
        <v>51</v>
      </c>
      <c r="C768" t="s">
        <v>289</v>
      </c>
      <c r="D768">
        <v>3</v>
      </c>
      <c r="E768">
        <v>2</v>
      </c>
      <c r="F768">
        <v>14.97</v>
      </c>
    </row>
    <row r="769" spans="1:6" x14ac:dyDescent="0.2">
      <c r="A769">
        <v>54</v>
      </c>
      <c r="B769" t="s">
        <v>51</v>
      </c>
      <c r="C769" t="s">
        <v>284</v>
      </c>
      <c r="D769">
        <v>3</v>
      </c>
      <c r="E769">
        <v>1</v>
      </c>
      <c r="F769">
        <v>13.97</v>
      </c>
    </row>
    <row r="770" spans="1:6" x14ac:dyDescent="0.2">
      <c r="A770">
        <v>54</v>
      </c>
      <c r="B770" t="s">
        <v>51</v>
      </c>
      <c r="C770" t="s">
        <v>288</v>
      </c>
      <c r="D770">
        <v>3</v>
      </c>
      <c r="E770">
        <v>2</v>
      </c>
      <c r="F770">
        <v>10.97</v>
      </c>
    </row>
    <row r="771" spans="1:6" x14ac:dyDescent="0.2">
      <c r="A771">
        <v>54</v>
      </c>
      <c r="B771" t="s">
        <v>51</v>
      </c>
      <c r="C771" t="s">
        <v>291</v>
      </c>
      <c r="D771">
        <v>3</v>
      </c>
      <c r="E771">
        <v>2</v>
      </c>
      <c r="F771">
        <v>8.9700000000000006</v>
      </c>
    </row>
    <row r="772" spans="1:6" x14ac:dyDescent="0.2">
      <c r="A772">
        <v>54</v>
      </c>
      <c r="B772" t="s">
        <v>51</v>
      </c>
      <c r="C772" t="s">
        <v>292</v>
      </c>
      <c r="D772">
        <v>2</v>
      </c>
      <c r="E772">
        <v>2</v>
      </c>
      <c r="F772">
        <v>11.98</v>
      </c>
    </row>
    <row r="773" spans="1:6" x14ac:dyDescent="0.2">
      <c r="A773">
        <v>54</v>
      </c>
      <c r="B773" t="s">
        <v>51</v>
      </c>
      <c r="C773" t="s">
        <v>293</v>
      </c>
      <c r="D773">
        <v>2</v>
      </c>
      <c r="E773">
        <v>1</v>
      </c>
      <c r="F773">
        <v>8.98</v>
      </c>
    </row>
    <row r="774" spans="1:6" x14ac:dyDescent="0.2">
      <c r="A774">
        <v>54</v>
      </c>
      <c r="B774" t="s">
        <v>51</v>
      </c>
      <c r="C774" t="s">
        <v>280</v>
      </c>
      <c r="D774">
        <v>1</v>
      </c>
      <c r="E774">
        <v>1</v>
      </c>
      <c r="F774">
        <v>8.99</v>
      </c>
    </row>
    <row r="775" spans="1:6" x14ac:dyDescent="0.2">
      <c r="A775">
        <v>54</v>
      </c>
      <c r="B775" t="s">
        <v>51</v>
      </c>
      <c r="C775" t="s">
        <v>281</v>
      </c>
      <c r="D775">
        <v>1</v>
      </c>
      <c r="E775">
        <v>1</v>
      </c>
      <c r="F775">
        <v>0.99</v>
      </c>
    </row>
    <row r="776" spans="1:6" x14ac:dyDescent="0.2">
      <c r="A776">
        <v>55</v>
      </c>
      <c r="B776" t="s">
        <v>93</v>
      </c>
      <c r="C776" t="s">
        <v>283</v>
      </c>
      <c r="D776">
        <v>4</v>
      </c>
      <c r="E776">
        <v>1</v>
      </c>
      <c r="F776">
        <v>20.96</v>
      </c>
    </row>
    <row r="777" spans="1:6" x14ac:dyDescent="0.2">
      <c r="A777">
        <v>55</v>
      </c>
      <c r="B777" t="s">
        <v>93</v>
      </c>
      <c r="C777" t="s">
        <v>279</v>
      </c>
      <c r="D777">
        <v>4</v>
      </c>
      <c r="E777">
        <v>1</v>
      </c>
      <c r="F777">
        <v>10.96</v>
      </c>
    </row>
    <row r="778" spans="1:6" x14ac:dyDescent="0.2">
      <c r="A778">
        <v>55</v>
      </c>
      <c r="B778" t="s">
        <v>93</v>
      </c>
      <c r="C778" t="s">
        <v>290</v>
      </c>
      <c r="D778">
        <v>3</v>
      </c>
      <c r="E778">
        <v>1</v>
      </c>
      <c r="F778">
        <v>7.97</v>
      </c>
    </row>
    <row r="779" spans="1:6" x14ac:dyDescent="0.2">
      <c r="A779">
        <v>55</v>
      </c>
      <c r="B779" t="s">
        <v>93</v>
      </c>
      <c r="C779" t="s">
        <v>286</v>
      </c>
      <c r="D779">
        <v>3</v>
      </c>
      <c r="E779">
        <v>1</v>
      </c>
      <c r="F779">
        <v>6.97</v>
      </c>
    </row>
    <row r="780" spans="1:6" x14ac:dyDescent="0.2">
      <c r="A780">
        <v>55</v>
      </c>
      <c r="B780" t="s">
        <v>93</v>
      </c>
      <c r="C780" t="s">
        <v>287</v>
      </c>
      <c r="D780">
        <v>2</v>
      </c>
      <c r="E780">
        <v>1</v>
      </c>
      <c r="F780">
        <v>12.98</v>
      </c>
    </row>
    <row r="781" spans="1:6" x14ac:dyDescent="0.2">
      <c r="A781">
        <v>55</v>
      </c>
      <c r="B781" t="s">
        <v>93</v>
      </c>
      <c r="C781" t="s">
        <v>278</v>
      </c>
      <c r="D781">
        <v>2</v>
      </c>
      <c r="E781">
        <v>1</v>
      </c>
      <c r="F781">
        <v>10.98</v>
      </c>
    </row>
    <row r="782" spans="1:6" x14ac:dyDescent="0.2">
      <c r="A782">
        <v>55</v>
      </c>
      <c r="B782" t="s">
        <v>93</v>
      </c>
      <c r="C782" t="s">
        <v>292</v>
      </c>
      <c r="D782">
        <v>2</v>
      </c>
      <c r="E782">
        <v>1</v>
      </c>
      <c r="F782">
        <v>9.98</v>
      </c>
    </row>
    <row r="783" spans="1:6" x14ac:dyDescent="0.2">
      <c r="A783">
        <v>55</v>
      </c>
      <c r="B783" t="s">
        <v>93</v>
      </c>
      <c r="C783" t="s">
        <v>280</v>
      </c>
      <c r="D783">
        <v>2</v>
      </c>
      <c r="E783">
        <v>1</v>
      </c>
      <c r="F783">
        <v>1.98</v>
      </c>
    </row>
    <row r="784" spans="1:6" x14ac:dyDescent="0.2">
      <c r="A784">
        <v>55</v>
      </c>
      <c r="B784" t="s">
        <v>93</v>
      </c>
      <c r="C784" t="s">
        <v>284</v>
      </c>
      <c r="D784">
        <v>1</v>
      </c>
      <c r="E784">
        <v>1</v>
      </c>
      <c r="F784">
        <v>9.99</v>
      </c>
    </row>
    <row r="785" spans="1:6" x14ac:dyDescent="0.2">
      <c r="A785">
        <v>55</v>
      </c>
      <c r="B785" t="s">
        <v>93</v>
      </c>
      <c r="C785" t="s">
        <v>281</v>
      </c>
      <c r="D785">
        <v>1</v>
      </c>
      <c r="E785">
        <v>1</v>
      </c>
      <c r="F785">
        <v>4.99</v>
      </c>
    </row>
    <row r="786" spans="1:6" x14ac:dyDescent="0.2">
      <c r="A786">
        <v>55</v>
      </c>
      <c r="B786" t="s">
        <v>93</v>
      </c>
      <c r="C786" t="s">
        <v>288</v>
      </c>
      <c r="D786">
        <v>1</v>
      </c>
      <c r="E786">
        <v>1</v>
      </c>
      <c r="F786">
        <v>0.99</v>
      </c>
    </row>
    <row r="787" spans="1:6" x14ac:dyDescent="0.2">
      <c r="A787">
        <v>55</v>
      </c>
      <c r="B787" t="s">
        <v>93</v>
      </c>
      <c r="C787" t="s">
        <v>289</v>
      </c>
      <c r="D787">
        <v>1</v>
      </c>
      <c r="E787">
        <v>1</v>
      </c>
      <c r="F787">
        <v>0.99</v>
      </c>
    </row>
    <row r="788" spans="1:6" x14ac:dyDescent="0.2">
      <c r="A788">
        <v>56</v>
      </c>
      <c r="B788" t="s">
        <v>109</v>
      </c>
      <c r="C788" t="s">
        <v>288</v>
      </c>
      <c r="D788">
        <v>3</v>
      </c>
      <c r="E788">
        <v>1</v>
      </c>
      <c r="F788">
        <v>8.9700000000000006</v>
      </c>
    </row>
    <row r="789" spans="1:6" x14ac:dyDescent="0.2">
      <c r="A789">
        <v>56</v>
      </c>
      <c r="B789" t="s">
        <v>109</v>
      </c>
      <c r="C789" t="s">
        <v>290</v>
      </c>
      <c r="D789">
        <v>2</v>
      </c>
      <c r="E789">
        <v>1</v>
      </c>
      <c r="F789">
        <v>8.98</v>
      </c>
    </row>
    <row r="790" spans="1:6" x14ac:dyDescent="0.2">
      <c r="A790">
        <v>56</v>
      </c>
      <c r="B790" t="s">
        <v>109</v>
      </c>
      <c r="C790" t="s">
        <v>293</v>
      </c>
      <c r="D790">
        <v>2</v>
      </c>
      <c r="E790">
        <v>1</v>
      </c>
      <c r="F790">
        <v>5.98</v>
      </c>
    </row>
    <row r="791" spans="1:6" x14ac:dyDescent="0.2">
      <c r="A791">
        <v>56</v>
      </c>
      <c r="B791" t="s">
        <v>109</v>
      </c>
      <c r="C791" t="s">
        <v>278</v>
      </c>
      <c r="D791">
        <v>2</v>
      </c>
      <c r="E791">
        <v>1</v>
      </c>
      <c r="F791">
        <v>4.9800000000000004</v>
      </c>
    </row>
    <row r="792" spans="1:6" x14ac:dyDescent="0.2">
      <c r="A792">
        <v>56</v>
      </c>
      <c r="B792" t="s">
        <v>109</v>
      </c>
      <c r="C792" t="s">
        <v>282</v>
      </c>
      <c r="D792">
        <v>2</v>
      </c>
      <c r="E792">
        <v>1</v>
      </c>
      <c r="F792">
        <v>3.98</v>
      </c>
    </row>
    <row r="793" spans="1:6" x14ac:dyDescent="0.2">
      <c r="A793">
        <v>56</v>
      </c>
      <c r="B793" t="s">
        <v>109</v>
      </c>
      <c r="C793" t="s">
        <v>281</v>
      </c>
      <c r="D793">
        <v>2</v>
      </c>
      <c r="E793">
        <v>1</v>
      </c>
      <c r="F793">
        <v>3.98</v>
      </c>
    </row>
    <row r="794" spans="1:6" x14ac:dyDescent="0.2">
      <c r="A794">
        <v>56</v>
      </c>
      <c r="B794" t="s">
        <v>109</v>
      </c>
      <c r="C794" t="s">
        <v>279</v>
      </c>
      <c r="D794">
        <v>2</v>
      </c>
      <c r="E794">
        <v>1</v>
      </c>
      <c r="F794">
        <v>1.98</v>
      </c>
    </row>
    <row r="795" spans="1:6" x14ac:dyDescent="0.2">
      <c r="A795">
        <v>56</v>
      </c>
      <c r="B795" t="s">
        <v>109</v>
      </c>
      <c r="C795" t="s">
        <v>285</v>
      </c>
      <c r="D795">
        <v>1</v>
      </c>
      <c r="E795">
        <v>1</v>
      </c>
      <c r="F795">
        <v>6.99</v>
      </c>
    </row>
    <row r="796" spans="1:6" x14ac:dyDescent="0.2">
      <c r="A796">
        <v>56</v>
      </c>
      <c r="B796" t="s">
        <v>109</v>
      </c>
      <c r="C796" t="s">
        <v>292</v>
      </c>
      <c r="D796">
        <v>1</v>
      </c>
      <c r="E796">
        <v>1</v>
      </c>
      <c r="F796">
        <v>4.99</v>
      </c>
    </row>
    <row r="797" spans="1:6" x14ac:dyDescent="0.2">
      <c r="A797">
        <v>56</v>
      </c>
      <c r="B797" t="s">
        <v>109</v>
      </c>
      <c r="C797" t="s">
        <v>289</v>
      </c>
      <c r="D797">
        <v>1</v>
      </c>
      <c r="E797">
        <v>1</v>
      </c>
      <c r="F797">
        <v>3.99</v>
      </c>
    </row>
    <row r="798" spans="1:6" x14ac:dyDescent="0.2">
      <c r="A798">
        <v>56</v>
      </c>
      <c r="B798" t="s">
        <v>109</v>
      </c>
      <c r="C798" t="s">
        <v>280</v>
      </c>
      <c r="D798">
        <v>1</v>
      </c>
      <c r="E798">
        <v>1</v>
      </c>
      <c r="F798">
        <v>2.99</v>
      </c>
    </row>
    <row r="799" spans="1:6" x14ac:dyDescent="0.2">
      <c r="A799">
        <v>56</v>
      </c>
      <c r="B799" t="s">
        <v>109</v>
      </c>
      <c r="C799" t="s">
        <v>291</v>
      </c>
      <c r="D799">
        <v>1</v>
      </c>
      <c r="E799">
        <v>1</v>
      </c>
      <c r="F799">
        <v>2.99</v>
      </c>
    </row>
    <row r="800" spans="1:6" x14ac:dyDescent="0.2">
      <c r="A800">
        <v>56</v>
      </c>
      <c r="B800" t="s">
        <v>109</v>
      </c>
      <c r="C800" t="s">
        <v>287</v>
      </c>
      <c r="D800">
        <v>1</v>
      </c>
      <c r="E800">
        <v>1</v>
      </c>
      <c r="F800">
        <v>1.99</v>
      </c>
    </row>
    <row r="801" spans="1:6" x14ac:dyDescent="0.2">
      <c r="A801">
        <v>56</v>
      </c>
      <c r="B801" t="s">
        <v>109</v>
      </c>
      <c r="C801" t="s">
        <v>284</v>
      </c>
      <c r="D801">
        <v>1</v>
      </c>
      <c r="E801">
        <v>1</v>
      </c>
      <c r="F801">
        <v>0.99</v>
      </c>
    </row>
    <row r="802" spans="1:6" x14ac:dyDescent="0.2">
      <c r="A802">
        <v>57</v>
      </c>
      <c r="B802" t="s">
        <v>100</v>
      </c>
      <c r="C802" t="s">
        <v>292</v>
      </c>
      <c r="D802">
        <v>4</v>
      </c>
      <c r="E802">
        <v>1</v>
      </c>
      <c r="F802">
        <v>14.96</v>
      </c>
    </row>
    <row r="803" spans="1:6" x14ac:dyDescent="0.2">
      <c r="A803">
        <v>57</v>
      </c>
      <c r="B803" t="s">
        <v>100</v>
      </c>
      <c r="C803" t="s">
        <v>278</v>
      </c>
      <c r="D803">
        <v>3</v>
      </c>
      <c r="E803">
        <v>1</v>
      </c>
      <c r="F803">
        <v>11.97</v>
      </c>
    </row>
    <row r="804" spans="1:6" x14ac:dyDescent="0.2">
      <c r="A804">
        <v>57</v>
      </c>
      <c r="B804" t="s">
        <v>100</v>
      </c>
      <c r="C804" t="s">
        <v>284</v>
      </c>
      <c r="D804">
        <v>2</v>
      </c>
      <c r="E804">
        <v>1</v>
      </c>
      <c r="F804">
        <v>13.98</v>
      </c>
    </row>
    <row r="805" spans="1:6" x14ac:dyDescent="0.2">
      <c r="A805">
        <v>57</v>
      </c>
      <c r="B805" t="s">
        <v>100</v>
      </c>
      <c r="C805" t="s">
        <v>289</v>
      </c>
      <c r="D805">
        <v>2</v>
      </c>
      <c r="E805">
        <v>1</v>
      </c>
      <c r="F805">
        <v>11.98</v>
      </c>
    </row>
    <row r="806" spans="1:6" x14ac:dyDescent="0.2">
      <c r="A806">
        <v>57</v>
      </c>
      <c r="B806" t="s">
        <v>100</v>
      </c>
      <c r="C806" t="s">
        <v>287</v>
      </c>
      <c r="D806">
        <v>2</v>
      </c>
      <c r="E806">
        <v>1</v>
      </c>
      <c r="F806">
        <v>9.98</v>
      </c>
    </row>
    <row r="807" spans="1:6" x14ac:dyDescent="0.2">
      <c r="A807">
        <v>57</v>
      </c>
      <c r="B807" t="s">
        <v>100</v>
      </c>
      <c r="C807" t="s">
        <v>286</v>
      </c>
      <c r="D807">
        <v>2</v>
      </c>
      <c r="E807">
        <v>1</v>
      </c>
      <c r="F807">
        <v>7.98</v>
      </c>
    </row>
    <row r="808" spans="1:6" x14ac:dyDescent="0.2">
      <c r="A808">
        <v>57</v>
      </c>
      <c r="B808" t="s">
        <v>100</v>
      </c>
      <c r="C808" t="s">
        <v>281</v>
      </c>
      <c r="D808">
        <v>2</v>
      </c>
      <c r="E808">
        <v>1</v>
      </c>
      <c r="F808">
        <v>6.98</v>
      </c>
    </row>
    <row r="809" spans="1:6" x14ac:dyDescent="0.2">
      <c r="A809">
        <v>57</v>
      </c>
      <c r="B809" t="s">
        <v>100</v>
      </c>
      <c r="C809" t="s">
        <v>280</v>
      </c>
      <c r="D809">
        <v>2</v>
      </c>
      <c r="E809">
        <v>1</v>
      </c>
      <c r="F809">
        <v>6.98</v>
      </c>
    </row>
    <row r="810" spans="1:6" x14ac:dyDescent="0.2">
      <c r="A810">
        <v>57</v>
      </c>
      <c r="B810" t="s">
        <v>100</v>
      </c>
      <c r="C810" t="s">
        <v>279</v>
      </c>
      <c r="D810">
        <v>1</v>
      </c>
      <c r="E810">
        <v>1</v>
      </c>
      <c r="F810">
        <v>4.99</v>
      </c>
    </row>
    <row r="811" spans="1:6" x14ac:dyDescent="0.2">
      <c r="A811">
        <v>57</v>
      </c>
      <c r="B811" t="s">
        <v>100</v>
      </c>
      <c r="C811" t="s">
        <v>282</v>
      </c>
      <c r="D811">
        <v>1</v>
      </c>
      <c r="E811">
        <v>1</v>
      </c>
      <c r="F811">
        <v>2.99</v>
      </c>
    </row>
    <row r="812" spans="1:6" x14ac:dyDescent="0.2">
      <c r="A812">
        <v>58</v>
      </c>
      <c r="B812" t="s">
        <v>78</v>
      </c>
      <c r="C812" t="s">
        <v>290</v>
      </c>
      <c r="D812">
        <v>4</v>
      </c>
      <c r="E812">
        <v>1</v>
      </c>
      <c r="F812">
        <v>20.96</v>
      </c>
    </row>
    <row r="813" spans="1:6" x14ac:dyDescent="0.2">
      <c r="A813">
        <v>58</v>
      </c>
      <c r="B813" t="s">
        <v>78</v>
      </c>
      <c r="C813" t="s">
        <v>293</v>
      </c>
      <c r="D813">
        <v>4</v>
      </c>
      <c r="E813">
        <v>1</v>
      </c>
      <c r="F813">
        <v>13.96</v>
      </c>
    </row>
    <row r="814" spans="1:6" x14ac:dyDescent="0.2">
      <c r="A814">
        <v>58</v>
      </c>
      <c r="B814" t="s">
        <v>78</v>
      </c>
      <c r="C814" t="s">
        <v>287</v>
      </c>
      <c r="D814">
        <v>3</v>
      </c>
      <c r="E814">
        <v>1</v>
      </c>
      <c r="F814">
        <v>19.97</v>
      </c>
    </row>
    <row r="815" spans="1:6" x14ac:dyDescent="0.2">
      <c r="A815">
        <v>58</v>
      </c>
      <c r="B815" t="s">
        <v>78</v>
      </c>
      <c r="C815" t="s">
        <v>278</v>
      </c>
      <c r="D815">
        <v>3</v>
      </c>
      <c r="E815">
        <v>1</v>
      </c>
      <c r="F815">
        <v>16.97</v>
      </c>
    </row>
    <row r="816" spans="1:6" x14ac:dyDescent="0.2">
      <c r="A816">
        <v>58</v>
      </c>
      <c r="B816" t="s">
        <v>78</v>
      </c>
      <c r="C816" t="s">
        <v>289</v>
      </c>
      <c r="D816">
        <v>2</v>
      </c>
      <c r="E816">
        <v>1</v>
      </c>
      <c r="F816">
        <v>7.98</v>
      </c>
    </row>
    <row r="817" spans="1:6" x14ac:dyDescent="0.2">
      <c r="A817">
        <v>58</v>
      </c>
      <c r="B817" t="s">
        <v>78</v>
      </c>
      <c r="C817" t="s">
        <v>280</v>
      </c>
      <c r="D817">
        <v>2</v>
      </c>
      <c r="E817">
        <v>1</v>
      </c>
      <c r="F817">
        <v>5.98</v>
      </c>
    </row>
    <row r="818" spans="1:6" x14ac:dyDescent="0.2">
      <c r="A818">
        <v>58</v>
      </c>
      <c r="B818" t="s">
        <v>78</v>
      </c>
      <c r="C818" t="s">
        <v>288</v>
      </c>
      <c r="D818">
        <v>2</v>
      </c>
      <c r="E818">
        <v>1</v>
      </c>
      <c r="F818">
        <v>3.98</v>
      </c>
    </row>
    <row r="819" spans="1:6" x14ac:dyDescent="0.2">
      <c r="A819">
        <v>58</v>
      </c>
      <c r="B819" t="s">
        <v>78</v>
      </c>
      <c r="C819" t="s">
        <v>292</v>
      </c>
      <c r="D819">
        <v>1</v>
      </c>
      <c r="E819">
        <v>1</v>
      </c>
      <c r="F819">
        <v>7.99</v>
      </c>
    </row>
    <row r="820" spans="1:6" x14ac:dyDescent="0.2">
      <c r="A820">
        <v>58</v>
      </c>
      <c r="B820" t="s">
        <v>78</v>
      </c>
      <c r="C820" t="s">
        <v>284</v>
      </c>
      <c r="D820">
        <v>1</v>
      </c>
      <c r="E820">
        <v>1</v>
      </c>
      <c r="F820">
        <v>5.99</v>
      </c>
    </row>
    <row r="821" spans="1:6" x14ac:dyDescent="0.2">
      <c r="A821">
        <v>58</v>
      </c>
      <c r="B821" t="s">
        <v>78</v>
      </c>
      <c r="C821" t="s">
        <v>285</v>
      </c>
      <c r="D821">
        <v>1</v>
      </c>
      <c r="E821">
        <v>1</v>
      </c>
      <c r="F821">
        <v>4.99</v>
      </c>
    </row>
    <row r="822" spans="1:6" x14ac:dyDescent="0.2">
      <c r="A822">
        <v>58</v>
      </c>
      <c r="B822" t="s">
        <v>78</v>
      </c>
      <c r="C822" t="s">
        <v>279</v>
      </c>
      <c r="D822">
        <v>1</v>
      </c>
      <c r="E822">
        <v>1</v>
      </c>
      <c r="F822">
        <v>4.99</v>
      </c>
    </row>
    <row r="823" spans="1:6" x14ac:dyDescent="0.2">
      <c r="A823">
        <v>58</v>
      </c>
      <c r="B823" t="s">
        <v>78</v>
      </c>
      <c r="C823" t="s">
        <v>282</v>
      </c>
      <c r="D823">
        <v>1</v>
      </c>
      <c r="E823">
        <v>1</v>
      </c>
      <c r="F823">
        <v>2.99</v>
      </c>
    </row>
    <row r="824" spans="1:6" x14ac:dyDescent="0.2">
      <c r="A824">
        <v>58</v>
      </c>
      <c r="B824" t="s">
        <v>78</v>
      </c>
      <c r="C824" t="s">
        <v>291</v>
      </c>
      <c r="D824">
        <v>1</v>
      </c>
      <c r="E824">
        <v>1</v>
      </c>
      <c r="F824">
        <v>2.99</v>
      </c>
    </row>
    <row r="825" spans="1:6" x14ac:dyDescent="0.2">
      <c r="A825">
        <v>58</v>
      </c>
      <c r="B825" t="s">
        <v>78</v>
      </c>
      <c r="C825" t="s">
        <v>281</v>
      </c>
      <c r="D825">
        <v>1</v>
      </c>
      <c r="E825">
        <v>1</v>
      </c>
      <c r="F825">
        <v>1.99</v>
      </c>
    </row>
    <row r="826" spans="1:6" x14ac:dyDescent="0.2">
      <c r="A826">
        <v>59</v>
      </c>
      <c r="B826" t="s">
        <v>41</v>
      </c>
      <c r="C826" t="s">
        <v>278</v>
      </c>
      <c r="D826">
        <v>8</v>
      </c>
      <c r="E826">
        <v>3</v>
      </c>
      <c r="F826">
        <v>30.92</v>
      </c>
    </row>
    <row r="827" spans="1:6" x14ac:dyDescent="0.2">
      <c r="A827">
        <v>59</v>
      </c>
      <c r="B827" t="s">
        <v>41</v>
      </c>
      <c r="C827" t="s">
        <v>291</v>
      </c>
      <c r="D827">
        <v>7</v>
      </c>
      <c r="E827">
        <v>3</v>
      </c>
      <c r="F827">
        <v>34.93</v>
      </c>
    </row>
    <row r="828" spans="1:6" x14ac:dyDescent="0.2">
      <c r="A828">
        <v>59</v>
      </c>
      <c r="B828" t="s">
        <v>41</v>
      </c>
      <c r="C828" t="s">
        <v>279</v>
      </c>
      <c r="D828">
        <v>7</v>
      </c>
      <c r="E828">
        <v>3</v>
      </c>
      <c r="F828">
        <v>33.93</v>
      </c>
    </row>
    <row r="829" spans="1:6" x14ac:dyDescent="0.2">
      <c r="A829">
        <v>59</v>
      </c>
      <c r="B829" t="s">
        <v>41</v>
      </c>
      <c r="C829" t="s">
        <v>287</v>
      </c>
      <c r="D829">
        <v>7</v>
      </c>
      <c r="E829">
        <v>3</v>
      </c>
      <c r="F829">
        <v>30.93</v>
      </c>
    </row>
    <row r="830" spans="1:6" x14ac:dyDescent="0.2">
      <c r="A830">
        <v>59</v>
      </c>
      <c r="B830" t="s">
        <v>41</v>
      </c>
      <c r="C830" t="s">
        <v>281</v>
      </c>
      <c r="D830">
        <v>7</v>
      </c>
      <c r="E830">
        <v>3</v>
      </c>
      <c r="F830">
        <v>27.93</v>
      </c>
    </row>
    <row r="831" spans="1:6" x14ac:dyDescent="0.2">
      <c r="A831">
        <v>59</v>
      </c>
      <c r="B831" t="s">
        <v>41</v>
      </c>
      <c r="C831" t="s">
        <v>283</v>
      </c>
      <c r="D831">
        <v>6</v>
      </c>
      <c r="E831">
        <v>3</v>
      </c>
      <c r="F831">
        <v>25.94</v>
      </c>
    </row>
    <row r="832" spans="1:6" x14ac:dyDescent="0.2">
      <c r="A832">
        <v>59</v>
      </c>
      <c r="B832" t="s">
        <v>41</v>
      </c>
      <c r="C832" t="s">
        <v>289</v>
      </c>
      <c r="D832">
        <v>6</v>
      </c>
      <c r="E832">
        <v>2</v>
      </c>
      <c r="F832">
        <v>22.94</v>
      </c>
    </row>
    <row r="833" spans="1:6" x14ac:dyDescent="0.2">
      <c r="A833">
        <v>59</v>
      </c>
      <c r="B833" t="s">
        <v>41</v>
      </c>
      <c r="C833" t="s">
        <v>286</v>
      </c>
      <c r="D833">
        <v>5</v>
      </c>
      <c r="E833">
        <v>2</v>
      </c>
      <c r="F833">
        <v>29.95</v>
      </c>
    </row>
    <row r="834" spans="1:6" x14ac:dyDescent="0.2">
      <c r="A834">
        <v>59</v>
      </c>
      <c r="B834" t="s">
        <v>41</v>
      </c>
      <c r="C834" t="s">
        <v>288</v>
      </c>
      <c r="D834">
        <v>5</v>
      </c>
      <c r="E834">
        <v>2</v>
      </c>
      <c r="F834">
        <v>19.95</v>
      </c>
    </row>
    <row r="835" spans="1:6" x14ac:dyDescent="0.2">
      <c r="A835">
        <v>59</v>
      </c>
      <c r="B835" t="s">
        <v>41</v>
      </c>
      <c r="C835" t="s">
        <v>280</v>
      </c>
      <c r="D835">
        <v>5</v>
      </c>
      <c r="E835">
        <v>2</v>
      </c>
      <c r="F835">
        <v>15.95</v>
      </c>
    </row>
    <row r="836" spans="1:6" x14ac:dyDescent="0.2">
      <c r="A836">
        <v>59</v>
      </c>
      <c r="B836" t="s">
        <v>41</v>
      </c>
      <c r="C836" t="s">
        <v>292</v>
      </c>
      <c r="D836">
        <v>4</v>
      </c>
      <c r="E836">
        <v>3</v>
      </c>
      <c r="F836">
        <v>18.96</v>
      </c>
    </row>
    <row r="837" spans="1:6" x14ac:dyDescent="0.2">
      <c r="A837">
        <v>59</v>
      </c>
      <c r="B837" t="s">
        <v>41</v>
      </c>
      <c r="C837" t="s">
        <v>293</v>
      </c>
      <c r="D837">
        <v>3</v>
      </c>
      <c r="E837">
        <v>2</v>
      </c>
      <c r="F837">
        <v>15.97</v>
      </c>
    </row>
    <row r="838" spans="1:6" x14ac:dyDescent="0.2">
      <c r="A838">
        <v>59</v>
      </c>
      <c r="B838" t="s">
        <v>41</v>
      </c>
      <c r="C838" t="s">
        <v>282</v>
      </c>
      <c r="D838">
        <v>3</v>
      </c>
      <c r="E838">
        <v>3</v>
      </c>
      <c r="F838">
        <v>13.97</v>
      </c>
    </row>
    <row r="839" spans="1:6" x14ac:dyDescent="0.2">
      <c r="A839">
        <v>59</v>
      </c>
      <c r="B839" t="s">
        <v>41</v>
      </c>
      <c r="C839" t="s">
        <v>285</v>
      </c>
      <c r="D839">
        <v>3</v>
      </c>
      <c r="E839">
        <v>2</v>
      </c>
      <c r="F839">
        <v>6.97</v>
      </c>
    </row>
    <row r="840" spans="1:6" x14ac:dyDescent="0.2">
      <c r="A840">
        <v>59</v>
      </c>
      <c r="B840" t="s">
        <v>41</v>
      </c>
      <c r="C840" t="s">
        <v>284</v>
      </c>
      <c r="D840">
        <v>1</v>
      </c>
      <c r="E840">
        <v>1</v>
      </c>
      <c r="F840">
        <v>0.99</v>
      </c>
    </row>
    <row r="841" spans="1:6" x14ac:dyDescent="0.2">
      <c r="A841">
        <v>60</v>
      </c>
      <c r="B841" t="s">
        <v>7</v>
      </c>
      <c r="C841" t="s">
        <v>278</v>
      </c>
      <c r="D841">
        <v>63</v>
      </c>
      <c r="E841">
        <v>28</v>
      </c>
      <c r="F841">
        <v>269.37</v>
      </c>
    </row>
    <row r="842" spans="1:6" x14ac:dyDescent="0.2">
      <c r="A842">
        <v>60</v>
      </c>
      <c r="B842" t="s">
        <v>7</v>
      </c>
      <c r="C842" t="s">
        <v>287</v>
      </c>
      <c r="D842">
        <v>57</v>
      </c>
      <c r="E842">
        <v>25</v>
      </c>
      <c r="F842">
        <v>251.43</v>
      </c>
    </row>
    <row r="843" spans="1:6" x14ac:dyDescent="0.2">
      <c r="A843">
        <v>60</v>
      </c>
      <c r="B843" t="s">
        <v>7</v>
      </c>
      <c r="C843" t="s">
        <v>279</v>
      </c>
      <c r="D843">
        <v>56</v>
      </c>
      <c r="E843">
        <v>27</v>
      </c>
      <c r="F843">
        <v>245.44</v>
      </c>
    </row>
    <row r="844" spans="1:6" x14ac:dyDescent="0.2">
      <c r="A844">
        <v>60</v>
      </c>
      <c r="B844" t="s">
        <v>7</v>
      </c>
      <c r="C844" t="s">
        <v>285</v>
      </c>
      <c r="D844">
        <v>54</v>
      </c>
      <c r="E844">
        <v>24</v>
      </c>
      <c r="F844">
        <v>233.46</v>
      </c>
    </row>
    <row r="845" spans="1:6" x14ac:dyDescent="0.2">
      <c r="A845">
        <v>60</v>
      </c>
      <c r="B845" t="s">
        <v>7</v>
      </c>
      <c r="C845" t="s">
        <v>283</v>
      </c>
      <c r="D845">
        <v>51</v>
      </c>
      <c r="E845">
        <v>26</v>
      </c>
      <c r="F845">
        <v>196.49</v>
      </c>
    </row>
    <row r="846" spans="1:6" x14ac:dyDescent="0.2">
      <c r="A846">
        <v>60</v>
      </c>
      <c r="B846" t="s">
        <v>7</v>
      </c>
      <c r="C846" t="s">
        <v>281</v>
      </c>
      <c r="D846">
        <v>49</v>
      </c>
      <c r="E846">
        <v>26</v>
      </c>
      <c r="F846">
        <v>195.51</v>
      </c>
    </row>
    <row r="847" spans="1:6" x14ac:dyDescent="0.2">
      <c r="A847">
        <v>60</v>
      </c>
      <c r="B847" t="s">
        <v>7</v>
      </c>
      <c r="C847" t="s">
        <v>288</v>
      </c>
      <c r="D847">
        <v>46</v>
      </c>
      <c r="E847">
        <v>25</v>
      </c>
      <c r="F847">
        <v>159.54</v>
      </c>
    </row>
    <row r="848" spans="1:6" x14ac:dyDescent="0.2">
      <c r="A848">
        <v>60</v>
      </c>
      <c r="B848" t="s">
        <v>7</v>
      </c>
      <c r="C848" t="s">
        <v>280</v>
      </c>
      <c r="D848">
        <v>46</v>
      </c>
      <c r="E848">
        <v>23</v>
      </c>
      <c r="F848">
        <v>151.54</v>
      </c>
    </row>
    <row r="849" spans="1:6" x14ac:dyDescent="0.2">
      <c r="A849">
        <v>60</v>
      </c>
      <c r="B849" t="s">
        <v>7</v>
      </c>
      <c r="C849" t="s">
        <v>286</v>
      </c>
      <c r="D849">
        <v>45</v>
      </c>
      <c r="E849">
        <v>25</v>
      </c>
      <c r="F849">
        <v>187.55</v>
      </c>
    </row>
    <row r="850" spans="1:6" x14ac:dyDescent="0.2">
      <c r="A850">
        <v>60</v>
      </c>
      <c r="B850" t="s">
        <v>7</v>
      </c>
      <c r="C850" t="s">
        <v>291</v>
      </c>
      <c r="D850">
        <v>42</v>
      </c>
      <c r="E850">
        <v>22</v>
      </c>
      <c r="F850">
        <v>178.58</v>
      </c>
    </row>
    <row r="851" spans="1:6" x14ac:dyDescent="0.2">
      <c r="A851">
        <v>60</v>
      </c>
      <c r="B851" t="s">
        <v>7</v>
      </c>
      <c r="C851" t="s">
        <v>290</v>
      </c>
      <c r="D851">
        <v>42</v>
      </c>
      <c r="E851">
        <v>22</v>
      </c>
      <c r="F851">
        <v>175.58</v>
      </c>
    </row>
    <row r="852" spans="1:6" x14ac:dyDescent="0.2">
      <c r="A852">
        <v>60</v>
      </c>
      <c r="B852" t="s">
        <v>7</v>
      </c>
      <c r="C852" t="s">
        <v>282</v>
      </c>
      <c r="D852">
        <v>42</v>
      </c>
      <c r="E852">
        <v>22</v>
      </c>
      <c r="F852">
        <v>173.58</v>
      </c>
    </row>
    <row r="853" spans="1:6" x14ac:dyDescent="0.2">
      <c r="A853">
        <v>60</v>
      </c>
      <c r="B853" t="s">
        <v>7</v>
      </c>
      <c r="C853" t="s">
        <v>284</v>
      </c>
      <c r="D853">
        <v>34</v>
      </c>
      <c r="E853">
        <v>21</v>
      </c>
      <c r="F853">
        <v>147.66</v>
      </c>
    </row>
    <row r="854" spans="1:6" x14ac:dyDescent="0.2">
      <c r="A854">
        <v>60</v>
      </c>
      <c r="B854" t="s">
        <v>7</v>
      </c>
      <c r="C854" t="s">
        <v>293</v>
      </c>
      <c r="D854">
        <v>31</v>
      </c>
      <c r="E854">
        <v>19</v>
      </c>
      <c r="F854">
        <v>123.69</v>
      </c>
    </row>
    <row r="855" spans="1:6" x14ac:dyDescent="0.2">
      <c r="A855">
        <v>60</v>
      </c>
      <c r="B855" t="s">
        <v>7</v>
      </c>
      <c r="C855" t="s">
        <v>292</v>
      </c>
      <c r="D855">
        <v>30</v>
      </c>
      <c r="E855">
        <v>19</v>
      </c>
      <c r="F855">
        <v>152.69999999999999</v>
      </c>
    </row>
    <row r="856" spans="1:6" x14ac:dyDescent="0.2">
      <c r="A856">
        <v>60</v>
      </c>
      <c r="B856" t="s">
        <v>7</v>
      </c>
      <c r="C856" t="s">
        <v>289</v>
      </c>
      <c r="D856">
        <v>30</v>
      </c>
      <c r="E856">
        <v>20</v>
      </c>
      <c r="F856">
        <v>142.69999999999999</v>
      </c>
    </row>
    <row r="857" spans="1:6" x14ac:dyDescent="0.2">
      <c r="A857">
        <v>61</v>
      </c>
      <c r="B857" t="s">
        <v>75</v>
      </c>
      <c r="C857" t="s">
        <v>288</v>
      </c>
      <c r="D857">
        <v>7</v>
      </c>
      <c r="E857">
        <v>1</v>
      </c>
      <c r="F857">
        <v>21.93</v>
      </c>
    </row>
    <row r="858" spans="1:6" x14ac:dyDescent="0.2">
      <c r="A858">
        <v>61</v>
      </c>
      <c r="B858" t="s">
        <v>75</v>
      </c>
      <c r="C858" t="s">
        <v>290</v>
      </c>
      <c r="D858">
        <v>5</v>
      </c>
      <c r="E858">
        <v>1</v>
      </c>
      <c r="F858">
        <v>24.95</v>
      </c>
    </row>
    <row r="859" spans="1:6" x14ac:dyDescent="0.2">
      <c r="A859">
        <v>61</v>
      </c>
      <c r="B859" t="s">
        <v>75</v>
      </c>
      <c r="C859" t="s">
        <v>279</v>
      </c>
      <c r="D859">
        <v>4</v>
      </c>
      <c r="E859">
        <v>1</v>
      </c>
      <c r="F859">
        <v>16.96</v>
      </c>
    </row>
    <row r="860" spans="1:6" x14ac:dyDescent="0.2">
      <c r="A860">
        <v>61</v>
      </c>
      <c r="B860" t="s">
        <v>75</v>
      </c>
      <c r="C860" t="s">
        <v>280</v>
      </c>
      <c r="D860">
        <v>4</v>
      </c>
      <c r="E860">
        <v>1</v>
      </c>
      <c r="F860">
        <v>7.96</v>
      </c>
    </row>
    <row r="861" spans="1:6" x14ac:dyDescent="0.2">
      <c r="A861">
        <v>61</v>
      </c>
      <c r="B861" t="s">
        <v>75</v>
      </c>
      <c r="C861" t="s">
        <v>285</v>
      </c>
      <c r="D861">
        <v>2</v>
      </c>
      <c r="E861">
        <v>1</v>
      </c>
      <c r="F861">
        <v>11.98</v>
      </c>
    </row>
    <row r="862" spans="1:6" x14ac:dyDescent="0.2">
      <c r="A862">
        <v>61</v>
      </c>
      <c r="B862" t="s">
        <v>75</v>
      </c>
      <c r="C862" t="s">
        <v>282</v>
      </c>
      <c r="D862">
        <v>2</v>
      </c>
      <c r="E862">
        <v>1</v>
      </c>
      <c r="F862">
        <v>10.98</v>
      </c>
    </row>
    <row r="863" spans="1:6" x14ac:dyDescent="0.2">
      <c r="A863">
        <v>61</v>
      </c>
      <c r="B863" t="s">
        <v>75</v>
      </c>
      <c r="C863" t="s">
        <v>281</v>
      </c>
      <c r="D863">
        <v>2</v>
      </c>
      <c r="E863">
        <v>1</v>
      </c>
      <c r="F863">
        <v>7.98</v>
      </c>
    </row>
    <row r="864" spans="1:6" x14ac:dyDescent="0.2">
      <c r="A864">
        <v>61</v>
      </c>
      <c r="B864" t="s">
        <v>75</v>
      </c>
      <c r="C864" t="s">
        <v>291</v>
      </c>
      <c r="D864">
        <v>2</v>
      </c>
      <c r="E864">
        <v>1</v>
      </c>
      <c r="F864">
        <v>6.98</v>
      </c>
    </row>
    <row r="865" spans="1:6" x14ac:dyDescent="0.2">
      <c r="A865">
        <v>61</v>
      </c>
      <c r="B865" t="s">
        <v>75</v>
      </c>
      <c r="C865" t="s">
        <v>284</v>
      </c>
      <c r="D865">
        <v>2</v>
      </c>
      <c r="E865">
        <v>1</v>
      </c>
      <c r="F865">
        <v>4.9800000000000004</v>
      </c>
    </row>
    <row r="866" spans="1:6" x14ac:dyDescent="0.2">
      <c r="A866">
        <v>61</v>
      </c>
      <c r="B866" t="s">
        <v>75</v>
      </c>
      <c r="C866" t="s">
        <v>289</v>
      </c>
      <c r="D866">
        <v>1</v>
      </c>
      <c r="E866">
        <v>1</v>
      </c>
      <c r="F866">
        <v>4.99</v>
      </c>
    </row>
    <row r="867" spans="1:6" x14ac:dyDescent="0.2">
      <c r="A867">
        <v>61</v>
      </c>
      <c r="B867" t="s">
        <v>75</v>
      </c>
      <c r="C867" t="s">
        <v>287</v>
      </c>
      <c r="D867">
        <v>1</v>
      </c>
      <c r="E867">
        <v>1</v>
      </c>
      <c r="F867">
        <v>4.99</v>
      </c>
    </row>
    <row r="868" spans="1:6" x14ac:dyDescent="0.2">
      <c r="A868">
        <v>61</v>
      </c>
      <c r="B868" t="s">
        <v>75</v>
      </c>
      <c r="C868" t="s">
        <v>292</v>
      </c>
      <c r="D868">
        <v>1</v>
      </c>
      <c r="E868">
        <v>1</v>
      </c>
      <c r="F868">
        <v>1.99</v>
      </c>
    </row>
    <row r="869" spans="1:6" x14ac:dyDescent="0.2">
      <c r="A869">
        <v>61</v>
      </c>
      <c r="B869" t="s">
        <v>75</v>
      </c>
      <c r="C869" t="s">
        <v>293</v>
      </c>
      <c r="D869">
        <v>1</v>
      </c>
      <c r="E869">
        <v>1</v>
      </c>
      <c r="F869">
        <v>0.99</v>
      </c>
    </row>
    <row r="870" spans="1:6" x14ac:dyDescent="0.2">
      <c r="A870">
        <v>62</v>
      </c>
      <c r="B870" t="s">
        <v>48</v>
      </c>
      <c r="C870" t="s">
        <v>279</v>
      </c>
      <c r="D870">
        <v>8</v>
      </c>
      <c r="E870">
        <v>3</v>
      </c>
      <c r="F870">
        <v>36.92</v>
      </c>
    </row>
    <row r="871" spans="1:6" x14ac:dyDescent="0.2">
      <c r="A871">
        <v>62</v>
      </c>
      <c r="B871" t="s">
        <v>48</v>
      </c>
      <c r="C871" t="s">
        <v>282</v>
      </c>
      <c r="D871">
        <v>7</v>
      </c>
      <c r="E871">
        <v>3</v>
      </c>
      <c r="F871">
        <v>31.93</v>
      </c>
    </row>
    <row r="872" spans="1:6" x14ac:dyDescent="0.2">
      <c r="A872">
        <v>62</v>
      </c>
      <c r="B872" t="s">
        <v>48</v>
      </c>
      <c r="C872" t="s">
        <v>280</v>
      </c>
      <c r="D872">
        <v>6</v>
      </c>
      <c r="E872">
        <v>3</v>
      </c>
      <c r="F872">
        <v>30.94</v>
      </c>
    </row>
    <row r="873" spans="1:6" x14ac:dyDescent="0.2">
      <c r="A873">
        <v>62</v>
      </c>
      <c r="B873" t="s">
        <v>48</v>
      </c>
      <c r="C873" t="s">
        <v>281</v>
      </c>
      <c r="D873">
        <v>5</v>
      </c>
      <c r="E873">
        <v>2</v>
      </c>
      <c r="F873">
        <v>24.95</v>
      </c>
    </row>
    <row r="874" spans="1:6" x14ac:dyDescent="0.2">
      <c r="A874">
        <v>62</v>
      </c>
      <c r="B874" t="s">
        <v>48</v>
      </c>
      <c r="C874" t="s">
        <v>286</v>
      </c>
      <c r="D874">
        <v>5</v>
      </c>
      <c r="E874">
        <v>3</v>
      </c>
      <c r="F874">
        <v>20.95</v>
      </c>
    </row>
    <row r="875" spans="1:6" x14ac:dyDescent="0.2">
      <c r="A875">
        <v>62</v>
      </c>
      <c r="B875" t="s">
        <v>48</v>
      </c>
      <c r="C875" t="s">
        <v>288</v>
      </c>
      <c r="D875">
        <v>5</v>
      </c>
      <c r="E875">
        <v>2</v>
      </c>
      <c r="F875">
        <v>15.95</v>
      </c>
    </row>
    <row r="876" spans="1:6" x14ac:dyDescent="0.2">
      <c r="A876">
        <v>62</v>
      </c>
      <c r="B876" t="s">
        <v>48</v>
      </c>
      <c r="C876" t="s">
        <v>289</v>
      </c>
      <c r="D876">
        <v>5</v>
      </c>
      <c r="E876">
        <v>3</v>
      </c>
      <c r="F876">
        <v>15.95</v>
      </c>
    </row>
    <row r="877" spans="1:6" x14ac:dyDescent="0.2">
      <c r="A877">
        <v>62</v>
      </c>
      <c r="B877" t="s">
        <v>48</v>
      </c>
      <c r="C877" t="s">
        <v>283</v>
      </c>
      <c r="D877">
        <v>4</v>
      </c>
      <c r="E877">
        <v>2</v>
      </c>
      <c r="F877">
        <v>16.96</v>
      </c>
    </row>
    <row r="878" spans="1:6" x14ac:dyDescent="0.2">
      <c r="A878">
        <v>62</v>
      </c>
      <c r="B878" t="s">
        <v>48</v>
      </c>
      <c r="C878" t="s">
        <v>292</v>
      </c>
      <c r="D878">
        <v>4</v>
      </c>
      <c r="E878">
        <v>3</v>
      </c>
      <c r="F878">
        <v>10.96</v>
      </c>
    </row>
    <row r="879" spans="1:6" x14ac:dyDescent="0.2">
      <c r="A879">
        <v>62</v>
      </c>
      <c r="B879" t="s">
        <v>48</v>
      </c>
      <c r="C879" t="s">
        <v>287</v>
      </c>
      <c r="D879">
        <v>3</v>
      </c>
      <c r="E879">
        <v>3</v>
      </c>
      <c r="F879">
        <v>18.97</v>
      </c>
    </row>
    <row r="880" spans="1:6" x14ac:dyDescent="0.2">
      <c r="A880">
        <v>62</v>
      </c>
      <c r="B880" t="s">
        <v>48</v>
      </c>
      <c r="C880" t="s">
        <v>278</v>
      </c>
      <c r="D880">
        <v>3</v>
      </c>
      <c r="E880">
        <v>1</v>
      </c>
      <c r="F880">
        <v>16.97</v>
      </c>
    </row>
    <row r="881" spans="1:6" x14ac:dyDescent="0.2">
      <c r="A881">
        <v>62</v>
      </c>
      <c r="B881" t="s">
        <v>48</v>
      </c>
      <c r="C881" t="s">
        <v>293</v>
      </c>
      <c r="D881">
        <v>3</v>
      </c>
      <c r="E881">
        <v>2</v>
      </c>
      <c r="F881">
        <v>9.9700000000000006</v>
      </c>
    </row>
    <row r="882" spans="1:6" x14ac:dyDescent="0.2">
      <c r="A882">
        <v>62</v>
      </c>
      <c r="B882" t="s">
        <v>48</v>
      </c>
      <c r="C882" t="s">
        <v>290</v>
      </c>
      <c r="D882">
        <v>3</v>
      </c>
      <c r="E882">
        <v>2</v>
      </c>
      <c r="F882">
        <v>4.97</v>
      </c>
    </row>
    <row r="883" spans="1:6" x14ac:dyDescent="0.2">
      <c r="A883">
        <v>62</v>
      </c>
      <c r="B883" t="s">
        <v>48</v>
      </c>
      <c r="C883" t="s">
        <v>285</v>
      </c>
      <c r="D883">
        <v>2</v>
      </c>
      <c r="E883">
        <v>2</v>
      </c>
      <c r="F883">
        <v>11.98</v>
      </c>
    </row>
    <row r="884" spans="1:6" x14ac:dyDescent="0.2">
      <c r="A884">
        <v>62</v>
      </c>
      <c r="B884" t="s">
        <v>48</v>
      </c>
      <c r="C884" t="s">
        <v>291</v>
      </c>
      <c r="D884">
        <v>1</v>
      </c>
      <c r="E884">
        <v>1</v>
      </c>
      <c r="F884">
        <v>4.99</v>
      </c>
    </row>
    <row r="885" spans="1:6" x14ac:dyDescent="0.2">
      <c r="A885">
        <v>62</v>
      </c>
      <c r="B885" t="s">
        <v>48</v>
      </c>
      <c r="C885" t="s">
        <v>284</v>
      </c>
      <c r="D885">
        <v>1</v>
      </c>
      <c r="E885">
        <v>1</v>
      </c>
      <c r="F885">
        <v>0.99</v>
      </c>
    </row>
    <row r="886" spans="1:6" x14ac:dyDescent="0.2">
      <c r="A886">
        <v>63</v>
      </c>
      <c r="B886" t="s">
        <v>43</v>
      </c>
      <c r="C886" t="s">
        <v>281</v>
      </c>
      <c r="D886">
        <v>11</v>
      </c>
      <c r="E886">
        <v>3</v>
      </c>
      <c r="F886">
        <v>39.89</v>
      </c>
    </row>
    <row r="887" spans="1:6" x14ac:dyDescent="0.2">
      <c r="A887">
        <v>63</v>
      </c>
      <c r="B887" t="s">
        <v>43</v>
      </c>
      <c r="C887" t="s">
        <v>279</v>
      </c>
      <c r="D887">
        <v>10</v>
      </c>
      <c r="E887">
        <v>3</v>
      </c>
      <c r="F887">
        <v>48.9</v>
      </c>
    </row>
    <row r="888" spans="1:6" x14ac:dyDescent="0.2">
      <c r="A888">
        <v>63</v>
      </c>
      <c r="B888" t="s">
        <v>43</v>
      </c>
      <c r="C888" t="s">
        <v>284</v>
      </c>
      <c r="D888">
        <v>10</v>
      </c>
      <c r="E888">
        <v>3</v>
      </c>
      <c r="F888">
        <v>39.9</v>
      </c>
    </row>
    <row r="889" spans="1:6" x14ac:dyDescent="0.2">
      <c r="A889">
        <v>63</v>
      </c>
      <c r="B889" t="s">
        <v>43</v>
      </c>
      <c r="C889" t="s">
        <v>280</v>
      </c>
      <c r="D889">
        <v>6</v>
      </c>
      <c r="E889">
        <v>2</v>
      </c>
      <c r="F889">
        <v>30.94</v>
      </c>
    </row>
    <row r="890" spans="1:6" x14ac:dyDescent="0.2">
      <c r="A890">
        <v>63</v>
      </c>
      <c r="B890" t="s">
        <v>43</v>
      </c>
      <c r="C890" t="s">
        <v>286</v>
      </c>
      <c r="D890">
        <v>6</v>
      </c>
      <c r="E890">
        <v>3</v>
      </c>
      <c r="F890">
        <v>26.94</v>
      </c>
    </row>
    <row r="891" spans="1:6" x14ac:dyDescent="0.2">
      <c r="A891">
        <v>63</v>
      </c>
      <c r="B891" t="s">
        <v>43</v>
      </c>
      <c r="C891" t="s">
        <v>283</v>
      </c>
      <c r="D891">
        <v>5</v>
      </c>
      <c r="E891">
        <v>3</v>
      </c>
      <c r="F891">
        <v>21.95</v>
      </c>
    </row>
    <row r="892" spans="1:6" x14ac:dyDescent="0.2">
      <c r="A892">
        <v>63</v>
      </c>
      <c r="B892" t="s">
        <v>43</v>
      </c>
      <c r="C892" t="s">
        <v>288</v>
      </c>
      <c r="D892">
        <v>5</v>
      </c>
      <c r="E892">
        <v>2</v>
      </c>
      <c r="F892">
        <v>14.95</v>
      </c>
    </row>
    <row r="893" spans="1:6" x14ac:dyDescent="0.2">
      <c r="A893">
        <v>63</v>
      </c>
      <c r="B893" t="s">
        <v>43</v>
      </c>
      <c r="C893" t="s">
        <v>291</v>
      </c>
      <c r="D893">
        <v>4</v>
      </c>
      <c r="E893">
        <v>2</v>
      </c>
      <c r="F893">
        <v>15.96</v>
      </c>
    </row>
    <row r="894" spans="1:6" x14ac:dyDescent="0.2">
      <c r="A894">
        <v>63</v>
      </c>
      <c r="B894" t="s">
        <v>43</v>
      </c>
      <c r="C894" t="s">
        <v>293</v>
      </c>
      <c r="D894">
        <v>4</v>
      </c>
      <c r="E894">
        <v>3</v>
      </c>
      <c r="F894">
        <v>14.96</v>
      </c>
    </row>
    <row r="895" spans="1:6" x14ac:dyDescent="0.2">
      <c r="A895">
        <v>63</v>
      </c>
      <c r="B895" t="s">
        <v>43</v>
      </c>
      <c r="C895" t="s">
        <v>278</v>
      </c>
      <c r="D895">
        <v>3</v>
      </c>
      <c r="E895">
        <v>2</v>
      </c>
      <c r="F895">
        <v>14.97</v>
      </c>
    </row>
    <row r="896" spans="1:6" x14ac:dyDescent="0.2">
      <c r="A896">
        <v>63</v>
      </c>
      <c r="B896" t="s">
        <v>43</v>
      </c>
      <c r="C896" t="s">
        <v>287</v>
      </c>
      <c r="D896">
        <v>3</v>
      </c>
      <c r="E896">
        <v>2</v>
      </c>
      <c r="F896">
        <v>12.97</v>
      </c>
    </row>
    <row r="897" spans="1:6" x14ac:dyDescent="0.2">
      <c r="A897">
        <v>63</v>
      </c>
      <c r="B897" t="s">
        <v>43</v>
      </c>
      <c r="C897" t="s">
        <v>290</v>
      </c>
      <c r="D897">
        <v>2</v>
      </c>
      <c r="E897">
        <v>1</v>
      </c>
      <c r="F897">
        <v>12.98</v>
      </c>
    </row>
    <row r="898" spans="1:6" x14ac:dyDescent="0.2">
      <c r="A898">
        <v>63</v>
      </c>
      <c r="B898" t="s">
        <v>43</v>
      </c>
      <c r="C898" t="s">
        <v>292</v>
      </c>
      <c r="D898">
        <v>2</v>
      </c>
      <c r="E898">
        <v>2</v>
      </c>
      <c r="F898">
        <v>11.98</v>
      </c>
    </row>
    <row r="899" spans="1:6" x14ac:dyDescent="0.2">
      <c r="A899">
        <v>63</v>
      </c>
      <c r="B899" t="s">
        <v>43</v>
      </c>
      <c r="C899" t="s">
        <v>282</v>
      </c>
      <c r="D899">
        <v>2</v>
      </c>
      <c r="E899">
        <v>2</v>
      </c>
      <c r="F899">
        <v>3.98</v>
      </c>
    </row>
    <row r="900" spans="1:6" x14ac:dyDescent="0.2">
      <c r="A900">
        <v>63</v>
      </c>
      <c r="B900" t="s">
        <v>43</v>
      </c>
      <c r="C900" t="s">
        <v>289</v>
      </c>
      <c r="D900">
        <v>1</v>
      </c>
      <c r="E900">
        <v>1</v>
      </c>
      <c r="F900">
        <v>2.99</v>
      </c>
    </row>
    <row r="901" spans="1:6" x14ac:dyDescent="0.2">
      <c r="A901">
        <v>63</v>
      </c>
      <c r="B901" t="s">
        <v>43</v>
      </c>
      <c r="C901" t="s">
        <v>285</v>
      </c>
      <c r="D901">
        <v>1</v>
      </c>
      <c r="E901">
        <v>1</v>
      </c>
      <c r="F901">
        <v>0.99</v>
      </c>
    </row>
    <row r="902" spans="1:6" x14ac:dyDescent="0.2">
      <c r="A902">
        <v>64</v>
      </c>
      <c r="B902" t="s">
        <v>66</v>
      </c>
      <c r="C902" t="s">
        <v>289</v>
      </c>
      <c r="D902">
        <v>7</v>
      </c>
      <c r="E902">
        <v>2</v>
      </c>
      <c r="F902">
        <v>25.93</v>
      </c>
    </row>
    <row r="903" spans="1:6" x14ac:dyDescent="0.2">
      <c r="A903">
        <v>64</v>
      </c>
      <c r="B903" t="s">
        <v>66</v>
      </c>
      <c r="C903" t="s">
        <v>285</v>
      </c>
      <c r="D903">
        <v>6</v>
      </c>
      <c r="E903">
        <v>2</v>
      </c>
      <c r="F903">
        <v>27.94</v>
      </c>
    </row>
    <row r="904" spans="1:6" x14ac:dyDescent="0.2">
      <c r="A904">
        <v>64</v>
      </c>
      <c r="B904" t="s">
        <v>66</v>
      </c>
      <c r="C904" t="s">
        <v>278</v>
      </c>
      <c r="D904">
        <v>4</v>
      </c>
      <c r="E904">
        <v>2</v>
      </c>
      <c r="F904">
        <v>16.96</v>
      </c>
    </row>
    <row r="905" spans="1:6" x14ac:dyDescent="0.2">
      <c r="A905">
        <v>64</v>
      </c>
      <c r="B905" t="s">
        <v>66</v>
      </c>
      <c r="C905" t="s">
        <v>284</v>
      </c>
      <c r="D905">
        <v>4</v>
      </c>
      <c r="E905">
        <v>2</v>
      </c>
      <c r="F905">
        <v>12.96</v>
      </c>
    </row>
    <row r="906" spans="1:6" x14ac:dyDescent="0.2">
      <c r="A906">
        <v>64</v>
      </c>
      <c r="B906" t="s">
        <v>66</v>
      </c>
      <c r="C906" t="s">
        <v>283</v>
      </c>
      <c r="D906">
        <v>4</v>
      </c>
      <c r="E906">
        <v>2</v>
      </c>
      <c r="F906">
        <v>11.96</v>
      </c>
    </row>
    <row r="907" spans="1:6" x14ac:dyDescent="0.2">
      <c r="A907">
        <v>64</v>
      </c>
      <c r="B907" t="s">
        <v>66</v>
      </c>
      <c r="C907" t="s">
        <v>291</v>
      </c>
      <c r="D907">
        <v>3</v>
      </c>
      <c r="E907">
        <v>2</v>
      </c>
      <c r="F907">
        <v>14.97</v>
      </c>
    </row>
    <row r="908" spans="1:6" x14ac:dyDescent="0.2">
      <c r="A908">
        <v>64</v>
      </c>
      <c r="B908" t="s">
        <v>66</v>
      </c>
      <c r="C908" t="s">
        <v>287</v>
      </c>
      <c r="D908">
        <v>3</v>
      </c>
      <c r="E908">
        <v>2</v>
      </c>
      <c r="F908">
        <v>13.97</v>
      </c>
    </row>
    <row r="909" spans="1:6" x14ac:dyDescent="0.2">
      <c r="A909">
        <v>64</v>
      </c>
      <c r="B909" t="s">
        <v>66</v>
      </c>
      <c r="C909" t="s">
        <v>292</v>
      </c>
      <c r="D909">
        <v>3</v>
      </c>
      <c r="E909">
        <v>1</v>
      </c>
      <c r="F909">
        <v>12.97</v>
      </c>
    </row>
    <row r="910" spans="1:6" x14ac:dyDescent="0.2">
      <c r="A910">
        <v>64</v>
      </c>
      <c r="B910" t="s">
        <v>66</v>
      </c>
      <c r="C910" t="s">
        <v>280</v>
      </c>
      <c r="D910">
        <v>3</v>
      </c>
      <c r="E910">
        <v>2</v>
      </c>
      <c r="F910">
        <v>10.97</v>
      </c>
    </row>
    <row r="911" spans="1:6" x14ac:dyDescent="0.2">
      <c r="A911">
        <v>64</v>
      </c>
      <c r="B911" t="s">
        <v>66</v>
      </c>
      <c r="C911" t="s">
        <v>281</v>
      </c>
      <c r="D911">
        <v>2</v>
      </c>
      <c r="E911">
        <v>2</v>
      </c>
      <c r="F911">
        <v>7.98</v>
      </c>
    </row>
    <row r="912" spans="1:6" x14ac:dyDescent="0.2">
      <c r="A912">
        <v>64</v>
      </c>
      <c r="B912" t="s">
        <v>66</v>
      </c>
      <c r="C912" t="s">
        <v>282</v>
      </c>
      <c r="D912">
        <v>2</v>
      </c>
      <c r="E912">
        <v>2</v>
      </c>
      <c r="F912">
        <v>5.98</v>
      </c>
    </row>
    <row r="913" spans="1:6" x14ac:dyDescent="0.2">
      <c r="A913">
        <v>64</v>
      </c>
      <c r="B913" t="s">
        <v>66</v>
      </c>
      <c r="C913" t="s">
        <v>279</v>
      </c>
      <c r="D913">
        <v>2</v>
      </c>
      <c r="E913">
        <v>1</v>
      </c>
      <c r="F913">
        <v>3.98</v>
      </c>
    </row>
    <row r="914" spans="1:6" x14ac:dyDescent="0.2">
      <c r="A914">
        <v>64</v>
      </c>
      <c r="B914" t="s">
        <v>66</v>
      </c>
      <c r="C914" t="s">
        <v>288</v>
      </c>
      <c r="D914">
        <v>2</v>
      </c>
      <c r="E914">
        <v>2</v>
      </c>
      <c r="F914">
        <v>1.98</v>
      </c>
    </row>
    <row r="915" spans="1:6" x14ac:dyDescent="0.2">
      <c r="A915">
        <v>64</v>
      </c>
      <c r="B915" t="s">
        <v>66</v>
      </c>
      <c r="C915" t="s">
        <v>290</v>
      </c>
      <c r="D915">
        <v>1</v>
      </c>
      <c r="E915">
        <v>1</v>
      </c>
      <c r="F915">
        <v>5.99</v>
      </c>
    </row>
    <row r="916" spans="1:6" x14ac:dyDescent="0.2">
      <c r="A916">
        <v>64</v>
      </c>
      <c r="B916" t="s">
        <v>66</v>
      </c>
      <c r="C916" t="s">
        <v>286</v>
      </c>
      <c r="D916">
        <v>1</v>
      </c>
      <c r="E916">
        <v>1</v>
      </c>
      <c r="F916">
        <v>4.99</v>
      </c>
    </row>
    <row r="917" spans="1:6" x14ac:dyDescent="0.2">
      <c r="A917">
        <v>65</v>
      </c>
      <c r="B917" t="s">
        <v>72</v>
      </c>
      <c r="C917" t="s">
        <v>292</v>
      </c>
      <c r="D917">
        <v>5</v>
      </c>
      <c r="E917">
        <v>1</v>
      </c>
      <c r="F917">
        <v>33.950000000000003</v>
      </c>
    </row>
    <row r="918" spans="1:6" x14ac:dyDescent="0.2">
      <c r="A918">
        <v>65</v>
      </c>
      <c r="B918" t="s">
        <v>72</v>
      </c>
      <c r="C918" t="s">
        <v>289</v>
      </c>
      <c r="D918">
        <v>5</v>
      </c>
      <c r="E918">
        <v>1</v>
      </c>
      <c r="F918">
        <v>21.95</v>
      </c>
    </row>
    <row r="919" spans="1:6" x14ac:dyDescent="0.2">
      <c r="A919">
        <v>65</v>
      </c>
      <c r="B919" t="s">
        <v>72</v>
      </c>
      <c r="C919" t="s">
        <v>285</v>
      </c>
      <c r="D919">
        <v>4</v>
      </c>
      <c r="E919">
        <v>1</v>
      </c>
      <c r="F919">
        <v>14.96</v>
      </c>
    </row>
    <row r="920" spans="1:6" x14ac:dyDescent="0.2">
      <c r="A920">
        <v>65</v>
      </c>
      <c r="B920" t="s">
        <v>72</v>
      </c>
      <c r="C920" t="s">
        <v>286</v>
      </c>
      <c r="D920">
        <v>3</v>
      </c>
      <c r="E920">
        <v>1</v>
      </c>
      <c r="F920">
        <v>12.97</v>
      </c>
    </row>
    <row r="921" spans="1:6" x14ac:dyDescent="0.2">
      <c r="A921">
        <v>65</v>
      </c>
      <c r="B921" t="s">
        <v>72</v>
      </c>
      <c r="C921" t="s">
        <v>287</v>
      </c>
      <c r="D921">
        <v>2</v>
      </c>
      <c r="E921">
        <v>1</v>
      </c>
      <c r="F921">
        <v>12.98</v>
      </c>
    </row>
    <row r="922" spans="1:6" x14ac:dyDescent="0.2">
      <c r="A922">
        <v>65</v>
      </c>
      <c r="B922" t="s">
        <v>72</v>
      </c>
      <c r="C922" t="s">
        <v>293</v>
      </c>
      <c r="D922">
        <v>2</v>
      </c>
      <c r="E922">
        <v>1</v>
      </c>
      <c r="F922">
        <v>10.98</v>
      </c>
    </row>
    <row r="923" spans="1:6" x14ac:dyDescent="0.2">
      <c r="A923">
        <v>65</v>
      </c>
      <c r="B923" t="s">
        <v>72</v>
      </c>
      <c r="C923" t="s">
        <v>280</v>
      </c>
      <c r="D923">
        <v>2</v>
      </c>
      <c r="E923">
        <v>1</v>
      </c>
      <c r="F923">
        <v>6.98</v>
      </c>
    </row>
    <row r="924" spans="1:6" x14ac:dyDescent="0.2">
      <c r="A924">
        <v>65</v>
      </c>
      <c r="B924" t="s">
        <v>72</v>
      </c>
      <c r="C924" t="s">
        <v>288</v>
      </c>
      <c r="D924">
        <v>2</v>
      </c>
      <c r="E924">
        <v>1</v>
      </c>
      <c r="F924">
        <v>4.9800000000000004</v>
      </c>
    </row>
    <row r="925" spans="1:6" x14ac:dyDescent="0.2">
      <c r="A925">
        <v>65</v>
      </c>
      <c r="B925" t="s">
        <v>72</v>
      </c>
      <c r="C925" t="s">
        <v>283</v>
      </c>
      <c r="D925">
        <v>1</v>
      </c>
      <c r="E925">
        <v>1</v>
      </c>
      <c r="F925">
        <v>6.99</v>
      </c>
    </row>
    <row r="926" spans="1:6" x14ac:dyDescent="0.2">
      <c r="A926">
        <v>65</v>
      </c>
      <c r="B926" t="s">
        <v>72</v>
      </c>
      <c r="C926" t="s">
        <v>290</v>
      </c>
      <c r="D926">
        <v>1</v>
      </c>
      <c r="E926">
        <v>1</v>
      </c>
      <c r="F926">
        <v>5.99</v>
      </c>
    </row>
    <row r="927" spans="1:6" x14ac:dyDescent="0.2">
      <c r="A927">
        <v>65</v>
      </c>
      <c r="B927" t="s">
        <v>72</v>
      </c>
      <c r="C927" t="s">
        <v>291</v>
      </c>
      <c r="D927">
        <v>1</v>
      </c>
      <c r="E927">
        <v>1</v>
      </c>
      <c r="F927">
        <v>4.99</v>
      </c>
    </row>
    <row r="928" spans="1:6" x14ac:dyDescent="0.2">
      <c r="A928">
        <v>65</v>
      </c>
      <c r="B928" t="s">
        <v>72</v>
      </c>
      <c r="C928" t="s">
        <v>279</v>
      </c>
      <c r="D928">
        <v>1</v>
      </c>
      <c r="E928">
        <v>1</v>
      </c>
      <c r="F928">
        <v>2.99</v>
      </c>
    </row>
    <row r="929" spans="1:6" x14ac:dyDescent="0.2">
      <c r="A929">
        <v>65</v>
      </c>
      <c r="B929" t="s">
        <v>72</v>
      </c>
      <c r="C929" t="s">
        <v>284</v>
      </c>
      <c r="D929">
        <v>1</v>
      </c>
      <c r="E929">
        <v>1</v>
      </c>
      <c r="F929">
        <v>2.99</v>
      </c>
    </row>
    <row r="930" spans="1:6" x14ac:dyDescent="0.2">
      <c r="A930">
        <v>66</v>
      </c>
      <c r="B930" t="s">
        <v>98</v>
      </c>
      <c r="C930" t="s">
        <v>289</v>
      </c>
      <c r="D930">
        <v>2</v>
      </c>
      <c r="E930">
        <v>1</v>
      </c>
      <c r="F930">
        <v>15.98</v>
      </c>
    </row>
    <row r="931" spans="1:6" x14ac:dyDescent="0.2">
      <c r="A931">
        <v>66</v>
      </c>
      <c r="B931" t="s">
        <v>98</v>
      </c>
      <c r="C931" t="s">
        <v>287</v>
      </c>
      <c r="D931">
        <v>2</v>
      </c>
      <c r="E931">
        <v>1</v>
      </c>
      <c r="F931">
        <v>12.98</v>
      </c>
    </row>
    <row r="932" spans="1:6" x14ac:dyDescent="0.2">
      <c r="A932">
        <v>66</v>
      </c>
      <c r="B932" t="s">
        <v>98</v>
      </c>
      <c r="C932" t="s">
        <v>278</v>
      </c>
      <c r="D932">
        <v>2</v>
      </c>
      <c r="E932">
        <v>1</v>
      </c>
      <c r="F932">
        <v>11.98</v>
      </c>
    </row>
    <row r="933" spans="1:6" x14ac:dyDescent="0.2">
      <c r="A933">
        <v>66</v>
      </c>
      <c r="B933" t="s">
        <v>98</v>
      </c>
      <c r="C933" t="s">
        <v>279</v>
      </c>
      <c r="D933">
        <v>2</v>
      </c>
      <c r="E933">
        <v>1</v>
      </c>
      <c r="F933">
        <v>8.98</v>
      </c>
    </row>
    <row r="934" spans="1:6" x14ac:dyDescent="0.2">
      <c r="A934">
        <v>66</v>
      </c>
      <c r="B934" t="s">
        <v>98</v>
      </c>
      <c r="C934" t="s">
        <v>291</v>
      </c>
      <c r="D934">
        <v>2</v>
      </c>
      <c r="E934">
        <v>1</v>
      </c>
      <c r="F934">
        <v>6.98</v>
      </c>
    </row>
    <row r="935" spans="1:6" x14ac:dyDescent="0.2">
      <c r="A935">
        <v>66</v>
      </c>
      <c r="B935" t="s">
        <v>98</v>
      </c>
      <c r="C935" t="s">
        <v>280</v>
      </c>
      <c r="D935">
        <v>1</v>
      </c>
      <c r="E935">
        <v>1</v>
      </c>
      <c r="F935">
        <v>7.99</v>
      </c>
    </row>
    <row r="936" spans="1:6" x14ac:dyDescent="0.2">
      <c r="A936">
        <v>66</v>
      </c>
      <c r="B936" t="s">
        <v>98</v>
      </c>
      <c r="C936" t="s">
        <v>286</v>
      </c>
      <c r="D936">
        <v>1</v>
      </c>
      <c r="E936">
        <v>1</v>
      </c>
      <c r="F936">
        <v>6.99</v>
      </c>
    </row>
    <row r="937" spans="1:6" x14ac:dyDescent="0.2">
      <c r="A937">
        <v>66</v>
      </c>
      <c r="B937" t="s">
        <v>98</v>
      </c>
      <c r="C937" t="s">
        <v>292</v>
      </c>
      <c r="D937">
        <v>1</v>
      </c>
      <c r="E937">
        <v>1</v>
      </c>
      <c r="F937">
        <v>5.99</v>
      </c>
    </row>
    <row r="938" spans="1:6" x14ac:dyDescent="0.2">
      <c r="A938">
        <v>66</v>
      </c>
      <c r="B938" t="s">
        <v>98</v>
      </c>
      <c r="C938" t="s">
        <v>290</v>
      </c>
      <c r="D938">
        <v>1</v>
      </c>
      <c r="E938">
        <v>1</v>
      </c>
      <c r="F938">
        <v>4.99</v>
      </c>
    </row>
    <row r="939" spans="1:6" x14ac:dyDescent="0.2">
      <c r="A939">
        <v>66</v>
      </c>
      <c r="B939" t="s">
        <v>98</v>
      </c>
      <c r="C939" t="s">
        <v>285</v>
      </c>
      <c r="D939">
        <v>1</v>
      </c>
      <c r="E939">
        <v>1</v>
      </c>
      <c r="F939">
        <v>4.99</v>
      </c>
    </row>
    <row r="940" spans="1:6" x14ac:dyDescent="0.2">
      <c r="A940">
        <v>66</v>
      </c>
      <c r="B940" t="s">
        <v>98</v>
      </c>
      <c r="C940" t="s">
        <v>283</v>
      </c>
      <c r="D940">
        <v>1</v>
      </c>
      <c r="E940">
        <v>1</v>
      </c>
      <c r="F940">
        <v>2.99</v>
      </c>
    </row>
    <row r="941" spans="1:6" x14ac:dyDescent="0.2">
      <c r="A941">
        <v>66</v>
      </c>
      <c r="B941" t="s">
        <v>98</v>
      </c>
      <c r="C941" t="s">
        <v>293</v>
      </c>
      <c r="D941">
        <v>1</v>
      </c>
      <c r="E941">
        <v>1</v>
      </c>
      <c r="F941">
        <v>2.99</v>
      </c>
    </row>
    <row r="942" spans="1:6" x14ac:dyDescent="0.2">
      <c r="A942">
        <v>67</v>
      </c>
      <c r="B942" t="s">
        <v>28</v>
      </c>
      <c r="C942" t="s">
        <v>282</v>
      </c>
      <c r="D942">
        <v>13</v>
      </c>
      <c r="E942">
        <v>5</v>
      </c>
      <c r="F942">
        <v>48.87</v>
      </c>
    </row>
    <row r="943" spans="1:6" x14ac:dyDescent="0.2">
      <c r="A943">
        <v>67</v>
      </c>
      <c r="B943" t="s">
        <v>28</v>
      </c>
      <c r="C943" t="s">
        <v>278</v>
      </c>
      <c r="D943">
        <v>12</v>
      </c>
      <c r="E943">
        <v>5</v>
      </c>
      <c r="F943">
        <v>57.88</v>
      </c>
    </row>
    <row r="944" spans="1:6" x14ac:dyDescent="0.2">
      <c r="A944">
        <v>67</v>
      </c>
      <c r="B944" t="s">
        <v>28</v>
      </c>
      <c r="C944" t="s">
        <v>284</v>
      </c>
      <c r="D944">
        <v>10</v>
      </c>
      <c r="E944">
        <v>5</v>
      </c>
      <c r="F944">
        <v>54.9</v>
      </c>
    </row>
    <row r="945" spans="1:6" x14ac:dyDescent="0.2">
      <c r="A945">
        <v>67</v>
      </c>
      <c r="B945" t="s">
        <v>28</v>
      </c>
      <c r="C945" t="s">
        <v>286</v>
      </c>
      <c r="D945">
        <v>10</v>
      </c>
      <c r="E945">
        <v>4</v>
      </c>
      <c r="F945">
        <v>40.9</v>
      </c>
    </row>
    <row r="946" spans="1:6" x14ac:dyDescent="0.2">
      <c r="A946">
        <v>67</v>
      </c>
      <c r="B946" t="s">
        <v>28</v>
      </c>
      <c r="C946" t="s">
        <v>291</v>
      </c>
      <c r="D946">
        <v>10</v>
      </c>
      <c r="E946">
        <v>4</v>
      </c>
      <c r="F946">
        <v>40.9</v>
      </c>
    </row>
    <row r="947" spans="1:6" x14ac:dyDescent="0.2">
      <c r="A947">
        <v>67</v>
      </c>
      <c r="B947" t="s">
        <v>28</v>
      </c>
      <c r="C947" t="s">
        <v>283</v>
      </c>
      <c r="D947">
        <v>9</v>
      </c>
      <c r="E947">
        <v>5</v>
      </c>
      <c r="F947">
        <v>30.91</v>
      </c>
    </row>
    <row r="948" spans="1:6" x14ac:dyDescent="0.2">
      <c r="A948">
        <v>67</v>
      </c>
      <c r="B948" t="s">
        <v>28</v>
      </c>
      <c r="C948" t="s">
        <v>292</v>
      </c>
      <c r="D948">
        <v>8</v>
      </c>
      <c r="E948">
        <v>5</v>
      </c>
      <c r="F948">
        <v>45.92</v>
      </c>
    </row>
    <row r="949" spans="1:6" x14ac:dyDescent="0.2">
      <c r="A949">
        <v>67</v>
      </c>
      <c r="B949" t="s">
        <v>28</v>
      </c>
      <c r="C949" t="s">
        <v>285</v>
      </c>
      <c r="D949">
        <v>8</v>
      </c>
      <c r="E949">
        <v>5</v>
      </c>
      <c r="F949">
        <v>38.92</v>
      </c>
    </row>
    <row r="950" spans="1:6" x14ac:dyDescent="0.2">
      <c r="A950">
        <v>67</v>
      </c>
      <c r="B950" t="s">
        <v>28</v>
      </c>
      <c r="C950" t="s">
        <v>289</v>
      </c>
      <c r="D950">
        <v>8</v>
      </c>
      <c r="E950">
        <v>4</v>
      </c>
      <c r="F950">
        <v>35.92</v>
      </c>
    </row>
    <row r="951" spans="1:6" x14ac:dyDescent="0.2">
      <c r="A951">
        <v>67</v>
      </c>
      <c r="B951" t="s">
        <v>28</v>
      </c>
      <c r="C951" t="s">
        <v>281</v>
      </c>
      <c r="D951">
        <v>8</v>
      </c>
      <c r="E951">
        <v>5</v>
      </c>
      <c r="F951">
        <v>28.92</v>
      </c>
    </row>
    <row r="952" spans="1:6" x14ac:dyDescent="0.2">
      <c r="A952">
        <v>67</v>
      </c>
      <c r="B952" t="s">
        <v>28</v>
      </c>
      <c r="C952" t="s">
        <v>287</v>
      </c>
      <c r="D952">
        <v>7</v>
      </c>
      <c r="E952">
        <v>5</v>
      </c>
      <c r="F952">
        <v>38.93</v>
      </c>
    </row>
    <row r="953" spans="1:6" x14ac:dyDescent="0.2">
      <c r="A953">
        <v>67</v>
      </c>
      <c r="B953" t="s">
        <v>28</v>
      </c>
      <c r="C953" t="s">
        <v>288</v>
      </c>
      <c r="D953">
        <v>7</v>
      </c>
      <c r="E953">
        <v>4</v>
      </c>
      <c r="F953">
        <v>14.93</v>
      </c>
    </row>
    <row r="954" spans="1:6" x14ac:dyDescent="0.2">
      <c r="A954">
        <v>67</v>
      </c>
      <c r="B954" t="s">
        <v>28</v>
      </c>
      <c r="C954" t="s">
        <v>280</v>
      </c>
      <c r="D954">
        <v>5</v>
      </c>
      <c r="E954">
        <v>2</v>
      </c>
      <c r="F954">
        <v>24.95</v>
      </c>
    </row>
    <row r="955" spans="1:6" x14ac:dyDescent="0.2">
      <c r="A955">
        <v>67</v>
      </c>
      <c r="B955" t="s">
        <v>28</v>
      </c>
      <c r="C955" t="s">
        <v>290</v>
      </c>
      <c r="D955">
        <v>4</v>
      </c>
      <c r="E955">
        <v>3</v>
      </c>
      <c r="F955">
        <v>23.96</v>
      </c>
    </row>
    <row r="956" spans="1:6" x14ac:dyDescent="0.2">
      <c r="A956">
        <v>67</v>
      </c>
      <c r="B956" t="s">
        <v>28</v>
      </c>
      <c r="C956" t="s">
        <v>293</v>
      </c>
      <c r="D956">
        <v>4</v>
      </c>
      <c r="E956">
        <v>3</v>
      </c>
      <c r="F956">
        <v>16.96</v>
      </c>
    </row>
    <row r="957" spans="1:6" x14ac:dyDescent="0.2">
      <c r="A957">
        <v>67</v>
      </c>
      <c r="B957" t="s">
        <v>28</v>
      </c>
      <c r="C957" t="s">
        <v>279</v>
      </c>
      <c r="D957">
        <v>4</v>
      </c>
      <c r="E957">
        <v>3</v>
      </c>
      <c r="F957">
        <v>13.96</v>
      </c>
    </row>
    <row r="958" spans="1:6" x14ac:dyDescent="0.2">
      <c r="A958">
        <v>68</v>
      </c>
      <c r="B958" t="s">
        <v>102</v>
      </c>
      <c r="C958" t="s">
        <v>285</v>
      </c>
      <c r="D958">
        <v>4</v>
      </c>
      <c r="E958">
        <v>1</v>
      </c>
      <c r="F958">
        <v>12.96</v>
      </c>
    </row>
    <row r="959" spans="1:6" x14ac:dyDescent="0.2">
      <c r="A959">
        <v>68</v>
      </c>
      <c r="B959" t="s">
        <v>102</v>
      </c>
      <c r="C959" t="s">
        <v>290</v>
      </c>
      <c r="D959">
        <v>4</v>
      </c>
      <c r="E959">
        <v>1</v>
      </c>
      <c r="F959">
        <v>11.96</v>
      </c>
    </row>
    <row r="960" spans="1:6" x14ac:dyDescent="0.2">
      <c r="A960">
        <v>68</v>
      </c>
      <c r="B960" t="s">
        <v>102</v>
      </c>
      <c r="C960" t="s">
        <v>284</v>
      </c>
      <c r="D960">
        <v>2</v>
      </c>
      <c r="E960">
        <v>1</v>
      </c>
      <c r="F960">
        <v>12.98</v>
      </c>
    </row>
    <row r="961" spans="1:6" x14ac:dyDescent="0.2">
      <c r="A961">
        <v>68</v>
      </c>
      <c r="B961" t="s">
        <v>102</v>
      </c>
      <c r="C961" t="s">
        <v>287</v>
      </c>
      <c r="D961">
        <v>2</v>
      </c>
      <c r="E961">
        <v>1</v>
      </c>
      <c r="F961">
        <v>12.98</v>
      </c>
    </row>
    <row r="962" spans="1:6" x14ac:dyDescent="0.2">
      <c r="A962">
        <v>68</v>
      </c>
      <c r="B962" t="s">
        <v>102</v>
      </c>
      <c r="C962" t="s">
        <v>292</v>
      </c>
      <c r="D962">
        <v>2</v>
      </c>
      <c r="E962">
        <v>1</v>
      </c>
      <c r="F962">
        <v>7.98</v>
      </c>
    </row>
    <row r="963" spans="1:6" x14ac:dyDescent="0.2">
      <c r="A963">
        <v>68</v>
      </c>
      <c r="B963" t="s">
        <v>102</v>
      </c>
      <c r="C963" t="s">
        <v>278</v>
      </c>
      <c r="D963">
        <v>2</v>
      </c>
      <c r="E963">
        <v>1</v>
      </c>
      <c r="F963">
        <v>5.98</v>
      </c>
    </row>
    <row r="964" spans="1:6" x14ac:dyDescent="0.2">
      <c r="A964">
        <v>68</v>
      </c>
      <c r="B964" t="s">
        <v>102</v>
      </c>
      <c r="C964" t="s">
        <v>291</v>
      </c>
      <c r="D964">
        <v>2</v>
      </c>
      <c r="E964">
        <v>1</v>
      </c>
      <c r="F964">
        <v>5.98</v>
      </c>
    </row>
    <row r="965" spans="1:6" x14ac:dyDescent="0.2">
      <c r="A965">
        <v>68</v>
      </c>
      <c r="B965" t="s">
        <v>102</v>
      </c>
      <c r="C965" t="s">
        <v>279</v>
      </c>
      <c r="D965">
        <v>1</v>
      </c>
      <c r="E965">
        <v>1</v>
      </c>
      <c r="F965">
        <v>4.99</v>
      </c>
    </row>
    <row r="966" spans="1:6" x14ac:dyDescent="0.2">
      <c r="A966">
        <v>68</v>
      </c>
      <c r="B966" t="s">
        <v>102</v>
      </c>
      <c r="C966" t="s">
        <v>283</v>
      </c>
      <c r="D966">
        <v>1</v>
      </c>
      <c r="E966">
        <v>1</v>
      </c>
      <c r="F966">
        <v>3.99</v>
      </c>
    </row>
    <row r="967" spans="1:6" x14ac:dyDescent="0.2">
      <c r="A967">
        <v>68</v>
      </c>
      <c r="B967" t="s">
        <v>102</v>
      </c>
      <c r="C967" t="s">
        <v>282</v>
      </c>
      <c r="D967">
        <v>1</v>
      </c>
      <c r="E967">
        <v>1</v>
      </c>
      <c r="F967">
        <v>3.99</v>
      </c>
    </row>
    <row r="968" spans="1:6" x14ac:dyDescent="0.2">
      <c r="A968">
        <v>68</v>
      </c>
      <c r="B968" t="s">
        <v>102</v>
      </c>
      <c r="C968" t="s">
        <v>288</v>
      </c>
      <c r="D968">
        <v>1</v>
      </c>
      <c r="E968">
        <v>1</v>
      </c>
      <c r="F968">
        <v>0.99</v>
      </c>
    </row>
    <row r="969" spans="1:6" x14ac:dyDescent="0.2">
      <c r="A969">
        <v>68</v>
      </c>
      <c r="B969" t="s">
        <v>102</v>
      </c>
      <c r="C969" t="s">
        <v>281</v>
      </c>
      <c r="D969">
        <v>1</v>
      </c>
      <c r="E969">
        <v>1</v>
      </c>
      <c r="F969">
        <v>0.99</v>
      </c>
    </row>
    <row r="970" spans="1:6" x14ac:dyDescent="0.2">
      <c r="A970">
        <v>69</v>
      </c>
      <c r="B970" t="s">
        <v>13</v>
      </c>
      <c r="C970" t="s">
        <v>279</v>
      </c>
      <c r="D970">
        <v>27</v>
      </c>
      <c r="E970">
        <v>11</v>
      </c>
      <c r="F970">
        <v>110.74</v>
      </c>
    </row>
    <row r="971" spans="1:6" x14ac:dyDescent="0.2">
      <c r="A971">
        <v>69</v>
      </c>
      <c r="B971" t="s">
        <v>13</v>
      </c>
      <c r="C971" t="s">
        <v>287</v>
      </c>
      <c r="D971">
        <v>26</v>
      </c>
      <c r="E971">
        <v>13</v>
      </c>
      <c r="F971">
        <v>119.74</v>
      </c>
    </row>
    <row r="972" spans="1:6" x14ac:dyDescent="0.2">
      <c r="A972">
        <v>69</v>
      </c>
      <c r="B972" t="s">
        <v>13</v>
      </c>
      <c r="C972" t="s">
        <v>281</v>
      </c>
      <c r="D972">
        <v>22</v>
      </c>
      <c r="E972">
        <v>11</v>
      </c>
      <c r="F972">
        <v>91.78</v>
      </c>
    </row>
    <row r="973" spans="1:6" x14ac:dyDescent="0.2">
      <c r="A973">
        <v>69</v>
      </c>
      <c r="B973" t="s">
        <v>13</v>
      </c>
      <c r="C973" t="s">
        <v>278</v>
      </c>
      <c r="D973">
        <v>22</v>
      </c>
      <c r="E973">
        <v>11</v>
      </c>
      <c r="F973">
        <v>91.78</v>
      </c>
    </row>
    <row r="974" spans="1:6" x14ac:dyDescent="0.2">
      <c r="A974">
        <v>69</v>
      </c>
      <c r="B974" t="s">
        <v>13</v>
      </c>
      <c r="C974" t="s">
        <v>288</v>
      </c>
      <c r="D974">
        <v>22</v>
      </c>
      <c r="E974">
        <v>12</v>
      </c>
      <c r="F974">
        <v>85.78</v>
      </c>
    </row>
    <row r="975" spans="1:6" x14ac:dyDescent="0.2">
      <c r="A975">
        <v>69</v>
      </c>
      <c r="B975" t="s">
        <v>13</v>
      </c>
      <c r="C975" t="s">
        <v>289</v>
      </c>
      <c r="D975">
        <v>21</v>
      </c>
      <c r="E975">
        <v>11</v>
      </c>
      <c r="F975">
        <v>95.79</v>
      </c>
    </row>
    <row r="976" spans="1:6" x14ac:dyDescent="0.2">
      <c r="A976">
        <v>69</v>
      </c>
      <c r="B976" t="s">
        <v>13</v>
      </c>
      <c r="C976" t="s">
        <v>292</v>
      </c>
      <c r="D976">
        <v>20</v>
      </c>
      <c r="E976">
        <v>10</v>
      </c>
      <c r="F976">
        <v>88.8</v>
      </c>
    </row>
    <row r="977" spans="1:6" x14ac:dyDescent="0.2">
      <c r="A977">
        <v>69</v>
      </c>
      <c r="B977" t="s">
        <v>13</v>
      </c>
      <c r="C977" t="s">
        <v>283</v>
      </c>
      <c r="D977">
        <v>20</v>
      </c>
      <c r="E977">
        <v>11</v>
      </c>
      <c r="F977">
        <v>88.79</v>
      </c>
    </row>
    <row r="978" spans="1:6" x14ac:dyDescent="0.2">
      <c r="A978">
        <v>69</v>
      </c>
      <c r="B978" t="s">
        <v>13</v>
      </c>
      <c r="C978" t="s">
        <v>282</v>
      </c>
      <c r="D978">
        <v>19</v>
      </c>
      <c r="E978">
        <v>11</v>
      </c>
      <c r="F978">
        <v>50.81</v>
      </c>
    </row>
    <row r="979" spans="1:6" x14ac:dyDescent="0.2">
      <c r="A979">
        <v>69</v>
      </c>
      <c r="B979" t="s">
        <v>13</v>
      </c>
      <c r="C979" t="s">
        <v>280</v>
      </c>
      <c r="D979">
        <v>18</v>
      </c>
      <c r="E979">
        <v>10</v>
      </c>
      <c r="F979">
        <v>94.82</v>
      </c>
    </row>
    <row r="980" spans="1:6" x14ac:dyDescent="0.2">
      <c r="A980">
        <v>69</v>
      </c>
      <c r="B980" t="s">
        <v>13</v>
      </c>
      <c r="C980" t="s">
        <v>285</v>
      </c>
      <c r="D980">
        <v>18</v>
      </c>
      <c r="E980">
        <v>11</v>
      </c>
      <c r="F980">
        <v>78.819999999999993</v>
      </c>
    </row>
    <row r="981" spans="1:6" x14ac:dyDescent="0.2">
      <c r="A981">
        <v>69</v>
      </c>
      <c r="B981" t="s">
        <v>13</v>
      </c>
      <c r="C981" t="s">
        <v>284</v>
      </c>
      <c r="D981">
        <v>16</v>
      </c>
      <c r="E981">
        <v>10</v>
      </c>
      <c r="F981">
        <v>80.84</v>
      </c>
    </row>
    <row r="982" spans="1:6" x14ac:dyDescent="0.2">
      <c r="A982">
        <v>69</v>
      </c>
      <c r="B982" t="s">
        <v>13</v>
      </c>
      <c r="C982" t="s">
        <v>293</v>
      </c>
      <c r="D982">
        <v>15</v>
      </c>
      <c r="E982">
        <v>9</v>
      </c>
      <c r="F982">
        <v>67.849999999999994</v>
      </c>
    </row>
    <row r="983" spans="1:6" x14ac:dyDescent="0.2">
      <c r="A983">
        <v>69</v>
      </c>
      <c r="B983" t="s">
        <v>13</v>
      </c>
      <c r="C983" t="s">
        <v>290</v>
      </c>
      <c r="D983">
        <v>15</v>
      </c>
      <c r="E983">
        <v>9</v>
      </c>
      <c r="F983">
        <v>49.85</v>
      </c>
    </row>
    <row r="984" spans="1:6" x14ac:dyDescent="0.2">
      <c r="A984">
        <v>69</v>
      </c>
      <c r="B984" t="s">
        <v>13</v>
      </c>
      <c r="C984" t="s">
        <v>291</v>
      </c>
      <c r="D984">
        <v>14</v>
      </c>
      <c r="E984">
        <v>10</v>
      </c>
      <c r="F984">
        <v>57.86</v>
      </c>
    </row>
    <row r="985" spans="1:6" x14ac:dyDescent="0.2">
      <c r="A985">
        <v>69</v>
      </c>
      <c r="B985" t="s">
        <v>13</v>
      </c>
      <c r="C985" t="s">
        <v>286</v>
      </c>
      <c r="D985">
        <v>13</v>
      </c>
      <c r="E985">
        <v>9</v>
      </c>
      <c r="F985">
        <v>60.87</v>
      </c>
    </row>
    <row r="986" spans="1:6" x14ac:dyDescent="0.2">
      <c r="A986">
        <v>70</v>
      </c>
      <c r="B986" t="s">
        <v>87</v>
      </c>
      <c r="C986" t="s">
        <v>281</v>
      </c>
      <c r="D986">
        <v>6</v>
      </c>
      <c r="E986">
        <v>1</v>
      </c>
      <c r="F986">
        <v>17.940000000000001</v>
      </c>
    </row>
    <row r="987" spans="1:6" x14ac:dyDescent="0.2">
      <c r="A987">
        <v>70</v>
      </c>
      <c r="B987" t="s">
        <v>87</v>
      </c>
      <c r="C987" t="s">
        <v>293</v>
      </c>
      <c r="D987">
        <v>5</v>
      </c>
      <c r="E987">
        <v>1</v>
      </c>
      <c r="F987">
        <v>25.95</v>
      </c>
    </row>
    <row r="988" spans="1:6" x14ac:dyDescent="0.2">
      <c r="A988">
        <v>70</v>
      </c>
      <c r="B988" t="s">
        <v>87</v>
      </c>
      <c r="C988" t="s">
        <v>288</v>
      </c>
      <c r="D988">
        <v>2</v>
      </c>
      <c r="E988">
        <v>1</v>
      </c>
      <c r="F988">
        <v>11.98</v>
      </c>
    </row>
    <row r="989" spans="1:6" x14ac:dyDescent="0.2">
      <c r="A989">
        <v>70</v>
      </c>
      <c r="B989" t="s">
        <v>87</v>
      </c>
      <c r="C989" t="s">
        <v>278</v>
      </c>
      <c r="D989">
        <v>2</v>
      </c>
      <c r="E989">
        <v>1</v>
      </c>
      <c r="F989">
        <v>9.98</v>
      </c>
    </row>
    <row r="990" spans="1:6" x14ac:dyDescent="0.2">
      <c r="A990">
        <v>70</v>
      </c>
      <c r="B990" t="s">
        <v>87</v>
      </c>
      <c r="C990" t="s">
        <v>286</v>
      </c>
      <c r="D990">
        <v>2</v>
      </c>
      <c r="E990">
        <v>1</v>
      </c>
      <c r="F990">
        <v>8.98</v>
      </c>
    </row>
    <row r="991" spans="1:6" x14ac:dyDescent="0.2">
      <c r="A991">
        <v>70</v>
      </c>
      <c r="B991" t="s">
        <v>87</v>
      </c>
      <c r="C991" t="s">
        <v>282</v>
      </c>
      <c r="D991">
        <v>2</v>
      </c>
      <c r="E991">
        <v>1</v>
      </c>
      <c r="F991">
        <v>5.98</v>
      </c>
    </row>
    <row r="992" spans="1:6" x14ac:dyDescent="0.2">
      <c r="A992">
        <v>70</v>
      </c>
      <c r="B992" t="s">
        <v>87</v>
      </c>
      <c r="C992" t="s">
        <v>280</v>
      </c>
      <c r="D992">
        <v>2</v>
      </c>
      <c r="E992">
        <v>1</v>
      </c>
      <c r="F992">
        <v>5.98</v>
      </c>
    </row>
    <row r="993" spans="1:6" x14ac:dyDescent="0.2">
      <c r="A993">
        <v>70</v>
      </c>
      <c r="B993" t="s">
        <v>87</v>
      </c>
      <c r="C993" t="s">
        <v>279</v>
      </c>
      <c r="D993">
        <v>2</v>
      </c>
      <c r="E993">
        <v>1</v>
      </c>
      <c r="F993">
        <v>3.98</v>
      </c>
    </row>
    <row r="994" spans="1:6" x14ac:dyDescent="0.2">
      <c r="A994">
        <v>70</v>
      </c>
      <c r="B994" t="s">
        <v>87</v>
      </c>
      <c r="C994" t="s">
        <v>292</v>
      </c>
      <c r="D994">
        <v>1</v>
      </c>
      <c r="E994">
        <v>1</v>
      </c>
      <c r="F994">
        <v>5.99</v>
      </c>
    </row>
    <row r="995" spans="1:6" x14ac:dyDescent="0.2">
      <c r="A995">
        <v>70</v>
      </c>
      <c r="B995" t="s">
        <v>87</v>
      </c>
      <c r="C995" t="s">
        <v>287</v>
      </c>
      <c r="D995">
        <v>1</v>
      </c>
      <c r="E995">
        <v>1</v>
      </c>
      <c r="F995">
        <v>4.99</v>
      </c>
    </row>
    <row r="996" spans="1:6" x14ac:dyDescent="0.2">
      <c r="A996">
        <v>70</v>
      </c>
      <c r="B996" t="s">
        <v>87</v>
      </c>
      <c r="C996" t="s">
        <v>291</v>
      </c>
      <c r="D996">
        <v>1</v>
      </c>
      <c r="E996">
        <v>1</v>
      </c>
      <c r="F996">
        <v>2.99</v>
      </c>
    </row>
    <row r="997" spans="1:6" x14ac:dyDescent="0.2">
      <c r="A997">
        <v>70</v>
      </c>
      <c r="B997" t="s">
        <v>87</v>
      </c>
      <c r="C997" t="s">
        <v>283</v>
      </c>
      <c r="D997">
        <v>1</v>
      </c>
      <c r="E997">
        <v>1</v>
      </c>
      <c r="F997">
        <v>0.99</v>
      </c>
    </row>
    <row r="998" spans="1:6" x14ac:dyDescent="0.2">
      <c r="A998">
        <v>70</v>
      </c>
      <c r="B998" t="s">
        <v>87</v>
      </c>
      <c r="C998" t="s">
        <v>289</v>
      </c>
      <c r="D998">
        <v>1</v>
      </c>
      <c r="E998">
        <v>1</v>
      </c>
      <c r="F998">
        <v>0.99</v>
      </c>
    </row>
    <row r="999" spans="1:6" x14ac:dyDescent="0.2">
      <c r="A999">
        <v>70</v>
      </c>
      <c r="B999" t="s">
        <v>87</v>
      </c>
      <c r="C999" t="s">
        <v>284</v>
      </c>
      <c r="D999">
        <v>1</v>
      </c>
      <c r="E999">
        <v>1</v>
      </c>
      <c r="F999">
        <v>0.99</v>
      </c>
    </row>
    <row r="1000" spans="1:6" x14ac:dyDescent="0.2">
      <c r="A1000">
        <v>71</v>
      </c>
      <c r="B1000" t="s">
        <v>70</v>
      </c>
      <c r="C1000" t="s">
        <v>291</v>
      </c>
      <c r="D1000">
        <v>5</v>
      </c>
      <c r="E1000">
        <v>2</v>
      </c>
      <c r="F1000">
        <v>14.95</v>
      </c>
    </row>
    <row r="1001" spans="1:6" x14ac:dyDescent="0.2">
      <c r="A1001">
        <v>71</v>
      </c>
      <c r="B1001" t="s">
        <v>70</v>
      </c>
      <c r="C1001" t="s">
        <v>284</v>
      </c>
      <c r="D1001">
        <v>4</v>
      </c>
      <c r="E1001">
        <v>2</v>
      </c>
      <c r="F1001">
        <v>17.96</v>
      </c>
    </row>
    <row r="1002" spans="1:6" x14ac:dyDescent="0.2">
      <c r="A1002">
        <v>71</v>
      </c>
      <c r="B1002" t="s">
        <v>70</v>
      </c>
      <c r="C1002" t="s">
        <v>287</v>
      </c>
      <c r="D1002">
        <v>4</v>
      </c>
      <c r="E1002">
        <v>1</v>
      </c>
      <c r="F1002">
        <v>16.96</v>
      </c>
    </row>
    <row r="1003" spans="1:6" x14ac:dyDescent="0.2">
      <c r="A1003">
        <v>71</v>
      </c>
      <c r="B1003" t="s">
        <v>70</v>
      </c>
      <c r="C1003" t="s">
        <v>285</v>
      </c>
      <c r="D1003">
        <v>4</v>
      </c>
      <c r="E1003">
        <v>2</v>
      </c>
      <c r="F1003">
        <v>13.96</v>
      </c>
    </row>
    <row r="1004" spans="1:6" x14ac:dyDescent="0.2">
      <c r="A1004">
        <v>71</v>
      </c>
      <c r="B1004" t="s">
        <v>70</v>
      </c>
      <c r="C1004" t="s">
        <v>279</v>
      </c>
      <c r="D1004">
        <v>4</v>
      </c>
      <c r="E1004">
        <v>2</v>
      </c>
      <c r="F1004">
        <v>12.96</v>
      </c>
    </row>
    <row r="1005" spans="1:6" x14ac:dyDescent="0.2">
      <c r="A1005">
        <v>71</v>
      </c>
      <c r="B1005" t="s">
        <v>70</v>
      </c>
      <c r="C1005" t="s">
        <v>289</v>
      </c>
      <c r="D1005">
        <v>3</v>
      </c>
      <c r="E1005">
        <v>2</v>
      </c>
      <c r="F1005">
        <v>14.97</v>
      </c>
    </row>
    <row r="1006" spans="1:6" x14ac:dyDescent="0.2">
      <c r="A1006">
        <v>71</v>
      </c>
      <c r="B1006" t="s">
        <v>70</v>
      </c>
      <c r="C1006" t="s">
        <v>292</v>
      </c>
      <c r="D1006">
        <v>3</v>
      </c>
      <c r="E1006">
        <v>2</v>
      </c>
      <c r="F1006">
        <v>11.97</v>
      </c>
    </row>
    <row r="1007" spans="1:6" x14ac:dyDescent="0.2">
      <c r="A1007">
        <v>71</v>
      </c>
      <c r="B1007" t="s">
        <v>70</v>
      </c>
      <c r="C1007" t="s">
        <v>290</v>
      </c>
      <c r="D1007">
        <v>3</v>
      </c>
      <c r="E1007">
        <v>2</v>
      </c>
      <c r="F1007">
        <v>8.9700000000000006</v>
      </c>
    </row>
    <row r="1008" spans="1:6" x14ac:dyDescent="0.2">
      <c r="A1008">
        <v>71</v>
      </c>
      <c r="B1008" t="s">
        <v>70</v>
      </c>
      <c r="C1008" t="s">
        <v>286</v>
      </c>
      <c r="D1008">
        <v>3</v>
      </c>
      <c r="E1008">
        <v>1</v>
      </c>
      <c r="F1008">
        <v>8.9700000000000006</v>
      </c>
    </row>
    <row r="1009" spans="1:6" x14ac:dyDescent="0.2">
      <c r="A1009">
        <v>71</v>
      </c>
      <c r="B1009" t="s">
        <v>70</v>
      </c>
      <c r="C1009" t="s">
        <v>280</v>
      </c>
      <c r="D1009">
        <v>3</v>
      </c>
      <c r="E1009">
        <v>2</v>
      </c>
      <c r="F1009">
        <v>6.97</v>
      </c>
    </row>
    <row r="1010" spans="1:6" x14ac:dyDescent="0.2">
      <c r="A1010">
        <v>71</v>
      </c>
      <c r="B1010" t="s">
        <v>70</v>
      </c>
      <c r="C1010" t="s">
        <v>281</v>
      </c>
      <c r="D1010">
        <v>2</v>
      </c>
      <c r="E1010">
        <v>2</v>
      </c>
      <c r="F1010">
        <v>11.98</v>
      </c>
    </row>
    <row r="1011" spans="1:6" x14ac:dyDescent="0.2">
      <c r="A1011">
        <v>71</v>
      </c>
      <c r="B1011" t="s">
        <v>70</v>
      </c>
      <c r="C1011" t="s">
        <v>278</v>
      </c>
      <c r="D1011">
        <v>2</v>
      </c>
      <c r="E1011">
        <v>1</v>
      </c>
      <c r="F1011">
        <v>10.98</v>
      </c>
    </row>
    <row r="1012" spans="1:6" x14ac:dyDescent="0.2">
      <c r="A1012">
        <v>71</v>
      </c>
      <c r="B1012" t="s">
        <v>70</v>
      </c>
      <c r="C1012" t="s">
        <v>283</v>
      </c>
      <c r="D1012">
        <v>2</v>
      </c>
      <c r="E1012">
        <v>1</v>
      </c>
      <c r="F1012">
        <v>5.98</v>
      </c>
    </row>
    <row r="1013" spans="1:6" x14ac:dyDescent="0.2">
      <c r="A1013">
        <v>71</v>
      </c>
      <c r="B1013" t="s">
        <v>70</v>
      </c>
      <c r="C1013" t="s">
        <v>288</v>
      </c>
      <c r="D1013">
        <v>2</v>
      </c>
      <c r="E1013">
        <v>2</v>
      </c>
      <c r="F1013">
        <v>3.98</v>
      </c>
    </row>
    <row r="1014" spans="1:6" x14ac:dyDescent="0.2">
      <c r="A1014">
        <v>72</v>
      </c>
      <c r="B1014" t="s">
        <v>32</v>
      </c>
      <c r="C1014" t="s">
        <v>278</v>
      </c>
      <c r="D1014">
        <v>12</v>
      </c>
      <c r="E1014">
        <v>5</v>
      </c>
      <c r="F1014">
        <v>44.88</v>
      </c>
    </row>
    <row r="1015" spans="1:6" x14ac:dyDescent="0.2">
      <c r="A1015">
        <v>72</v>
      </c>
      <c r="B1015" t="s">
        <v>32</v>
      </c>
      <c r="C1015" t="s">
        <v>279</v>
      </c>
      <c r="D1015">
        <v>10</v>
      </c>
      <c r="E1015">
        <v>5</v>
      </c>
      <c r="F1015">
        <v>43.9</v>
      </c>
    </row>
    <row r="1016" spans="1:6" x14ac:dyDescent="0.2">
      <c r="A1016">
        <v>72</v>
      </c>
      <c r="B1016" t="s">
        <v>32</v>
      </c>
      <c r="C1016" t="s">
        <v>283</v>
      </c>
      <c r="D1016">
        <v>10</v>
      </c>
      <c r="E1016">
        <v>5</v>
      </c>
      <c r="F1016">
        <v>39.9</v>
      </c>
    </row>
    <row r="1017" spans="1:6" x14ac:dyDescent="0.2">
      <c r="A1017">
        <v>72</v>
      </c>
      <c r="B1017" t="s">
        <v>32</v>
      </c>
      <c r="C1017" t="s">
        <v>291</v>
      </c>
      <c r="D1017">
        <v>9</v>
      </c>
      <c r="E1017">
        <v>4</v>
      </c>
      <c r="F1017">
        <v>44.91</v>
      </c>
    </row>
    <row r="1018" spans="1:6" x14ac:dyDescent="0.2">
      <c r="A1018">
        <v>72</v>
      </c>
      <c r="B1018" t="s">
        <v>32</v>
      </c>
      <c r="C1018" t="s">
        <v>287</v>
      </c>
      <c r="D1018">
        <v>8</v>
      </c>
      <c r="E1018">
        <v>3</v>
      </c>
      <c r="F1018">
        <v>45.92</v>
      </c>
    </row>
    <row r="1019" spans="1:6" x14ac:dyDescent="0.2">
      <c r="A1019">
        <v>72</v>
      </c>
      <c r="B1019" t="s">
        <v>32</v>
      </c>
      <c r="C1019" t="s">
        <v>285</v>
      </c>
      <c r="D1019">
        <v>8</v>
      </c>
      <c r="E1019">
        <v>5</v>
      </c>
      <c r="F1019">
        <v>26.92</v>
      </c>
    </row>
    <row r="1020" spans="1:6" x14ac:dyDescent="0.2">
      <c r="A1020">
        <v>72</v>
      </c>
      <c r="B1020" t="s">
        <v>32</v>
      </c>
      <c r="C1020" t="s">
        <v>288</v>
      </c>
      <c r="D1020">
        <v>8</v>
      </c>
      <c r="E1020">
        <v>5</v>
      </c>
      <c r="F1020">
        <v>24.92</v>
      </c>
    </row>
    <row r="1021" spans="1:6" x14ac:dyDescent="0.2">
      <c r="A1021">
        <v>72</v>
      </c>
      <c r="B1021" t="s">
        <v>32</v>
      </c>
      <c r="C1021" t="s">
        <v>290</v>
      </c>
      <c r="D1021">
        <v>8</v>
      </c>
      <c r="E1021">
        <v>4</v>
      </c>
      <c r="F1021">
        <v>23.92</v>
      </c>
    </row>
    <row r="1022" spans="1:6" x14ac:dyDescent="0.2">
      <c r="A1022">
        <v>72</v>
      </c>
      <c r="B1022" t="s">
        <v>32</v>
      </c>
      <c r="C1022" t="s">
        <v>281</v>
      </c>
      <c r="D1022">
        <v>7</v>
      </c>
      <c r="E1022">
        <v>5</v>
      </c>
      <c r="F1022">
        <v>25.93</v>
      </c>
    </row>
    <row r="1023" spans="1:6" x14ac:dyDescent="0.2">
      <c r="A1023">
        <v>72</v>
      </c>
      <c r="B1023" t="s">
        <v>32</v>
      </c>
      <c r="C1023" t="s">
        <v>284</v>
      </c>
      <c r="D1023">
        <v>6</v>
      </c>
      <c r="E1023">
        <v>1</v>
      </c>
      <c r="F1023">
        <v>23.94</v>
      </c>
    </row>
    <row r="1024" spans="1:6" x14ac:dyDescent="0.2">
      <c r="A1024">
        <v>72</v>
      </c>
      <c r="B1024" t="s">
        <v>32</v>
      </c>
      <c r="C1024" t="s">
        <v>292</v>
      </c>
      <c r="D1024">
        <v>6</v>
      </c>
      <c r="E1024">
        <v>4</v>
      </c>
      <c r="F1024">
        <v>22.94</v>
      </c>
    </row>
    <row r="1025" spans="1:6" x14ac:dyDescent="0.2">
      <c r="A1025">
        <v>72</v>
      </c>
      <c r="B1025" t="s">
        <v>32</v>
      </c>
      <c r="C1025" t="s">
        <v>289</v>
      </c>
      <c r="D1025">
        <v>6</v>
      </c>
      <c r="E1025">
        <v>3</v>
      </c>
      <c r="F1025">
        <v>20.94</v>
      </c>
    </row>
    <row r="1026" spans="1:6" x14ac:dyDescent="0.2">
      <c r="A1026">
        <v>72</v>
      </c>
      <c r="B1026" t="s">
        <v>32</v>
      </c>
      <c r="C1026" t="s">
        <v>280</v>
      </c>
      <c r="D1026">
        <v>5</v>
      </c>
      <c r="E1026">
        <v>4</v>
      </c>
      <c r="F1026">
        <v>24.95</v>
      </c>
    </row>
    <row r="1027" spans="1:6" x14ac:dyDescent="0.2">
      <c r="A1027">
        <v>72</v>
      </c>
      <c r="B1027" t="s">
        <v>32</v>
      </c>
      <c r="C1027" t="s">
        <v>293</v>
      </c>
      <c r="D1027">
        <v>5</v>
      </c>
      <c r="E1027">
        <v>4</v>
      </c>
      <c r="F1027">
        <v>11.95</v>
      </c>
    </row>
    <row r="1028" spans="1:6" x14ac:dyDescent="0.2">
      <c r="A1028">
        <v>72</v>
      </c>
      <c r="B1028" t="s">
        <v>32</v>
      </c>
      <c r="C1028" t="s">
        <v>282</v>
      </c>
      <c r="D1028">
        <v>4</v>
      </c>
      <c r="E1028">
        <v>3</v>
      </c>
      <c r="F1028">
        <v>27.96</v>
      </c>
    </row>
    <row r="1029" spans="1:6" x14ac:dyDescent="0.2">
      <c r="A1029">
        <v>72</v>
      </c>
      <c r="B1029" t="s">
        <v>32</v>
      </c>
      <c r="C1029" t="s">
        <v>286</v>
      </c>
      <c r="D1029">
        <v>4</v>
      </c>
      <c r="E1029">
        <v>3</v>
      </c>
      <c r="F1029">
        <v>19.96</v>
      </c>
    </row>
    <row r="1030" spans="1:6" x14ac:dyDescent="0.2">
      <c r="A1030">
        <v>73</v>
      </c>
      <c r="B1030" t="s">
        <v>49</v>
      </c>
      <c r="C1030" t="s">
        <v>292</v>
      </c>
      <c r="D1030">
        <v>8</v>
      </c>
      <c r="E1030">
        <v>3</v>
      </c>
      <c r="F1030">
        <v>40.92</v>
      </c>
    </row>
    <row r="1031" spans="1:6" x14ac:dyDescent="0.2">
      <c r="A1031">
        <v>73</v>
      </c>
      <c r="B1031" t="s">
        <v>49</v>
      </c>
      <c r="C1031" t="s">
        <v>282</v>
      </c>
      <c r="D1031">
        <v>7</v>
      </c>
      <c r="E1031">
        <v>3</v>
      </c>
      <c r="F1031">
        <v>31.93</v>
      </c>
    </row>
    <row r="1032" spans="1:6" x14ac:dyDescent="0.2">
      <c r="A1032">
        <v>73</v>
      </c>
      <c r="B1032" t="s">
        <v>49</v>
      </c>
      <c r="C1032" t="s">
        <v>287</v>
      </c>
      <c r="D1032">
        <v>7</v>
      </c>
      <c r="E1032">
        <v>3</v>
      </c>
      <c r="F1032">
        <v>30.93</v>
      </c>
    </row>
    <row r="1033" spans="1:6" x14ac:dyDescent="0.2">
      <c r="A1033">
        <v>73</v>
      </c>
      <c r="B1033" t="s">
        <v>49</v>
      </c>
      <c r="C1033" t="s">
        <v>293</v>
      </c>
      <c r="D1033">
        <v>5</v>
      </c>
      <c r="E1033">
        <v>3</v>
      </c>
      <c r="F1033">
        <v>16.95</v>
      </c>
    </row>
    <row r="1034" spans="1:6" x14ac:dyDescent="0.2">
      <c r="A1034">
        <v>73</v>
      </c>
      <c r="B1034" t="s">
        <v>49</v>
      </c>
      <c r="C1034" t="s">
        <v>289</v>
      </c>
      <c r="D1034">
        <v>4</v>
      </c>
      <c r="E1034">
        <v>3</v>
      </c>
      <c r="F1034">
        <v>20.96</v>
      </c>
    </row>
    <row r="1035" spans="1:6" x14ac:dyDescent="0.2">
      <c r="A1035">
        <v>73</v>
      </c>
      <c r="B1035" t="s">
        <v>49</v>
      </c>
      <c r="C1035" t="s">
        <v>290</v>
      </c>
      <c r="D1035">
        <v>4</v>
      </c>
      <c r="E1035">
        <v>3</v>
      </c>
      <c r="F1035">
        <v>18.96</v>
      </c>
    </row>
    <row r="1036" spans="1:6" x14ac:dyDescent="0.2">
      <c r="A1036">
        <v>73</v>
      </c>
      <c r="B1036" t="s">
        <v>49</v>
      </c>
      <c r="C1036" t="s">
        <v>279</v>
      </c>
      <c r="D1036">
        <v>3</v>
      </c>
      <c r="E1036">
        <v>3</v>
      </c>
      <c r="F1036">
        <v>20.97</v>
      </c>
    </row>
    <row r="1037" spans="1:6" x14ac:dyDescent="0.2">
      <c r="A1037">
        <v>73</v>
      </c>
      <c r="B1037" t="s">
        <v>49</v>
      </c>
      <c r="C1037" t="s">
        <v>280</v>
      </c>
      <c r="D1037">
        <v>3</v>
      </c>
      <c r="E1037">
        <v>3</v>
      </c>
      <c r="F1037">
        <v>18.97</v>
      </c>
    </row>
    <row r="1038" spans="1:6" x14ac:dyDescent="0.2">
      <c r="A1038">
        <v>73</v>
      </c>
      <c r="B1038" t="s">
        <v>49</v>
      </c>
      <c r="C1038" t="s">
        <v>281</v>
      </c>
      <c r="D1038">
        <v>3</v>
      </c>
      <c r="E1038">
        <v>2</v>
      </c>
      <c r="F1038">
        <v>13.97</v>
      </c>
    </row>
    <row r="1039" spans="1:6" x14ac:dyDescent="0.2">
      <c r="A1039">
        <v>73</v>
      </c>
      <c r="B1039" t="s">
        <v>49</v>
      </c>
      <c r="C1039" t="s">
        <v>286</v>
      </c>
      <c r="D1039">
        <v>3</v>
      </c>
      <c r="E1039">
        <v>3</v>
      </c>
      <c r="F1039">
        <v>10.97</v>
      </c>
    </row>
    <row r="1040" spans="1:6" x14ac:dyDescent="0.2">
      <c r="A1040">
        <v>73</v>
      </c>
      <c r="B1040" t="s">
        <v>49</v>
      </c>
      <c r="C1040" t="s">
        <v>284</v>
      </c>
      <c r="D1040">
        <v>3</v>
      </c>
      <c r="E1040">
        <v>2</v>
      </c>
      <c r="F1040">
        <v>10.97</v>
      </c>
    </row>
    <row r="1041" spans="1:6" x14ac:dyDescent="0.2">
      <c r="A1041">
        <v>73</v>
      </c>
      <c r="B1041" t="s">
        <v>49</v>
      </c>
      <c r="C1041" t="s">
        <v>291</v>
      </c>
      <c r="D1041">
        <v>3</v>
      </c>
      <c r="E1041">
        <v>3</v>
      </c>
      <c r="F1041">
        <v>10.97</v>
      </c>
    </row>
    <row r="1042" spans="1:6" x14ac:dyDescent="0.2">
      <c r="A1042">
        <v>73</v>
      </c>
      <c r="B1042" t="s">
        <v>49</v>
      </c>
      <c r="C1042" t="s">
        <v>278</v>
      </c>
      <c r="D1042">
        <v>3</v>
      </c>
      <c r="E1042">
        <v>2</v>
      </c>
      <c r="F1042">
        <v>8.9700000000000006</v>
      </c>
    </row>
    <row r="1043" spans="1:6" x14ac:dyDescent="0.2">
      <c r="A1043">
        <v>73</v>
      </c>
      <c r="B1043" t="s">
        <v>49</v>
      </c>
      <c r="C1043" t="s">
        <v>283</v>
      </c>
      <c r="D1043">
        <v>2</v>
      </c>
      <c r="E1043">
        <v>2</v>
      </c>
      <c r="F1043">
        <v>10.98</v>
      </c>
    </row>
    <row r="1044" spans="1:6" x14ac:dyDescent="0.2">
      <c r="A1044">
        <v>73</v>
      </c>
      <c r="B1044" t="s">
        <v>49</v>
      </c>
      <c r="C1044" t="s">
        <v>288</v>
      </c>
      <c r="D1044">
        <v>1</v>
      </c>
      <c r="E1044">
        <v>1</v>
      </c>
      <c r="F1044">
        <v>2.99</v>
      </c>
    </row>
    <row r="1045" spans="1:6" x14ac:dyDescent="0.2">
      <c r="A1045">
        <v>73</v>
      </c>
      <c r="B1045" t="s">
        <v>49</v>
      </c>
      <c r="C1045" t="s">
        <v>285</v>
      </c>
      <c r="D1045">
        <v>1</v>
      </c>
      <c r="E1045">
        <v>1</v>
      </c>
      <c r="F1045">
        <v>2.99</v>
      </c>
    </row>
    <row r="1046" spans="1:6" x14ac:dyDescent="0.2">
      <c r="A1046">
        <v>74</v>
      </c>
      <c r="B1046" t="s">
        <v>34</v>
      </c>
      <c r="C1046" t="s">
        <v>278</v>
      </c>
      <c r="D1046">
        <v>12</v>
      </c>
      <c r="E1046">
        <v>4</v>
      </c>
      <c r="F1046">
        <v>44.88</v>
      </c>
    </row>
    <row r="1047" spans="1:6" x14ac:dyDescent="0.2">
      <c r="A1047">
        <v>74</v>
      </c>
      <c r="B1047" t="s">
        <v>34</v>
      </c>
      <c r="C1047" t="s">
        <v>292</v>
      </c>
      <c r="D1047">
        <v>9</v>
      </c>
      <c r="E1047">
        <v>4</v>
      </c>
      <c r="F1047">
        <v>41.91</v>
      </c>
    </row>
    <row r="1048" spans="1:6" x14ac:dyDescent="0.2">
      <c r="A1048">
        <v>74</v>
      </c>
      <c r="B1048" t="s">
        <v>34</v>
      </c>
      <c r="C1048" t="s">
        <v>279</v>
      </c>
      <c r="D1048">
        <v>9</v>
      </c>
      <c r="E1048">
        <v>4</v>
      </c>
      <c r="F1048">
        <v>34.909999999999997</v>
      </c>
    </row>
    <row r="1049" spans="1:6" x14ac:dyDescent="0.2">
      <c r="A1049">
        <v>74</v>
      </c>
      <c r="B1049" t="s">
        <v>34</v>
      </c>
      <c r="C1049" t="s">
        <v>291</v>
      </c>
      <c r="D1049">
        <v>9</v>
      </c>
      <c r="E1049">
        <v>4</v>
      </c>
      <c r="F1049">
        <v>29.91</v>
      </c>
    </row>
    <row r="1050" spans="1:6" x14ac:dyDescent="0.2">
      <c r="A1050">
        <v>74</v>
      </c>
      <c r="B1050" t="s">
        <v>34</v>
      </c>
      <c r="C1050" t="s">
        <v>287</v>
      </c>
      <c r="D1050">
        <v>8</v>
      </c>
      <c r="E1050">
        <v>4</v>
      </c>
      <c r="F1050">
        <v>40.92</v>
      </c>
    </row>
    <row r="1051" spans="1:6" x14ac:dyDescent="0.2">
      <c r="A1051">
        <v>74</v>
      </c>
      <c r="B1051" t="s">
        <v>34</v>
      </c>
      <c r="C1051" t="s">
        <v>290</v>
      </c>
      <c r="D1051">
        <v>8</v>
      </c>
      <c r="E1051">
        <v>4</v>
      </c>
      <c r="F1051">
        <v>29.92</v>
      </c>
    </row>
    <row r="1052" spans="1:6" x14ac:dyDescent="0.2">
      <c r="A1052">
        <v>74</v>
      </c>
      <c r="B1052" t="s">
        <v>34</v>
      </c>
      <c r="C1052" t="s">
        <v>284</v>
      </c>
      <c r="D1052">
        <v>6</v>
      </c>
      <c r="E1052">
        <v>3</v>
      </c>
      <c r="F1052">
        <v>32.94</v>
      </c>
    </row>
    <row r="1053" spans="1:6" x14ac:dyDescent="0.2">
      <c r="A1053">
        <v>74</v>
      </c>
      <c r="B1053" t="s">
        <v>34</v>
      </c>
      <c r="C1053" t="s">
        <v>280</v>
      </c>
      <c r="D1053">
        <v>6</v>
      </c>
      <c r="E1053">
        <v>4</v>
      </c>
      <c r="F1053">
        <v>17.940000000000001</v>
      </c>
    </row>
    <row r="1054" spans="1:6" x14ac:dyDescent="0.2">
      <c r="A1054">
        <v>74</v>
      </c>
      <c r="B1054" t="s">
        <v>34</v>
      </c>
      <c r="C1054" t="s">
        <v>286</v>
      </c>
      <c r="D1054">
        <v>5</v>
      </c>
      <c r="E1054">
        <v>2</v>
      </c>
      <c r="F1054">
        <v>22.95</v>
      </c>
    </row>
    <row r="1055" spans="1:6" x14ac:dyDescent="0.2">
      <c r="A1055">
        <v>74</v>
      </c>
      <c r="B1055" t="s">
        <v>34</v>
      </c>
      <c r="C1055" t="s">
        <v>289</v>
      </c>
      <c r="D1055">
        <v>5</v>
      </c>
      <c r="E1055">
        <v>3</v>
      </c>
      <c r="F1055">
        <v>21.95</v>
      </c>
    </row>
    <row r="1056" spans="1:6" x14ac:dyDescent="0.2">
      <c r="A1056">
        <v>74</v>
      </c>
      <c r="B1056" t="s">
        <v>34</v>
      </c>
      <c r="C1056" t="s">
        <v>288</v>
      </c>
      <c r="D1056">
        <v>5</v>
      </c>
      <c r="E1056">
        <v>3</v>
      </c>
      <c r="F1056">
        <v>16.95</v>
      </c>
    </row>
    <row r="1057" spans="1:6" x14ac:dyDescent="0.2">
      <c r="A1057">
        <v>74</v>
      </c>
      <c r="B1057" t="s">
        <v>34</v>
      </c>
      <c r="C1057" t="s">
        <v>285</v>
      </c>
      <c r="D1057">
        <v>4</v>
      </c>
      <c r="E1057">
        <v>2</v>
      </c>
      <c r="F1057">
        <v>20.96</v>
      </c>
    </row>
    <row r="1058" spans="1:6" x14ac:dyDescent="0.2">
      <c r="A1058">
        <v>74</v>
      </c>
      <c r="B1058" t="s">
        <v>34</v>
      </c>
      <c r="C1058" t="s">
        <v>281</v>
      </c>
      <c r="D1058">
        <v>4</v>
      </c>
      <c r="E1058">
        <v>3</v>
      </c>
      <c r="F1058">
        <v>15.96</v>
      </c>
    </row>
    <row r="1059" spans="1:6" x14ac:dyDescent="0.2">
      <c r="A1059">
        <v>74</v>
      </c>
      <c r="B1059" t="s">
        <v>34</v>
      </c>
      <c r="C1059" t="s">
        <v>282</v>
      </c>
      <c r="D1059">
        <v>3</v>
      </c>
      <c r="E1059">
        <v>3</v>
      </c>
      <c r="F1059">
        <v>15.97</v>
      </c>
    </row>
    <row r="1060" spans="1:6" x14ac:dyDescent="0.2">
      <c r="A1060">
        <v>74</v>
      </c>
      <c r="B1060" t="s">
        <v>34</v>
      </c>
      <c r="C1060" t="s">
        <v>293</v>
      </c>
      <c r="D1060">
        <v>3</v>
      </c>
      <c r="E1060">
        <v>2</v>
      </c>
      <c r="F1060">
        <v>15.97</v>
      </c>
    </row>
    <row r="1061" spans="1:6" x14ac:dyDescent="0.2">
      <c r="A1061">
        <v>74</v>
      </c>
      <c r="B1061" t="s">
        <v>34</v>
      </c>
      <c r="C1061" t="s">
        <v>283</v>
      </c>
      <c r="D1061">
        <v>3</v>
      </c>
      <c r="E1061">
        <v>2</v>
      </c>
      <c r="F1061">
        <v>2.97</v>
      </c>
    </row>
    <row r="1062" spans="1:6" x14ac:dyDescent="0.2">
      <c r="A1062">
        <v>75</v>
      </c>
      <c r="B1062" t="s">
        <v>10</v>
      </c>
      <c r="C1062" t="s">
        <v>282</v>
      </c>
      <c r="D1062">
        <v>54</v>
      </c>
      <c r="E1062">
        <v>18</v>
      </c>
      <c r="F1062">
        <v>215.46</v>
      </c>
    </row>
    <row r="1063" spans="1:6" x14ac:dyDescent="0.2">
      <c r="A1063">
        <v>75</v>
      </c>
      <c r="B1063" t="s">
        <v>10</v>
      </c>
      <c r="C1063" t="s">
        <v>279</v>
      </c>
      <c r="D1063">
        <v>46</v>
      </c>
      <c r="E1063">
        <v>18</v>
      </c>
      <c r="F1063">
        <v>188.54</v>
      </c>
    </row>
    <row r="1064" spans="1:6" x14ac:dyDescent="0.2">
      <c r="A1064">
        <v>75</v>
      </c>
      <c r="B1064" t="s">
        <v>10</v>
      </c>
      <c r="C1064" t="s">
        <v>278</v>
      </c>
      <c r="D1064">
        <v>39</v>
      </c>
      <c r="E1064">
        <v>17</v>
      </c>
      <c r="F1064">
        <v>167.61</v>
      </c>
    </row>
    <row r="1065" spans="1:6" x14ac:dyDescent="0.2">
      <c r="A1065">
        <v>75</v>
      </c>
      <c r="B1065" t="s">
        <v>10</v>
      </c>
      <c r="C1065" t="s">
        <v>280</v>
      </c>
      <c r="D1065">
        <v>37</v>
      </c>
      <c r="E1065">
        <v>19</v>
      </c>
      <c r="F1065">
        <v>144.63</v>
      </c>
    </row>
    <row r="1066" spans="1:6" x14ac:dyDescent="0.2">
      <c r="A1066">
        <v>75</v>
      </c>
      <c r="B1066" t="s">
        <v>10</v>
      </c>
      <c r="C1066" t="s">
        <v>289</v>
      </c>
      <c r="D1066">
        <v>35</v>
      </c>
      <c r="E1066">
        <v>19</v>
      </c>
      <c r="F1066">
        <v>155.65</v>
      </c>
    </row>
    <row r="1067" spans="1:6" x14ac:dyDescent="0.2">
      <c r="A1067">
        <v>75</v>
      </c>
      <c r="B1067" t="s">
        <v>10</v>
      </c>
      <c r="C1067" t="s">
        <v>286</v>
      </c>
      <c r="D1067">
        <v>34</v>
      </c>
      <c r="E1067">
        <v>14</v>
      </c>
      <c r="F1067">
        <v>161.66</v>
      </c>
    </row>
    <row r="1068" spans="1:6" x14ac:dyDescent="0.2">
      <c r="A1068">
        <v>75</v>
      </c>
      <c r="B1068" t="s">
        <v>10</v>
      </c>
      <c r="C1068" t="s">
        <v>285</v>
      </c>
      <c r="D1068">
        <v>31</v>
      </c>
      <c r="E1068">
        <v>17</v>
      </c>
      <c r="F1068">
        <v>126.69</v>
      </c>
    </row>
    <row r="1069" spans="1:6" x14ac:dyDescent="0.2">
      <c r="A1069">
        <v>75</v>
      </c>
      <c r="B1069" t="s">
        <v>10</v>
      </c>
      <c r="C1069" t="s">
        <v>283</v>
      </c>
      <c r="D1069">
        <v>30</v>
      </c>
      <c r="E1069">
        <v>15</v>
      </c>
      <c r="F1069">
        <v>131.69999999999999</v>
      </c>
    </row>
    <row r="1070" spans="1:6" x14ac:dyDescent="0.2">
      <c r="A1070">
        <v>75</v>
      </c>
      <c r="B1070" t="s">
        <v>10</v>
      </c>
      <c r="C1070" t="s">
        <v>288</v>
      </c>
      <c r="D1070">
        <v>30</v>
      </c>
      <c r="E1070">
        <v>17</v>
      </c>
      <c r="F1070">
        <v>96.7</v>
      </c>
    </row>
    <row r="1071" spans="1:6" x14ac:dyDescent="0.2">
      <c r="A1071">
        <v>75</v>
      </c>
      <c r="B1071" t="s">
        <v>10</v>
      </c>
      <c r="C1071" t="s">
        <v>287</v>
      </c>
      <c r="D1071">
        <v>29</v>
      </c>
      <c r="E1071">
        <v>14</v>
      </c>
      <c r="F1071">
        <v>124.71</v>
      </c>
    </row>
    <row r="1072" spans="1:6" x14ac:dyDescent="0.2">
      <c r="A1072">
        <v>75</v>
      </c>
      <c r="B1072" t="s">
        <v>10</v>
      </c>
      <c r="C1072" t="s">
        <v>293</v>
      </c>
      <c r="D1072">
        <v>29</v>
      </c>
      <c r="E1072">
        <v>14</v>
      </c>
      <c r="F1072">
        <v>110.71</v>
      </c>
    </row>
    <row r="1073" spans="1:6" x14ac:dyDescent="0.2">
      <c r="A1073">
        <v>75</v>
      </c>
      <c r="B1073" t="s">
        <v>10</v>
      </c>
      <c r="C1073" t="s">
        <v>290</v>
      </c>
      <c r="D1073">
        <v>29</v>
      </c>
      <c r="E1073">
        <v>16</v>
      </c>
      <c r="F1073">
        <v>104.71</v>
      </c>
    </row>
    <row r="1074" spans="1:6" x14ac:dyDescent="0.2">
      <c r="A1074">
        <v>75</v>
      </c>
      <c r="B1074" t="s">
        <v>10</v>
      </c>
      <c r="C1074" t="s">
        <v>291</v>
      </c>
      <c r="D1074">
        <v>28</v>
      </c>
      <c r="E1074">
        <v>14</v>
      </c>
      <c r="F1074">
        <v>128.72</v>
      </c>
    </row>
    <row r="1075" spans="1:6" x14ac:dyDescent="0.2">
      <c r="A1075">
        <v>75</v>
      </c>
      <c r="B1075" t="s">
        <v>10</v>
      </c>
      <c r="C1075" t="s">
        <v>284</v>
      </c>
      <c r="D1075">
        <v>27</v>
      </c>
      <c r="E1075">
        <v>12</v>
      </c>
      <c r="F1075">
        <v>143.72999999999999</v>
      </c>
    </row>
    <row r="1076" spans="1:6" x14ac:dyDescent="0.2">
      <c r="A1076">
        <v>75</v>
      </c>
      <c r="B1076" t="s">
        <v>10</v>
      </c>
      <c r="C1076" t="s">
        <v>281</v>
      </c>
      <c r="D1076">
        <v>26</v>
      </c>
      <c r="E1076">
        <v>16</v>
      </c>
      <c r="F1076">
        <v>110.74</v>
      </c>
    </row>
    <row r="1077" spans="1:6" x14ac:dyDescent="0.2">
      <c r="A1077">
        <v>75</v>
      </c>
      <c r="B1077" t="s">
        <v>10</v>
      </c>
      <c r="C1077" t="s">
        <v>292</v>
      </c>
      <c r="D1077">
        <v>26</v>
      </c>
      <c r="E1077">
        <v>17</v>
      </c>
      <c r="F1077">
        <v>107.74</v>
      </c>
    </row>
    <row r="1078" spans="1:6" x14ac:dyDescent="0.2">
      <c r="A1078">
        <v>76</v>
      </c>
      <c r="B1078" t="s">
        <v>19</v>
      </c>
      <c r="C1078" t="s">
        <v>278</v>
      </c>
      <c r="D1078">
        <v>20</v>
      </c>
      <c r="E1078">
        <v>7</v>
      </c>
      <c r="F1078">
        <v>109.8</v>
      </c>
    </row>
    <row r="1079" spans="1:6" x14ac:dyDescent="0.2">
      <c r="A1079">
        <v>76</v>
      </c>
      <c r="B1079" t="s">
        <v>19</v>
      </c>
      <c r="C1079" t="s">
        <v>289</v>
      </c>
      <c r="D1079">
        <v>16</v>
      </c>
      <c r="E1079">
        <v>8</v>
      </c>
      <c r="F1079">
        <v>78.84</v>
      </c>
    </row>
    <row r="1080" spans="1:6" x14ac:dyDescent="0.2">
      <c r="A1080">
        <v>76</v>
      </c>
      <c r="B1080" t="s">
        <v>19</v>
      </c>
      <c r="C1080" t="s">
        <v>279</v>
      </c>
      <c r="D1080">
        <v>15</v>
      </c>
      <c r="E1080">
        <v>7</v>
      </c>
      <c r="F1080">
        <v>51.85</v>
      </c>
    </row>
    <row r="1081" spans="1:6" x14ac:dyDescent="0.2">
      <c r="A1081">
        <v>76</v>
      </c>
      <c r="B1081" t="s">
        <v>19</v>
      </c>
      <c r="C1081" t="s">
        <v>293</v>
      </c>
      <c r="D1081">
        <v>14</v>
      </c>
      <c r="E1081">
        <v>6</v>
      </c>
      <c r="F1081">
        <v>48.86</v>
      </c>
    </row>
    <row r="1082" spans="1:6" x14ac:dyDescent="0.2">
      <c r="A1082">
        <v>76</v>
      </c>
      <c r="B1082" t="s">
        <v>19</v>
      </c>
      <c r="C1082" t="s">
        <v>283</v>
      </c>
      <c r="D1082">
        <v>14</v>
      </c>
      <c r="E1082">
        <v>7</v>
      </c>
      <c r="F1082">
        <v>42.86</v>
      </c>
    </row>
    <row r="1083" spans="1:6" x14ac:dyDescent="0.2">
      <c r="A1083">
        <v>76</v>
      </c>
      <c r="B1083" t="s">
        <v>19</v>
      </c>
      <c r="C1083" t="s">
        <v>284</v>
      </c>
      <c r="D1083">
        <v>13</v>
      </c>
      <c r="E1083">
        <v>6</v>
      </c>
      <c r="F1083">
        <v>72.87</v>
      </c>
    </row>
    <row r="1084" spans="1:6" x14ac:dyDescent="0.2">
      <c r="A1084">
        <v>76</v>
      </c>
      <c r="B1084" t="s">
        <v>19</v>
      </c>
      <c r="C1084" t="s">
        <v>287</v>
      </c>
      <c r="D1084">
        <v>13</v>
      </c>
      <c r="E1084">
        <v>7</v>
      </c>
      <c r="F1084">
        <v>44.87</v>
      </c>
    </row>
    <row r="1085" spans="1:6" x14ac:dyDescent="0.2">
      <c r="A1085">
        <v>76</v>
      </c>
      <c r="B1085" t="s">
        <v>19</v>
      </c>
      <c r="C1085" t="s">
        <v>292</v>
      </c>
      <c r="D1085">
        <v>12</v>
      </c>
      <c r="E1085">
        <v>6</v>
      </c>
      <c r="F1085">
        <v>52.88</v>
      </c>
    </row>
    <row r="1086" spans="1:6" x14ac:dyDescent="0.2">
      <c r="A1086">
        <v>76</v>
      </c>
      <c r="B1086" t="s">
        <v>19</v>
      </c>
      <c r="C1086" t="s">
        <v>282</v>
      </c>
      <c r="D1086">
        <v>12</v>
      </c>
      <c r="E1086">
        <v>6</v>
      </c>
      <c r="F1086">
        <v>46.88</v>
      </c>
    </row>
    <row r="1087" spans="1:6" x14ac:dyDescent="0.2">
      <c r="A1087">
        <v>76</v>
      </c>
      <c r="B1087" t="s">
        <v>19</v>
      </c>
      <c r="C1087" t="s">
        <v>280</v>
      </c>
      <c r="D1087">
        <v>10</v>
      </c>
      <c r="E1087">
        <v>6</v>
      </c>
      <c r="F1087">
        <v>50.9</v>
      </c>
    </row>
    <row r="1088" spans="1:6" x14ac:dyDescent="0.2">
      <c r="A1088">
        <v>76</v>
      </c>
      <c r="B1088" t="s">
        <v>19</v>
      </c>
      <c r="C1088" t="s">
        <v>291</v>
      </c>
      <c r="D1088">
        <v>10</v>
      </c>
      <c r="E1088">
        <v>6</v>
      </c>
      <c r="F1088">
        <v>41.9</v>
      </c>
    </row>
    <row r="1089" spans="1:6" x14ac:dyDescent="0.2">
      <c r="A1089">
        <v>76</v>
      </c>
      <c r="B1089" t="s">
        <v>19</v>
      </c>
      <c r="C1089" t="s">
        <v>288</v>
      </c>
      <c r="D1089">
        <v>9</v>
      </c>
      <c r="E1089">
        <v>6</v>
      </c>
      <c r="F1089">
        <v>37.909999999999997</v>
      </c>
    </row>
    <row r="1090" spans="1:6" x14ac:dyDescent="0.2">
      <c r="A1090">
        <v>76</v>
      </c>
      <c r="B1090" t="s">
        <v>19</v>
      </c>
      <c r="C1090" t="s">
        <v>285</v>
      </c>
      <c r="D1090">
        <v>8</v>
      </c>
      <c r="E1090">
        <v>6</v>
      </c>
      <c r="F1090">
        <v>37.92</v>
      </c>
    </row>
    <row r="1091" spans="1:6" x14ac:dyDescent="0.2">
      <c r="A1091">
        <v>76</v>
      </c>
      <c r="B1091" t="s">
        <v>19</v>
      </c>
      <c r="C1091" t="s">
        <v>281</v>
      </c>
      <c r="D1091">
        <v>8</v>
      </c>
      <c r="E1091">
        <v>7</v>
      </c>
      <c r="F1091">
        <v>34.92</v>
      </c>
    </row>
    <row r="1092" spans="1:6" x14ac:dyDescent="0.2">
      <c r="A1092">
        <v>76</v>
      </c>
      <c r="B1092" t="s">
        <v>19</v>
      </c>
      <c r="C1092" t="s">
        <v>290</v>
      </c>
      <c r="D1092">
        <v>6</v>
      </c>
      <c r="E1092">
        <v>4</v>
      </c>
      <c r="F1092">
        <v>14.94</v>
      </c>
    </row>
    <row r="1093" spans="1:6" x14ac:dyDescent="0.2">
      <c r="A1093">
        <v>76</v>
      </c>
      <c r="B1093" t="s">
        <v>19</v>
      </c>
      <c r="C1093" t="s">
        <v>286</v>
      </c>
      <c r="D1093">
        <v>4</v>
      </c>
      <c r="E1093">
        <v>3</v>
      </c>
      <c r="F1093">
        <v>17.96</v>
      </c>
    </row>
    <row r="1094" spans="1:6" x14ac:dyDescent="0.2">
      <c r="A1094">
        <v>77</v>
      </c>
      <c r="B1094" t="s">
        <v>55</v>
      </c>
      <c r="C1094" t="s">
        <v>284</v>
      </c>
      <c r="D1094">
        <v>7</v>
      </c>
      <c r="E1094">
        <v>2</v>
      </c>
      <c r="F1094">
        <v>31.93</v>
      </c>
    </row>
    <row r="1095" spans="1:6" x14ac:dyDescent="0.2">
      <c r="A1095">
        <v>77</v>
      </c>
      <c r="B1095" t="s">
        <v>55</v>
      </c>
      <c r="C1095" t="s">
        <v>286</v>
      </c>
      <c r="D1095">
        <v>6</v>
      </c>
      <c r="E1095">
        <v>2</v>
      </c>
      <c r="F1095">
        <v>21.94</v>
      </c>
    </row>
    <row r="1096" spans="1:6" x14ac:dyDescent="0.2">
      <c r="A1096">
        <v>77</v>
      </c>
      <c r="B1096" t="s">
        <v>55</v>
      </c>
      <c r="C1096" t="s">
        <v>283</v>
      </c>
      <c r="D1096">
        <v>5</v>
      </c>
      <c r="E1096">
        <v>2</v>
      </c>
      <c r="F1096">
        <v>15.95</v>
      </c>
    </row>
    <row r="1097" spans="1:6" x14ac:dyDescent="0.2">
      <c r="A1097">
        <v>77</v>
      </c>
      <c r="B1097" t="s">
        <v>55</v>
      </c>
      <c r="C1097" t="s">
        <v>292</v>
      </c>
      <c r="D1097">
        <v>4</v>
      </c>
      <c r="E1097">
        <v>2</v>
      </c>
      <c r="F1097">
        <v>22.96</v>
      </c>
    </row>
    <row r="1098" spans="1:6" x14ac:dyDescent="0.2">
      <c r="A1098">
        <v>77</v>
      </c>
      <c r="B1098" t="s">
        <v>55</v>
      </c>
      <c r="C1098" t="s">
        <v>279</v>
      </c>
      <c r="D1098">
        <v>4</v>
      </c>
      <c r="E1098">
        <v>1</v>
      </c>
      <c r="F1098">
        <v>21.96</v>
      </c>
    </row>
    <row r="1099" spans="1:6" x14ac:dyDescent="0.2">
      <c r="A1099">
        <v>77</v>
      </c>
      <c r="B1099" t="s">
        <v>55</v>
      </c>
      <c r="C1099" t="s">
        <v>278</v>
      </c>
      <c r="D1099">
        <v>4</v>
      </c>
      <c r="E1099">
        <v>2</v>
      </c>
      <c r="F1099">
        <v>20.96</v>
      </c>
    </row>
    <row r="1100" spans="1:6" x14ac:dyDescent="0.2">
      <c r="A1100">
        <v>77</v>
      </c>
      <c r="B1100" t="s">
        <v>55</v>
      </c>
      <c r="C1100" t="s">
        <v>285</v>
      </c>
      <c r="D1100">
        <v>4</v>
      </c>
      <c r="E1100">
        <v>2</v>
      </c>
      <c r="F1100">
        <v>7.96</v>
      </c>
    </row>
    <row r="1101" spans="1:6" x14ac:dyDescent="0.2">
      <c r="A1101">
        <v>77</v>
      </c>
      <c r="B1101" t="s">
        <v>55</v>
      </c>
      <c r="C1101" t="s">
        <v>293</v>
      </c>
      <c r="D1101">
        <v>3</v>
      </c>
      <c r="E1101">
        <v>1</v>
      </c>
      <c r="F1101">
        <v>14.97</v>
      </c>
    </row>
    <row r="1102" spans="1:6" x14ac:dyDescent="0.2">
      <c r="A1102">
        <v>77</v>
      </c>
      <c r="B1102" t="s">
        <v>55</v>
      </c>
      <c r="C1102" t="s">
        <v>282</v>
      </c>
      <c r="D1102">
        <v>3</v>
      </c>
      <c r="E1102">
        <v>1</v>
      </c>
      <c r="F1102">
        <v>10.97</v>
      </c>
    </row>
    <row r="1103" spans="1:6" x14ac:dyDescent="0.2">
      <c r="A1103">
        <v>77</v>
      </c>
      <c r="B1103" t="s">
        <v>55</v>
      </c>
      <c r="C1103" t="s">
        <v>287</v>
      </c>
      <c r="D1103">
        <v>3</v>
      </c>
      <c r="E1103">
        <v>2</v>
      </c>
      <c r="F1103">
        <v>10.97</v>
      </c>
    </row>
    <row r="1104" spans="1:6" x14ac:dyDescent="0.2">
      <c r="A1104">
        <v>77</v>
      </c>
      <c r="B1104" t="s">
        <v>55</v>
      </c>
      <c r="C1104" t="s">
        <v>288</v>
      </c>
      <c r="D1104">
        <v>2</v>
      </c>
      <c r="E1104">
        <v>1</v>
      </c>
      <c r="F1104">
        <v>10.98</v>
      </c>
    </row>
    <row r="1105" spans="1:6" x14ac:dyDescent="0.2">
      <c r="A1105">
        <v>77</v>
      </c>
      <c r="B1105" t="s">
        <v>55</v>
      </c>
      <c r="C1105" t="s">
        <v>291</v>
      </c>
      <c r="D1105">
        <v>2</v>
      </c>
      <c r="E1105">
        <v>1</v>
      </c>
      <c r="F1105">
        <v>10.98</v>
      </c>
    </row>
    <row r="1106" spans="1:6" x14ac:dyDescent="0.2">
      <c r="A1106">
        <v>77</v>
      </c>
      <c r="B1106" t="s">
        <v>55</v>
      </c>
      <c r="C1106" t="s">
        <v>290</v>
      </c>
      <c r="D1106">
        <v>2</v>
      </c>
      <c r="E1106">
        <v>2</v>
      </c>
      <c r="F1106">
        <v>9.98</v>
      </c>
    </row>
    <row r="1107" spans="1:6" x14ac:dyDescent="0.2">
      <c r="A1107">
        <v>77</v>
      </c>
      <c r="B1107" t="s">
        <v>55</v>
      </c>
      <c r="C1107" t="s">
        <v>280</v>
      </c>
      <c r="D1107">
        <v>2</v>
      </c>
      <c r="E1107">
        <v>2</v>
      </c>
      <c r="F1107">
        <v>9.98</v>
      </c>
    </row>
    <row r="1108" spans="1:6" x14ac:dyDescent="0.2">
      <c r="A1108">
        <v>77</v>
      </c>
      <c r="B1108" t="s">
        <v>55</v>
      </c>
      <c r="C1108" t="s">
        <v>281</v>
      </c>
      <c r="D1108">
        <v>1</v>
      </c>
      <c r="E1108">
        <v>1</v>
      </c>
      <c r="F1108">
        <v>1.99</v>
      </c>
    </row>
    <row r="1109" spans="1:6" x14ac:dyDescent="0.2">
      <c r="A1109">
        <v>78</v>
      </c>
      <c r="B1109" t="s">
        <v>56</v>
      </c>
      <c r="C1109" t="s">
        <v>278</v>
      </c>
      <c r="D1109">
        <v>6</v>
      </c>
      <c r="E1109">
        <v>2</v>
      </c>
      <c r="F1109">
        <v>35.94</v>
      </c>
    </row>
    <row r="1110" spans="1:6" x14ac:dyDescent="0.2">
      <c r="A1110">
        <v>78</v>
      </c>
      <c r="B1110" t="s">
        <v>56</v>
      </c>
      <c r="C1110" t="s">
        <v>293</v>
      </c>
      <c r="D1110">
        <v>5</v>
      </c>
      <c r="E1110">
        <v>2</v>
      </c>
      <c r="F1110">
        <v>21.95</v>
      </c>
    </row>
    <row r="1111" spans="1:6" x14ac:dyDescent="0.2">
      <c r="A1111">
        <v>78</v>
      </c>
      <c r="B1111" t="s">
        <v>56</v>
      </c>
      <c r="C1111" t="s">
        <v>292</v>
      </c>
      <c r="D1111">
        <v>5</v>
      </c>
      <c r="E1111">
        <v>1</v>
      </c>
      <c r="F1111">
        <v>20.95</v>
      </c>
    </row>
    <row r="1112" spans="1:6" x14ac:dyDescent="0.2">
      <c r="A1112">
        <v>78</v>
      </c>
      <c r="B1112" t="s">
        <v>56</v>
      </c>
      <c r="C1112" t="s">
        <v>290</v>
      </c>
      <c r="D1112">
        <v>5</v>
      </c>
      <c r="E1112">
        <v>2</v>
      </c>
      <c r="F1112">
        <v>18.95</v>
      </c>
    </row>
    <row r="1113" spans="1:6" x14ac:dyDescent="0.2">
      <c r="A1113">
        <v>78</v>
      </c>
      <c r="B1113" t="s">
        <v>56</v>
      </c>
      <c r="C1113" t="s">
        <v>288</v>
      </c>
      <c r="D1113">
        <v>5</v>
      </c>
      <c r="E1113">
        <v>2</v>
      </c>
      <c r="F1113">
        <v>17.95</v>
      </c>
    </row>
    <row r="1114" spans="1:6" x14ac:dyDescent="0.2">
      <c r="A1114">
        <v>78</v>
      </c>
      <c r="B1114" t="s">
        <v>56</v>
      </c>
      <c r="C1114" t="s">
        <v>287</v>
      </c>
      <c r="D1114">
        <v>5</v>
      </c>
      <c r="E1114">
        <v>1</v>
      </c>
      <c r="F1114">
        <v>17.95</v>
      </c>
    </row>
    <row r="1115" spans="1:6" x14ac:dyDescent="0.2">
      <c r="A1115">
        <v>78</v>
      </c>
      <c r="B1115" t="s">
        <v>56</v>
      </c>
      <c r="C1115" t="s">
        <v>283</v>
      </c>
      <c r="D1115">
        <v>5</v>
      </c>
      <c r="E1115">
        <v>2</v>
      </c>
      <c r="F1115">
        <v>12.95</v>
      </c>
    </row>
    <row r="1116" spans="1:6" x14ac:dyDescent="0.2">
      <c r="A1116">
        <v>78</v>
      </c>
      <c r="B1116" t="s">
        <v>56</v>
      </c>
      <c r="C1116" t="s">
        <v>284</v>
      </c>
      <c r="D1116">
        <v>4</v>
      </c>
      <c r="E1116">
        <v>2</v>
      </c>
      <c r="F1116">
        <v>12.96</v>
      </c>
    </row>
    <row r="1117" spans="1:6" x14ac:dyDescent="0.2">
      <c r="A1117">
        <v>78</v>
      </c>
      <c r="B1117" t="s">
        <v>56</v>
      </c>
      <c r="C1117" t="s">
        <v>282</v>
      </c>
      <c r="D1117">
        <v>3</v>
      </c>
      <c r="E1117">
        <v>2</v>
      </c>
      <c r="F1117">
        <v>9.9700000000000006</v>
      </c>
    </row>
    <row r="1118" spans="1:6" x14ac:dyDescent="0.2">
      <c r="A1118">
        <v>78</v>
      </c>
      <c r="B1118" t="s">
        <v>56</v>
      </c>
      <c r="C1118" t="s">
        <v>279</v>
      </c>
      <c r="D1118">
        <v>3</v>
      </c>
      <c r="E1118">
        <v>2</v>
      </c>
      <c r="F1118">
        <v>9.9700000000000006</v>
      </c>
    </row>
    <row r="1119" spans="1:6" x14ac:dyDescent="0.2">
      <c r="A1119">
        <v>78</v>
      </c>
      <c r="B1119" t="s">
        <v>56</v>
      </c>
      <c r="C1119" t="s">
        <v>286</v>
      </c>
      <c r="D1119">
        <v>3</v>
      </c>
      <c r="E1119">
        <v>1</v>
      </c>
      <c r="F1119">
        <v>9.9700000000000006</v>
      </c>
    </row>
    <row r="1120" spans="1:6" x14ac:dyDescent="0.2">
      <c r="A1120">
        <v>78</v>
      </c>
      <c r="B1120" t="s">
        <v>56</v>
      </c>
      <c r="C1120" t="s">
        <v>289</v>
      </c>
      <c r="D1120">
        <v>2</v>
      </c>
      <c r="E1120">
        <v>2</v>
      </c>
      <c r="F1120">
        <v>10.98</v>
      </c>
    </row>
    <row r="1121" spans="1:6" x14ac:dyDescent="0.2">
      <c r="A1121">
        <v>78</v>
      </c>
      <c r="B1121" t="s">
        <v>56</v>
      </c>
      <c r="C1121" t="s">
        <v>281</v>
      </c>
      <c r="D1121">
        <v>2</v>
      </c>
      <c r="E1121">
        <v>1</v>
      </c>
      <c r="F1121">
        <v>7.98</v>
      </c>
    </row>
    <row r="1122" spans="1:6" x14ac:dyDescent="0.2">
      <c r="A1122">
        <v>78</v>
      </c>
      <c r="B1122" t="s">
        <v>56</v>
      </c>
      <c r="C1122" t="s">
        <v>280</v>
      </c>
      <c r="D1122">
        <v>2</v>
      </c>
      <c r="E1122">
        <v>1</v>
      </c>
      <c r="F1122">
        <v>2.98</v>
      </c>
    </row>
    <row r="1123" spans="1:6" x14ac:dyDescent="0.2">
      <c r="A1123">
        <v>78</v>
      </c>
      <c r="B1123" t="s">
        <v>56</v>
      </c>
      <c r="C1123" t="s">
        <v>285</v>
      </c>
      <c r="D1123">
        <v>2</v>
      </c>
      <c r="E1123">
        <v>2</v>
      </c>
      <c r="F1123">
        <v>1.98</v>
      </c>
    </row>
    <row r="1124" spans="1:6" x14ac:dyDescent="0.2">
      <c r="A1124">
        <v>78</v>
      </c>
      <c r="B1124" t="s">
        <v>56</v>
      </c>
      <c r="C1124" t="s">
        <v>291</v>
      </c>
      <c r="D1124">
        <v>1</v>
      </c>
      <c r="E1124">
        <v>1</v>
      </c>
      <c r="F1124">
        <v>4.99</v>
      </c>
    </row>
    <row r="1125" spans="1:6" x14ac:dyDescent="0.2">
      <c r="A1125">
        <v>79</v>
      </c>
      <c r="B1125" t="s">
        <v>57</v>
      </c>
      <c r="C1125" t="s">
        <v>287</v>
      </c>
      <c r="D1125">
        <v>7</v>
      </c>
      <c r="E1125">
        <v>1</v>
      </c>
      <c r="F1125">
        <v>21.93</v>
      </c>
    </row>
    <row r="1126" spans="1:6" x14ac:dyDescent="0.2">
      <c r="A1126">
        <v>79</v>
      </c>
      <c r="B1126" t="s">
        <v>57</v>
      </c>
      <c r="C1126" t="s">
        <v>280</v>
      </c>
      <c r="D1126">
        <v>6</v>
      </c>
      <c r="E1126">
        <v>1</v>
      </c>
      <c r="F1126">
        <v>15.94</v>
      </c>
    </row>
    <row r="1127" spans="1:6" x14ac:dyDescent="0.2">
      <c r="A1127">
        <v>79</v>
      </c>
      <c r="B1127" t="s">
        <v>57</v>
      </c>
      <c r="C1127" t="s">
        <v>291</v>
      </c>
      <c r="D1127">
        <v>5</v>
      </c>
      <c r="E1127">
        <v>1</v>
      </c>
      <c r="F1127">
        <v>24.95</v>
      </c>
    </row>
    <row r="1128" spans="1:6" x14ac:dyDescent="0.2">
      <c r="A1128">
        <v>79</v>
      </c>
      <c r="B1128" t="s">
        <v>57</v>
      </c>
      <c r="C1128" t="s">
        <v>279</v>
      </c>
      <c r="D1128">
        <v>4</v>
      </c>
      <c r="E1128">
        <v>1</v>
      </c>
      <c r="F1128">
        <v>23.96</v>
      </c>
    </row>
    <row r="1129" spans="1:6" x14ac:dyDescent="0.2">
      <c r="A1129">
        <v>79</v>
      </c>
      <c r="B1129" t="s">
        <v>57</v>
      </c>
      <c r="C1129" t="s">
        <v>292</v>
      </c>
      <c r="D1129">
        <v>4</v>
      </c>
      <c r="E1129">
        <v>1</v>
      </c>
      <c r="F1129">
        <v>20.96</v>
      </c>
    </row>
    <row r="1130" spans="1:6" x14ac:dyDescent="0.2">
      <c r="A1130">
        <v>79</v>
      </c>
      <c r="B1130" t="s">
        <v>57</v>
      </c>
      <c r="C1130" t="s">
        <v>283</v>
      </c>
      <c r="D1130">
        <v>3</v>
      </c>
      <c r="E1130">
        <v>1</v>
      </c>
      <c r="F1130">
        <v>28.97</v>
      </c>
    </row>
    <row r="1131" spans="1:6" x14ac:dyDescent="0.2">
      <c r="A1131">
        <v>79</v>
      </c>
      <c r="B1131" t="s">
        <v>57</v>
      </c>
      <c r="C1131" t="s">
        <v>286</v>
      </c>
      <c r="D1131">
        <v>3</v>
      </c>
      <c r="E1131">
        <v>1</v>
      </c>
      <c r="F1131">
        <v>14.97</v>
      </c>
    </row>
    <row r="1132" spans="1:6" x14ac:dyDescent="0.2">
      <c r="A1132">
        <v>79</v>
      </c>
      <c r="B1132" t="s">
        <v>57</v>
      </c>
      <c r="C1132" t="s">
        <v>290</v>
      </c>
      <c r="D1132">
        <v>3</v>
      </c>
      <c r="E1132">
        <v>1</v>
      </c>
      <c r="F1132">
        <v>12.97</v>
      </c>
    </row>
    <row r="1133" spans="1:6" x14ac:dyDescent="0.2">
      <c r="A1133">
        <v>79</v>
      </c>
      <c r="B1133" t="s">
        <v>57</v>
      </c>
      <c r="C1133" t="s">
        <v>281</v>
      </c>
      <c r="D1133">
        <v>3</v>
      </c>
      <c r="E1133">
        <v>1</v>
      </c>
      <c r="F1133">
        <v>10.97</v>
      </c>
    </row>
    <row r="1134" spans="1:6" x14ac:dyDescent="0.2">
      <c r="A1134">
        <v>79</v>
      </c>
      <c r="B1134" t="s">
        <v>57</v>
      </c>
      <c r="C1134" t="s">
        <v>284</v>
      </c>
      <c r="D1134">
        <v>2</v>
      </c>
      <c r="E1134">
        <v>1</v>
      </c>
      <c r="F1134">
        <v>12.98</v>
      </c>
    </row>
    <row r="1135" spans="1:6" x14ac:dyDescent="0.2">
      <c r="A1135">
        <v>79</v>
      </c>
      <c r="B1135" t="s">
        <v>57</v>
      </c>
      <c r="C1135" t="s">
        <v>289</v>
      </c>
      <c r="D1135">
        <v>2</v>
      </c>
      <c r="E1135">
        <v>1</v>
      </c>
      <c r="F1135">
        <v>9.98</v>
      </c>
    </row>
    <row r="1136" spans="1:6" x14ac:dyDescent="0.2">
      <c r="A1136">
        <v>79</v>
      </c>
      <c r="B1136" t="s">
        <v>57</v>
      </c>
      <c r="C1136" t="s">
        <v>293</v>
      </c>
      <c r="D1136">
        <v>1</v>
      </c>
      <c r="E1136">
        <v>1</v>
      </c>
      <c r="F1136">
        <v>4.99</v>
      </c>
    </row>
    <row r="1137" spans="1:6" x14ac:dyDescent="0.2">
      <c r="A1137">
        <v>79</v>
      </c>
      <c r="B1137" t="s">
        <v>57</v>
      </c>
      <c r="C1137" t="s">
        <v>285</v>
      </c>
      <c r="D1137">
        <v>1</v>
      </c>
      <c r="E1137">
        <v>1</v>
      </c>
      <c r="F1137">
        <v>3.99</v>
      </c>
    </row>
    <row r="1138" spans="1:6" x14ac:dyDescent="0.2">
      <c r="A1138">
        <v>79</v>
      </c>
      <c r="B1138" t="s">
        <v>57</v>
      </c>
      <c r="C1138" t="s">
        <v>278</v>
      </c>
      <c r="D1138">
        <v>1</v>
      </c>
      <c r="E1138">
        <v>1</v>
      </c>
      <c r="F1138">
        <v>3.99</v>
      </c>
    </row>
    <row r="1139" spans="1:6" x14ac:dyDescent="0.2">
      <c r="A1139">
        <v>80</v>
      </c>
      <c r="B1139" t="s">
        <v>9</v>
      </c>
      <c r="C1139" t="s">
        <v>280</v>
      </c>
      <c r="D1139">
        <v>52</v>
      </c>
      <c r="E1139">
        <v>23</v>
      </c>
      <c r="F1139">
        <v>208.48</v>
      </c>
    </row>
    <row r="1140" spans="1:6" x14ac:dyDescent="0.2">
      <c r="A1140">
        <v>80</v>
      </c>
      <c r="B1140" t="s">
        <v>9</v>
      </c>
      <c r="C1140" t="s">
        <v>282</v>
      </c>
      <c r="D1140">
        <v>50</v>
      </c>
      <c r="E1140">
        <v>21</v>
      </c>
      <c r="F1140">
        <v>174.5</v>
      </c>
    </row>
    <row r="1141" spans="1:6" x14ac:dyDescent="0.2">
      <c r="A1141">
        <v>80</v>
      </c>
      <c r="B1141" t="s">
        <v>9</v>
      </c>
      <c r="C1141" t="s">
        <v>283</v>
      </c>
      <c r="D1141">
        <v>47</v>
      </c>
      <c r="E1141">
        <v>23</v>
      </c>
      <c r="F1141">
        <v>200.53</v>
      </c>
    </row>
    <row r="1142" spans="1:6" x14ac:dyDescent="0.2">
      <c r="A1142">
        <v>80</v>
      </c>
      <c r="B1142" t="s">
        <v>9</v>
      </c>
      <c r="C1142" t="s">
        <v>286</v>
      </c>
      <c r="D1142">
        <v>43</v>
      </c>
      <c r="E1142">
        <v>24</v>
      </c>
      <c r="F1142">
        <v>191.57</v>
      </c>
    </row>
    <row r="1143" spans="1:6" x14ac:dyDescent="0.2">
      <c r="A1143">
        <v>80</v>
      </c>
      <c r="B1143" t="s">
        <v>9</v>
      </c>
      <c r="C1143" t="s">
        <v>287</v>
      </c>
      <c r="D1143">
        <v>42</v>
      </c>
      <c r="E1143">
        <v>23</v>
      </c>
      <c r="F1143">
        <v>214.58</v>
      </c>
    </row>
    <row r="1144" spans="1:6" x14ac:dyDescent="0.2">
      <c r="A1144">
        <v>80</v>
      </c>
      <c r="B1144" t="s">
        <v>9</v>
      </c>
      <c r="C1144" t="s">
        <v>290</v>
      </c>
      <c r="D1144">
        <v>41</v>
      </c>
      <c r="E1144">
        <v>21</v>
      </c>
      <c r="F1144">
        <v>191.59</v>
      </c>
    </row>
    <row r="1145" spans="1:6" x14ac:dyDescent="0.2">
      <c r="A1145">
        <v>80</v>
      </c>
      <c r="B1145" t="s">
        <v>9</v>
      </c>
      <c r="C1145" t="s">
        <v>281</v>
      </c>
      <c r="D1145">
        <v>41</v>
      </c>
      <c r="E1145">
        <v>18</v>
      </c>
      <c r="F1145">
        <v>161.59</v>
      </c>
    </row>
    <row r="1146" spans="1:6" x14ac:dyDescent="0.2">
      <c r="A1146">
        <v>80</v>
      </c>
      <c r="B1146" t="s">
        <v>9</v>
      </c>
      <c r="C1146" t="s">
        <v>284</v>
      </c>
      <c r="D1146">
        <v>39</v>
      </c>
      <c r="E1146">
        <v>21</v>
      </c>
      <c r="F1146">
        <v>178.61</v>
      </c>
    </row>
    <row r="1147" spans="1:6" x14ac:dyDescent="0.2">
      <c r="A1147">
        <v>80</v>
      </c>
      <c r="B1147" t="s">
        <v>9</v>
      </c>
      <c r="C1147" t="s">
        <v>291</v>
      </c>
      <c r="D1147">
        <v>39</v>
      </c>
      <c r="E1147">
        <v>19</v>
      </c>
      <c r="F1147">
        <v>171.61</v>
      </c>
    </row>
    <row r="1148" spans="1:6" x14ac:dyDescent="0.2">
      <c r="A1148">
        <v>80</v>
      </c>
      <c r="B1148" t="s">
        <v>9</v>
      </c>
      <c r="C1148" t="s">
        <v>293</v>
      </c>
      <c r="D1148">
        <v>38</v>
      </c>
      <c r="E1148">
        <v>21</v>
      </c>
      <c r="F1148">
        <v>183.62</v>
      </c>
    </row>
    <row r="1149" spans="1:6" x14ac:dyDescent="0.2">
      <c r="A1149">
        <v>80</v>
      </c>
      <c r="B1149" t="s">
        <v>9</v>
      </c>
      <c r="C1149" t="s">
        <v>289</v>
      </c>
      <c r="D1149">
        <v>36</v>
      </c>
      <c r="E1149">
        <v>24</v>
      </c>
      <c r="F1149">
        <v>159.63999999999999</v>
      </c>
    </row>
    <row r="1150" spans="1:6" x14ac:dyDescent="0.2">
      <c r="A1150">
        <v>80</v>
      </c>
      <c r="B1150" t="s">
        <v>9</v>
      </c>
      <c r="C1150" t="s">
        <v>285</v>
      </c>
      <c r="D1150">
        <v>35</v>
      </c>
      <c r="E1150">
        <v>21</v>
      </c>
      <c r="F1150">
        <v>145.65</v>
      </c>
    </row>
    <row r="1151" spans="1:6" x14ac:dyDescent="0.2">
      <c r="A1151">
        <v>80</v>
      </c>
      <c r="B1151" t="s">
        <v>9</v>
      </c>
      <c r="C1151" t="s">
        <v>278</v>
      </c>
      <c r="D1151">
        <v>34</v>
      </c>
      <c r="E1151">
        <v>21</v>
      </c>
      <c r="F1151">
        <v>160.66</v>
      </c>
    </row>
    <row r="1152" spans="1:6" x14ac:dyDescent="0.2">
      <c r="A1152">
        <v>80</v>
      </c>
      <c r="B1152" t="s">
        <v>9</v>
      </c>
      <c r="C1152" t="s">
        <v>288</v>
      </c>
      <c r="D1152">
        <v>34</v>
      </c>
      <c r="E1152">
        <v>23</v>
      </c>
      <c r="F1152">
        <v>146.66</v>
      </c>
    </row>
    <row r="1153" spans="1:6" x14ac:dyDescent="0.2">
      <c r="A1153">
        <v>80</v>
      </c>
      <c r="B1153" t="s">
        <v>9</v>
      </c>
      <c r="C1153" t="s">
        <v>279</v>
      </c>
      <c r="D1153">
        <v>33</v>
      </c>
      <c r="E1153">
        <v>19</v>
      </c>
      <c r="F1153">
        <v>155.66999999999999</v>
      </c>
    </row>
    <row r="1154" spans="1:6" x14ac:dyDescent="0.2">
      <c r="A1154">
        <v>80</v>
      </c>
      <c r="B1154" t="s">
        <v>9</v>
      </c>
      <c r="C1154" t="s">
        <v>292</v>
      </c>
      <c r="D1154">
        <v>33</v>
      </c>
      <c r="E1154">
        <v>18</v>
      </c>
      <c r="F1154">
        <v>115.67</v>
      </c>
    </row>
    <row r="1155" spans="1:6" x14ac:dyDescent="0.2">
      <c r="A1155">
        <v>80</v>
      </c>
      <c r="B1155" t="s">
        <v>9</v>
      </c>
      <c r="C1155" t="s">
        <v>294</v>
      </c>
      <c r="D1155">
        <v>1</v>
      </c>
      <c r="E1155">
        <v>1</v>
      </c>
      <c r="F1155">
        <v>4.99</v>
      </c>
    </row>
    <row r="1156" spans="1:6" x14ac:dyDescent="0.2">
      <c r="A1156">
        <v>81</v>
      </c>
      <c r="B1156" t="s">
        <v>108</v>
      </c>
      <c r="C1156" t="s">
        <v>292</v>
      </c>
      <c r="D1156">
        <v>3</v>
      </c>
      <c r="E1156">
        <v>1</v>
      </c>
      <c r="F1156">
        <v>13.97</v>
      </c>
    </row>
    <row r="1157" spans="1:6" x14ac:dyDescent="0.2">
      <c r="A1157">
        <v>81</v>
      </c>
      <c r="B1157" t="s">
        <v>108</v>
      </c>
      <c r="C1157" t="s">
        <v>288</v>
      </c>
      <c r="D1157">
        <v>3</v>
      </c>
      <c r="E1157">
        <v>1</v>
      </c>
      <c r="F1157">
        <v>11.97</v>
      </c>
    </row>
    <row r="1158" spans="1:6" x14ac:dyDescent="0.2">
      <c r="A1158">
        <v>81</v>
      </c>
      <c r="B1158" t="s">
        <v>108</v>
      </c>
      <c r="C1158" t="s">
        <v>289</v>
      </c>
      <c r="D1158">
        <v>2</v>
      </c>
      <c r="E1158">
        <v>1</v>
      </c>
      <c r="F1158">
        <v>7.98</v>
      </c>
    </row>
    <row r="1159" spans="1:6" x14ac:dyDescent="0.2">
      <c r="A1159">
        <v>81</v>
      </c>
      <c r="B1159" t="s">
        <v>108</v>
      </c>
      <c r="C1159" t="s">
        <v>281</v>
      </c>
      <c r="D1159">
        <v>2</v>
      </c>
      <c r="E1159">
        <v>1</v>
      </c>
      <c r="F1159">
        <v>6.98</v>
      </c>
    </row>
    <row r="1160" spans="1:6" x14ac:dyDescent="0.2">
      <c r="A1160">
        <v>81</v>
      </c>
      <c r="B1160" t="s">
        <v>108</v>
      </c>
      <c r="C1160" t="s">
        <v>283</v>
      </c>
      <c r="D1160">
        <v>2</v>
      </c>
      <c r="E1160">
        <v>1</v>
      </c>
      <c r="F1160">
        <v>5.98</v>
      </c>
    </row>
    <row r="1161" spans="1:6" x14ac:dyDescent="0.2">
      <c r="A1161">
        <v>81</v>
      </c>
      <c r="B1161" t="s">
        <v>108</v>
      </c>
      <c r="C1161" t="s">
        <v>293</v>
      </c>
      <c r="D1161">
        <v>2</v>
      </c>
      <c r="E1161">
        <v>1</v>
      </c>
      <c r="F1161">
        <v>3.98</v>
      </c>
    </row>
    <row r="1162" spans="1:6" x14ac:dyDescent="0.2">
      <c r="A1162">
        <v>81</v>
      </c>
      <c r="B1162" t="s">
        <v>108</v>
      </c>
      <c r="C1162" t="s">
        <v>285</v>
      </c>
      <c r="D1162">
        <v>1</v>
      </c>
      <c r="E1162">
        <v>1</v>
      </c>
      <c r="F1162">
        <v>4.99</v>
      </c>
    </row>
    <row r="1163" spans="1:6" x14ac:dyDescent="0.2">
      <c r="A1163">
        <v>81</v>
      </c>
      <c r="B1163" t="s">
        <v>108</v>
      </c>
      <c r="C1163" t="s">
        <v>286</v>
      </c>
      <c r="D1163">
        <v>1</v>
      </c>
      <c r="E1163">
        <v>1</v>
      </c>
      <c r="F1163">
        <v>4.99</v>
      </c>
    </row>
    <row r="1164" spans="1:6" x14ac:dyDescent="0.2">
      <c r="A1164">
        <v>81</v>
      </c>
      <c r="B1164" t="s">
        <v>108</v>
      </c>
      <c r="C1164" t="s">
        <v>291</v>
      </c>
      <c r="D1164">
        <v>1</v>
      </c>
      <c r="E1164">
        <v>1</v>
      </c>
      <c r="F1164">
        <v>2.99</v>
      </c>
    </row>
    <row r="1165" spans="1:6" x14ac:dyDescent="0.2">
      <c r="A1165">
        <v>81</v>
      </c>
      <c r="B1165" t="s">
        <v>108</v>
      </c>
      <c r="C1165" t="s">
        <v>280</v>
      </c>
      <c r="D1165">
        <v>1</v>
      </c>
      <c r="E1165">
        <v>1</v>
      </c>
      <c r="F1165">
        <v>0.99</v>
      </c>
    </row>
    <row r="1166" spans="1:6" x14ac:dyDescent="0.2">
      <c r="A1166">
        <v>82</v>
      </c>
      <c r="B1166" t="s">
        <v>33</v>
      </c>
      <c r="C1166" t="s">
        <v>282</v>
      </c>
      <c r="D1166">
        <v>12</v>
      </c>
      <c r="E1166">
        <v>4</v>
      </c>
      <c r="F1166">
        <v>28.88</v>
      </c>
    </row>
    <row r="1167" spans="1:6" x14ac:dyDescent="0.2">
      <c r="A1167">
        <v>82</v>
      </c>
      <c r="B1167" t="s">
        <v>33</v>
      </c>
      <c r="C1167" t="s">
        <v>287</v>
      </c>
      <c r="D1167">
        <v>10</v>
      </c>
      <c r="E1167">
        <v>4</v>
      </c>
      <c r="F1167">
        <v>50.9</v>
      </c>
    </row>
    <row r="1168" spans="1:6" x14ac:dyDescent="0.2">
      <c r="A1168">
        <v>82</v>
      </c>
      <c r="B1168" t="s">
        <v>33</v>
      </c>
      <c r="C1168" t="s">
        <v>283</v>
      </c>
      <c r="D1168">
        <v>10</v>
      </c>
      <c r="E1168">
        <v>4</v>
      </c>
      <c r="F1168">
        <v>34.9</v>
      </c>
    </row>
    <row r="1169" spans="1:6" x14ac:dyDescent="0.2">
      <c r="A1169">
        <v>82</v>
      </c>
      <c r="B1169" t="s">
        <v>33</v>
      </c>
      <c r="C1169" t="s">
        <v>284</v>
      </c>
      <c r="D1169">
        <v>9</v>
      </c>
      <c r="E1169">
        <v>3</v>
      </c>
      <c r="F1169">
        <v>45.91</v>
      </c>
    </row>
    <row r="1170" spans="1:6" x14ac:dyDescent="0.2">
      <c r="A1170">
        <v>82</v>
      </c>
      <c r="B1170" t="s">
        <v>33</v>
      </c>
      <c r="C1170" t="s">
        <v>278</v>
      </c>
      <c r="D1170">
        <v>9</v>
      </c>
      <c r="E1170">
        <v>5</v>
      </c>
      <c r="F1170">
        <v>34.909999999999997</v>
      </c>
    </row>
    <row r="1171" spans="1:6" x14ac:dyDescent="0.2">
      <c r="A1171">
        <v>82</v>
      </c>
      <c r="B1171" t="s">
        <v>33</v>
      </c>
      <c r="C1171" t="s">
        <v>281</v>
      </c>
      <c r="D1171">
        <v>9</v>
      </c>
      <c r="E1171">
        <v>4</v>
      </c>
      <c r="F1171">
        <v>33.909999999999997</v>
      </c>
    </row>
    <row r="1172" spans="1:6" x14ac:dyDescent="0.2">
      <c r="A1172">
        <v>82</v>
      </c>
      <c r="B1172" t="s">
        <v>33</v>
      </c>
      <c r="C1172" t="s">
        <v>293</v>
      </c>
      <c r="D1172">
        <v>8</v>
      </c>
      <c r="E1172">
        <v>4</v>
      </c>
      <c r="F1172">
        <v>26.92</v>
      </c>
    </row>
    <row r="1173" spans="1:6" x14ac:dyDescent="0.2">
      <c r="A1173">
        <v>82</v>
      </c>
      <c r="B1173" t="s">
        <v>33</v>
      </c>
      <c r="C1173" t="s">
        <v>292</v>
      </c>
      <c r="D1173">
        <v>7</v>
      </c>
      <c r="E1173">
        <v>4</v>
      </c>
      <c r="F1173">
        <v>33.93</v>
      </c>
    </row>
    <row r="1174" spans="1:6" x14ac:dyDescent="0.2">
      <c r="A1174">
        <v>82</v>
      </c>
      <c r="B1174" t="s">
        <v>33</v>
      </c>
      <c r="C1174" t="s">
        <v>280</v>
      </c>
      <c r="D1174">
        <v>6</v>
      </c>
      <c r="E1174">
        <v>3</v>
      </c>
      <c r="F1174">
        <v>32.94</v>
      </c>
    </row>
    <row r="1175" spans="1:6" x14ac:dyDescent="0.2">
      <c r="A1175">
        <v>82</v>
      </c>
      <c r="B1175" t="s">
        <v>33</v>
      </c>
      <c r="C1175" t="s">
        <v>289</v>
      </c>
      <c r="D1175">
        <v>5</v>
      </c>
      <c r="E1175">
        <v>4</v>
      </c>
      <c r="F1175">
        <v>27.95</v>
      </c>
    </row>
    <row r="1176" spans="1:6" x14ac:dyDescent="0.2">
      <c r="A1176">
        <v>82</v>
      </c>
      <c r="B1176" t="s">
        <v>33</v>
      </c>
      <c r="C1176" t="s">
        <v>286</v>
      </c>
      <c r="D1176">
        <v>5</v>
      </c>
      <c r="E1176">
        <v>4</v>
      </c>
      <c r="F1176">
        <v>22.95</v>
      </c>
    </row>
    <row r="1177" spans="1:6" x14ac:dyDescent="0.2">
      <c r="A1177">
        <v>82</v>
      </c>
      <c r="B1177" t="s">
        <v>33</v>
      </c>
      <c r="C1177" t="s">
        <v>288</v>
      </c>
      <c r="D1177">
        <v>4</v>
      </c>
      <c r="E1177">
        <v>3</v>
      </c>
      <c r="F1177">
        <v>25.96</v>
      </c>
    </row>
    <row r="1178" spans="1:6" x14ac:dyDescent="0.2">
      <c r="A1178">
        <v>82</v>
      </c>
      <c r="B1178" t="s">
        <v>33</v>
      </c>
      <c r="C1178" t="s">
        <v>279</v>
      </c>
      <c r="D1178">
        <v>4</v>
      </c>
      <c r="E1178">
        <v>3</v>
      </c>
      <c r="F1178">
        <v>13.96</v>
      </c>
    </row>
    <row r="1179" spans="1:6" x14ac:dyDescent="0.2">
      <c r="A1179">
        <v>82</v>
      </c>
      <c r="B1179" t="s">
        <v>33</v>
      </c>
      <c r="C1179" t="s">
        <v>290</v>
      </c>
      <c r="D1179">
        <v>3</v>
      </c>
      <c r="E1179">
        <v>2</v>
      </c>
      <c r="F1179">
        <v>15.97</v>
      </c>
    </row>
    <row r="1180" spans="1:6" x14ac:dyDescent="0.2">
      <c r="A1180">
        <v>82</v>
      </c>
      <c r="B1180" t="s">
        <v>33</v>
      </c>
      <c r="C1180" t="s">
        <v>291</v>
      </c>
      <c r="D1180">
        <v>3</v>
      </c>
      <c r="E1180">
        <v>2</v>
      </c>
      <c r="F1180">
        <v>12.97</v>
      </c>
    </row>
    <row r="1181" spans="1:6" x14ac:dyDescent="0.2">
      <c r="A1181">
        <v>82</v>
      </c>
      <c r="B1181" t="s">
        <v>33</v>
      </c>
      <c r="C1181" t="s">
        <v>285</v>
      </c>
      <c r="D1181">
        <v>1</v>
      </c>
      <c r="E1181">
        <v>1</v>
      </c>
      <c r="F1181">
        <v>4.99</v>
      </c>
    </row>
    <row r="1182" spans="1:6" x14ac:dyDescent="0.2">
      <c r="A1182">
        <v>82</v>
      </c>
      <c r="B1182" t="s">
        <v>33</v>
      </c>
      <c r="C1182" t="s">
        <v>294</v>
      </c>
      <c r="D1182">
        <v>1</v>
      </c>
      <c r="E1182">
        <v>1</v>
      </c>
      <c r="F1182">
        <v>4.99</v>
      </c>
    </row>
    <row r="1183" spans="1:6" x14ac:dyDescent="0.2">
      <c r="A1183">
        <v>83</v>
      </c>
      <c r="B1183" t="s">
        <v>97</v>
      </c>
      <c r="C1183" t="s">
        <v>287</v>
      </c>
      <c r="D1183">
        <v>4</v>
      </c>
      <c r="E1183">
        <v>1</v>
      </c>
      <c r="F1183">
        <v>13.96</v>
      </c>
    </row>
    <row r="1184" spans="1:6" x14ac:dyDescent="0.2">
      <c r="A1184">
        <v>83</v>
      </c>
      <c r="B1184" t="s">
        <v>97</v>
      </c>
      <c r="C1184" t="s">
        <v>291</v>
      </c>
      <c r="D1184">
        <v>4</v>
      </c>
      <c r="E1184">
        <v>1</v>
      </c>
      <c r="F1184">
        <v>9.9600000000000009</v>
      </c>
    </row>
    <row r="1185" spans="1:6" x14ac:dyDescent="0.2">
      <c r="A1185">
        <v>83</v>
      </c>
      <c r="B1185" t="s">
        <v>97</v>
      </c>
      <c r="C1185" t="s">
        <v>280</v>
      </c>
      <c r="D1185">
        <v>2</v>
      </c>
      <c r="E1185">
        <v>1</v>
      </c>
      <c r="F1185">
        <v>11.98</v>
      </c>
    </row>
    <row r="1186" spans="1:6" x14ac:dyDescent="0.2">
      <c r="A1186">
        <v>83</v>
      </c>
      <c r="B1186" t="s">
        <v>97</v>
      </c>
      <c r="C1186" t="s">
        <v>286</v>
      </c>
      <c r="D1186">
        <v>2</v>
      </c>
      <c r="E1186">
        <v>1</v>
      </c>
      <c r="F1186">
        <v>11.98</v>
      </c>
    </row>
    <row r="1187" spans="1:6" x14ac:dyDescent="0.2">
      <c r="A1187">
        <v>83</v>
      </c>
      <c r="B1187" t="s">
        <v>97</v>
      </c>
      <c r="C1187" t="s">
        <v>284</v>
      </c>
      <c r="D1187">
        <v>2</v>
      </c>
      <c r="E1187">
        <v>1</v>
      </c>
      <c r="F1187">
        <v>10.98</v>
      </c>
    </row>
    <row r="1188" spans="1:6" x14ac:dyDescent="0.2">
      <c r="A1188">
        <v>83</v>
      </c>
      <c r="B1188" t="s">
        <v>97</v>
      </c>
      <c r="C1188" t="s">
        <v>285</v>
      </c>
      <c r="D1188">
        <v>2</v>
      </c>
      <c r="E1188">
        <v>1</v>
      </c>
      <c r="F1188">
        <v>7.98</v>
      </c>
    </row>
    <row r="1189" spans="1:6" x14ac:dyDescent="0.2">
      <c r="A1189">
        <v>83</v>
      </c>
      <c r="B1189" t="s">
        <v>97</v>
      </c>
      <c r="C1189" t="s">
        <v>293</v>
      </c>
      <c r="D1189">
        <v>2</v>
      </c>
      <c r="E1189">
        <v>1</v>
      </c>
      <c r="F1189">
        <v>6.98</v>
      </c>
    </row>
    <row r="1190" spans="1:6" x14ac:dyDescent="0.2">
      <c r="A1190">
        <v>83</v>
      </c>
      <c r="B1190" t="s">
        <v>97</v>
      </c>
      <c r="C1190" t="s">
        <v>290</v>
      </c>
      <c r="D1190">
        <v>2</v>
      </c>
      <c r="E1190">
        <v>1</v>
      </c>
      <c r="F1190">
        <v>5.98</v>
      </c>
    </row>
    <row r="1191" spans="1:6" x14ac:dyDescent="0.2">
      <c r="A1191">
        <v>83</v>
      </c>
      <c r="B1191" t="s">
        <v>97</v>
      </c>
      <c r="C1191" t="s">
        <v>278</v>
      </c>
      <c r="D1191">
        <v>1</v>
      </c>
      <c r="E1191">
        <v>1</v>
      </c>
      <c r="F1191">
        <v>5.99</v>
      </c>
    </row>
    <row r="1192" spans="1:6" x14ac:dyDescent="0.2">
      <c r="A1192">
        <v>83</v>
      </c>
      <c r="B1192" t="s">
        <v>97</v>
      </c>
      <c r="C1192" t="s">
        <v>279</v>
      </c>
      <c r="D1192">
        <v>1</v>
      </c>
      <c r="E1192">
        <v>1</v>
      </c>
      <c r="F1192">
        <v>3.99</v>
      </c>
    </row>
    <row r="1193" spans="1:6" x14ac:dyDescent="0.2">
      <c r="A1193">
        <v>83</v>
      </c>
      <c r="B1193" t="s">
        <v>97</v>
      </c>
      <c r="C1193" t="s">
        <v>283</v>
      </c>
      <c r="D1193">
        <v>1</v>
      </c>
      <c r="E1193">
        <v>1</v>
      </c>
      <c r="F1193">
        <v>2.99</v>
      </c>
    </row>
    <row r="1194" spans="1:6" x14ac:dyDescent="0.2">
      <c r="A1194">
        <v>83</v>
      </c>
      <c r="B1194" t="s">
        <v>97</v>
      </c>
      <c r="C1194" t="s">
        <v>281</v>
      </c>
      <c r="D1194">
        <v>1</v>
      </c>
      <c r="E1194">
        <v>1</v>
      </c>
      <c r="F1194">
        <v>2.99</v>
      </c>
    </row>
    <row r="1195" spans="1:6" x14ac:dyDescent="0.2">
      <c r="A1195">
        <v>84</v>
      </c>
      <c r="B1195" t="s">
        <v>103</v>
      </c>
      <c r="C1195" t="s">
        <v>284</v>
      </c>
      <c r="D1195">
        <v>3</v>
      </c>
      <c r="E1195">
        <v>1</v>
      </c>
      <c r="F1195">
        <v>13.97</v>
      </c>
    </row>
    <row r="1196" spans="1:6" x14ac:dyDescent="0.2">
      <c r="A1196">
        <v>84</v>
      </c>
      <c r="B1196" t="s">
        <v>103</v>
      </c>
      <c r="C1196" t="s">
        <v>280</v>
      </c>
      <c r="D1196">
        <v>3</v>
      </c>
      <c r="E1196">
        <v>1</v>
      </c>
      <c r="F1196">
        <v>12.97</v>
      </c>
    </row>
    <row r="1197" spans="1:6" x14ac:dyDescent="0.2">
      <c r="A1197">
        <v>84</v>
      </c>
      <c r="B1197" t="s">
        <v>103</v>
      </c>
      <c r="C1197" t="s">
        <v>291</v>
      </c>
      <c r="D1197">
        <v>3</v>
      </c>
      <c r="E1197">
        <v>1</v>
      </c>
      <c r="F1197">
        <v>9.9700000000000006</v>
      </c>
    </row>
    <row r="1198" spans="1:6" x14ac:dyDescent="0.2">
      <c r="A1198">
        <v>84</v>
      </c>
      <c r="B1198" t="s">
        <v>103</v>
      </c>
      <c r="C1198" t="s">
        <v>281</v>
      </c>
      <c r="D1198">
        <v>3</v>
      </c>
      <c r="E1198">
        <v>1</v>
      </c>
      <c r="F1198">
        <v>8.9700000000000006</v>
      </c>
    </row>
    <row r="1199" spans="1:6" x14ac:dyDescent="0.2">
      <c r="A1199">
        <v>84</v>
      </c>
      <c r="B1199" t="s">
        <v>103</v>
      </c>
      <c r="C1199" t="s">
        <v>285</v>
      </c>
      <c r="D1199">
        <v>2</v>
      </c>
      <c r="E1199">
        <v>1</v>
      </c>
      <c r="F1199">
        <v>10.98</v>
      </c>
    </row>
    <row r="1200" spans="1:6" x14ac:dyDescent="0.2">
      <c r="A1200">
        <v>84</v>
      </c>
      <c r="B1200" t="s">
        <v>103</v>
      </c>
      <c r="C1200" t="s">
        <v>278</v>
      </c>
      <c r="D1200">
        <v>2</v>
      </c>
      <c r="E1200">
        <v>1</v>
      </c>
      <c r="F1200">
        <v>7.98</v>
      </c>
    </row>
    <row r="1201" spans="1:6" x14ac:dyDescent="0.2">
      <c r="A1201">
        <v>84</v>
      </c>
      <c r="B1201" t="s">
        <v>103</v>
      </c>
      <c r="C1201" t="s">
        <v>287</v>
      </c>
      <c r="D1201">
        <v>2</v>
      </c>
      <c r="E1201">
        <v>1</v>
      </c>
      <c r="F1201">
        <v>4.9800000000000004</v>
      </c>
    </row>
    <row r="1202" spans="1:6" x14ac:dyDescent="0.2">
      <c r="A1202">
        <v>84</v>
      </c>
      <c r="B1202" t="s">
        <v>103</v>
      </c>
      <c r="C1202" t="s">
        <v>286</v>
      </c>
      <c r="D1202">
        <v>2</v>
      </c>
      <c r="E1202">
        <v>1</v>
      </c>
      <c r="F1202">
        <v>3.98</v>
      </c>
    </row>
    <row r="1203" spans="1:6" x14ac:dyDescent="0.2">
      <c r="A1203">
        <v>84</v>
      </c>
      <c r="B1203" t="s">
        <v>103</v>
      </c>
      <c r="C1203" t="s">
        <v>290</v>
      </c>
      <c r="D1203">
        <v>1</v>
      </c>
      <c r="E1203">
        <v>1</v>
      </c>
      <c r="F1203">
        <v>2.99</v>
      </c>
    </row>
    <row r="1204" spans="1:6" x14ac:dyDescent="0.2">
      <c r="A1204">
        <v>84</v>
      </c>
      <c r="B1204" t="s">
        <v>103</v>
      </c>
      <c r="C1204" t="s">
        <v>292</v>
      </c>
      <c r="D1204">
        <v>1</v>
      </c>
      <c r="E1204">
        <v>1</v>
      </c>
      <c r="F1204">
        <v>2.99</v>
      </c>
    </row>
    <row r="1205" spans="1:6" x14ac:dyDescent="0.2">
      <c r="A1205">
        <v>84</v>
      </c>
      <c r="B1205" t="s">
        <v>103</v>
      </c>
      <c r="C1205" t="s">
        <v>282</v>
      </c>
      <c r="D1205">
        <v>1</v>
      </c>
      <c r="E1205">
        <v>1</v>
      </c>
      <c r="F1205">
        <v>0.99</v>
      </c>
    </row>
    <row r="1206" spans="1:6" x14ac:dyDescent="0.2">
      <c r="A1206">
        <v>85</v>
      </c>
      <c r="B1206" t="s">
        <v>16</v>
      </c>
      <c r="C1206" t="s">
        <v>278</v>
      </c>
      <c r="D1206">
        <v>29</v>
      </c>
      <c r="E1206">
        <v>11</v>
      </c>
      <c r="F1206">
        <v>121.71</v>
      </c>
    </row>
    <row r="1207" spans="1:6" x14ac:dyDescent="0.2">
      <c r="A1207">
        <v>85</v>
      </c>
      <c r="B1207" t="s">
        <v>16</v>
      </c>
      <c r="C1207" t="s">
        <v>282</v>
      </c>
      <c r="D1207">
        <v>24</v>
      </c>
      <c r="E1207">
        <v>8</v>
      </c>
      <c r="F1207">
        <v>78.760000000000005</v>
      </c>
    </row>
    <row r="1208" spans="1:6" x14ac:dyDescent="0.2">
      <c r="A1208">
        <v>85</v>
      </c>
      <c r="B1208" t="s">
        <v>16</v>
      </c>
      <c r="C1208" t="s">
        <v>286</v>
      </c>
      <c r="D1208">
        <v>21</v>
      </c>
      <c r="E1208">
        <v>9</v>
      </c>
      <c r="F1208">
        <v>102.79</v>
      </c>
    </row>
    <row r="1209" spans="1:6" x14ac:dyDescent="0.2">
      <c r="A1209">
        <v>85</v>
      </c>
      <c r="B1209" t="s">
        <v>16</v>
      </c>
      <c r="C1209" t="s">
        <v>290</v>
      </c>
      <c r="D1209">
        <v>21</v>
      </c>
      <c r="E1209">
        <v>7</v>
      </c>
      <c r="F1209">
        <v>76.790000000000006</v>
      </c>
    </row>
    <row r="1210" spans="1:6" x14ac:dyDescent="0.2">
      <c r="A1210">
        <v>85</v>
      </c>
      <c r="B1210" t="s">
        <v>16</v>
      </c>
      <c r="C1210" t="s">
        <v>287</v>
      </c>
      <c r="D1210">
        <v>18</v>
      </c>
      <c r="E1210">
        <v>7</v>
      </c>
      <c r="F1210">
        <v>74.819999999999993</v>
      </c>
    </row>
    <row r="1211" spans="1:6" x14ac:dyDescent="0.2">
      <c r="A1211">
        <v>85</v>
      </c>
      <c r="B1211" t="s">
        <v>16</v>
      </c>
      <c r="C1211" t="s">
        <v>281</v>
      </c>
      <c r="D1211">
        <v>17</v>
      </c>
      <c r="E1211">
        <v>9</v>
      </c>
      <c r="F1211">
        <v>66.83</v>
      </c>
    </row>
    <row r="1212" spans="1:6" x14ac:dyDescent="0.2">
      <c r="A1212">
        <v>85</v>
      </c>
      <c r="B1212" t="s">
        <v>16</v>
      </c>
      <c r="C1212" t="s">
        <v>283</v>
      </c>
      <c r="D1212">
        <v>16</v>
      </c>
      <c r="E1212">
        <v>9</v>
      </c>
      <c r="F1212">
        <v>64.84</v>
      </c>
    </row>
    <row r="1213" spans="1:6" x14ac:dyDescent="0.2">
      <c r="A1213">
        <v>85</v>
      </c>
      <c r="B1213" t="s">
        <v>16</v>
      </c>
      <c r="C1213" t="s">
        <v>279</v>
      </c>
      <c r="D1213">
        <v>16</v>
      </c>
      <c r="E1213">
        <v>9</v>
      </c>
      <c r="F1213">
        <v>64.84</v>
      </c>
    </row>
    <row r="1214" spans="1:6" x14ac:dyDescent="0.2">
      <c r="A1214">
        <v>85</v>
      </c>
      <c r="B1214" t="s">
        <v>16</v>
      </c>
      <c r="C1214" t="s">
        <v>284</v>
      </c>
      <c r="D1214">
        <v>14</v>
      </c>
      <c r="E1214">
        <v>9</v>
      </c>
      <c r="F1214">
        <v>72.86</v>
      </c>
    </row>
    <row r="1215" spans="1:6" x14ac:dyDescent="0.2">
      <c r="A1215">
        <v>85</v>
      </c>
      <c r="B1215" t="s">
        <v>16</v>
      </c>
      <c r="C1215" t="s">
        <v>292</v>
      </c>
      <c r="D1215">
        <v>14</v>
      </c>
      <c r="E1215">
        <v>7</v>
      </c>
      <c r="F1215">
        <v>67.86</v>
      </c>
    </row>
    <row r="1216" spans="1:6" x14ac:dyDescent="0.2">
      <c r="A1216">
        <v>85</v>
      </c>
      <c r="B1216" t="s">
        <v>16</v>
      </c>
      <c r="C1216" t="s">
        <v>293</v>
      </c>
      <c r="D1216">
        <v>14</v>
      </c>
      <c r="E1216">
        <v>7</v>
      </c>
      <c r="F1216">
        <v>61.86</v>
      </c>
    </row>
    <row r="1217" spans="1:6" x14ac:dyDescent="0.2">
      <c r="A1217">
        <v>85</v>
      </c>
      <c r="B1217" t="s">
        <v>16</v>
      </c>
      <c r="C1217" t="s">
        <v>289</v>
      </c>
      <c r="D1217">
        <v>13</v>
      </c>
      <c r="E1217">
        <v>8</v>
      </c>
      <c r="F1217">
        <v>63.87</v>
      </c>
    </row>
    <row r="1218" spans="1:6" x14ac:dyDescent="0.2">
      <c r="A1218">
        <v>85</v>
      </c>
      <c r="B1218" t="s">
        <v>16</v>
      </c>
      <c r="C1218" t="s">
        <v>291</v>
      </c>
      <c r="D1218">
        <v>10</v>
      </c>
      <c r="E1218">
        <v>7</v>
      </c>
      <c r="F1218">
        <v>38.9</v>
      </c>
    </row>
    <row r="1219" spans="1:6" x14ac:dyDescent="0.2">
      <c r="A1219">
        <v>85</v>
      </c>
      <c r="B1219" t="s">
        <v>16</v>
      </c>
      <c r="C1219" t="s">
        <v>288</v>
      </c>
      <c r="D1219">
        <v>10</v>
      </c>
      <c r="E1219">
        <v>7</v>
      </c>
      <c r="F1219">
        <v>31.9</v>
      </c>
    </row>
    <row r="1220" spans="1:6" x14ac:dyDescent="0.2">
      <c r="A1220">
        <v>85</v>
      </c>
      <c r="B1220" t="s">
        <v>16</v>
      </c>
      <c r="C1220" t="s">
        <v>280</v>
      </c>
      <c r="D1220">
        <v>9</v>
      </c>
      <c r="E1220">
        <v>7</v>
      </c>
      <c r="F1220">
        <v>41.91</v>
      </c>
    </row>
    <row r="1221" spans="1:6" x14ac:dyDescent="0.2">
      <c r="A1221">
        <v>85</v>
      </c>
      <c r="B1221" t="s">
        <v>16</v>
      </c>
      <c r="C1221" t="s">
        <v>285</v>
      </c>
      <c r="D1221">
        <v>8</v>
      </c>
      <c r="E1221">
        <v>5</v>
      </c>
      <c r="F1221">
        <v>38.92</v>
      </c>
    </row>
    <row r="1222" spans="1:6" x14ac:dyDescent="0.2">
      <c r="A1222">
        <v>86</v>
      </c>
      <c r="B1222" t="s">
        <v>29</v>
      </c>
      <c r="C1222" t="s">
        <v>278</v>
      </c>
      <c r="D1222">
        <v>14</v>
      </c>
      <c r="E1222">
        <v>5</v>
      </c>
      <c r="F1222">
        <v>67.86</v>
      </c>
    </row>
    <row r="1223" spans="1:6" x14ac:dyDescent="0.2">
      <c r="A1223">
        <v>86</v>
      </c>
      <c r="B1223" t="s">
        <v>29</v>
      </c>
      <c r="C1223" t="s">
        <v>280</v>
      </c>
      <c r="D1223">
        <v>12</v>
      </c>
      <c r="E1223">
        <v>4</v>
      </c>
      <c r="F1223">
        <v>53.88</v>
      </c>
    </row>
    <row r="1224" spans="1:6" x14ac:dyDescent="0.2">
      <c r="A1224">
        <v>86</v>
      </c>
      <c r="B1224" t="s">
        <v>29</v>
      </c>
      <c r="C1224" t="s">
        <v>293</v>
      </c>
      <c r="D1224">
        <v>10</v>
      </c>
      <c r="E1224">
        <v>3</v>
      </c>
      <c r="F1224">
        <v>46.9</v>
      </c>
    </row>
    <row r="1225" spans="1:6" x14ac:dyDescent="0.2">
      <c r="A1225">
        <v>86</v>
      </c>
      <c r="B1225" t="s">
        <v>29</v>
      </c>
      <c r="C1225" t="s">
        <v>282</v>
      </c>
      <c r="D1225">
        <v>10</v>
      </c>
      <c r="E1225">
        <v>4</v>
      </c>
      <c r="F1225">
        <v>43.9</v>
      </c>
    </row>
    <row r="1226" spans="1:6" x14ac:dyDescent="0.2">
      <c r="A1226">
        <v>86</v>
      </c>
      <c r="B1226" t="s">
        <v>29</v>
      </c>
      <c r="C1226" t="s">
        <v>279</v>
      </c>
      <c r="D1226">
        <v>9</v>
      </c>
      <c r="E1226">
        <v>4</v>
      </c>
      <c r="F1226">
        <v>31.91</v>
      </c>
    </row>
    <row r="1227" spans="1:6" x14ac:dyDescent="0.2">
      <c r="A1227">
        <v>86</v>
      </c>
      <c r="B1227" t="s">
        <v>29</v>
      </c>
      <c r="C1227" t="s">
        <v>290</v>
      </c>
      <c r="D1227">
        <v>9</v>
      </c>
      <c r="E1227">
        <v>5</v>
      </c>
      <c r="F1227">
        <v>27.91</v>
      </c>
    </row>
    <row r="1228" spans="1:6" x14ac:dyDescent="0.2">
      <c r="A1228">
        <v>86</v>
      </c>
      <c r="B1228" t="s">
        <v>29</v>
      </c>
      <c r="C1228" t="s">
        <v>288</v>
      </c>
      <c r="D1228">
        <v>8</v>
      </c>
      <c r="E1228">
        <v>4</v>
      </c>
      <c r="F1228">
        <v>44.92</v>
      </c>
    </row>
    <row r="1229" spans="1:6" x14ac:dyDescent="0.2">
      <c r="A1229">
        <v>86</v>
      </c>
      <c r="B1229" t="s">
        <v>29</v>
      </c>
      <c r="C1229" t="s">
        <v>292</v>
      </c>
      <c r="D1229">
        <v>8</v>
      </c>
      <c r="E1229">
        <v>5</v>
      </c>
      <c r="F1229">
        <v>36.92</v>
      </c>
    </row>
    <row r="1230" spans="1:6" x14ac:dyDescent="0.2">
      <c r="A1230">
        <v>86</v>
      </c>
      <c r="B1230" t="s">
        <v>29</v>
      </c>
      <c r="C1230" t="s">
        <v>284</v>
      </c>
      <c r="D1230">
        <v>8</v>
      </c>
      <c r="E1230">
        <v>4</v>
      </c>
      <c r="F1230">
        <v>26.92</v>
      </c>
    </row>
    <row r="1231" spans="1:6" x14ac:dyDescent="0.2">
      <c r="A1231">
        <v>86</v>
      </c>
      <c r="B1231" t="s">
        <v>29</v>
      </c>
      <c r="C1231" t="s">
        <v>287</v>
      </c>
      <c r="D1231">
        <v>7</v>
      </c>
      <c r="E1231">
        <v>5</v>
      </c>
      <c r="F1231">
        <v>29.93</v>
      </c>
    </row>
    <row r="1232" spans="1:6" x14ac:dyDescent="0.2">
      <c r="A1232">
        <v>86</v>
      </c>
      <c r="B1232" t="s">
        <v>29</v>
      </c>
      <c r="C1232" t="s">
        <v>281</v>
      </c>
      <c r="D1232">
        <v>6</v>
      </c>
      <c r="E1232">
        <v>4</v>
      </c>
      <c r="F1232">
        <v>22.94</v>
      </c>
    </row>
    <row r="1233" spans="1:6" x14ac:dyDescent="0.2">
      <c r="A1233">
        <v>86</v>
      </c>
      <c r="B1233" t="s">
        <v>29</v>
      </c>
      <c r="C1233" t="s">
        <v>291</v>
      </c>
      <c r="D1233">
        <v>5</v>
      </c>
      <c r="E1233">
        <v>4</v>
      </c>
      <c r="F1233">
        <v>27.95</v>
      </c>
    </row>
    <row r="1234" spans="1:6" x14ac:dyDescent="0.2">
      <c r="A1234">
        <v>86</v>
      </c>
      <c r="B1234" t="s">
        <v>29</v>
      </c>
      <c r="C1234" t="s">
        <v>285</v>
      </c>
      <c r="D1234">
        <v>5</v>
      </c>
      <c r="E1234">
        <v>4</v>
      </c>
      <c r="F1234">
        <v>24.95</v>
      </c>
    </row>
    <row r="1235" spans="1:6" x14ac:dyDescent="0.2">
      <c r="A1235">
        <v>86</v>
      </c>
      <c r="B1235" t="s">
        <v>29</v>
      </c>
      <c r="C1235" t="s">
        <v>286</v>
      </c>
      <c r="D1235">
        <v>5</v>
      </c>
      <c r="E1235">
        <v>3</v>
      </c>
      <c r="F1235">
        <v>20.95</v>
      </c>
    </row>
    <row r="1236" spans="1:6" x14ac:dyDescent="0.2">
      <c r="A1236">
        <v>86</v>
      </c>
      <c r="B1236" t="s">
        <v>29</v>
      </c>
      <c r="C1236" t="s">
        <v>283</v>
      </c>
      <c r="D1236">
        <v>4</v>
      </c>
      <c r="E1236">
        <v>4</v>
      </c>
      <c r="F1236">
        <v>4.96</v>
      </c>
    </row>
    <row r="1237" spans="1:6" x14ac:dyDescent="0.2">
      <c r="A1237">
        <v>86</v>
      </c>
      <c r="B1237" t="s">
        <v>29</v>
      </c>
      <c r="C1237" t="s">
        <v>289</v>
      </c>
      <c r="D1237">
        <v>3</v>
      </c>
      <c r="E1237">
        <v>3</v>
      </c>
      <c r="F1237">
        <v>14.97</v>
      </c>
    </row>
    <row r="1238" spans="1:6" x14ac:dyDescent="0.2">
      <c r="A1238">
        <v>87</v>
      </c>
      <c r="B1238" t="s">
        <v>30</v>
      </c>
      <c r="C1238" t="s">
        <v>286</v>
      </c>
      <c r="D1238">
        <v>14</v>
      </c>
      <c r="E1238">
        <v>4</v>
      </c>
      <c r="F1238">
        <v>60.86</v>
      </c>
    </row>
    <row r="1239" spans="1:6" x14ac:dyDescent="0.2">
      <c r="A1239">
        <v>87</v>
      </c>
      <c r="B1239" t="s">
        <v>30</v>
      </c>
      <c r="C1239" t="s">
        <v>281</v>
      </c>
      <c r="D1239">
        <v>10</v>
      </c>
      <c r="E1239">
        <v>4</v>
      </c>
      <c r="F1239">
        <v>46.9</v>
      </c>
    </row>
    <row r="1240" spans="1:6" x14ac:dyDescent="0.2">
      <c r="A1240">
        <v>87</v>
      </c>
      <c r="B1240" t="s">
        <v>30</v>
      </c>
      <c r="C1240" t="s">
        <v>290</v>
      </c>
      <c r="D1240">
        <v>9</v>
      </c>
      <c r="E1240">
        <v>5</v>
      </c>
      <c r="F1240">
        <v>43.91</v>
      </c>
    </row>
    <row r="1241" spans="1:6" x14ac:dyDescent="0.2">
      <c r="A1241">
        <v>87</v>
      </c>
      <c r="B1241" t="s">
        <v>30</v>
      </c>
      <c r="C1241" t="s">
        <v>289</v>
      </c>
      <c r="D1241">
        <v>9</v>
      </c>
      <c r="E1241">
        <v>5</v>
      </c>
      <c r="F1241">
        <v>39.909999999999997</v>
      </c>
    </row>
    <row r="1242" spans="1:6" x14ac:dyDescent="0.2">
      <c r="A1242">
        <v>87</v>
      </c>
      <c r="B1242" t="s">
        <v>30</v>
      </c>
      <c r="C1242" t="s">
        <v>279</v>
      </c>
      <c r="D1242">
        <v>9</v>
      </c>
      <c r="E1242">
        <v>3</v>
      </c>
      <c r="F1242">
        <v>31.91</v>
      </c>
    </row>
    <row r="1243" spans="1:6" x14ac:dyDescent="0.2">
      <c r="A1243">
        <v>87</v>
      </c>
      <c r="B1243" t="s">
        <v>30</v>
      </c>
      <c r="C1243" t="s">
        <v>278</v>
      </c>
      <c r="D1243">
        <v>8</v>
      </c>
      <c r="E1243">
        <v>4</v>
      </c>
      <c r="F1243">
        <v>36.92</v>
      </c>
    </row>
    <row r="1244" spans="1:6" x14ac:dyDescent="0.2">
      <c r="A1244">
        <v>87</v>
      </c>
      <c r="B1244" t="s">
        <v>30</v>
      </c>
      <c r="C1244" t="s">
        <v>285</v>
      </c>
      <c r="D1244">
        <v>8</v>
      </c>
      <c r="E1244">
        <v>5</v>
      </c>
      <c r="F1244">
        <v>27.92</v>
      </c>
    </row>
    <row r="1245" spans="1:6" x14ac:dyDescent="0.2">
      <c r="A1245">
        <v>87</v>
      </c>
      <c r="B1245" t="s">
        <v>30</v>
      </c>
      <c r="C1245" t="s">
        <v>292</v>
      </c>
      <c r="D1245">
        <v>7</v>
      </c>
      <c r="E1245">
        <v>4</v>
      </c>
      <c r="F1245">
        <v>34.93</v>
      </c>
    </row>
    <row r="1246" spans="1:6" x14ac:dyDescent="0.2">
      <c r="A1246">
        <v>87</v>
      </c>
      <c r="B1246" t="s">
        <v>30</v>
      </c>
      <c r="C1246" t="s">
        <v>291</v>
      </c>
      <c r="D1246">
        <v>7</v>
      </c>
      <c r="E1246">
        <v>4</v>
      </c>
      <c r="F1246">
        <v>33.93</v>
      </c>
    </row>
    <row r="1247" spans="1:6" x14ac:dyDescent="0.2">
      <c r="A1247">
        <v>87</v>
      </c>
      <c r="B1247" t="s">
        <v>30</v>
      </c>
      <c r="C1247" t="s">
        <v>288</v>
      </c>
      <c r="D1247">
        <v>7</v>
      </c>
      <c r="E1247">
        <v>5</v>
      </c>
      <c r="F1247">
        <v>23.93</v>
      </c>
    </row>
    <row r="1248" spans="1:6" x14ac:dyDescent="0.2">
      <c r="A1248">
        <v>87</v>
      </c>
      <c r="B1248" t="s">
        <v>30</v>
      </c>
      <c r="C1248" t="s">
        <v>283</v>
      </c>
      <c r="D1248">
        <v>7</v>
      </c>
      <c r="E1248">
        <v>4</v>
      </c>
      <c r="F1248">
        <v>17.93</v>
      </c>
    </row>
    <row r="1249" spans="1:6" x14ac:dyDescent="0.2">
      <c r="A1249">
        <v>87</v>
      </c>
      <c r="B1249" t="s">
        <v>30</v>
      </c>
      <c r="C1249" t="s">
        <v>284</v>
      </c>
      <c r="D1249">
        <v>6</v>
      </c>
      <c r="E1249">
        <v>4</v>
      </c>
      <c r="F1249">
        <v>30.94</v>
      </c>
    </row>
    <row r="1250" spans="1:6" x14ac:dyDescent="0.2">
      <c r="A1250">
        <v>87</v>
      </c>
      <c r="B1250" t="s">
        <v>30</v>
      </c>
      <c r="C1250" t="s">
        <v>282</v>
      </c>
      <c r="D1250">
        <v>6</v>
      </c>
      <c r="E1250">
        <v>4</v>
      </c>
      <c r="F1250">
        <v>20.94</v>
      </c>
    </row>
    <row r="1251" spans="1:6" x14ac:dyDescent="0.2">
      <c r="A1251">
        <v>87</v>
      </c>
      <c r="B1251" t="s">
        <v>30</v>
      </c>
      <c r="C1251" t="s">
        <v>287</v>
      </c>
      <c r="D1251">
        <v>5</v>
      </c>
      <c r="E1251">
        <v>3</v>
      </c>
      <c r="F1251">
        <v>18.95</v>
      </c>
    </row>
    <row r="1252" spans="1:6" x14ac:dyDescent="0.2">
      <c r="A1252">
        <v>87</v>
      </c>
      <c r="B1252" t="s">
        <v>30</v>
      </c>
      <c r="C1252" t="s">
        <v>280</v>
      </c>
      <c r="D1252">
        <v>4</v>
      </c>
      <c r="E1252">
        <v>3</v>
      </c>
      <c r="F1252">
        <v>22.96</v>
      </c>
    </row>
    <row r="1253" spans="1:6" x14ac:dyDescent="0.2">
      <c r="A1253">
        <v>87</v>
      </c>
      <c r="B1253" t="s">
        <v>30</v>
      </c>
      <c r="C1253" t="s">
        <v>293</v>
      </c>
      <c r="D1253">
        <v>4</v>
      </c>
      <c r="E1253">
        <v>4</v>
      </c>
      <c r="F1253">
        <v>20.96</v>
      </c>
    </row>
    <row r="1254" spans="1:6" x14ac:dyDescent="0.2">
      <c r="A1254">
        <v>88</v>
      </c>
      <c r="B1254" t="s">
        <v>92</v>
      </c>
      <c r="C1254" t="s">
        <v>288</v>
      </c>
      <c r="D1254">
        <v>4</v>
      </c>
      <c r="E1254">
        <v>1</v>
      </c>
      <c r="F1254">
        <v>15.96</v>
      </c>
    </row>
    <row r="1255" spans="1:6" x14ac:dyDescent="0.2">
      <c r="A1255">
        <v>88</v>
      </c>
      <c r="B1255" t="s">
        <v>92</v>
      </c>
      <c r="C1255" t="s">
        <v>280</v>
      </c>
      <c r="D1255">
        <v>4</v>
      </c>
      <c r="E1255">
        <v>1</v>
      </c>
      <c r="F1255">
        <v>8.9600000000000009</v>
      </c>
    </row>
    <row r="1256" spans="1:6" x14ac:dyDescent="0.2">
      <c r="A1256">
        <v>88</v>
      </c>
      <c r="B1256" t="s">
        <v>92</v>
      </c>
      <c r="C1256" t="s">
        <v>290</v>
      </c>
      <c r="D1256">
        <v>3</v>
      </c>
      <c r="E1256">
        <v>1</v>
      </c>
      <c r="F1256">
        <v>14.97</v>
      </c>
    </row>
    <row r="1257" spans="1:6" x14ac:dyDescent="0.2">
      <c r="A1257">
        <v>88</v>
      </c>
      <c r="B1257" t="s">
        <v>92</v>
      </c>
      <c r="C1257" t="s">
        <v>286</v>
      </c>
      <c r="D1257">
        <v>3</v>
      </c>
      <c r="E1257">
        <v>1</v>
      </c>
      <c r="F1257">
        <v>12.97</v>
      </c>
    </row>
    <row r="1258" spans="1:6" x14ac:dyDescent="0.2">
      <c r="A1258">
        <v>88</v>
      </c>
      <c r="B1258" t="s">
        <v>92</v>
      </c>
      <c r="C1258" t="s">
        <v>291</v>
      </c>
      <c r="D1258">
        <v>3</v>
      </c>
      <c r="E1258">
        <v>1</v>
      </c>
      <c r="F1258">
        <v>12.97</v>
      </c>
    </row>
    <row r="1259" spans="1:6" x14ac:dyDescent="0.2">
      <c r="A1259">
        <v>88</v>
      </c>
      <c r="B1259" t="s">
        <v>92</v>
      </c>
      <c r="C1259" t="s">
        <v>289</v>
      </c>
      <c r="D1259">
        <v>3</v>
      </c>
      <c r="E1259">
        <v>1</v>
      </c>
      <c r="F1259">
        <v>11.97</v>
      </c>
    </row>
    <row r="1260" spans="1:6" x14ac:dyDescent="0.2">
      <c r="A1260">
        <v>88</v>
      </c>
      <c r="B1260" t="s">
        <v>92</v>
      </c>
      <c r="C1260" t="s">
        <v>278</v>
      </c>
      <c r="D1260">
        <v>2</v>
      </c>
      <c r="E1260">
        <v>1</v>
      </c>
      <c r="F1260">
        <v>9.98</v>
      </c>
    </row>
    <row r="1261" spans="1:6" x14ac:dyDescent="0.2">
      <c r="A1261">
        <v>88</v>
      </c>
      <c r="B1261" t="s">
        <v>92</v>
      </c>
      <c r="C1261" t="s">
        <v>285</v>
      </c>
      <c r="D1261">
        <v>2</v>
      </c>
      <c r="E1261">
        <v>1</v>
      </c>
      <c r="F1261">
        <v>5.98</v>
      </c>
    </row>
    <row r="1262" spans="1:6" x14ac:dyDescent="0.2">
      <c r="A1262">
        <v>88</v>
      </c>
      <c r="B1262" t="s">
        <v>92</v>
      </c>
      <c r="C1262" t="s">
        <v>282</v>
      </c>
      <c r="D1262">
        <v>1</v>
      </c>
      <c r="E1262">
        <v>1</v>
      </c>
      <c r="F1262">
        <v>3.99</v>
      </c>
    </row>
    <row r="1263" spans="1:6" x14ac:dyDescent="0.2">
      <c r="A1263">
        <v>88</v>
      </c>
      <c r="B1263" t="s">
        <v>92</v>
      </c>
      <c r="C1263" t="s">
        <v>281</v>
      </c>
      <c r="D1263">
        <v>1</v>
      </c>
      <c r="E1263">
        <v>1</v>
      </c>
      <c r="F1263">
        <v>2.99</v>
      </c>
    </row>
    <row r="1264" spans="1:6" x14ac:dyDescent="0.2">
      <c r="A1264">
        <v>88</v>
      </c>
      <c r="B1264" t="s">
        <v>92</v>
      </c>
      <c r="C1264" t="s">
        <v>284</v>
      </c>
      <c r="D1264">
        <v>1</v>
      </c>
      <c r="E1264">
        <v>1</v>
      </c>
      <c r="F1264">
        <v>2.99</v>
      </c>
    </row>
    <row r="1265" spans="1:6" x14ac:dyDescent="0.2">
      <c r="A1265">
        <v>89</v>
      </c>
      <c r="B1265" t="s">
        <v>60</v>
      </c>
      <c r="C1265" t="s">
        <v>285</v>
      </c>
      <c r="D1265">
        <v>7</v>
      </c>
      <c r="E1265">
        <v>2</v>
      </c>
      <c r="F1265">
        <v>24.93</v>
      </c>
    </row>
    <row r="1266" spans="1:6" x14ac:dyDescent="0.2">
      <c r="A1266">
        <v>89</v>
      </c>
      <c r="B1266" t="s">
        <v>60</v>
      </c>
      <c r="C1266" t="s">
        <v>293</v>
      </c>
      <c r="D1266">
        <v>7</v>
      </c>
      <c r="E1266">
        <v>2</v>
      </c>
      <c r="F1266">
        <v>23.93</v>
      </c>
    </row>
    <row r="1267" spans="1:6" x14ac:dyDescent="0.2">
      <c r="A1267">
        <v>89</v>
      </c>
      <c r="B1267" t="s">
        <v>60</v>
      </c>
      <c r="C1267" t="s">
        <v>279</v>
      </c>
      <c r="D1267">
        <v>6</v>
      </c>
      <c r="E1267">
        <v>2</v>
      </c>
      <c r="F1267">
        <v>29.94</v>
      </c>
    </row>
    <row r="1268" spans="1:6" x14ac:dyDescent="0.2">
      <c r="A1268">
        <v>89</v>
      </c>
      <c r="B1268" t="s">
        <v>60</v>
      </c>
      <c r="C1268" t="s">
        <v>287</v>
      </c>
      <c r="D1268">
        <v>5</v>
      </c>
      <c r="E1268">
        <v>2</v>
      </c>
      <c r="F1268">
        <v>24.95</v>
      </c>
    </row>
    <row r="1269" spans="1:6" x14ac:dyDescent="0.2">
      <c r="A1269">
        <v>89</v>
      </c>
      <c r="B1269" t="s">
        <v>60</v>
      </c>
      <c r="C1269" t="s">
        <v>288</v>
      </c>
      <c r="D1269">
        <v>3</v>
      </c>
      <c r="E1269">
        <v>2</v>
      </c>
      <c r="F1269">
        <v>15.97</v>
      </c>
    </row>
    <row r="1270" spans="1:6" x14ac:dyDescent="0.2">
      <c r="A1270">
        <v>89</v>
      </c>
      <c r="B1270" t="s">
        <v>60</v>
      </c>
      <c r="C1270" t="s">
        <v>292</v>
      </c>
      <c r="D1270">
        <v>3</v>
      </c>
      <c r="E1270">
        <v>2</v>
      </c>
      <c r="F1270">
        <v>15.97</v>
      </c>
    </row>
    <row r="1271" spans="1:6" x14ac:dyDescent="0.2">
      <c r="A1271">
        <v>89</v>
      </c>
      <c r="B1271" t="s">
        <v>60</v>
      </c>
      <c r="C1271" t="s">
        <v>289</v>
      </c>
      <c r="D1271">
        <v>3</v>
      </c>
      <c r="E1271">
        <v>2</v>
      </c>
      <c r="F1271">
        <v>13.97</v>
      </c>
    </row>
    <row r="1272" spans="1:6" x14ac:dyDescent="0.2">
      <c r="A1272">
        <v>89</v>
      </c>
      <c r="B1272" t="s">
        <v>60</v>
      </c>
      <c r="C1272" t="s">
        <v>286</v>
      </c>
      <c r="D1272">
        <v>3</v>
      </c>
      <c r="E1272">
        <v>1</v>
      </c>
      <c r="F1272">
        <v>9.9700000000000006</v>
      </c>
    </row>
    <row r="1273" spans="1:6" x14ac:dyDescent="0.2">
      <c r="A1273">
        <v>89</v>
      </c>
      <c r="B1273" t="s">
        <v>60</v>
      </c>
      <c r="C1273" t="s">
        <v>280</v>
      </c>
      <c r="D1273">
        <v>3</v>
      </c>
      <c r="E1273">
        <v>2</v>
      </c>
      <c r="F1273">
        <v>8.9700000000000006</v>
      </c>
    </row>
    <row r="1274" spans="1:6" x14ac:dyDescent="0.2">
      <c r="A1274">
        <v>89</v>
      </c>
      <c r="B1274" t="s">
        <v>60</v>
      </c>
      <c r="C1274" t="s">
        <v>283</v>
      </c>
      <c r="D1274">
        <v>3</v>
      </c>
      <c r="E1274">
        <v>2</v>
      </c>
      <c r="F1274">
        <v>6.97</v>
      </c>
    </row>
    <row r="1275" spans="1:6" x14ac:dyDescent="0.2">
      <c r="A1275">
        <v>89</v>
      </c>
      <c r="B1275" t="s">
        <v>60</v>
      </c>
      <c r="C1275" t="s">
        <v>281</v>
      </c>
      <c r="D1275">
        <v>2</v>
      </c>
      <c r="E1275">
        <v>1</v>
      </c>
      <c r="F1275">
        <v>14.98</v>
      </c>
    </row>
    <row r="1276" spans="1:6" x14ac:dyDescent="0.2">
      <c r="A1276">
        <v>89</v>
      </c>
      <c r="B1276" t="s">
        <v>60</v>
      </c>
      <c r="C1276" t="s">
        <v>282</v>
      </c>
      <c r="D1276">
        <v>1</v>
      </c>
      <c r="E1276">
        <v>1</v>
      </c>
      <c r="F1276">
        <v>4.99</v>
      </c>
    </row>
    <row r="1277" spans="1:6" x14ac:dyDescent="0.2">
      <c r="A1277">
        <v>89</v>
      </c>
      <c r="B1277" t="s">
        <v>60</v>
      </c>
      <c r="C1277" t="s">
        <v>284</v>
      </c>
      <c r="D1277">
        <v>1</v>
      </c>
      <c r="E1277">
        <v>1</v>
      </c>
      <c r="F1277">
        <v>2.99</v>
      </c>
    </row>
    <row r="1278" spans="1:6" x14ac:dyDescent="0.2">
      <c r="A1278">
        <v>89</v>
      </c>
      <c r="B1278" t="s">
        <v>60</v>
      </c>
      <c r="C1278" t="s">
        <v>291</v>
      </c>
      <c r="D1278">
        <v>1</v>
      </c>
      <c r="E1278">
        <v>1</v>
      </c>
      <c r="F1278">
        <v>2.99</v>
      </c>
    </row>
    <row r="1279" spans="1:6" x14ac:dyDescent="0.2">
      <c r="A1279">
        <v>89</v>
      </c>
      <c r="B1279" t="s">
        <v>60</v>
      </c>
      <c r="C1279" t="s">
        <v>278</v>
      </c>
      <c r="D1279">
        <v>1</v>
      </c>
      <c r="E1279">
        <v>1</v>
      </c>
      <c r="F1279">
        <v>0.99</v>
      </c>
    </row>
    <row r="1280" spans="1:6" x14ac:dyDescent="0.2">
      <c r="A1280">
        <v>90</v>
      </c>
      <c r="B1280" t="s">
        <v>73</v>
      </c>
      <c r="C1280" t="s">
        <v>286</v>
      </c>
      <c r="D1280">
        <v>4</v>
      </c>
      <c r="E1280">
        <v>1</v>
      </c>
      <c r="F1280">
        <v>26.96</v>
      </c>
    </row>
    <row r="1281" spans="1:6" x14ac:dyDescent="0.2">
      <c r="A1281">
        <v>90</v>
      </c>
      <c r="B1281" t="s">
        <v>73</v>
      </c>
      <c r="C1281" t="s">
        <v>290</v>
      </c>
      <c r="D1281">
        <v>4</v>
      </c>
      <c r="E1281">
        <v>1</v>
      </c>
      <c r="F1281">
        <v>11.96</v>
      </c>
    </row>
    <row r="1282" spans="1:6" x14ac:dyDescent="0.2">
      <c r="A1282">
        <v>90</v>
      </c>
      <c r="B1282" t="s">
        <v>73</v>
      </c>
      <c r="C1282" t="s">
        <v>285</v>
      </c>
      <c r="D1282">
        <v>3</v>
      </c>
      <c r="E1282">
        <v>1</v>
      </c>
      <c r="F1282">
        <v>13.97</v>
      </c>
    </row>
    <row r="1283" spans="1:6" x14ac:dyDescent="0.2">
      <c r="A1283">
        <v>90</v>
      </c>
      <c r="B1283" t="s">
        <v>73</v>
      </c>
      <c r="C1283" t="s">
        <v>283</v>
      </c>
      <c r="D1283">
        <v>3</v>
      </c>
      <c r="E1283">
        <v>1</v>
      </c>
      <c r="F1283">
        <v>12.97</v>
      </c>
    </row>
    <row r="1284" spans="1:6" x14ac:dyDescent="0.2">
      <c r="A1284">
        <v>90</v>
      </c>
      <c r="B1284" t="s">
        <v>73</v>
      </c>
      <c r="C1284" t="s">
        <v>280</v>
      </c>
      <c r="D1284">
        <v>3</v>
      </c>
      <c r="E1284">
        <v>1</v>
      </c>
      <c r="F1284">
        <v>12.97</v>
      </c>
    </row>
    <row r="1285" spans="1:6" x14ac:dyDescent="0.2">
      <c r="A1285">
        <v>90</v>
      </c>
      <c r="B1285" t="s">
        <v>73</v>
      </c>
      <c r="C1285" t="s">
        <v>279</v>
      </c>
      <c r="D1285">
        <v>3</v>
      </c>
      <c r="E1285">
        <v>1</v>
      </c>
      <c r="F1285">
        <v>11.97</v>
      </c>
    </row>
    <row r="1286" spans="1:6" x14ac:dyDescent="0.2">
      <c r="A1286">
        <v>90</v>
      </c>
      <c r="B1286" t="s">
        <v>73</v>
      </c>
      <c r="C1286" t="s">
        <v>281</v>
      </c>
      <c r="D1286">
        <v>3</v>
      </c>
      <c r="E1286">
        <v>1</v>
      </c>
      <c r="F1286">
        <v>9.9700000000000006</v>
      </c>
    </row>
    <row r="1287" spans="1:6" x14ac:dyDescent="0.2">
      <c r="A1287">
        <v>90</v>
      </c>
      <c r="B1287" t="s">
        <v>73</v>
      </c>
      <c r="C1287" t="s">
        <v>289</v>
      </c>
      <c r="D1287">
        <v>2</v>
      </c>
      <c r="E1287">
        <v>1</v>
      </c>
      <c r="F1287">
        <v>7.98</v>
      </c>
    </row>
    <row r="1288" spans="1:6" x14ac:dyDescent="0.2">
      <c r="A1288">
        <v>90</v>
      </c>
      <c r="B1288" t="s">
        <v>73</v>
      </c>
      <c r="C1288" t="s">
        <v>291</v>
      </c>
      <c r="D1288">
        <v>2</v>
      </c>
      <c r="E1288">
        <v>1</v>
      </c>
      <c r="F1288">
        <v>7.98</v>
      </c>
    </row>
    <row r="1289" spans="1:6" x14ac:dyDescent="0.2">
      <c r="A1289">
        <v>90</v>
      </c>
      <c r="B1289" t="s">
        <v>73</v>
      </c>
      <c r="C1289" t="s">
        <v>292</v>
      </c>
      <c r="D1289">
        <v>1</v>
      </c>
      <c r="E1289">
        <v>1</v>
      </c>
      <c r="F1289">
        <v>5.99</v>
      </c>
    </row>
    <row r="1290" spans="1:6" x14ac:dyDescent="0.2">
      <c r="A1290">
        <v>90</v>
      </c>
      <c r="B1290" t="s">
        <v>73</v>
      </c>
      <c r="C1290" t="s">
        <v>278</v>
      </c>
      <c r="D1290">
        <v>1</v>
      </c>
      <c r="E1290">
        <v>1</v>
      </c>
      <c r="F1290">
        <v>5.99</v>
      </c>
    </row>
    <row r="1291" spans="1:6" x14ac:dyDescent="0.2">
      <c r="A1291">
        <v>90</v>
      </c>
      <c r="B1291" t="s">
        <v>73</v>
      </c>
      <c r="C1291" t="s">
        <v>282</v>
      </c>
      <c r="D1291">
        <v>1</v>
      </c>
      <c r="E1291">
        <v>1</v>
      </c>
      <c r="F1291">
        <v>3.99</v>
      </c>
    </row>
    <row r="1292" spans="1:6" x14ac:dyDescent="0.2">
      <c r="A1292">
        <v>90</v>
      </c>
      <c r="B1292" t="s">
        <v>73</v>
      </c>
      <c r="C1292" t="s">
        <v>288</v>
      </c>
      <c r="D1292">
        <v>1</v>
      </c>
      <c r="E1292">
        <v>1</v>
      </c>
      <c r="F1292">
        <v>2.99</v>
      </c>
    </row>
    <row r="1293" spans="1:6" x14ac:dyDescent="0.2">
      <c r="A1293">
        <v>90</v>
      </c>
      <c r="B1293" t="s">
        <v>73</v>
      </c>
      <c r="C1293" t="s">
        <v>293</v>
      </c>
      <c r="D1293">
        <v>1</v>
      </c>
      <c r="E1293">
        <v>1</v>
      </c>
      <c r="F1293">
        <v>2.99</v>
      </c>
    </row>
    <row r="1294" spans="1:6" x14ac:dyDescent="0.2">
      <c r="A1294">
        <v>90</v>
      </c>
      <c r="B1294" t="s">
        <v>73</v>
      </c>
      <c r="C1294" t="s">
        <v>284</v>
      </c>
      <c r="D1294">
        <v>1</v>
      </c>
      <c r="E1294">
        <v>1</v>
      </c>
      <c r="F1294">
        <v>0.99</v>
      </c>
    </row>
    <row r="1295" spans="1:6" x14ac:dyDescent="0.2">
      <c r="A1295">
        <v>91</v>
      </c>
      <c r="B1295" t="s">
        <v>52</v>
      </c>
      <c r="C1295" t="s">
        <v>290</v>
      </c>
      <c r="D1295">
        <v>7</v>
      </c>
      <c r="E1295">
        <v>3</v>
      </c>
      <c r="F1295">
        <v>25.92</v>
      </c>
    </row>
    <row r="1296" spans="1:6" x14ac:dyDescent="0.2">
      <c r="A1296">
        <v>91</v>
      </c>
      <c r="B1296" t="s">
        <v>52</v>
      </c>
      <c r="C1296" t="s">
        <v>280</v>
      </c>
      <c r="D1296">
        <v>6</v>
      </c>
      <c r="E1296">
        <v>3</v>
      </c>
      <c r="F1296">
        <v>13.95</v>
      </c>
    </row>
    <row r="1297" spans="1:6" x14ac:dyDescent="0.2">
      <c r="A1297">
        <v>91</v>
      </c>
      <c r="B1297" t="s">
        <v>52</v>
      </c>
      <c r="C1297" t="s">
        <v>281</v>
      </c>
      <c r="D1297">
        <v>5</v>
      </c>
      <c r="E1297">
        <v>2</v>
      </c>
      <c r="F1297">
        <v>27.95</v>
      </c>
    </row>
    <row r="1298" spans="1:6" x14ac:dyDescent="0.2">
      <c r="A1298">
        <v>91</v>
      </c>
      <c r="B1298" t="s">
        <v>52</v>
      </c>
      <c r="C1298" t="s">
        <v>282</v>
      </c>
      <c r="D1298">
        <v>5</v>
      </c>
      <c r="E1298">
        <v>2</v>
      </c>
      <c r="F1298">
        <v>24.95</v>
      </c>
    </row>
    <row r="1299" spans="1:6" x14ac:dyDescent="0.2">
      <c r="A1299">
        <v>91</v>
      </c>
      <c r="B1299" t="s">
        <v>52</v>
      </c>
      <c r="C1299" t="s">
        <v>285</v>
      </c>
      <c r="D1299">
        <v>5</v>
      </c>
      <c r="E1299">
        <v>2</v>
      </c>
      <c r="F1299">
        <v>17.95</v>
      </c>
    </row>
    <row r="1300" spans="1:6" x14ac:dyDescent="0.2">
      <c r="A1300">
        <v>91</v>
      </c>
      <c r="B1300" t="s">
        <v>52</v>
      </c>
      <c r="C1300" t="s">
        <v>289</v>
      </c>
      <c r="D1300">
        <v>4</v>
      </c>
      <c r="E1300">
        <v>2</v>
      </c>
      <c r="F1300">
        <v>21.96</v>
      </c>
    </row>
    <row r="1301" spans="1:6" x14ac:dyDescent="0.2">
      <c r="A1301">
        <v>91</v>
      </c>
      <c r="B1301" t="s">
        <v>52</v>
      </c>
      <c r="C1301" t="s">
        <v>279</v>
      </c>
      <c r="D1301">
        <v>4</v>
      </c>
      <c r="E1301">
        <v>2</v>
      </c>
      <c r="F1301">
        <v>13.96</v>
      </c>
    </row>
    <row r="1302" spans="1:6" x14ac:dyDescent="0.2">
      <c r="A1302">
        <v>91</v>
      </c>
      <c r="B1302" t="s">
        <v>52</v>
      </c>
      <c r="C1302" t="s">
        <v>278</v>
      </c>
      <c r="D1302">
        <v>4</v>
      </c>
      <c r="E1302">
        <v>2</v>
      </c>
      <c r="F1302">
        <v>11.96</v>
      </c>
    </row>
    <row r="1303" spans="1:6" x14ac:dyDescent="0.2">
      <c r="A1303">
        <v>91</v>
      </c>
      <c r="B1303" t="s">
        <v>52</v>
      </c>
      <c r="C1303" t="s">
        <v>287</v>
      </c>
      <c r="D1303">
        <v>3</v>
      </c>
      <c r="E1303">
        <v>2</v>
      </c>
      <c r="F1303">
        <v>19.97</v>
      </c>
    </row>
    <row r="1304" spans="1:6" x14ac:dyDescent="0.2">
      <c r="A1304">
        <v>91</v>
      </c>
      <c r="B1304" t="s">
        <v>52</v>
      </c>
      <c r="C1304" t="s">
        <v>284</v>
      </c>
      <c r="D1304">
        <v>3</v>
      </c>
      <c r="E1304">
        <v>2</v>
      </c>
      <c r="F1304">
        <v>18.97</v>
      </c>
    </row>
    <row r="1305" spans="1:6" x14ac:dyDescent="0.2">
      <c r="A1305">
        <v>91</v>
      </c>
      <c r="B1305" t="s">
        <v>52</v>
      </c>
      <c r="C1305" t="s">
        <v>286</v>
      </c>
      <c r="D1305">
        <v>3</v>
      </c>
      <c r="E1305">
        <v>2</v>
      </c>
      <c r="F1305">
        <v>17.97</v>
      </c>
    </row>
    <row r="1306" spans="1:6" x14ac:dyDescent="0.2">
      <c r="A1306">
        <v>91</v>
      </c>
      <c r="B1306" t="s">
        <v>52</v>
      </c>
      <c r="C1306" t="s">
        <v>283</v>
      </c>
      <c r="D1306">
        <v>3</v>
      </c>
      <c r="E1306">
        <v>3</v>
      </c>
      <c r="F1306">
        <v>11.97</v>
      </c>
    </row>
    <row r="1307" spans="1:6" x14ac:dyDescent="0.2">
      <c r="A1307">
        <v>91</v>
      </c>
      <c r="B1307" t="s">
        <v>52</v>
      </c>
      <c r="C1307" t="s">
        <v>291</v>
      </c>
      <c r="D1307">
        <v>3</v>
      </c>
      <c r="E1307">
        <v>2</v>
      </c>
      <c r="F1307">
        <v>8.9700000000000006</v>
      </c>
    </row>
    <row r="1308" spans="1:6" x14ac:dyDescent="0.2">
      <c r="A1308">
        <v>91</v>
      </c>
      <c r="B1308" t="s">
        <v>52</v>
      </c>
      <c r="C1308" t="s">
        <v>288</v>
      </c>
      <c r="D1308">
        <v>2</v>
      </c>
      <c r="E1308">
        <v>2</v>
      </c>
      <c r="F1308">
        <v>6.98</v>
      </c>
    </row>
    <row r="1309" spans="1:6" x14ac:dyDescent="0.2">
      <c r="A1309">
        <v>91</v>
      </c>
      <c r="B1309" t="s">
        <v>52</v>
      </c>
      <c r="C1309" t="s">
        <v>293</v>
      </c>
      <c r="D1309">
        <v>1</v>
      </c>
      <c r="E1309">
        <v>1</v>
      </c>
      <c r="F1309">
        <v>3.99</v>
      </c>
    </row>
    <row r="1310" spans="1:6" x14ac:dyDescent="0.2">
      <c r="A1310">
        <v>91</v>
      </c>
      <c r="B1310" t="s">
        <v>52</v>
      </c>
      <c r="C1310" t="s">
        <v>292</v>
      </c>
      <c r="D1310">
        <v>1</v>
      </c>
      <c r="E1310">
        <v>1</v>
      </c>
      <c r="F1310">
        <v>0.99</v>
      </c>
    </row>
    <row r="1311" spans="1:6" x14ac:dyDescent="0.2">
      <c r="A1311">
        <v>92</v>
      </c>
      <c r="B1311" t="s">
        <v>15</v>
      </c>
      <c r="C1311" t="s">
        <v>282</v>
      </c>
      <c r="D1311">
        <v>28</v>
      </c>
      <c r="E1311">
        <v>10</v>
      </c>
      <c r="F1311">
        <v>112.71</v>
      </c>
    </row>
    <row r="1312" spans="1:6" x14ac:dyDescent="0.2">
      <c r="A1312">
        <v>92</v>
      </c>
      <c r="B1312" t="s">
        <v>15</v>
      </c>
      <c r="C1312" t="s">
        <v>283</v>
      </c>
      <c r="D1312">
        <v>23</v>
      </c>
      <c r="E1312">
        <v>9</v>
      </c>
      <c r="F1312">
        <v>84.75</v>
      </c>
    </row>
    <row r="1313" spans="1:6" x14ac:dyDescent="0.2">
      <c r="A1313">
        <v>92</v>
      </c>
      <c r="B1313" t="s">
        <v>15</v>
      </c>
      <c r="C1313" t="s">
        <v>286</v>
      </c>
      <c r="D1313">
        <v>22</v>
      </c>
      <c r="E1313">
        <v>10</v>
      </c>
      <c r="F1313">
        <v>103.78</v>
      </c>
    </row>
    <row r="1314" spans="1:6" x14ac:dyDescent="0.2">
      <c r="A1314">
        <v>92</v>
      </c>
      <c r="B1314" t="s">
        <v>15</v>
      </c>
      <c r="C1314" t="s">
        <v>280</v>
      </c>
      <c r="D1314">
        <v>22</v>
      </c>
      <c r="E1314">
        <v>9</v>
      </c>
      <c r="F1314">
        <v>88.78</v>
      </c>
    </row>
    <row r="1315" spans="1:6" x14ac:dyDescent="0.2">
      <c r="A1315">
        <v>92</v>
      </c>
      <c r="B1315" t="s">
        <v>15</v>
      </c>
      <c r="C1315" t="s">
        <v>285</v>
      </c>
      <c r="D1315">
        <v>22</v>
      </c>
      <c r="E1315">
        <v>9</v>
      </c>
      <c r="F1315">
        <v>77.78</v>
      </c>
    </row>
    <row r="1316" spans="1:6" x14ac:dyDescent="0.2">
      <c r="A1316">
        <v>92</v>
      </c>
      <c r="B1316" t="s">
        <v>15</v>
      </c>
      <c r="C1316" t="s">
        <v>281</v>
      </c>
      <c r="D1316">
        <v>20</v>
      </c>
      <c r="E1316">
        <v>8</v>
      </c>
      <c r="F1316">
        <v>86.8</v>
      </c>
    </row>
    <row r="1317" spans="1:6" x14ac:dyDescent="0.2">
      <c r="A1317">
        <v>92</v>
      </c>
      <c r="B1317" t="s">
        <v>15</v>
      </c>
      <c r="C1317" t="s">
        <v>290</v>
      </c>
      <c r="D1317">
        <v>20</v>
      </c>
      <c r="E1317">
        <v>8</v>
      </c>
      <c r="F1317">
        <v>68.8</v>
      </c>
    </row>
    <row r="1318" spans="1:6" x14ac:dyDescent="0.2">
      <c r="A1318">
        <v>92</v>
      </c>
      <c r="B1318" t="s">
        <v>15</v>
      </c>
      <c r="C1318" t="s">
        <v>284</v>
      </c>
      <c r="D1318">
        <v>19</v>
      </c>
      <c r="E1318">
        <v>8</v>
      </c>
      <c r="F1318">
        <v>70.83</v>
      </c>
    </row>
    <row r="1319" spans="1:6" x14ac:dyDescent="0.2">
      <c r="A1319">
        <v>92</v>
      </c>
      <c r="B1319" t="s">
        <v>15</v>
      </c>
      <c r="C1319" t="s">
        <v>279</v>
      </c>
      <c r="D1319">
        <v>18</v>
      </c>
      <c r="E1319">
        <v>9</v>
      </c>
      <c r="F1319">
        <v>66.819999999999993</v>
      </c>
    </row>
    <row r="1320" spans="1:6" x14ac:dyDescent="0.2">
      <c r="A1320">
        <v>92</v>
      </c>
      <c r="B1320" t="s">
        <v>15</v>
      </c>
      <c r="C1320" t="s">
        <v>287</v>
      </c>
      <c r="D1320">
        <v>17</v>
      </c>
      <c r="E1320">
        <v>8</v>
      </c>
      <c r="F1320">
        <v>76.83</v>
      </c>
    </row>
    <row r="1321" spans="1:6" x14ac:dyDescent="0.2">
      <c r="A1321">
        <v>92</v>
      </c>
      <c r="B1321" t="s">
        <v>15</v>
      </c>
      <c r="C1321" t="s">
        <v>288</v>
      </c>
      <c r="D1321">
        <v>17</v>
      </c>
      <c r="E1321">
        <v>8</v>
      </c>
      <c r="F1321">
        <v>48.83</v>
      </c>
    </row>
    <row r="1322" spans="1:6" x14ac:dyDescent="0.2">
      <c r="A1322">
        <v>92</v>
      </c>
      <c r="B1322" t="s">
        <v>15</v>
      </c>
      <c r="C1322" t="s">
        <v>289</v>
      </c>
      <c r="D1322">
        <v>15</v>
      </c>
      <c r="E1322">
        <v>7</v>
      </c>
      <c r="F1322">
        <v>66.849999999999994</v>
      </c>
    </row>
    <row r="1323" spans="1:6" x14ac:dyDescent="0.2">
      <c r="A1323">
        <v>92</v>
      </c>
      <c r="B1323" t="s">
        <v>15</v>
      </c>
      <c r="C1323" t="s">
        <v>293</v>
      </c>
      <c r="D1323">
        <v>13</v>
      </c>
      <c r="E1323">
        <v>8</v>
      </c>
      <c r="F1323">
        <v>42.87</v>
      </c>
    </row>
    <row r="1324" spans="1:6" x14ac:dyDescent="0.2">
      <c r="A1324">
        <v>92</v>
      </c>
      <c r="B1324" t="s">
        <v>15</v>
      </c>
      <c r="C1324" t="s">
        <v>292</v>
      </c>
      <c r="D1324">
        <v>12</v>
      </c>
      <c r="E1324">
        <v>9</v>
      </c>
      <c r="F1324">
        <v>57.88</v>
      </c>
    </row>
    <row r="1325" spans="1:6" x14ac:dyDescent="0.2">
      <c r="A1325">
        <v>92</v>
      </c>
      <c r="B1325" t="s">
        <v>15</v>
      </c>
      <c r="C1325" t="s">
        <v>278</v>
      </c>
      <c r="D1325">
        <v>11</v>
      </c>
      <c r="E1325">
        <v>6</v>
      </c>
      <c r="F1325">
        <v>56.89</v>
      </c>
    </row>
    <row r="1326" spans="1:6" x14ac:dyDescent="0.2">
      <c r="A1326">
        <v>92</v>
      </c>
      <c r="B1326" t="s">
        <v>15</v>
      </c>
      <c r="C1326" t="s">
        <v>291</v>
      </c>
      <c r="D1326">
        <v>11</v>
      </c>
      <c r="E1326">
        <v>8</v>
      </c>
      <c r="F1326">
        <v>43.9</v>
      </c>
    </row>
    <row r="1327" spans="1:6" x14ac:dyDescent="0.2">
      <c r="A1327">
        <v>93</v>
      </c>
      <c r="B1327" t="s">
        <v>42</v>
      </c>
      <c r="C1327" t="s">
        <v>293</v>
      </c>
      <c r="D1327">
        <v>8</v>
      </c>
      <c r="E1327">
        <v>3</v>
      </c>
      <c r="F1327">
        <v>38.92</v>
      </c>
    </row>
    <row r="1328" spans="1:6" x14ac:dyDescent="0.2">
      <c r="A1328">
        <v>93</v>
      </c>
      <c r="B1328" t="s">
        <v>42</v>
      </c>
      <c r="C1328" t="s">
        <v>286</v>
      </c>
      <c r="D1328">
        <v>8</v>
      </c>
      <c r="E1328">
        <v>2</v>
      </c>
      <c r="F1328">
        <v>24.92</v>
      </c>
    </row>
    <row r="1329" spans="1:6" x14ac:dyDescent="0.2">
      <c r="A1329">
        <v>93</v>
      </c>
      <c r="B1329" t="s">
        <v>42</v>
      </c>
      <c r="C1329" t="s">
        <v>283</v>
      </c>
      <c r="D1329">
        <v>7</v>
      </c>
      <c r="E1329">
        <v>3</v>
      </c>
      <c r="F1329">
        <v>29.93</v>
      </c>
    </row>
    <row r="1330" spans="1:6" x14ac:dyDescent="0.2">
      <c r="A1330">
        <v>93</v>
      </c>
      <c r="B1330" t="s">
        <v>42</v>
      </c>
      <c r="C1330" t="s">
        <v>291</v>
      </c>
      <c r="D1330">
        <v>7</v>
      </c>
      <c r="E1330">
        <v>3</v>
      </c>
      <c r="F1330">
        <v>28.93</v>
      </c>
    </row>
    <row r="1331" spans="1:6" x14ac:dyDescent="0.2">
      <c r="A1331">
        <v>93</v>
      </c>
      <c r="B1331" t="s">
        <v>42</v>
      </c>
      <c r="C1331" t="s">
        <v>282</v>
      </c>
      <c r="D1331">
        <v>6</v>
      </c>
      <c r="E1331">
        <v>3</v>
      </c>
      <c r="F1331">
        <v>29.94</v>
      </c>
    </row>
    <row r="1332" spans="1:6" x14ac:dyDescent="0.2">
      <c r="A1332">
        <v>93</v>
      </c>
      <c r="B1332" t="s">
        <v>42</v>
      </c>
      <c r="C1332" t="s">
        <v>285</v>
      </c>
      <c r="D1332">
        <v>6</v>
      </c>
      <c r="E1332">
        <v>3</v>
      </c>
      <c r="F1332">
        <v>27.94</v>
      </c>
    </row>
    <row r="1333" spans="1:6" x14ac:dyDescent="0.2">
      <c r="A1333">
        <v>93</v>
      </c>
      <c r="B1333" t="s">
        <v>42</v>
      </c>
      <c r="C1333" t="s">
        <v>280</v>
      </c>
      <c r="D1333">
        <v>6</v>
      </c>
      <c r="E1333">
        <v>2</v>
      </c>
      <c r="F1333">
        <v>18.940000000000001</v>
      </c>
    </row>
    <row r="1334" spans="1:6" x14ac:dyDescent="0.2">
      <c r="A1334">
        <v>93</v>
      </c>
      <c r="B1334" t="s">
        <v>42</v>
      </c>
      <c r="C1334" t="s">
        <v>284</v>
      </c>
      <c r="D1334">
        <v>5</v>
      </c>
      <c r="E1334">
        <v>2</v>
      </c>
      <c r="F1334">
        <v>24.95</v>
      </c>
    </row>
    <row r="1335" spans="1:6" x14ac:dyDescent="0.2">
      <c r="A1335">
        <v>93</v>
      </c>
      <c r="B1335" t="s">
        <v>42</v>
      </c>
      <c r="C1335" t="s">
        <v>292</v>
      </c>
      <c r="D1335">
        <v>5</v>
      </c>
      <c r="E1335">
        <v>2</v>
      </c>
      <c r="F1335">
        <v>23.95</v>
      </c>
    </row>
    <row r="1336" spans="1:6" x14ac:dyDescent="0.2">
      <c r="A1336">
        <v>93</v>
      </c>
      <c r="B1336" t="s">
        <v>42</v>
      </c>
      <c r="C1336" t="s">
        <v>290</v>
      </c>
      <c r="D1336">
        <v>5</v>
      </c>
      <c r="E1336">
        <v>2</v>
      </c>
      <c r="F1336">
        <v>18.95</v>
      </c>
    </row>
    <row r="1337" spans="1:6" x14ac:dyDescent="0.2">
      <c r="A1337">
        <v>93</v>
      </c>
      <c r="B1337" t="s">
        <v>42</v>
      </c>
      <c r="C1337" t="s">
        <v>278</v>
      </c>
      <c r="D1337">
        <v>4</v>
      </c>
      <c r="E1337">
        <v>2</v>
      </c>
      <c r="F1337">
        <v>15.96</v>
      </c>
    </row>
    <row r="1338" spans="1:6" x14ac:dyDescent="0.2">
      <c r="A1338">
        <v>93</v>
      </c>
      <c r="B1338" t="s">
        <v>42</v>
      </c>
      <c r="C1338" t="s">
        <v>289</v>
      </c>
      <c r="D1338">
        <v>3</v>
      </c>
      <c r="E1338">
        <v>3</v>
      </c>
      <c r="F1338">
        <v>15.97</v>
      </c>
    </row>
    <row r="1339" spans="1:6" x14ac:dyDescent="0.2">
      <c r="A1339">
        <v>93</v>
      </c>
      <c r="B1339" t="s">
        <v>42</v>
      </c>
      <c r="C1339" t="s">
        <v>288</v>
      </c>
      <c r="D1339">
        <v>3</v>
      </c>
      <c r="E1339">
        <v>1</v>
      </c>
      <c r="F1339">
        <v>5.97</v>
      </c>
    </row>
    <row r="1340" spans="1:6" x14ac:dyDescent="0.2">
      <c r="A1340">
        <v>93</v>
      </c>
      <c r="B1340" t="s">
        <v>42</v>
      </c>
      <c r="C1340" t="s">
        <v>281</v>
      </c>
      <c r="D1340">
        <v>2</v>
      </c>
      <c r="E1340">
        <v>2</v>
      </c>
      <c r="F1340">
        <v>5.98</v>
      </c>
    </row>
    <row r="1341" spans="1:6" x14ac:dyDescent="0.2">
      <c r="A1341">
        <v>93</v>
      </c>
      <c r="B1341" t="s">
        <v>42</v>
      </c>
      <c r="C1341" t="s">
        <v>287</v>
      </c>
      <c r="D1341">
        <v>2</v>
      </c>
      <c r="E1341">
        <v>2</v>
      </c>
      <c r="F1341">
        <v>5.98</v>
      </c>
    </row>
    <row r="1342" spans="1:6" x14ac:dyDescent="0.2">
      <c r="A1342">
        <v>93</v>
      </c>
      <c r="B1342" t="s">
        <v>42</v>
      </c>
      <c r="C1342" t="s">
        <v>279</v>
      </c>
      <c r="D1342">
        <v>1</v>
      </c>
      <c r="E1342">
        <v>1</v>
      </c>
      <c r="F1342">
        <v>4.99</v>
      </c>
    </row>
    <row r="1343" spans="1:6" x14ac:dyDescent="0.2">
      <c r="A1343">
        <v>94</v>
      </c>
      <c r="B1343" t="s">
        <v>35</v>
      </c>
      <c r="C1343" t="s">
        <v>287</v>
      </c>
      <c r="D1343">
        <v>10</v>
      </c>
      <c r="E1343">
        <v>3</v>
      </c>
      <c r="F1343">
        <v>39.9</v>
      </c>
    </row>
    <row r="1344" spans="1:6" x14ac:dyDescent="0.2">
      <c r="A1344">
        <v>94</v>
      </c>
      <c r="B1344" t="s">
        <v>35</v>
      </c>
      <c r="C1344" t="s">
        <v>293</v>
      </c>
      <c r="D1344">
        <v>8</v>
      </c>
      <c r="E1344">
        <v>3</v>
      </c>
      <c r="F1344">
        <v>40.92</v>
      </c>
    </row>
    <row r="1345" spans="1:6" x14ac:dyDescent="0.2">
      <c r="A1345">
        <v>94</v>
      </c>
      <c r="B1345" t="s">
        <v>35</v>
      </c>
      <c r="C1345" t="s">
        <v>282</v>
      </c>
      <c r="D1345">
        <v>8</v>
      </c>
      <c r="E1345">
        <v>3</v>
      </c>
      <c r="F1345">
        <v>30.92</v>
      </c>
    </row>
    <row r="1346" spans="1:6" x14ac:dyDescent="0.2">
      <c r="A1346">
        <v>94</v>
      </c>
      <c r="B1346" t="s">
        <v>35</v>
      </c>
      <c r="C1346" t="s">
        <v>292</v>
      </c>
      <c r="D1346">
        <v>7</v>
      </c>
      <c r="E1346">
        <v>3</v>
      </c>
      <c r="F1346">
        <v>41.93</v>
      </c>
    </row>
    <row r="1347" spans="1:6" x14ac:dyDescent="0.2">
      <c r="A1347">
        <v>94</v>
      </c>
      <c r="B1347" t="s">
        <v>35</v>
      </c>
      <c r="C1347" t="s">
        <v>285</v>
      </c>
      <c r="D1347">
        <v>7</v>
      </c>
      <c r="E1347">
        <v>3</v>
      </c>
      <c r="F1347">
        <v>30.92</v>
      </c>
    </row>
    <row r="1348" spans="1:6" x14ac:dyDescent="0.2">
      <c r="A1348">
        <v>94</v>
      </c>
      <c r="B1348" t="s">
        <v>35</v>
      </c>
      <c r="C1348" t="s">
        <v>280</v>
      </c>
      <c r="D1348">
        <v>6</v>
      </c>
      <c r="E1348">
        <v>3</v>
      </c>
      <c r="F1348">
        <v>22.94</v>
      </c>
    </row>
    <row r="1349" spans="1:6" x14ac:dyDescent="0.2">
      <c r="A1349">
        <v>94</v>
      </c>
      <c r="B1349" t="s">
        <v>35</v>
      </c>
      <c r="C1349" t="s">
        <v>283</v>
      </c>
      <c r="D1349">
        <v>6</v>
      </c>
      <c r="E1349">
        <v>3</v>
      </c>
      <c r="F1349">
        <v>19.940000000000001</v>
      </c>
    </row>
    <row r="1350" spans="1:6" x14ac:dyDescent="0.2">
      <c r="A1350">
        <v>94</v>
      </c>
      <c r="B1350" t="s">
        <v>35</v>
      </c>
      <c r="C1350" t="s">
        <v>289</v>
      </c>
      <c r="D1350">
        <v>5</v>
      </c>
      <c r="E1350">
        <v>3</v>
      </c>
      <c r="F1350">
        <v>29.95</v>
      </c>
    </row>
    <row r="1351" spans="1:6" x14ac:dyDescent="0.2">
      <c r="A1351">
        <v>94</v>
      </c>
      <c r="B1351" t="s">
        <v>35</v>
      </c>
      <c r="C1351" t="s">
        <v>286</v>
      </c>
      <c r="D1351">
        <v>5</v>
      </c>
      <c r="E1351">
        <v>2</v>
      </c>
      <c r="F1351">
        <v>23.95</v>
      </c>
    </row>
    <row r="1352" spans="1:6" x14ac:dyDescent="0.2">
      <c r="A1352">
        <v>94</v>
      </c>
      <c r="B1352" t="s">
        <v>35</v>
      </c>
      <c r="C1352" t="s">
        <v>281</v>
      </c>
      <c r="D1352">
        <v>5</v>
      </c>
      <c r="E1352">
        <v>2</v>
      </c>
      <c r="F1352">
        <v>20.95</v>
      </c>
    </row>
    <row r="1353" spans="1:6" x14ac:dyDescent="0.2">
      <c r="A1353">
        <v>94</v>
      </c>
      <c r="B1353" t="s">
        <v>35</v>
      </c>
      <c r="C1353" t="s">
        <v>288</v>
      </c>
      <c r="D1353">
        <v>5</v>
      </c>
      <c r="E1353">
        <v>3</v>
      </c>
      <c r="F1353">
        <v>19.95</v>
      </c>
    </row>
    <row r="1354" spans="1:6" x14ac:dyDescent="0.2">
      <c r="A1354">
        <v>94</v>
      </c>
      <c r="B1354" t="s">
        <v>35</v>
      </c>
      <c r="C1354" t="s">
        <v>278</v>
      </c>
      <c r="D1354">
        <v>5</v>
      </c>
      <c r="E1354">
        <v>3</v>
      </c>
      <c r="F1354">
        <v>13.96</v>
      </c>
    </row>
    <row r="1355" spans="1:6" x14ac:dyDescent="0.2">
      <c r="A1355">
        <v>94</v>
      </c>
      <c r="B1355" t="s">
        <v>35</v>
      </c>
      <c r="C1355" t="s">
        <v>279</v>
      </c>
      <c r="D1355">
        <v>4</v>
      </c>
      <c r="E1355">
        <v>2</v>
      </c>
      <c r="F1355">
        <v>17.96</v>
      </c>
    </row>
    <row r="1356" spans="1:6" x14ac:dyDescent="0.2">
      <c r="A1356">
        <v>94</v>
      </c>
      <c r="B1356" t="s">
        <v>35</v>
      </c>
      <c r="C1356" t="s">
        <v>290</v>
      </c>
      <c r="D1356">
        <v>4</v>
      </c>
      <c r="E1356">
        <v>2</v>
      </c>
      <c r="F1356">
        <v>16.96</v>
      </c>
    </row>
    <row r="1357" spans="1:6" x14ac:dyDescent="0.2">
      <c r="A1357">
        <v>94</v>
      </c>
      <c r="B1357" t="s">
        <v>35</v>
      </c>
      <c r="C1357" t="s">
        <v>291</v>
      </c>
      <c r="D1357">
        <v>4</v>
      </c>
      <c r="E1357">
        <v>2</v>
      </c>
      <c r="F1357">
        <v>15.96</v>
      </c>
    </row>
    <row r="1358" spans="1:6" x14ac:dyDescent="0.2">
      <c r="A1358">
        <v>94</v>
      </c>
      <c r="B1358" t="s">
        <v>35</v>
      </c>
      <c r="C1358" t="s">
        <v>284</v>
      </c>
      <c r="D1358">
        <v>3</v>
      </c>
      <c r="E1358">
        <v>3</v>
      </c>
      <c r="F1358">
        <v>13.97</v>
      </c>
    </row>
    <row r="1359" spans="1:6" x14ac:dyDescent="0.2">
      <c r="A1359">
        <v>95</v>
      </c>
      <c r="B1359" t="s">
        <v>107</v>
      </c>
      <c r="C1359" t="s">
        <v>278</v>
      </c>
      <c r="D1359">
        <v>3</v>
      </c>
      <c r="E1359">
        <v>1</v>
      </c>
      <c r="F1359">
        <v>11.97</v>
      </c>
    </row>
    <row r="1360" spans="1:6" x14ac:dyDescent="0.2">
      <c r="A1360">
        <v>95</v>
      </c>
      <c r="B1360" t="s">
        <v>107</v>
      </c>
      <c r="C1360" t="s">
        <v>279</v>
      </c>
      <c r="D1360">
        <v>2</v>
      </c>
      <c r="E1360">
        <v>1</v>
      </c>
      <c r="F1360">
        <v>8.98</v>
      </c>
    </row>
    <row r="1361" spans="1:6" x14ac:dyDescent="0.2">
      <c r="A1361">
        <v>95</v>
      </c>
      <c r="B1361" t="s">
        <v>107</v>
      </c>
      <c r="C1361" t="s">
        <v>293</v>
      </c>
      <c r="D1361">
        <v>2</v>
      </c>
      <c r="E1361">
        <v>1</v>
      </c>
      <c r="F1361">
        <v>7.98</v>
      </c>
    </row>
    <row r="1362" spans="1:6" x14ac:dyDescent="0.2">
      <c r="A1362">
        <v>95</v>
      </c>
      <c r="B1362" t="s">
        <v>107</v>
      </c>
      <c r="C1362" t="s">
        <v>281</v>
      </c>
      <c r="D1362">
        <v>2</v>
      </c>
      <c r="E1362">
        <v>1</v>
      </c>
      <c r="F1362">
        <v>5.98</v>
      </c>
    </row>
    <row r="1363" spans="1:6" x14ac:dyDescent="0.2">
      <c r="A1363">
        <v>95</v>
      </c>
      <c r="B1363" t="s">
        <v>107</v>
      </c>
      <c r="C1363" t="s">
        <v>282</v>
      </c>
      <c r="D1363">
        <v>1</v>
      </c>
      <c r="E1363">
        <v>1</v>
      </c>
      <c r="F1363">
        <v>5.99</v>
      </c>
    </row>
    <row r="1364" spans="1:6" x14ac:dyDescent="0.2">
      <c r="A1364">
        <v>95</v>
      </c>
      <c r="B1364" t="s">
        <v>107</v>
      </c>
      <c r="C1364" t="s">
        <v>289</v>
      </c>
      <c r="D1364">
        <v>1</v>
      </c>
      <c r="E1364">
        <v>1</v>
      </c>
      <c r="F1364">
        <v>5.99</v>
      </c>
    </row>
    <row r="1365" spans="1:6" x14ac:dyDescent="0.2">
      <c r="A1365">
        <v>95</v>
      </c>
      <c r="B1365" t="s">
        <v>107</v>
      </c>
      <c r="C1365" t="s">
        <v>284</v>
      </c>
      <c r="D1365">
        <v>1</v>
      </c>
      <c r="E1365">
        <v>1</v>
      </c>
      <c r="F1365">
        <v>5.99</v>
      </c>
    </row>
    <row r="1366" spans="1:6" x14ac:dyDescent="0.2">
      <c r="A1366">
        <v>95</v>
      </c>
      <c r="B1366" t="s">
        <v>107</v>
      </c>
      <c r="C1366" t="s">
        <v>280</v>
      </c>
      <c r="D1366">
        <v>1</v>
      </c>
      <c r="E1366">
        <v>1</v>
      </c>
      <c r="F1366">
        <v>3.99</v>
      </c>
    </row>
    <row r="1367" spans="1:6" x14ac:dyDescent="0.2">
      <c r="A1367">
        <v>95</v>
      </c>
      <c r="B1367" t="s">
        <v>107</v>
      </c>
      <c r="C1367" t="s">
        <v>287</v>
      </c>
      <c r="D1367">
        <v>1</v>
      </c>
      <c r="E1367">
        <v>1</v>
      </c>
      <c r="F1367">
        <v>3.99</v>
      </c>
    </row>
    <row r="1368" spans="1:6" x14ac:dyDescent="0.2">
      <c r="A1368">
        <v>95</v>
      </c>
      <c r="B1368" t="s">
        <v>107</v>
      </c>
      <c r="C1368" t="s">
        <v>292</v>
      </c>
      <c r="D1368">
        <v>1</v>
      </c>
      <c r="E1368">
        <v>1</v>
      </c>
      <c r="F1368">
        <v>2.99</v>
      </c>
    </row>
    <row r="1369" spans="1:6" x14ac:dyDescent="0.2">
      <c r="A1369">
        <v>95</v>
      </c>
      <c r="B1369" t="s">
        <v>107</v>
      </c>
      <c r="C1369" t="s">
        <v>285</v>
      </c>
      <c r="D1369">
        <v>1</v>
      </c>
      <c r="E1369">
        <v>1</v>
      </c>
      <c r="F1369">
        <v>0.99</v>
      </c>
    </row>
    <row r="1370" spans="1:6" x14ac:dyDescent="0.2">
      <c r="A1370">
        <v>96</v>
      </c>
      <c r="B1370" t="s">
        <v>105</v>
      </c>
      <c r="C1370" t="s">
        <v>287</v>
      </c>
      <c r="D1370">
        <v>4</v>
      </c>
      <c r="E1370">
        <v>1</v>
      </c>
      <c r="F1370">
        <v>18.96</v>
      </c>
    </row>
    <row r="1371" spans="1:6" x14ac:dyDescent="0.2">
      <c r="A1371">
        <v>96</v>
      </c>
      <c r="B1371" t="s">
        <v>105</v>
      </c>
      <c r="C1371" t="s">
        <v>289</v>
      </c>
      <c r="D1371">
        <v>3</v>
      </c>
      <c r="E1371">
        <v>1</v>
      </c>
      <c r="F1371">
        <v>10.97</v>
      </c>
    </row>
    <row r="1372" spans="1:6" x14ac:dyDescent="0.2">
      <c r="A1372">
        <v>96</v>
      </c>
      <c r="B1372" t="s">
        <v>105</v>
      </c>
      <c r="C1372" t="s">
        <v>279</v>
      </c>
      <c r="D1372">
        <v>3</v>
      </c>
      <c r="E1372">
        <v>1</v>
      </c>
      <c r="F1372">
        <v>5.97</v>
      </c>
    </row>
    <row r="1373" spans="1:6" x14ac:dyDescent="0.2">
      <c r="A1373">
        <v>96</v>
      </c>
      <c r="B1373" t="s">
        <v>105</v>
      </c>
      <c r="C1373" t="s">
        <v>281</v>
      </c>
      <c r="D1373">
        <v>2</v>
      </c>
      <c r="E1373">
        <v>1</v>
      </c>
      <c r="F1373">
        <v>11.98</v>
      </c>
    </row>
    <row r="1374" spans="1:6" x14ac:dyDescent="0.2">
      <c r="A1374">
        <v>96</v>
      </c>
      <c r="B1374" t="s">
        <v>105</v>
      </c>
      <c r="C1374" t="s">
        <v>285</v>
      </c>
      <c r="D1374">
        <v>2</v>
      </c>
      <c r="E1374">
        <v>1</v>
      </c>
      <c r="F1374">
        <v>5.98</v>
      </c>
    </row>
    <row r="1375" spans="1:6" x14ac:dyDescent="0.2">
      <c r="A1375">
        <v>96</v>
      </c>
      <c r="B1375" t="s">
        <v>105</v>
      </c>
      <c r="C1375" t="s">
        <v>282</v>
      </c>
      <c r="D1375">
        <v>2</v>
      </c>
      <c r="E1375">
        <v>1</v>
      </c>
      <c r="F1375">
        <v>1.98</v>
      </c>
    </row>
    <row r="1376" spans="1:6" x14ac:dyDescent="0.2">
      <c r="A1376">
        <v>96</v>
      </c>
      <c r="B1376" t="s">
        <v>105</v>
      </c>
      <c r="C1376" t="s">
        <v>288</v>
      </c>
      <c r="D1376">
        <v>2</v>
      </c>
      <c r="E1376">
        <v>1</v>
      </c>
      <c r="F1376">
        <v>1.98</v>
      </c>
    </row>
    <row r="1377" spans="1:6" x14ac:dyDescent="0.2">
      <c r="A1377">
        <v>96</v>
      </c>
      <c r="B1377" t="s">
        <v>105</v>
      </c>
      <c r="C1377" t="s">
        <v>286</v>
      </c>
      <c r="D1377">
        <v>1</v>
      </c>
      <c r="E1377">
        <v>1</v>
      </c>
      <c r="F1377">
        <v>7.99</v>
      </c>
    </row>
    <row r="1378" spans="1:6" x14ac:dyDescent="0.2">
      <c r="A1378">
        <v>96</v>
      </c>
      <c r="B1378" t="s">
        <v>105</v>
      </c>
      <c r="C1378" t="s">
        <v>293</v>
      </c>
      <c r="D1378">
        <v>1</v>
      </c>
      <c r="E1378">
        <v>1</v>
      </c>
      <c r="F1378">
        <v>4.99</v>
      </c>
    </row>
    <row r="1379" spans="1:6" x14ac:dyDescent="0.2">
      <c r="A1379">
        <v>96</v>
      </c>
      <c r="B1379" t="s">
        <v>105</v>
      </c>
      <c r="C1379" t="s">
        <v>292</v>
      </c>
      <c r="D1379">
        <v>1</v>
      </c>
      <c r="E1379">
        <v>1</v>
      </c>
      <c r="F1379">
        <v>1.99</v>
      </c>
    </row>
    <row r="1380" spans="1:6" x14ac:dyDescent="0.2">
      <c r="A1380">
        <v>96</v>
      </c>
      <c r="B1380" t="s">
        <v>105</v>
      </c>
      <c r="C1380" t="s">
        <v>284</v>
      </c>
      <c r="D1380">
        <v>1</v>
      </c>
      <c r="E1380">
        <v>1</v>
      </c>
      <c r="F1380">
        <v>0.99</v>
      </c>
    </row>
    <row r="1381" spans="1:6" x14ac:dyDescent="0.2">
      <c r="A1381">
        <v>97</v>
      </c>
      <c r="B1381" t="s">
        <v>11</v>
      </c>
      <c r="C1381" t="s">
        <v>285</v>
      </c>
      <c r="D1381">
        <v>30</v>
      </c>
      <c r="E1381">
        <v>14</v>
      </c>
      <c r="F1381">
        <v>143.69999999999999</v>
      </c>
    </row>
    <row r="1382" spans="1:6" x14ac:dyDescent="0.2">
      <c r="A1382">
        <v>97</v>
      </c>
      <c r="B1382" t="s">
        <v>11</v>
      </c>
      <c r="C1382" t="s">
        <v>283</v>
      </c>
      <c r="D1382">
        <v>30</v>
      </c>
      <c r="E1382">
        <v>15</v>
      </c>
      <c r="F1382">
        <v>104.7</v>
      </c>
    </row>
    <row r="1383" spans="1:6" x14ac:dyDescent="0.2">
      <c r="A1383">
        <v>97</v>
      </c>
      <c r="B1383" t="s">
        <v>11</v>
      </c>
      <c r="C1383" t="s">
        <v>292</v>
      </c>
      <c r="D1383">
        <v>27</v>
      </c>
      <c r="E1383">
        <v>12</v>
      </c>
      <c r="F1383">
        <v>102.73</v>
      </c>
    </row>
    <row r="1384" spans="1:6" x14ac:dyDescent="0.2">
      <c r="A1384">
        <v>97</v>
      </c>
      <c r="B1384" t="s">
        <v>11</v>
      </c>
      <c r="C1384" t="s">
        <v>287</v>
      </c>
      <c r="D1384">
        <v>26</v>
      </c>
      <c r="E1384">
        <v>14</v>
      </c>
      <c r="F1384">
        <v>90.74</v>
      </c>
    </row>
    <row r="1385" spans="1:6" x14ac:dyDescent="0.2">
      <c r="A1385">
        <v>97</v>
      </c>
      <c r="B1385" t="s">
        <v>11</v>
      </c>
      <c r="C1385" t="s">
        <v>288</v>
      </c>
      <c r="D1385">
        <v>25</v>
      </c>
      <c r="E1385">
        <v>13</v>
      </c>
      <c r="F1385">
        <v>118.75</v>
      </c>
    </row>
    <row r="1386" spans="1:6" x14ac:dyDescent="0.2">
      <c r="A1386">
        <v>97</v>
      </c>
      <c r="B1386" t="s">
        <v>11</v>
      </c>
      <c r="C1386" t="s">
        <v>289</v>
      </c>
      <c r="D1386">
        <v>25</v>
      </c>
      <c r="E1386">
        <v>12</v>
      </c>
      <c r="F1386">
        <v>108.75</v>
      </c>
    </row>
    <row r="1387" spans="1:6" x14ac:dyDescent="0.2">
      <c r="A1387">
        <v>97</v>
      </c>
      <c r="B1387" t="s">
        <v>11</v>
      </c>
      <c r="C1387" t="s">
        <v>282</v>
      </c>
      <c r="D1387">
        <v>24</v>
      </c>
      <c r="E1387">
        <v>13</v>
      </c>
      <c r="F1387">
        <v>119.76</v>
      </c>
    </row>
    <row r="1388" spans="1:6" x14ac:dyDescent="0.2">
      <c r="A1388">
        <v>97</v>
      </c>
      <c r="B1388" t="s">
        <v>11</v>
      </c>
      <c r="C1388" t="s">
        <v>279</v>
      </c>
      <c r="D1388">
        <v>23</v>
      </c>
      <c r="E1388">
        <v>12</v>
      </c>
      <c r="F1388">
        <v>111.77</v>
      </c>
    </row>
    <row r="1389" spans="1:6" x14ac:dyDescent="0.2">
      <c r="A1389">
        <v>97</v>
      </c>
      <c r="B1389" t="s">
        <v>11</v>
      </c>
      <c r="C1389" t="s">
        <v>281</v>
      </c>
      <c r="D1389">
        <v>23</v>
      </c>
      <c r="E1389">
        <v>13</v>
      </c>
      <c r="F1389">
        <v>89.77</v>
      </c>
    </row>
    <row r="1390" spans="1:6" x14ac:dyDescent="0.2">
      <c r="A1390">
        <v>97</v>
      </c>
      <c r="B1390" t="s">
        <v>11</v>
      </c>
      <c r="C1390" t="s">
        <v>278</v>
      </c>
      <c r="D1390">
        <v>21</v>
      </c>
      <c r="E1390">
        <v>13</v>
      </c>
      <c r="F1390">
        <v>105.79</v>
      </c>
    </row>
    <row r="1391" spans="1:6" x14ac:dyDescent="0.2">
      <c r="A1391">
        <v>97</v>
      </c>
      <c r="B1391" t="s">
        <v>11</v>
      </c>
      <c r="C1391" t="s">
        <v>280</v>
      </c>
      <c r="D1391">
        <v>20</v>
      </c>
      <c r="E1391">
        <v>10</v>
      </c>
      <c r="F1391">
        <v>65.8</v>
      </c>
    </row>
    <row r="1392" spans="1:6" x14ac:dyDescent="0.2">
      <c r="A1392">
        <v>97</v>
      </c>
      <c r="B1392" t="s">
        <v>11</v>
      </c>
      <c r="C1392" t="s">
        <v>293</v>
      </c>
      <c r="D1392">
        <v>19</v>
      </c>
      <c r="E1392">
        <v>12</v>
      </c>
      <c r="F1392">
        <v>79.81</v>
      </c>
    </row>
    <row r="1393" spans="1:6" x14ac:dyDescent="0.2">
      <c r="A1393">
        <v>97</v>
      </c>
      <c r="B1393" t="s">
        <v>11</v>
      </c>
      <c r="C1393" t="s">
        <v>284</v>
      </c>
      <c r="D1393">
        <v>17</v>
      </c>
      <c r="E1393">
        <v>11</v>
      </c>
      <c r="F1393">
        <v>80.83</v>
      </c>
    </row>
    <row r="1394" spans="1:6" x14ac:dyDescent="0.2">
      <c r="A1394">
        <v>97</v>
      </c>
      <c r="B1394" t="s">
        <v>11</v>
      </c>
      <c r="C1394" t="s">
        <v>291</v>
      </c>
      <c r="D1394">
        <v>14</v>
      </c>
      <c r="E1394">
        <v>8</v>
      </c>
      <c r="F1394">
        <v>64.86</v>
      </c>
    </row>
    <row r="1395" spans="1:6" x14ac:dyDescent="0.2">
      <c r="A1395">
        <v>97</v>
      </c>
      <c r="B1395" t="s">
        <v>11</v>
      </c>
      <c r="C1395" t="s">
        <v>286</v>
      </c>
      <c r="D1395">
        <v>13</v>
      </c>
      <c r="E1395">
        <v>7</v>
      </c>
      <c r="F1395">
        <v>60.87</v>
      </c>
    </row>
    <row r="1396" spans="1:6" x14ac:dyDescent="0.2">
      <c r="A1396">
        <v>97</v>
      </c>
      <c r="B1396" t="s">
        <v>11</v>
      </c>
      <c r="C1396" t="s">
        <v>290</v>
      </c>
      <c r="D1396">
        <v>13</v>
      </c>
      <c r="E1396">
        <v>6</v>
      </c>
      <c r="F1396">
        <v>46.87</v>
      </c>
    </row>
    <row r="1397" spans="1:6" x14ac:dyDescent="0.2">
      <c r="A1397">
        <v>97</v>
      </c>
      <c r="B1397" t="s">
        <v>11</v>
      </c>
      <c r="C1397" t="s">
        <v>294</v>
      </c>
      <c r="D1397">
        <v>1</v>
      </c>
      <c r="E1397">
        <v>1</v>
      </c>
      <c r="F1397">
        <v>2.99</v>
      </c>
    </row>
    <row r="1398" spans="1:6" x14ac:dyDescent="0.2">
      <c r="A1398">
        <v>98</v>
      </c>
      <c r="B1398" t="s">
        <v>76</v>
      </c>
      <c r="C1398" t="s">
        <v>280</v>
      </c>
      <c r="D1398">
        <v>4</v>
      </c>
      <c r="E1398">
        <v>1</v>
      </c>
      <c r="F1398">
        <v>16.96</v>
      </c>
    </row>
    <row r="1399" spans="1:6" x14ac:dyDescent="0.2">
      <c r="A1399">
        <v>98</v>
      </c>
      <c r="B1399" t="s">
        <v>76</v>
      </c>
      <c r="C1399" t="s">
        <v>281</v>
      </c>
      <c r="D1399">
        <v>3</v>
      </c>
      <c r="E1399">
        <v>1</v>
      </c>
      <c r="F1399">
        <v>17.97</v>
      </c>
    </row>
    <row r="1400" spans="1:6" x14ac:dyDescent="0.2">
      <c r="A1400">
        <v>98</v>
      </c>
      <c r="B1400" t="s">
        <v>76</v>
      </c>
      <c r="C1400" t="s">
        <v>286</v>
      </c>
      <c r="D1400">
        <v>3</v>
      </c>
      <c r="E1400">
        <v>1</v>
      </c>
      <c r="F1400">
        <v>14.97</v>
      </c>
    </row>
    <row r="1401" spans="1:6" x14ac:dyDescent="0.2">
      <c r="A1401">
        <v>98</v>
      </c>
      <c r="B1401" t="s">
        <v>76</v>
      </c>
      <c r="C1401" t="s">
        <v>278</v>
      </c>
      <c r="D1401">
        <v>2</v>
      </c>
      <c r="E1401">
        <v>1</v>
      </c>
      <c r="F1401">
        <v>15.98</v>
      </c>
    </row>
    <row r="1402" spans="1:6" x14ac:dyDescent="0.2">
      <c r="A1402">
        <v>98</v>
      </c>
      <c r="B1402" t="s">
        <v>76</v>
      </c>
      <c r="C1402" t="s">
        <v>290</v>
      </c>
      <c r="D1402">
        <v>2</v>
      </c>
      <c r="E1402">
        <v>1</v>
      </c>
      <c r="F1402">
        <v>8.98</v>
      </c>
    </row>
    <row r="1403" spans="1:6" x14ac:dyDescent="0.2">
      <c r="A1403">
        <v>98</v>
      </c>
      <c r="B1403" t="s">
        <v>76</v>
      </c>
      <c r="C1403" t="s">
        <v>285</v>
      </c>
      <c r="D1403">
        <v>2</v>
      </c>
      <c r="E1403">
        <v>1</v>
      </c>
      <c r="F1403">
        <v>8.98</v>
      </c>
    </row>
    <row r="1404" spans="1:6" x14ac:dyDescent="0.2">
      <c r="A1404">
        <v>98</v>
      </c>
      <c r="B1404" t="s">
        <v>76</v>
      </c>
      <c r="C1404" t="s">
        <v>279</v>
      </c>
      <c r="D1404">
        <v>2</v>
      </c>
      <c r="E1404">
        <v>1</v>
      </c>
      <c r="F1404">
        <v>7.98</v>
      </c>
    </row>
    <row r="1405" spans="1:6" x14ac:dyDescent="0.2">
      <c r="A1405">
        <v>98</v>
      </c>
      <c r="B1405" t="s">
        <v>76</v>
      </c>
      <c r="C1405" t="s">
        <v>291</v>
      </c>
      <c r="D1405">
        <v>2</v>
      </c>
      <c r="E1405">
        <v>1</v>
      </c>
      <c r="F1405">
        <v>7.98</v>
      </c>
    </row>
    <row r="1406" spans="1:6" x14ac:dyDescent="0.2">
      <c r="A1406">
        <v>98</v>
      </c>
      <c r="B1406" t="s">
        <v>76</v>
      </c>
      <c r="C1406" t="s">
        <v>283</v>
      </c>
      <c r="D1406">
        <v>2</v>
      </c>
      <c r="E1406">
        <v>1</v>
      </c>
      <c r="F1406">
        <v>5.98</v>
      </c>
    </row>
    <row r="1407" spans="1:6" x14ac:dyDescent="0.2">
      <c r="A1407">
        <v>98</v>
      </c>
      <c r="B1407" t="s">
        <v>76</v>
      </c>
      <c r="C1407" t="s">
        <v>288</v>
      </c>
      <c r="D1407">
        <v>1</v>
      </c>
      <c r="E1407">
        <v>1</v>
      </c>
      <c r="F1407">
        <v>8.99</v>
      </c>
    </row>
    <row r="1408" spans="1:6" x14ac:dyDescent="0.2">
      <c r="A1408">
        <v>98</v>
      </c>
      <c r="B1408" t="s">
        <v>76</v>
      </c>
      <c r="C1408" t="s">
        <v>289</v>
      </c>
      <c r="D1408">
        <v>1</v>
      </c>
      <c r="E1408">
        <v>1</v>
      </c>
      <c r="F1408">
        <v>4.99</v>
      </c>
    </row>
    <row r="1409" spans="1:6" x14ac:dyDescent="0.2">
      <c r="A1409">
        <v>98</v>
      </c>
      <c r="B1409" t="s">
        <v>76</v>
      </c>
      <c r="C1409" t="s">
        <v>282</v>
      </c>
      <c r="D1409">
        <v>1</v>
      </c>
      <c r="E1409">
        <v>1</v>
      </c>
      <c r="F1409">
        <v>3.99</v>
      </c>
    </row>
    <row r="1410" spans="1:6" x14ac:dyDescent="0.2">
      <c r="A1410">
        <v>98</v>
      </c>
      <c r="B1410" t="s">
        <v>76</v>
      </c>
      <c r="C1410" t="s">
        <v>292</v>
      </c>
      <c r="D1410">
        <v>1</v>
      </c>
      <c r="E1410">
        <v>1</v>
      </c>
      <c r="F1410">
        <v>2.99</v>
      </c>
    </row>
    <row r="1411" spans="1:6" x14ac:dyDescent="0.2">
      <c r="A1411">
        <v>99</v>
      </c>
      <c r="B1411" t="s">
        <v>99</v>
      </c>
      <c r="C1411" t="s">
        <v>293</v>
      </c>
      <c r="D1411">
        <v>3</v>
      </c>
      <c r="E1411">
        <v>1</v>
      </c>
      <c r="F1411">
        <v>19.97</v>
      </c>
    </row>
    <row r="1412" spans="1:6" x14ac:dyDescent="0.2">
      <c r="A1412">
        <v>99</v>
      </c>
      <c r="B1412" t="s">
        <v>99</v>
      </c>
      <c r="C1412" t="s">
        <v>288</v>
      </c>
      <c r="D1412">
        <v>3</v>
      </c>
      <c r="E1412">
        <v>1</v>
      </c>
      <c r="F1412">
        <v>12.97</v>
      </c>
    </row>
    <row r="1413" spans="1:6" x14ac:dyDescent="0.2">
      <c r="A1413">
        <v>99</v>
      </c>
      <c r="B1413" t="s">
        <v>99</v>
      </c>
      <c r="C1413" t="s">
        <v>287</v>
      </c>
      <c r="D1413">
        <v>3</v>
      </c>
      <c r="E1413">
        <v>1</v>
      </c>
      <c r="F1413">
        <v>12.97</v>
      </c>
    </row>
    <row r="1414" spans="1:6" x14ac:dyDescent="0.2">
      <c r="A1414">
        <v>99</v>
      </c>
      <c r="B1414" t="s">
        <v>99</v>
      </c>
      <c r="C1414" t="s">
        <v>278</v>
      </c>
      <c r="D1414">
        <v>3</v>
      </c>
      <c r="E1414">
        <v>1</v>
      </c>
      <c r="F1414">
        <v>12.97</v>
      </c>
    </row>
    <row r="1415" spans="1:6" x14ac:dyDescent="0.2">
      <c r="A1415">
        <v>99</v>
      </c>
      <c r="B1415" t="s">
        <v>99</v>
      </c>
      <c r="C1415" t="s">
        <v>282</v>
      </c>
      <c r="D1415">
        <v>2</v>
      </c>
      <c r="E1415">
        <v>1</v>
      </c>
      <c r="F1415">
        <v>9.98</v>
      </c>
    </row>
    <row r="1416" spans="1:6" x14ac:dyDescent="0.2">
      <c r="A1416">
        <v>99</v>
      </c>
      <c r="B1416" t="s">
        <v>99</v>
      </c>
      <c r="C1416" t="s">
        <v>291</v>
      </c>
      <c r="D1416">
        <v>2</v>
      </c>
      <c r="E1416">
        <v>1</v>
      </c>
      <c r="F1416">
        <v>7.98</v>
      </c>
    </row>
    <row r="1417" spans="1:6" x14ac:dyDescent="0.2">
      <c r="A1417">
        <v>99</v>
      </c>
      <c r="B1417" t="s">
        <v>99</v>
      </c>
      <c r="C1417" t="s">
        <v>283</v>
      </c>
      <c r="D1417">
        <v>2</v>
      </c>
      <c r="E1417">
        <v>1</v>
      </c>
      <c r="F1417">
        <v>6.98</v>
      </c>
    </row>
    <row r="1418" spans="1:6" x14ac:dyDescent="0.2">
      <c r="A1418">
        <v>99</v>
      </c>
      <c r="B1418" t="s">
        <v>99</v>
      </c>
      <c r="C1418" t="s">
        <v>286</v>
      </c>
      <c r="D1418">
        <v>2</v>
      </c>
      <c r="E1418">
        <v>1</v>
      </c>
      <c r="F1418">
        <v>1.98</v>
      </c>
    </row>
    <row r="1419" spans="1:6" x14ac:dyDescent="0.2">
      <c r="A1419">
        <v>99</v>
      </c>
      <c r="B1419" t="s">
        <v>99</v>
      </c>
      <c r="C1419" t="s">
        <v>284</v>
      </c>
      <c r="D1419">
        <v>1</v>
      </c>
      <c r="E1419">
        <v>1</v>
      </c>
      <c r="F1419">
        <v>4.99</v>
      </c>
    </row>
    <row r="1420" spans="1:6" x14ac:dyDescent="0.2">
      <c r="A1420">
        <v>99</v>
      </c>
      <c r="B1420" t="s">
        <v>99</v>
      </c>
      <c r="C1420" t="s">
        <v>289</v>
      </c>
      <c r="D1420">
        <v>1</v>
      </c>
      <c r="E1420">
        <v>1</v>
      </c>
      <c r="F1420">
        <v>2.99</v>
      </c>
    </row>
    <row r="1421" spans="1:6" x14ac:dyDescent="0.2">
      <c r="A1421">
        <v>100</v>
      </c>
      <c r="B1421" t="s">
        <v>23</v>
      </c>
      <c r="C1421" t="s">
        <v>283</v>
      </c>
      <c r="D1421">
        <v>17</v>
      </c>
      <c r="E1421">
        <v>6</v>
      </c>
      <c r="F1421">
        <v>99.83</v>
      </c>
    </row>
    <row r="1422" spans="1:6" x14ac:dyDescent="0.2">
      <c r="A1422">
        <v>100</v>
      </c>
      <c r="B1422" t="s">
        <v>23</v>
      </c>
      <c r="C1422" t="s">
        <v>282</v>
      </c>
      <c r="D1422">
        <v>16</v>
      </c>
      <c r="E1422">
        <v>6</v>
      </c>
      <c r="F1422">
        <v>78.84</v>
      </c>
    </row>
    <row r="1423" spans="1:6" x14ac:dyDescent="0.2">
      <c r="A1423">
        <v>100</v>
      </c>
      <c r="B1423" t="s">
        <v>23</v>
      </c>
      <c r="C1423" t="s">
        <v>293</v>
      </c>
      <c r="D1423">
        <v>13</v>
      </c>
      <c r="E1423">
        <v>5</v>
      </c>
      <c r="F1423">
        <v>64.87</v>
      </c>
    </row>
    <row r="1424" spans="1:6" x14ac:dyDescent="0.2">
      <c r="A1424">
        <v>100</v>
      </c>
      <c r="B1424" t="s">
        <v>23</v>
      </c>
      <c r="C1424" t="s">
        <v>290</v>
      </c>
      <c r="D1424">
        <v>12</v>
      </c>
      <c r="E1424">
        <v>6</v>
      </c>
      <c r="F1424">
        <v>47.88</v>
      </c>
    </row>
    <row r="1425" spans="1:6" x14ac:dyDescent="0.2">
      <c r="A1425">
        <v>100</v>
      </c>
      <c r="B1425" t="s">
        <v>23</v>
      </c>
      <c r="C1425" t="s">
        <v>287</v>
      </c>
      <c r="D1425">
        <v>11</v>
      </c>
      <c r="E1425">
        <v>6</v>
      </c>
      <c r="F1425">
        <v>51.89</v>
      </c>
    </row>
    <row r="1426" spans="1:6" x14ac:dyDescent="0.2">
      <c r="A1426">
        <v>100</v>
      </c>
      <c r="B1426" t="s">
        <v>23</v>
      </c>
      <c r="C1426" t="s">
        <v>280</v>
      </c>
      <c r="D1426">
        <v>11</v>
      </c>
      <c r="E1426">
        <v>5</v>
      </c>
      <c r="F1426">
        <v>38.89</v>
      </c>
    </row>
    <row r="1427" spans="1:6" x14ac:dyDescent="0.2">
      <c r="A1427">
        <v>100</v>
      </c>
      <c r="B1427" t="s">
        <v>23</v>
      </c>
      <c r="C1427" t="s">
        <v>281</v>
      </c>
      <c r="D1427">
        <v>11</v>
      </c>
      <c r="E1427">
        <v>5</v>
      </c>
      <c r="F1427">
        <v>35.89</v>
      </c>
    </row>
    <row r="1428" spans="1:6" x14ac:dyDescent="0.2">
      <c r="A1428">
        <v>100</v>
      </c>
      <c r="B1428" t="s">
        <v>23</v>
      </c>
      <c r="C1428" t="s">
        <v>278</v>
      </c>
      <c r="D1428">
        <v>9</v>
      </c>
      <c r="E1428">
        <v>4</v>
      </c>
      <c r="F1428">
        <v>34.909999999999997</v>
      </c>
    </row>
    <row r="1429" spans="1:6" x14ac:dyDescent="0.2">
      <c r="A1429">
        <v>100</v>
      </c>
      <c r="B1429" t="s">
        <v>23</v>
      </c>
      <c r="C1429" t="s">
        <v>284</v>
      </c>
      <c r="D1429">
        <v>8</v>
      </c>
      <c r="E1429">
        <v>5</v>
      </c>
      <c r="F1429">
        <v>35.92</v>
      </c>
    </row>
    <row r="1430" spans="1:6" x14ac:dyDescent="0.2">
      <c r="A1430">
        <v>100</v>
      </c>
      <c r="B1430" t="s">
        <v>23</v>
      </c>
      <c r="C1430" t="s">
        <v>286</v>
      </c>
      <c r="D1430">
        <v>7</v>
      </c>
      <c r="E1430">
        <v>4</v>
      </c>
      <c r="F1430">
        <v>44.93</v>
      </c>
    </row>
    <row r="1431" spans="1:6" x14ac:dyDescent="0.2">
      <c r="A1431">
        <v>100</v>
      </c>
      <c r="B1431" t="s">
        <v>23</v>
      </c>
      <c r="C1431" t="s">
        <v>288</v>
      </c>
      <c r="D1431">
        <v>7</v>
      </c>
      <c r="E1431">
        <v>4</v>
      </c>
      <c r="F1431">
        <v>27.93</v>
      </c>
    </row>
    <row r="1432" spans="1:6" x14ac:dyDescent="0.2">
      <c r="A1432">
        <v>100</v>
      </c>
      <c r="B1432" t="s">
        <v>23</v>
      </c>
      <c r="C1432" t="s">
        <v>291</v>
      </c>
      <c r="D1432">
        <v>6</v>
      </c>
      <c r="E1432">
        <v>4</v>
      </c>
      <c r="F1432">
        <v>27.94</v>
      </c>
    </row>
    <row r="1433" spans="1:6" x14ac:dyDescent="0.2">
      <c r="A1433">
        <v>100</v>
      </c>
      <c r="B1433" t="s">
        <v>23</v>
      </c>
      <c r="C1433" t="s">
        <v>279</v>
      </c>
      <c r="D1433">
        <v>6</v>
      </c>
      <c r="E1433">
        <v>3</v>
      </c>
      <c r="F1433">
        <v>17.940000000000001</v>
      </c>
    </row>
    <row r="1434" spans="1:6" x14ac:dyDescent="0.2">
      <c r="A1434">
        <v>100</v>
      </c>
      <c r="B1434" t="s">
        <v>23</v>
      </c>
      <c r="C1434" t="s">
        <v>285</v>
      </c>
      <c r="D1434">
        <v>5</v>
      </c>
      <c r="E1434">
        <v>4</v>
      </c>
      <c r="F1434">
        <v>20.95</v>
      </c>
    </row>
    <row r="1435" spans="1:6" x14ac:dyDescent="0.2">
      <c r="A1435">
        <v>100</v>
      </c>
      <c r="B1435" t="s">
        <v>23</v>
      </c>
      <c r="C1435" t="s">
        <v>292</v>
      </c>
      <c r="D1435">
        <v>4</v>
      </c>
      <c r="E1435">
        <v>2</v>
      </c>
      <c r="F1435">
        <v>23.96</v>
      </c>
    </row>
    <row r="1436" spans="1:6" x14ac:dyDescent="0.2">
      <c r="A1436">
        <v>100</v>
      </c>
      <c r="B1436" t="s">
        <v>23</v>
      </c>
      <c r="C1436" t="s">
        <v>289</v>
      </c>
      <c r="D1436">
        <v>4</v>
      </c>
      <c r="E1436">
        <v>3</v>
      </c>
      <c r="F1436">
        <v>22.96</v>
      </c>
    </row>
    <row r="1437" spans="1:6" x14ac:dyDescent="0.2">
      <c r="A1437">
        <v>101</v>
      </c>
      <c r="B1437" t="s">
        <v>44</v>
      </c>
      <c r="C1437" t="s">
        <v>285</v>
      </c>
      <c r="D1437">
        <v>10</v>
      </c>
      <c r="E1437">
        <v>3</v>
      </c>
      <c r="F1437">
        <v>35.9</v>
      </c>
    </row>
    <row r="1438" spans="1:6" x14ac:dyDescent="0.2">
      <c r="A1438">
        <v>101</v>
      </c>
      <c r="B1438" t="s">
        <v>44</v>
      </c>
      <c r="C1438" t="s">
        <v>284</v>
      </c>
      <c r="D1438">
        <v>7</v>
      </c>
      <c r="E1438">
        <v>3</v>
      </c>
      <c r="F1438">
        <v>39.93</v>
      </c>
    </row>
    <row r="1439" spans="1:6" x14ac:dyDescent="0.2">
      <c r="A1439">
        <v>101</v>
      </c>
      <c r="B1439" t="s">
        <v>44</v>
      </c>
      <c r="C1439" t="s">
        <v>287</v>
      </c>
      <c r="D1439">
        <v>7</v>
      </c>
      <c r="E1439">
        <v>3</v>
      </c>
      <c r="F1439">
        <v>21.93</v>
      </c>
    </row>
    <row r="1440" spans="1:6" x14ac:dyDescent="0.2">
      <c r="A1440">
        <v>101</v>
      </c>
      <c r="B1440" t="s">
        <v>44</v>
      </c>
      <c r="C1440" t="s">
        <v>278</v>
      </c>
      <c r="D1440">
        <v>6</v>
      </c>
      <c r="E1440">
        <v>2</v>
      </c>
      <c r="F1440">
        <v>30.94</v>
      </c>
    </row>
    <row r="1441" spans="1:6" x14ac:dyDescent="0.2">
      <c r="A1441">
        <v>101</v>
      </c>
      <c r="B1441" t="s">
        <v>44</v>
      </c>
      <c r="C1441" t="s">
        <v>283</v>
      </c>
      <c r="D1441">
        <v>6</v>
      </c>
      <c r="E1441">
        <v>3</v>
      </c>
      <c r="F1441">
        <v>23.94</v>
      </c>
    </row>
    <row r="1442" spans="1:6" x14ac:dyDescent="0.2">
      <c r="A1442">
        <v>101</v>
      </c>
      <c r="B1442" t="s">
        <v>44</v>
      </c>
      <c r="C1442" t="s">
        <v>291</v>
      </c>
      <c r="D1442">
        <v>6</v>
      </c>
      <c r="E1442">
        <v>3</v>
      </c>
      <c r="F1442">
        <v>22.94</v>
      </c>
    </row>
    <row r="1443" spans="1:6" x14ac:dyDescent="0.2">
      <c r="A1443">
        <v>101</v>
      </c>
      <c r="B1443" t="s">
        <v>44</v>
      </c>
      <c r="C1443" t="s">
        <v>280</v>
      </c>
      <c r="D1443">
        <v>6</v>
      </c>
      <c r="E1443">
        <v>3</v>
      </c>
      <c r="F1443">
        <v>17.940000000000001</v>
      </c>
    </row>
    <row r="1444" spans="1:6" x14ac:dyDescent="0.2">
      <c r="A1444">
        <v>101</v>
      </c>
      <c r="B1444" t="s">
        <v>44</v>
      </c>
      <c r="C1444" t="s">
        <v>286</v>
      </c>
      <c r="D1444">
        <v>5</v>
      </c>
      <c r="E1444">
        <v>3</v>
      </c>
      <c r="F1444">
        <v>25.95</v>
      </c>
    </row>
    <row r="1445" spans="1:6" x14ac:dyDescent="0.2">
      <c r="A1445">
        <v>101</v>
      </c>
      <c r="B1445" t="s">
        <v>44</v>
      </c>
      <c r="C1445" t="s">
        <v>290</v>
      </c>
      <c r="D1445">
        <v>4</v>
      </c>
      <c r="E1445">
        <v>2</v>
      </c>
      <c r="F1445">
        <v>19.96</v>
      </c>
    </row>
    <row r="1446" spans="1:6" x14ac:dyDescent="0.2">
      <c r="A1446">
        <v>101</v>
      </c>
      <c r="B1446" t="s">
        <v>44</v>
      </c>
      <c r="C1446" t="s">
        <v>279</v>
      </c>
      <c r="D1446">
        <v>4</v>
      </c>
      <c r="E1446">
        <v>3</v>
      </c>
      <c r="F1446">
        <v>18.96</v>
      </c>
    </row>
    <row r="1447" spans="1:6" x14ac:dyDescent="0.2">
      <c r="A1447">
        <v>101</v>
      </c>
      <c r="B1447" t="s">
        <v>44</v>
      </c>
      <c r="C1447" t="s">
        <v>288</v>
      </c>
      <c r="D1447">
        <v>4</v>
      </c>
      <c r="E1447">
        <v>2</v>
      </c>
      <c r="F1447">
        <v>14.96</v>
      </c>
    </row>
    <row r="1448" spans="1:6" x14ac:dyDescent="0.2">
      <c r="A1448">
        <v>101</v>
      </c>
      <c r="B1448" t="s">
        <v>44</v>
      </c>
      <c r="C1448" t="s">
        <v>293</v>
      </c>
      <c r="D1448">
        <v>4</v>
      </c>
      <c r="E1448">
        <v>3</v>
      </c>
      <c r="F1448">
        <v>13.96</v>
      </c>
    </row>
    <row r="1449" spans="1:6" x14ac:dyDescent="0.2">
      <c r="A1449">
        <v>101</v>
      </c>
      <c r="B1449" t="s">
        <v>44</v>
      </c>
      <c r="C1449" t="s">
        <v>292</v>
      </c>
      <c r="D1449">
        <v>2</v>
      </c>
      <c r="E1449">
        <v>2</v>
      </c>
      <c r="F1449">
        <v>8.98</v>
      </c>
    </row>
    <row r="1450" spans="1:6" x14ac:dyDescent="0.2">
      <c r="A1450">
        <v>101</v>
      </c>
      <c r="B1450" t="s">
        <v>44</v>
      </c>
      <c r="C1450" t="s">
        <v>281</v>
      </c>
      <c r="D1450">
        <v>2</v>
      </c>
      <c r="E1450">
        <v>1</v>
      </c>
      <c r="F1450">
        <v>5.98</v>
      </c>
    </row>
    <row r="1451" spans="1:6" x14ac:dyDescent="0.2">
      <c r="A1451">
        <v>101</v>
      </c>
      <c r="B1451" t="s">
        <v>44</v>
      </c>
      <c r="C1451" t="s">
        <v>289</v>
      </c>
      <c r="D1451">
        <v>1</v>
      </c>
      <c r="E1451">
        <v>1</v>
      </c>
      <c r="F1451">
        <v>1.99</v>
      </c>
    </row>
    <row r="1452" spans="1:6" x14ac:dyDescent="0.2">
      <c r="A1452">
        <v>101</v>
      </c>
      <c r="B1452" t="s">
        <v>44</v>
      </c>
      <c r="C1452" t="s">
        <v>282</v>
      </c>
      <c r="D1452">
        <v>1</v>
      </c>
      <c r="E1452">
        <v>1</v>
      </c>
      <c r="F1452">
        <v>0.99</v>
      </c>
    </row>
    <row r="1453" spans="1:6" x14ac:dyDescent="0.2">
      <c r="A1453">
        <v>102</v>
      </c>
      <c r="B1453" t="s">
        <v>18</v>
      </c>
      <c r="C1453" t="s">
        <v>278</v>
      </c>
      <c r="D1453">
        <v>18</v>
      </c>
      <c r="E1453">
        <v>7</v>
      </c>
      <c r="F1453">
        <v>81.819999999999993</v>
      </c>
    </row>
    <row r="1454" spans="1:6" x14ac:dyDescent="0.2">
      <c r="A1454">
        <v>102</v>
      </c>
      <c r="B1454" t="s">
        <v>18</v>
      </c>
      <c r="C1454" t="s">
        <v>287</v>
      </c>
      <c r="D1454">
        <v>17</v>
      </c>
      <c r="E1454">
        <v>9</v>
      </c>
      <c r="F1454">
        <v>62.83</v>
      </c>
    </row>
    <row r="1455" spans="1:6" x14ac:dyDescent="0.2">
      <c r="A1455">
        <v>102</v>
      </c>
      <c r="B1455" t="s">
        <v>18</v>
      </c>
      <c r="C1455" t="s">
        <v>286</v>
      </c>
      <c r="D1455">
        <v>16</v>
      </c>
      <c r="E1455">
        <v>8</v>
      </c>
      <c r="F1455">
        <v>93.84</v>
      </c>
    </row>
    <row r="1456" spans="1:6" x14ac:dyDescent="0.2">
      <c r="A1456">
        <v>102</v>
      </c>
      <c r="B1456" t="s">
        <v>18</v>
      </c>
      <c r="C1456" t="s">
        <v>285</v>
      </c>
      <c r="D1456">
        <v>16</v>
      </c>
      <c r="E1456">
        <v>7</v>
      </c>
      <c r="F1456">
        <v>59.84</v>
      </c>
    </row>
    <row r="1457" spans="1:6" x14ac:dyDescent="0.2">
      <c r="A1457">
        <v>102</v>
      </c>
      <c r="B1457" t="s">
        <v>18</v>
      </c>
      <c r="C1457" t="s">
        <v>283</v>
      </c>
      <c r="D1457">
        <v>16</v>
      </c>
      <c r="E1457">
        <v>9</v>
      </c>
      <c r="F1457">
        <v>54.84</v>
      </c>
    </row>
    <row r="1458" spans="1:6" x14ac:dyDescent="0.2">
      <c r="A1458">
        <v>102</v>
      </c>
      <c r="B1458" t="s">
        <v>18</v>
      </c>
      <c r="C1458" t="s">
        <v>288</v>
      </c>
      <c r="D1458">
        <v>15</v>
      </c>
      <c r="E1458">
        <v>8</v>
      </c>
      <c r="F1458">
        <v>65.849999999999994</v>
      </c>
    </row>
    <row r="1459" spans="1:6" x14ac:dyDescent="0.2">
      <c r="A1459">
        <v>102</v>
      </c>
      <c r="B1459" t="s">
        <v>18</v>
      </c>
      <c r="C1459" t="s">
        <v>291</v>
      </c>
      <c r="D1459">
        <v>15</v>
      </c>
      <c r="E1459">
        <v>7</v>
      </c>
      <c r="F1459">
        <v>57.85</v>
      </c>
    </row>
    <row r="1460" spans="1:6" x14ac:dyDescent="0.2">
      <c r="A1460">
        <v>102</v>
      </c>
      <c r="B1460" t="s">
        <v>18</v>
      </c>
      <c r="C1460" t="s">
        <v>289</v>
      </c>
      <c r="D1460">
        <v>14</v>
      </c>
      <c r="E1460">
        <v>7</v>
      </c>
      <c r="F1460">
        <v>65.86</v>
      </c>
    </row>
    <row r="1461" spans="1:6" x14ac:dyDescent="0.2">
      <c r="A1461">
        <v>102</v>
      </c>
      <c r="B1461" t="s">
        <v>18</v>
      </c>
      <c r="C1461" t="s">
        <v>280</v>
      </c>
      <c r="D1461">
        <v>13</v>
      </c>
      <c r="E1461">
        <v>7</v>
      </c>
      <c r="F1461">
        <v>76.87</v>
      </c>
    </row>
    <row r="1462" spans="1:6" x14ac:dyDescent="0.2">
      <c r="A1462">
        <v>102</v>
      </c>
      <c r="B1462" t="s">
        <v>18</v>
      </c>
      <c r="C1462" t="s">
        <v>279</v>
      </c>
      <c r="D1462">
        <v>13</v>
      </c>
      <c r="E1462">
        <v>8</v>
      </c>
      <c r="F1462">
        <v>45.87</v>
      </c>
    </row>
    <row r="1463" spans="1:6" x14ac:dyDescent="0.2">
      <c r="A1463">
        <v>102</v>
      </c>
      <c r="B1463" t="s">
        <v>18</v>
      </c>
      <c r="C1463" t="s">
        <v>281</v>
      </c>
      <c r="D1463">
        <v>13</v>
      </c>
      <c r="E1463">
        <v>6</v>
      </c>
      <c r="F1463">
        <v>43.87</v>
      </c>
    </row>
    <row r="1464" spans="1:6" x14ac:dyDescent="0.2">
      <c r="A1464">
        <v>102</v>
      </c>
      <c r="B1464" t="s">
        <v>18</v>
      </c>
      <c r="C1464" t="s">
        <v>282</v>
      </c>
      <c r="D1464">
        <v>10</v>
      </c>
      <c r="E1464">
        <v>5</v>
      </c>
      <c r="F1464">
        <v>38.9</v>
      </c>
    </row>
    <row r="1465" spans="1:6" x14ac:dyDescent="0.2">
      <c r="A1465">
        <v>102</v>
      </c>
      <c r="B1465" t="s">
        <v>18</v>
      </c>
      <c r="C1465" t="s">
        <v>290</v>
      </c>
      <c r="D1465">
        <v>9</v>
      </c>
      <c r="E1465">
        <v>6</v>
      </c>
      <c r="F1465">
        <v>34.909999999999997</v>
      </c>
    </row>
    <row r="1466" spans="1:6" x14ac:dyDescent="0.2">
      <c r="A1466">
        <v>102</v>
      </c>
      <c r="B1466" t="s">
        <v>18</v>
      </c>
      <c r="C1466" t="s">
        <v>284</v>
      </c>
      <c r="D1466">
        <v>8</v>
      </c>
      <c r="E1466">
        <v>5</v>
      </c>
      <c r="F1466">
        <v>35.92</v>
      </c>
    </row>
    <row r="1467" spans="1:6" x14ac:dyDescent="0.2">
      <c r="A1467">
        <v>102</v>
      </c>
      <c r="B1467" t="s">
        <v>18</v>
      </c>
      <c r="C1467" t="s">
        <v>292</v>
      </c>
      <c r="D1467">
        <v>5</v>
      </c>
      <c r="E1467">
        <v>5</v>
      </c>
      <c r="F1467">
        <v>14.95</v>
      </c>
    </row>
    <row r="1468" spans="1:6" x14ac:dyDescent="0.2">
      <c r="A1468">
        <v>102</v>
      </c>
      <c r="B1468" t="s">
        <v>18</v>
      </c>
      <c r="C1468" t="s">
        <v>293</v>
      </c>
      <c r="D1468">
        <v>4</v>
      </c>
      <c r="E1468">
        <v>4</v>
      </c>
      <c r="F1468">
        <v>9.9600000000000009</v>
      </c>
    </row>
    <row r="1469" spans="1:6" x14ac:dyDescent="0.2">
      <c r="A1469">
        <v>102</v>
      </c>
      <c r="B1469" t="s">
        <v>18</v>
      </c>
      <c r="C1469" t="s">
        <v>294</v>
      </c>
      <c r="D1469">
        <v>1</v>
      </c>
      <c r="E1469">
        <v>1</v>
      </c>
      <c r="F1469">
        <v>4.99</v>
      </c>
    </row>
    <row r="1470" spans="1:6" x14ac:dyDescent="0.2">
      <c r="A1470">
        <v>103</v>
      </c>
      <c r="B1470" t="s">
        <v>5</v>
      </c>
      <c r="C1470" t="s">
        <v>278</v>
      </c>
      <c r="D1470">
        <v>69</v>
      </c>
      <c r="E1470">
        <v>31</v>
      </c>
      <c r="F1470">
        <v>312.3</v>
      </c>
    </row>
    <row r="1471" spans="1:6" x14ac:dyDescent="0.2">
      <c r="A1471">
        <v>103</v>
      </c>
      <c r="B1471" t="s">
        <v>5</v>
      </c>
      <c r="C1471" t="s">
        <v>281</v>
      </c>
      <c r="D1471">
        <v>64</v>
      </c>
      <c r="E1471">
        <v>28</v>
      </c>
      <c r="F1471">
        <v>262.37</v>
      </c>
    </row>
    <row r="1472" spans="1:6" x14ac:dyDescent="0.2">
      <c r="A1472">
        <v>103</v>
      </c>
      <c r="B1472" t="s">
        <v>5</v>
      </c>
      <c r="C1472" t="s">
        <v>282</v>
      </c>
      <c r="D1472">
        <v>63</v>
      </c>
      <c r="E1472">
        <v>29</v>
      </c>
      <c r="F1472">
        <v>252.36</v>
      </c>
    </row>
    <row r="1473" spans="1:6" x14ac:dyDescent="0.2">
      <c r="A1473">
        <v>103</v>
      </c>
      <c r="B1473" t="s">
        <v>5</v>
      </c>
      <c r="C1473" t="s">
        <v>285</v>
      </c>
      <c r="D1473">
        <v>62</v>
      </c>
      <c r="E1473">
        <v>29</v>
      </c>
      <c r="F1473">
        <v>288.38</v>
      </c>
    </row>
    <row r="1474" spans="1:6" x14ac:dyDescent="0.2">
      <c r="A1474">
        <v>103</v>
      </c>
      <c r="B1474" t="s">
        <v>5</v>
      </c>
      <c r="C1474" t="s">
        <v>280</v>
      </c>
      <c r="D1474">
        <v>57</v>
      </c>
      <c r="E1474">
        <v>26</v>
      </c>
      <c r="F1474">
        <v>217.43</v>
      </c>
    </row>
    <row r="1475" spans="1:6" x14ac:dyDescent="0.2">
      <c r="A1475">
        <v>103</v>
      </c>
      <c r="B1475" t="s">
        <v>5</v>
      </c>
      <c r="C1475" t="s">
        <v>292</v>
      </c>
      <c r="D1475">
        <v>56</v>
      </c>
      <c r="E1475">
        <v>28</v>
      </c>
      <c r="F1475">
        <v>250.44</v>
      </c>
    </row>
    <row r="1476" spans="1:6" x14ac:dyDescent="0.2">
      <c r="A1476">
        <v>103</v>
      </c>
      <c r="B1476" t="s">
        <v>5</v>
      </c>
      <c r="C1476" t="s">
        <v>287</v>
      </c>
      <c r="D1476">
        <v>56</v>
      </c>
      <c r="E1476">
        <v>30</v>
      </c>
      <c r="F1476">
        <v>247.44</v>
      </c>
    </row>
    <row r="1477" spans="1:6" x14ac:dyDescent="0.2">
      <c r="A1477">
        <v>103</v>
      </c>
      <c r="B1477" t="s">
        <v>5</v>
      </c>
      <c r="C1477" t="s">
        <v>279</v>
      </c>
      <c r="D1477">
        <v>56</v>
      </c>
      <c r="E1477">
        <v>32</v>
      </c>
      <c r="F1477">
        <v>243.44</v>
      </c>
    </row>
    <row r="1478" spans="1:6" x14ac:dyDescent="0.2">
      <c r="A1478">
        <v>103</v>
      </c>
      <c r="B1478" t="s">
        <v>5</v>
      </c>
      <c r="C1478" t="s">
        <v>284</v>
      </c>
      <c r="D1478">
        <v>55</v>
      </c>
      <c r="E1478">
        <v>28</v>
      </c>
      <c r="F1478">
        <v>229.46</v>
      </c>
    </row>
    <row r="1479" spans="1:6" x14ac:dyDescent="0.2">
      <c r="A1479">
        <v>103</v>
      </c>
      <c r="B1479" t="s">
        <v>5</v>
      </c>
      <c r="C1479" t="s">
        <v>283</v>
      </c>
      <c r="D1479">
        <v>54</v>
      </c>
      <c r="E1479">
        <v>30</v>
      </c>
      <c r="F1479">
        <v>208.46</v>
      </c>
    </row>
    <row r="1480" spans="1:6" x14ac:dyDescent="0.2">
      <c r="A1480">
        <v>103</v>
      </c>
      <c r="B1480" t="s">
        <v>5</v>
      </c>
      <c r="C1480" t="s">
        <v>289</v>
      </c>
      <c r="D1480">
        <v>53</v>
      </c>
      <c r="E1480">
        <v>29</v>
      </c>
      <c r="F1480">
        <v>258.47000000000003</v>
      </c>
    </row>
    <row r="1481" spans="1:6" x14ac:dyDescent="0.2">
      <c r="A1481">
        <v>103</v>
      </c>
      <c r="B1481" t="s">
        <v>5</v>
      </c>
      <c r="C1481" t="s">
        <v>288</v>
      </c>
      <c r="D1481">
        <v>52</v>
      </c>
      <c r="E1481">
        <v>29</v>
      </c>
      <c r="F1481">
        <v>186.48</v>
      </c>
    </row>
    <row r="1482" spans="1:6" x14ac:dyDescent="0.2">
      <c r="A1482">
        <v>103</v>
      </c>
      <c r="B1482" t="s">
        <v>5</v>
      </c>
      <c r="C1482" t="s">
        <v>286</v>
      </c>
      <c r="D1482">
        <v>50</v>
      </c>
      <c r="E1482">
        <v>27</v>
      </c>
      <c r="F1482">
        <v>212.5</v>
      </c>
    </row>
    <row r="1483" spans="1:6" x14ac:dyDescent="0.2">
      <c r="A1483">
        <v>103</v>
      </c>
      <c r="B1483" t="s">
        <v>5</v>
      </c>
      <c r="C1483" t="s">
        <v>290</v>
      </c>
      <c r="D1483">
        <v>48</v>
      </c>
      <c r="E1483">
        <v>28</v>
      </c>
      <c r="F1483">
        <v>182.52</v>
      </c>
    </row>
    <row r="1484" spans="1:6" x14ac:dyDescent="0.2">
      <c r="A1484">
        <v>103</v>
      </c>
      <c r="B1484" t="s">
        <v>5</v>
      </c>
      <c r="C1484" t="s">
        <v>293</v>
      </c>
      <c r="D1484">
        <v>47</v>
      </c>
      <c r="E1484">
        <v>30</v>
      </c>
      <c r="F1484">
        <v>182.53</v>
      </c>
    </row>
    <row r="1485" spans="1:6" x14ac:dyDescent="0.2">
      <c r="A1485">
        <v>103</v>
      </c>
      <c r="B1485" t="s">
        <v>5</v>
      </c>
      <c r="C1485" t="s">
        <v>291</v>
      </c>
      <c r="D1485">
        <v>31</v>
      </c>
      <c r="E1485">
        <v>19</v>
      </c>
      <c r="F1485">
        <v>159.69</v>
      </c>
    </row>
    <row r="1486" spans="1:6" x14ac:dyDescent="0.2">
      <c r="A1486">
        <v>104</v>
      </c>
      <c r="B1486" t="s">
        <v>26</v>
      </c>
      <c r="C1486" t="s">
        <v>283</v>
      </c>
      <c r="D1486">
        <v>16</v>
      </c>
      <c r="E1486">
        <v>7</v>
      </c>
      <c r="F1486">
        <v>58.84</v>
      </c>
    </row>
    <row r="1487" spans="1:6" x14ac:dyDescent="0.2">
      <c r="A1487">
        <v>104</v>
      </c>
      <c r="B1487" t="s">
        <v>26</v>
      </c>
      <c r="C1487" t="s">
        <v>281</v>
      </c>
      <c r="D1487">
        <v>14</v>
      </c>
      <c r="E1487">
        <v>7</v>
      </c>
      <c r="F1487">
        <v>60.86</v>
      </c>
    </row>
    <row r="1488" spans="1:6" x14ac:dyDescent="0.2">
      <c r="A1488">
        <v>104</v>
      </c>
      <c r="B1488" t="s">
        <v>26</v>
      </c>
      <c r="C1488" t="s">
        <v>280</v>
      </c>
      <c r="D1488">
        <v>12</v>
      </c>
      <c r="E1488">
        <v>5</v>
      </c>
      <c r="F1488">
        <v>37.880000000000003</v>
      </c>
    </row>
    <row r="1489" spans="1:6" x14ac:dyDescent="0.2">
      <c r="A1489">
        <v>104</v>
      </c>
      <c r="B1489" t="s">
        <v>26</v>
      </c>
      <c r="C1489" t="s">
        <v>285</v>
      </c>
      <c r="D1489">
        <v>11</v>
      </c>
      <c r="E1489">
        <v>5</v>
      </c>
      <c r="F1489">
        <v>57.89</v>
      </c>
    </row>
    <row r="1490" spans="1:6" x14ac:dyDescent="0.2">
      <c r="A1490">
        <v>104</v>
      </c>
      <c r="B1490" t="s">
        <v>26</v>
      </c>
      <c r="C1490" t="s">
        <v>292</v>
      </c>
      <c r="D1490">
        <v>11</v>
      </c>
      <c r="E1490">
        <v>6</v>
      </c>
      <c r="F1490">
        <v>47.89</v>
      </c>
    </row>
    <row r="1491" spans="1:6" x14ac:dyDescent="0.2">
      <c r="A1491">
        <v>104</v>
      </c>
      <c r="B1491" t="s">
        <v>26</v>
      </c>
      <c r="C1491" t="s">
        <v>282</v>
      </c>
      <c r="D1491">
        <v>11</v>
      </c>
      <c r="E1491">
        <v>6</v>
      </c>
      <c r="F1491">
        <v>39.89</v>
      </c>
    </row>
    <row r="1492" spans="1:6" x14ac:dyDescent="0.2">
      <c r="A1492">
        <v>104</v>
      </c>
      <c r="B1492" t="s">
        <v>26</v>
      </c>
      <c r="C1492" t="s">
        <v>279</v>
      </c>
      <c r="D1492">
        <v>11</v>
      </c>
      <c r="E1492">
        <v>7</v>
      </c>
      <c r="F1492">
        <v>27.89</v>
      </c>
    </row>
    <row r="1493" spans="1:6" x14ac:dyDescent="0.2">
      <c r="A1493">
        <v>104</v>
      </c>
      <c r="B1493" t="s">
        <v>26</v>
      </c>
      <c r="C1493" t="s">
        <v>278</v>
      </c>
      <c r="D1493">
        <v>10</v>
      </c>
      <c r="E1493">
        <v>4</v>
      </c>
      <c r="F1493">
        <v>50.9</v>
      </c>
    </row>
    <row r="1494" spans="1:6" x14ac:dyDescent="0.2">
      <c r="A1494">
        <v>104</v>
      </c>
      <c r="B1494" t="s">
        <v>26</v>
      </c>
      <c r="C1494" t="s">
        <v>291</v>
      </c>
      <c r="D1494">
        <v>10</v>
      </c>
      <c r="E1494">
        <v>6</v>
      </c>
      <c r="F1494">
        <v>43.9</v>
      </c>
    </row>
    <row r="1495" spans="1:6" x14ac:dyDescent="0.2">
      <c r="A1495">
        <v>104</v>
      </c>
      <c r="B1495" t="s">
        <v>26</v>
      </c>
      <c r="C1495" t="s">
        <v>286</v>
      </c>
      <c r="D1495">
        <v>10</v>
      </c>
      <c r="E1495">
        <v>7</v>
      </c>
      <c r="F1495">
        <v>39.9</v>
      </c>
    </row>
    <row r="1496" spans="1:6" x14ac:dyDescent="0.2">
      <c r="A1496">
        <v>104</v>
      </c>
      <c r="B1496" t="s">
        <v>26</v>
      </c>
      <c r="C1496" t="s">
        <v>284</v>
      </c>
      <c r="D1496">
        <v>9</v>
      </c>
      <c r="E1496">
        <v>6</v>
      </c>
      <c r="F1496">
        <v>37.909999999999997</v>
      </c>
    </row>
    <row r="1497" spans="1:6" x14ac:dyDescent="0.2">
      <c r="A1497">
        <v>104</v>
      </c>
      <c r="B1497" t="s">
        <v>26</v>
      </c>
      <c r="C1497" t="s">
        <v>293</v>
      </c>
      <c r="D1497">
        <v>9</v>
      </c>
      <c r="E1497">
        <v>6</v>
      </c>
      <c r="F1497">
        <v>36.909999999999997</v>
      </c>
    </row>
    <row r="1498" spans="1:6" x14ac:dyDescent="0.2">
      <c r="A1498">
        <v>104</v>
      </c>
      <c r="B1498" t="s">
        <v>26</v>
      </c>
      <c r="C1498" t="s">
        <v>289</v>
      </c>
      <c r="D1498">
        <v>9</v>
      </c>
      <c r="E1498">
        <v>6</v>
      </c>
      <c r="F1498">
        <v>33.909999999999997</v>
      </c>
    </row>
    <row r="1499" spans="1:6" x14ac:dyDescent="0.2">
      <c r="A1499">
        <v>104</v>
      </c>
      <c r="B1499" t="s">
        <v>26</v>
      </c>
      <c r="C1499" t="s">
        <v>287</v>
      </c>
      <c r="D1499">
        <v>6</v>
      </c>
      <c r="E1499">
        <v>4</v>
      </c>
      <c r="F1499">
        <v>21.94</v>
      </c>
    </row>
    <row r="1500" spans="1:6" x14ac:dyDescent="0.2">
      <c r="A1500">
        <v>104</v>
      </c>
      <c r="B1500" t="s">
        <v>26</v>
      </c>
      <c r="C1500" t="s">
        <v>288</v>
      </c>
      <c r="D1500">
        <v>5</v>
      </c>
      <c r="E1500">
        <v>4</v>
      </c>
      <c r="F1500">
        <v>20.95</v>
      </c>
    </row>
    <row r="1501" spans="1:6" x14ac:dyDescent="0.2">
      <c r="A1501">
        <v>104</v>
      </c>
      <c r="B1501" t="s">
        <v>26</v>
      </c>
      <c r="C1501" t="s">
        <v>290</v>
      </c>
      <c r="D1501">
        <v>3</v>
      </c>
      <c r="E1501">
        <v>3</v>
      </c>
      <c r="F1501">
        <v>14.97</v>
      </c>
    </row>
    <row r="1502" spans="1:6" x14ac:dyDescent="0.2">
      <c r="A1502">
        <v>105</v>
      </c>
      <c r="B1502" t="s">
        <v>22</v>
      </c>
      <c r="C1502" t="s">
        <v>285</v>
      </c>
      <c r="D1502">
        <v>15</v>
      </c>
      <c r="E1502">
        <v>6</v>
      </c>
      <c r="F1502">
        <v>64.849999999999994</v>
      </c>
    </row>
    <row r="1503" spans="1:6" x14ac:dyDescent="0.2">
      <c r="A1503">
        <v>105</v>
      </c>
      <c r="B1503" t="s">
        <v>22</v>
      </c>
      <c r="C1503" t="s">
        <v>284</v>
      </c>
      <c r="D1503">
        <v>15</v>
      </c>
      <c r="E1503">
        <v>5</v>
      </c>
      <c r="F1503">
        <v>55.85</v>
      </c>
    </row>
    <row r="1504" spans="1:6" x14ac:dyDescent="0.2">
      <c r="A1504">
        <v>105</v>
      </c>
      <c r="B1504" t="s">
        <v>22</v>
      </c>
      <c r="C1504" t="s">
        <v>289</v>
      </c>
      <c r="D1504">
        <v>13</v>
      </c>
      <c r="E1504">
        <v>6</v>
      </c>
      <c r="F1504">
        <v>81.87</v>
      </c>
    </row>
    <row r="1505" spans="1:6" x14ac:dyDescent="0.2">
      <c r="A1505">
        <v>105</v>
      </c>
      <c r="B1505" t="s">
        <v>22</v>
      </c>
      <c r="C1505" t="s">
        <v>290</v>
      </c>
      <c r="D1505">
        <v>12</v>
      </c>
      <c r="E1505">
        <v>5</v>
      </c>
      <c r="F1505">
        <v>51.88</v>
      </c>
    </row>
    <row r="1506" spans="1:6" x14ac:dyDescent="0.2">
      <c r="A1506">
        <v>105</v>
      </c>
      <c r="B1506" t="s">
        <v>22</v>
      </c>
      <c r="C1506" t="s">
        <v>280</v>
      </c>
      <c r="D1506">
        <v>12</v>
      </c>
      <c r="E1506">
        <v>5</v>
      </c>
      <c r="F1506">
        <v>46.88</v>
      </c>
    </row>
    <row r="1507" spans="1:6" x14ac:dyDescent="0.2">
      <c r="A1507">
        <v>105</v>
      </c>
      <c r="B1507" t="s">
        <v>22</v>
      </c>
      <c r="C1507" t="s">
        <v>279</v>
      </c>
      <c r="D1507">
        <v>12</v>
      </c>
      <c r="E1507">
        <v>6</v>
      </c>
      <c r="F1507">
        <v>46.88</v>
      </c>
    </row>
    <row r="1508" spans="1:6" x14ac:dyDescent="0.2">
      <c r="A1508">
        <v>105</v>
      </c>
      <c r="B1508" t="s">
        <v>22</v>
      </c>
      <c r="C1508" t="s">
        <v>293</v>
      </c>
      <c r="D1508">
        <v>11</v>
      </c>
      <c r="E1508">
        <v>4</v>
      </c>
      <c r="F1508">
        <v>53.89</v>
      </c>
    </row>
    <row r="1509" spans="1:6" x14ac:dyDescent="0.2">
      <c r="A1509">
        <v>105</v>
      </c>
      <c r="B1509" t="s">
        <v>22</v>
      </c>
      <c r="C1509" t="s">
        <v>283</v>
      </c>
      <c r="D1509">
        <v>10</v>
      </c>
      <c r="E1509">
        <v>6</v>
      </c>
      <c r="F1509">
        <v>38.9</v>
      </c>
    </row>
    <row r="1510" spans="1:6" x14ac:dyDescent="0.2">
      <c r="A1510">
        <v>105</v>
      </c>
      <c r="B1510" t="s">
        <v>22</v>
      </c>
      <c r="C1510" t="s">
        <v>292</v>
      </c>
      <c r="D1510">
        <v>10</v>
      </c>
      <c r="E1510">
        <v>4</v>
      </c>
      <c r="F1510">
        <v>28.9</v>
      </c>
    </row>
    <row r="1511" spans="1:6" x14ac:dyDescent="0.2">
      <c r="A1511">
        <v>105</v>
      </c>
      <c r="B1511" t="s">
        <v>22</v>
      </c>
      <c r="C1511" t="s">
        <v>286</v>
      </c>
      <c r="D1511">
        <v>9</v>
      </c>
      <c r="E1511">
        <v>5</v>
      </c>
      <c r="F1511">
        <v>40.909999999999997</v>
      </c>
    </row>
    <row r="1512" spans="1:6" x14ac:dyDescent="0.2">
      <c r="A1512">
        <v>105</v>
      </c>
      <c r="B1512" t="s">
        <v>22</v>
      </c>
      <c r="C1512" t="s">
        <v>291</v>
      </c>
      <c r="D1512">
        <v>7</v>
      </c>
      <c r="E1512">
        <v>5</v>
      </c>
      <c r="F1512">
        <v>36.93</v>
      </c>
    </row>
    <row r="1513" spans="1:6" x14ac:dyDescent="0.2">
      <c r="A1513">
        <v>105</v>
      </c>
      <c r="B1513" t="s">
        <v>22</v>
      </c>
      <c r="C1513" t="s">
        <v>278</v>
      </c>
      <c r="D1513">
        <v>7</v>
      </c>
      <c r="E1513">
        <v>4</v>
      </c>
      <c r="F1513">
        <v>33.93</v>
      </c>
    </row>
    <row r="1514" spans="1:6" x14ac:dyDescent="0.2">
      <c r="A1514">
        <v>105</v>
      </c>
      <c r="B1514" t="s">
        <v>22</v>
      </c>
      <c r="C1514" t="s">
        <v>288</v>
      </c>
      <c r="D1514">
        <v>7</v>
      </c>
      <c r="E1514">
        <v>4</v>
      </c>
      <c r="F1514">
        <v>24.93</v>
      </c>
    </row>
    <row r="1515" spans="1:6" x14ac:dyDescent="0.2">
      <c r="A1515">
        <v>105</v>
      </c>
      <c r="B1515" t="s">
        <v>22</v>
      </c>
      <c r="C1515" t="s">
        <v>282</v>
      </c>
      <c r="D1515">
        <v>6</v>
      </c>
      <c r="E1515">
        <v>4</v>
      </c>
      <c r="F1515">
        <v>28.94</v>
      </c>
    </row>
    <row r="1516" spans="1:6" x14ac:dyDescent="0.2">
      <c r="A1516">
        <v>105</v>
      </c>
      <c r="B1516" t="s">
        <v>22</v>
      </c>
      <c r="C1516" t="s">
        <v>287</v>
      </c>
      <c r="D1516">
        <v>5</v>
      </c>
      <c r="E1516">
        <v>4</v>
      </c>
      <c r="F1516">
        <v>23.95</v>
      </c>
    </row>
    <row r="1517" spans="1:6" x14ac:dyDescent="0.2">
      <c r="A1517">
        <v>105</v>
      </c>
      <c r="B1517" t="s">
        <v>22</v>
      </c>
      <c r="C1517" t="s">
        <v>281</v>
      </c>
      <c r="D1517">
        <v>4</v>
      </c>
      <c r="E1517">
        <v>3</v>
      </c>
      <c r="F1517">
        <v>16.96</v>
      </c>
    </row>
    <row r="1518" spans="1:6" x14ac:dyDescent="0.2">
      <c r="A1518">
        <v>106</v>
      </c>
      <c r="B1518" t="s">
        <v>80</v>
      </c>
      <c r="C1518" t="s">
        <v>282</v>
      </c>
      <c r="D1518">
        <v>7</v>
      </c>
      <c r="E1518">
        <v>1</v>
      </c>
      <c r="F1518">
        <v>28.93</v>
      </c>
    </row>
    <row r="1519" spans="1:6" x14ac:dyDescent="0.2">
      <c r="A1519">
        <v>106</v>
      </c>
      <c r="B1519" t="s">
        <v>80</v>
      </c>
      <c r="C1519" t="s">
        <v>285</v>
      </c>
      <c r="D1519">
        <v>3</v>
      </c>
      <c r="E1519">
        <v>1</v>
      </c>
      <c r="F1519">
        <v>13.97</v>
      </c>
    </row>
    <row r="1520" spans="1:6" x14ac:dyDescent="0.2">
      <c r="A1520">
        <v>106</v>
      </c>
      <c r="B1520" t="s">
        <v>80</v>
      </c>
      <c r="C1520" t="s">
        <v>284</v>
      </c>
      <c r="D1520">
        <v>3</v>
      </c>
      <c r="E1520">
        <v>1</v>
      </c>
      <c r="F1520">
        <v>10.97</v>
      </c>
    </row>
    <row r="1521" spans="1:6" x14ac:dyDescent="0.2">
      <c r="A1521">
        <v>106</v>
      </c>
      <c r="B1521" t="s">
        <v>80</v>
      </c>
      <c r="C1521" t="s">
        <v>290</v>
      </c>
      <c r="D1521">
        <v>3</v>
      </c>
      <c r="E1521">
        <v>1</v>
      </c>
      <c r="F1521">
        <v>9.9700000000000006</v>
      </c>
    </row>
    <row r="1522" spans="1:6" x14ac:dyDescent="0.2">
      <c r="A1522">
        <v>106</v>
      </c>
      <c r="B1522" t="s">
        <v>80</v>
      </c>
      <c r="C1522" t="s">
        <v>281</v>
      </c>
      <c r="D1522">
        <v>3</v>
      </c>
      <c r="E1522">
        <v>1</v>
      </c>
      <c r="F1522">
        <v>2.97</v>
      </c>
    </row>
    <row r="1523" spans="1:6" x14ac:dyDescent="0.2">
      <c r="A1523">
        <v>106</v>
      </c>
      <c r="B1523" t="s">
        <v>80</v>
      </c>
      <c r="C1523" t="s">
        <v>292</v>
      </c>
      <c r="D1523">
        <v>2</v>
      </c>
      <c r="E1523">
        <v>1</v>
      </c>
      <c r="F1523">
        <v>11.98</v>
      </c>
    </row>
    <row r="1524" spans="1:6" x14ac:dyDescent="0.2">
      <c r="A1524">
        <v>106</v>
      </c>
      <c r="B1524" t="s">
        <v>80</v>
      </c>
      <c r="C1524" t="s">
        <v>289</v>
      </c>
      <c r="D1524">
        <v>2</v>
      </c>
      <c r="E1524">
        <v>1</v>
      </c>
      <c r="F1524">
        <v>10.98</v>
      </c>
    </row>
    <row r="1525" spans="1:6" x14ac:dyDescent="0.2">
      <c r="A1525">
        <v>106</v>
      </c>
      <c r="B1525" t="s">
        <v>80</v>
      </c>
      <c r="C1525" t="s">
        <v>293</v>
      </c>
      <c r="D1525">
        <v>2</v>
      </c>
      <c r="E1525">
        <v>1</v>
      </c>
      <c r="F1525">
        <v>9.98</v>
      </c>
    </row>
    <row r="1526" spans="1:6" x14ac:dyDescent="0.2">
      <c r="A1526">
        <v>106</v>
      </c>
      <c r="B1526" t="s">
        <v>80</v>
      </c>
      <c r="C1526" t="s">
        <v>288</v>
      </c>
      <c r="D1526">
        <v>2</v>
      </c>
      <c r="E1526">
        <v>1</v>
      </c>
      <c r="F1526">
        <v>7.98</v>
      </c>
    </row>
    <row r="1527" spans="1:6" x14ac:dyDescent="0.2">
      <c r="A1527">
        <v>106</v>
      </c>
      <c r="B1527" t="s">
        <v>80</v>
      </c>
      <c r="C1527" t="s">
        <v>278</v>
      </c>
      <c r="D1527">
        <v>1</v>
      </c>
      <c r="E1527">
        <v>1</v>
      </c>
      <c r="F1527">
        <v>5.99</v>
      </c>
    </row>
    <row r="1528" spans="1:6" x14ac:dyDescent="0.2">
      <c r="A1528">
        <v>106</v>
      </c>
      <c r="B1528" t="s">
        <v>80</v>
      </c>
      <c r="C1528" t="s">
        <v>279</v>
      </c>
      <c r="D1528">
        <v>1</v>
      </c>
      <c r="E1528">
        <v>1</v>
      </c>
      <c r="F1528">
        <v>4.99</v>
      </c>
    </row>
    <row r="1529" spans="1:6" x14ac:dyDescent="0.2">
      <c r="A1529">
        <v>106</v>
      </c>
      <c r="B1529" t="s">
        <v>80</v>
      </c>
      <c r="C1529" t="s">
        <v>287</v>
      </c>
      <c r="D1529">
        <v>1</v>
      </c>
      <c r="E1529">
        <v>1</v>
      </c>
      <c r="F1529">
        <v>1.99</v>
      </c>
    </row>
    <row r="1530" spans="1:6" x14ac:dyDescent="0.2">
      <c r="A1530">
        <v>106</v>
      </c>
      <c r="B1530" t="s">
        <v>80</v>
      </c>
      <c r="C1530" t="s">
        <v>283</v>
      </c>
      <c r="D1530">
        <v>1</v>
      </c>
      <c r="E1530">
        <v>1</v>
      </c>
      <c r="F1530">
        <v>0.99</v>
      </c>
    </row>
    <row r="1531" spans="1:6" x14ac:dyDescent="0.2">
      <c r="A1531">
        <v>107</v>
      </c>
      <c r="B1531" t="s">
        <v>31</v>
      </c>
      <c r="C1531" t="s">
        <v>283</v>
      </c>
      <c r="D1531">
        <v>15</v>
      </c>
      <c r="E1531">
        <v>4</v>
      </c>
      <c r="F1531">
        <v>53.85</v>
      </c>
    </row>
    <row r="1532" spans="1:6" x14ac:dyDescent="0.2">
      <c r="A1532">
        <v>107</v>
      </c>
      <c r="B1532" t="s">
        <v>31</v>
      </c>
      <c r="C1532" t="s">
        <v>278</v>
      </c>
      <c r="D1532">
        <v>11</v>
      </c>
      <c r="E1532">
        <v>4</v>
      </c>
      <c r="F1532">
        <v>56.89</v>
      </c>
    </row>
    <row r="1533" spans="1:6" x14ac:dyDescent="0.2">
      <c r="A1533">
        <v>107</v>
      </c>
      <c r="B1533" t="s">
        <v>31</v>
      </c>
      <c r="C1533" t="s">
        <v>284</v>
      </c>
      <c r="D1533">
        <v>10</v>
      </c>
      <c r="E1533">
        <v>4</v>
      </c>
      <c r="F1533">
        <v>40.9</v>
      </c>
    </row>
    <row r="1534" spans="1:6" x14ac:dyDescent="0.2">
      <c r="A1534">
        <v>107</v>
      </c>
      <c r="B1534" t="s">
        <v>31</v>
      </c>
      <c r="C1534" t="s">
        <v>288</v>
      </c>
      <c r="D1534">
        <v>9</v>
      </c>
      <c r="E1534">
        <v>4</v>
      </c>
      <c r="F1534">
        <v>41.91</v>
      </c>
    </row>
    <row r="1535" spans="1:6" x14ac:dyDescent="0.2">
      <c r="A1535">
        <v>107</v>
      </c>
      <c r="B1535" t="s">
        <v>31</v>
      </c>
      <c r="C1535" t="s">
        <v>287</v>
      </c>
      <c r="D1535">
        <v>8</v>
      </c>
      <c r="E1535">
        <v>4</v>
      </c>
      <c r="F1535">
        <v>42.92</v>
      </c>
    </row>
    <row r="1536" spans="1:6" x14ac:dyDescent="0.2">
      <c r="A1536">
        <v>107</v>
      </c>
      <c r="B1536" t="s">
        <v>31</v>
      </c>
      <c r="C1536" t="s">
        <v>291</v>
      </c>
      <c r="D1536">
        <v>8</v>
      </c>
      <c r="E1536">
        <v>3</v>
      </c>
      <c r="F1536">
        <v>38.92</v>
      </c>
    </row>
    <row r="1537" spans="1:6" x14ac:dyDescent="0.2">
      <c r="A1537">
        <v>107</v>
      </c>
      <c r="B1537" t="s">
        <v>31</v>
      </c>
      <c r="C1537" t="s">
        <v>285</v>
      </c>
      <c r="D1537">
        <v>8</v>
      </c>
      <c r="E1537">
        <v>4</v>
      </c>
      <c r="F1537">
        <v>37.92</v>
      </c>
    </row>
    <row r="1538" spans="1:6" x14ac:dyDescent="0.2">
      <c r="A1538">
        <v>107</v>
      </c>
      <c r="B1538" t="s">
        <v>31</v>
      </c>
      <c r="C1538" t="s">
        <v>286</v>
      </c>
      <c r="D1538">
        <v>8</v>
      </c>
      <c r="E1538">
        <v>3</v>
      </c>
      <c r="F1538">
        <v>32.92</v>
      </c>
    </row>
    <row r="1539" spans="1:6" x14ac:dyDescent="0.2">
      <c r="A1539">
        <v>107</v>
      </c>
      <c r="B1539" t="s">
        <v>31</v>
      </c>
      <c r="C1539" t="s">
        <v>280</v>
      </c>
      <c r="D1539">
        <v>7</v>
      </c>
      <c r="E1539">
        <v>2</v>
      </c>
      <c r="F1539">
        <v>30.93</v>
      </c>
    </row>
    <row r="1540" spans="1:6" x14ac:dyDescent="0.2">
      <c r="A1540">
        <v>107</v>
      </c>
      <c r="B1540" t="s">
        <v>31</v>
      </c>
      <c r="C1540" t="s">
        <v>279</v>
      </c>
      <c r="D1540">
        <v>5</v>
      </c>
      <c r="E1540">
        <v>3</v>
      </c>
      <c r="F1540">
        <v>30.95</v>
      </c>
    </row>
    <row r="1541" spans="1:6" x14ac:dyDescent="0.2">
      <c r="A1541">
        <v>107</v>
      </c>
      <c r="B1541" t="s">
        <v>31</v>
      </c>
      <c r="C1541" t="s">
        <v>293</v>
      </c>
      <c r="D1541">
        <v>3</v>
      </c>
      <c r="E1541">
        <v>3</v>
      </c>
      <c r="F1541">
        <v>17.97</v>
      </c>
    </row>
    <row r="1542" spans="1:6" x14ac:dyDescent="0.2">
      <c r="A1542">
        <v>107</v>
      </c>
      <c r="B1542" t="s">
        <v>31</v>
      </c>
      <c r="C1542" t="s">
        <v>282</v>
      </c>
      <c r="D1542">
        <v>3</v>
      </c>
      <c r="E1542">
        <v>1</v>
      </c>
      <c r="F1542">
        <v>11.97</v>
      </c>
    </row>
    <row r="1543" spans="1:6" x14ac:dyDescent="0.2">
      <c r="A1543">
        <v>107</v>
      </c>
      <c r="B1543" t="s">
        <v>31</v>
      </c>
      <c r="C1543" t="s">
        <v>289</v>
      </c>
      <c r="D1543">
        <v>3</v>
      </c>
      <c r="E1543">
        <v>2</v>
      </c>
      <c r="F1543">
        <v>10.97</v>
      </c>
    </row>
    <row r="1544" spans="1:6" x14ac:dyDescent="0.2">
      <c r="A1544">
        <v>107</v>
      </c>
      <c r="B1544" t="s">
        <v>31</v>
      </c>
      <c r="C1544" t="s">
        <v>281</v>
      </c>
      <c r="D1544">
        <v>3</v>
      </c>
      <c r="E1544">
        <v>3</v>
      </c>
      <c r="F1544">
        <v>9.9700000000000006</v>
      </c>
    </row>
    <row r="1545" spans="1:6" x14ac:dyDescent="0.2">
      <c r="A1545">
        <v>107</v>
      </c>
      <c r="B1545" t="s">
        <v>31</v>
      </c>
      <c r="C1545" t="s">
        <v>292</v>
      </c>
      <c r="D1545">
        <v>3</v>
      </c>
      <c r="E1545">
        <v>2</v>
      </c>
      <c r="F1545">
        <v>9.9700000000000006</v>
      </c>
    </row>
    <row r="1546" spans="1:6" x14ac:dyDescent="0.2">
      <c r="A1546">
        <v>107</v>
      </c>
      <c r="B1546" t="s">
        <v>31</v>
      </c>
      <c r="C1546" t="s">
        <v>290</v>
      </c>
      <c r="D1546">
        <v>3</v>
      </c>
      <c r="E1546">
        <v>2</v>
      </c>
      <c r="F1546">
        <v>4.97</v>
      </c>
    </row>
    <row r="1547" spans="1:6" x14ac:dyDescent="0.2">
      <c r="A1547">
        <v>108</v>
      </c>
      <c r="B1547" t="s">
        <v>54</v>
      </c>
      <c r="C1547" t="s">
        <v>278</v>
      </c>
      <c r="D1547">
        <v>6</v>
      </c>
      <c r="E1547">
        <v>2</v>
      </c>
      <c r="F1547">
        <v>21.94</v>
      </c>
    </row>
    <row r="1548" spans="1:6" x14ac:dyDescent="0.2">
      <c r="A1548">
        <v>108</v>
      </c>
      <c r="B1548" t="s">
        <v>54</v>
      </c>
      <c r="C1548" t="s">
        <v>292</v>
      </c>
      <c r="D1548">
        <v>5</v>
      </c>
      <c r="E1548">
        <v>2</v>
      </c>
      <c r="F1548">
        <v>27.95</v>
      </c>
    </row>
    <row r="1549" spans="1:6" x14ac:dyDescent="0.2">
      <c r="A1549">
        <v>108</v>
      </c>
      <c r="B1549" t="s">
        <v>54</v>
      </c>
      <c r="C1549" t="s">
        <v>282</v>
      </c>
      <c r="D1549">
        <v>5</v>
      </c>
      <c r="E1549">
        <v>2</v>
      </c>
      <c r="F1549">
        <v>18.95</v>
      </c>
    </row>
    <row r="1550" spans="1:6" x14ac:dyDescent="0.2">
      <c r="A1550">
        <v>108</v>
      </c>
      <c r="B1550" t="s">
        <v>54</v>
      </c>
      <c r="C1550" t="s">
        <v>284</v>
      </c>
      <c r="D1550">
        <v>4</v>
      </c>
      <c r="E1550">
        <v>2</v>
      </c>
      <c r="F1550">
        <v>18.96</v>
      </c>
    </row>
    <row r="1551" spans="1:6" x14ac:dyDescent="0.2">
      <c r="A1551">
        <v>108</v>
      </c>
      <c r="B1551" t="s">
        <v>54</v>
      </c>
      <c r="C1551" t="s">
        <v>288</v>
      </c>
      <c r="D1551">
        <v>4</v>
      </c>
      <c r="E1551">
        <v>2</v>
      </c>
      <c r="F1551">
        <v>16.96</v>
      </c>
    </row>
    <row r="1552" spans="1:6" x14ac:dyDescent="0.2">
      <c r="A1552">
        <v>108</v>
      </c>
      <c r="B1552" t="s">
        <v>54</v>
      </c>
      <c r="C1552" t="s">
        <v>287</v>
      </c>
      <c r="D1552">
        <v>4</v>
      </c>
      <c r="E1552">
        <v>1</v>
      </c>
      <c r="F1552">
        <v>15.96</v>
      </c>
    </row>
    <row r="1553" spans="1:6" x14ac:dyDescent="0.2">
      <c r="A1553">
        <v>108</v>
      </c>
      <c r="B1553" t="s">
        <v>54</v>
      </c>
      <c r="C1553" t="s">
        <v>280</v>
      </c>
      <c r="D1553">
        <v>3</v>
      </c>
      <c r="E1553">
        <v>2</v>
      </c>
      <c r="F1553">
        <v>16.97</v>
      </c>
    </row>
    <row r="1554" spans="1:6" x14ac:dyDescent="0.2">
      <c r="A1554">
        <v>108</v>
      </c>
      <c r="B1554" t="s">
        <v>54</v>
      </c>
      <c r="C1554" t="s">
        <v>283</v>
      </c>
      <c r="D1554">
        <v>3</v>
      </c>
      <c r="E1554">
        <v>2</v>
      </c>
      <c r="F1554">
        <v>15.97</v>
      </c>
    </row>
    <row r="1555" spans="1:6" x14ac:dyDescent="0.2">
      <c r="A1555">
        <v>108</v>
      </c>
      <c r="B1555" t="s">
        <v>54</v>
      </c>
      <c r="C1555" t="s">
        <v>286</v>
      </c>
      <c r="D1555">
        <v>3</v>
      </c>
      <c r="E1555">
        <v>1</v>
      </c>
      <c r="F1555">
        <v>13.97</v>
      </c>
    </row>
    <row r="1556" spans="1:6" x14ac:dyDescent="0.2">
      <c r="A1556">
        <v>108</v>
      </c>
      <c r="B1556" t="s">
        <v>54</v>
      </c>
      <c r="C1556" t="s">
        <v>279</v>
      </c>
      <c r="D1556">
        <v>3</v>
      </c>
      <c r="E1556">
        <v>2</v>
      </c>
      <c r="F1556">
        <v>7.97</v>
      </c>
    </row>
    <row r="1557" spans="1:6" x14ac:dyDescent="0.2">
      <c r="A1557">
        <v>108</v>
      </c>
      <c r="B1557" t="s">
        <v>54</v>
      </c>
      <c r="C1557" t="s">
        <v>289</v>
      </c>
      <c r="D1557">
        <v>2</v>
      </c>
      <c r="E1557">
        <v>2</v>
      </c>
      <c r="F1557">
        <v>14.98</v>
      </c>
    </row>
    <row r="1558" spans="1:6" x14ac:dyDescent="0.2">
      <c r="A1558">
        <v>108</v>
      </c>
      <c r="B1558" t="s">
        <v>54</v>
      </c>
      <c r="C1558" t="s">
        <v>285</v>
      </c>
      <c r="D1558">
        <v>2</v>
      </c>
      <c r="E1558">
        <v>2</v>
      </c>
      <c r="F1558">
        <v>13.98</v>
      </c>
    </row>
    <row r="1559" spans="1:6" x14ac:dyDescent="0.2">
      <c r="A1559">
        <v>108</v>
      </c>
      <c r="B1559" t="s">
        <v>54</v>
      </c>
      <c r="C1559" t="s">
        <v>281</v>
      </c>
      <c r="D1559">
        <v>2</v>
      </c>
      <c r="E1559">
        <v>1</v>
      </c>
      <c r="F1559">
        <v>7.98</v>
      </c>
    </row>
    <row r="1560" spans="1:6" x14ac:dyDescent="0.2">
      <c r="A1560">
        <v>108</v>
      </c>
      <c r="B1560" t="s">
        <v>54</v>
      </c>
      <c r="C1560" t="s">
        <v>291</v>
      </c>
      <c r="D1560">
        <v>2</v>
      </c>
      <c r="E1560">
        <v>2</v>
      </c>
      <c r="F1560">
        <v>7.98</v>
      </c>
    </row>
    <row r="1561" spans="1:6" x14ac:dyDescent="0.2">
      <c r="A1561">
        <v>108</v>
      </c>
      <c r="B1561" t="s">
        <v>54</v>
      </c>
      <c r="C1561" t="s">
        <v>293</v>
      </c>
      <c r="D1561">
        <v>2</v>
      </c>
      <c r="E1561">
        <v>2</v>
      </c>
      <c r="F1561">
        <v>5.98</v>
      </c>
    </row>
    <row r="1562" spans="1:6" x14ac:dyDescent="0.2">
      <c r="A1562">
        <v>108</v>
      </c>
      <c r="B1562" t="s">
        <v>54</v>
      </c>
      <c r="C1562" t="s">
        <v>290</v>
      </c>
      <c r="D1562">
        <v>1</v>
      </c>
      <c r="E1562">
        <v>1</v>
      </c>
      <c r="F1562">
        <v>6.99</v>
      </c>
    </row>
    <row r="1563" spans="1:6" x14ac:dyDescent="0.2">
      <c r="A1563">
        <v>109</v>
      </c>
      <c r="B1563" t="s">
        <v>79</v>
      </c>
      <c r="C1563" t="s">
        <v>286</v>
      </c>
      <c r="D1563">
        <v>4</v>
      </c>
      <c r="E1563">
        <v>1</v>
      </c>
      <c r="F1563">
        <v>16.96</v>
      </c>
    </row>
    <row r="1564" spans="1:6" x14ac:dyDescent="0.2">
      <c r="A1564">
        <v>109</v>
      </c>
      <c r="B1564" t="s">
        <v>79</v>
      </c>
      <c r="C1564" t="s">
        <v>285</v>
      </c>
      <c r="D1564">
        <v>3</v>
      </c>
      <c r="E1564">
        <v>1</v>
      </c>
      <c r="F1564">
        <v>15.97</v>
      </c>
    </row>
    <row r="1565" spans="1:6" x14ac:dyDescent="0.2">
      <c r="A1565">
        <v>109</v>
      </c>
      <c r="B1565" t="s">
        <v>79</v>
      </c>
      <c r="C1565" t="s">
        <v>281</v>
      </c>
      <c r="D1565">
        <v>3</v>
      </c>
      <c r="E1565">
        <v>1</v>
      </c>
      <c r="F1565">
        <v>12.97</v>
      </c>
    </row>
    <row r="1566" spans="1:6" x14ac:dyDescent="0.2">
      <c r="A1566">
        <v>109</v>
      </c>
      <c r="B1566" t="s">
        <v>79</v>
      </c>
      <c r="C1566" t="s">
        <v>282</v>
      </c>
      <c r="D1566">
        <v>3</v>
      </c>
      <c r="E1566">
        <v>1</v>
      </c>
      <c r="F1566">
        <v>10.97</v>
      </c>
    </row>
    <row r="1567" spans="1:6" x14ac:dyDescent="0.2">
      <c r="A1567">
        <v>109</v>
      </c>
      <c r="B1567" t="s">
        <v>79</v>
      </c>
      <c r="C1567" t="s">
        <v>289</v>
      </c>
      <c r="D1567">
        <v>3</v>
      </c>
      <c r="E1567">
        <v>1</v>
      </c>
      <c r="F1567">
        <v>6.97</v>
      </c>
    </row>
    <row r="1568" spans="1:6" x14ac:dyDescent="0.2">
      <c r="A1568">
        <v>109</v>
      </c>
      <c r="B1568" t="s">
        <v>79</v>
      </c>
      <c r="C1568" t="s">
        <v>290</v>
      </c>
      <c r="D1568">
        <v>2</v>
      </c>
      <c r="E1568">
        <v>1</v>
      </c>
      <c r="F1568">
        <v>14.98</v>
      </c>
    </row>
    <row r="1569" spans="1:6" x14ac:dyDescent="0.2">
      <c r="A1569">
        <v>109</v>
      </c>
      <c r="B1569" t="s">
        <v>79</v>
      </c>
      <c r="C1569" t="s">
        <v>292</v>
      </c>
      <c r="D1569">
        <v>2</v>
      </c>
      <c r="E1569">
        <v>1</v>
      </c>
      <c r="F1569">
        <v>9.98</v>
      </c>
    </row>
    <row r="1570" spans="1:6" x14ac:dyDescent="0.2">
      <c r="A1570">
        <v>109</v>
      </c>
      <c r="B1570" t="s">
        <v>79</v>
      </c>
      <c r="C1570" t="s">
        <v>283</v>
      </c>
      <c r="D1570">
        <v>2</v>
      </c>
      <c r="E1570">
        <v>1</v>
      </c>
      <c r="F1570">
        <v>6.98</v>
      </c>
    </row>
    <row r="1571" spans="1:6" x14ac:dyDescent="0.2">
      <c r="A1571">
        <v>109</v>
      </c>
      <c r="B1571" t="s">
        <v>79</v>
      </c>
      <c r="C1571" t="s">
        <v>293</v>
      </c>
      <c r="D1571">
        <v>2</v>
      </c>
      <c r="E1571">
        <v>1</v>
      </c>
      <c r="F1571">
        <v>3.98</v>
      </c>
    </row>
    <row r="1572" spans="1:6" x14ac:dyDescent="0.2">
      <c r="A1572">
        <v>109</v>
      </c>
      <c r="B1572" t="s">
        <v>79</v>
      </c>
      <c r="C1572" t="s">
        <v>288</v>
      </c>
      <c r="D1572">
        <v>1</v>
      </c>
      <c r="E1572">
        <v>1</v>
      </c>
      <c r="F1572">
        <v>4.99</v>
      </c>
    </row>
    <row r="1573" spans="1:6" x14ac:dyDescent="0.2">
      <c r="A1573">
        <v>109</v>
      </c>
      <c r="B1573" t="s">
        <v>79</v>
      </c>
      <c r="C1573" t="s">
        <v>287</v>
      </c>
      <c r="D1573">
        <v>1</v>
      </c>
      <c r="E1573">
        <v>1</v>
      </c>
      <c r="F1573">
        <v>4.99</v>
      </c>
    </row>
    <row r="1574" spans="1:6" x14ac:dyDescent="0.2">
      <c r="A1574">
        <v>109</v>
      </c>
      <c r="B1574" t="s">
        <v>79</v>
      </c>
      <c r="C1574" t="s">
        <v>278</v>
      </c>
      <c r="D1574">
        <v>1</v>
      </c>
      <c r="E1574">
        <v>1</v>
      </c>
      <c r="F1574">
        <v>4.99</v>
      </c>
    </row>
    <row r="1575" spans="1:6" x14ac:dyDescent="0.2">
      <c r="A1575">
        <v>109</v>
      </c>
      <c r="B1575" t="s">
        <v>79</v>
      </c>
      <c r="C1575" t="s">
        <v>294</v>
      </c>
      <c r="D1575">
        <v>1</v>
      </c>
      <c r="E1575">
        <v>1</v>
      </c>
      <c r="F1575">
        <v>4.99</v>
      </c>
    </row>
    <row r="1576" spans="1:6" x14ac:dyDescent="0.2">
      <c r="A1576">
        <v>109</v>
      </c>
      <c r="B1576" t="s">
        <v>79</v>
      </c>
      <c r="C1576" t="s">
        <v>280</v>
      </c>
      <c r="D1576">
        <v>1</v>
      </c>
      <c r="E1576">
        <v>1</v>
      </c>
      <c r="F1576">
        <v>0.99</v>
      </c>
    </row>
    <row r="1577" spans="1:6" x14ac:dyDescent="0.2">
      <c r="A1577">
        <v>109</v>
      </c>
      <c r="B1577" t="s">
        <v>79</v>
      </c>
      <c r="C1577" t="s">
        <v>291</v>
      </c>
      <c r="D1577">
        <v>1</v>
      </c>
      <c r="E1577">
        <v>1</v>
      </c>
      <c r="F1577">
        <v>0.99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392F-2571-0549-8CC5-AD207B016297}">
  <dimension ref="A1:C11"/>
  <sheetViews>
    <sheetView zoomScale="126" zoomScaleNormal="126" workbookViewId="0">
      <selection activeCell="C15" sqref="C15"/>
    </sheetView>
  </sheetViews>
  <sheetFormatPr baseColWidth="10" defaultRowHeight="16" x14ac:dyDescent="0.2"/>
  <cols>
    <col min="1" max="1" width="17" bestFit="1" customWidth="1"/>
    <col min="2" max="2" width="18.33203125" customWidth="1"/>
    <col min="3" max="3" width="16.6640625" customWidth="1"/>
  </cols>
  <sheetData>
    <row r="1" spans="1:3" x14ac:dyDescent="0.2">
      <c r="A1" s="1" t="s">
        <v>1661</v>
      </c>
      <c r="B1" s="1" t="s">
        <v>1663</v>
      </c>
      <c r="C1" s="1" t="s">
        <v>1662</v>
      </c>
    </row>
    <row r="2" spans="1:3" x14ac:dyDescent="0.2">
      <c r="A2" s="41" t="s">
        <v>12</v>
      </c>
      <c r="B2" t="s">
        <v>283</v>
      </c>
      <c r="C2" t="s">
        <v>283</v>
      </c>
    </row>
    <row r="3" spans="1:3" x14ac:dyDescent="0.2">
      <c r="A3" s="41" t="s">
        <v>4</v>
      </c>
      <c r="B3" t="s">
        <v>282</v>
      </c>
      <c r="C3" t="s">
        <v>282</v>
      </c>
    </row>
    <row r="4" spans="1:3" x14ac:dyDescent="0.2">
      <c r="A4" s="41" t="s">
        <v>6</v>
      </c>
      <c r="B4" t="s">
        <v>282</v>
      </c>
      <c r="C4" t="s">
        <v>284</v>
      </c>
    </row>
    <row r="5" spans="1:3" x14ac:dyDescent="0.2">
      <c r="A5" s="41" t="s">
        <v>10</v>
      </c>
      <c r="B5" t="s">
        <v>282</v>
      </c>
      <c r="C5" t="s">
        <v>282</v>
      </c>
    </row>
    <row r="6" spans="1:3" x14ac:dyDescent="0.2">
      <c r="A6" s="41" t="s">
        <v>3</v>
      </c>
      <c r="B6" t="s">
        <v>281</v>
      </c>
      <c r="C6" t="s">
        <v>278</v>
      </c>
    </row>
    <row r="7" spans="1:3" x14ac:dyDescent="0.2">
      <c r="A7" s="41" t="s">
        <v>11</v>
      </c>
      <c r="B7" t="s">
        <v>285</v>
      </c>
      <c r="C7" t="s">
        <v>285</v>
      </c>
    </row>
    <row r="8" spans="1:3" x14ac:dyDescent="0.2">
      <c r="A8" s="41" t="s">
        <v>9</v>
      </c>
      <c r="B8" t="s">
        <v>280</v>
      </c>
      <c r="C8" t="s">
        <v>287</v>
      </c>
    </row>
    <row r="9" spans="1:3" x14ac:dyDescent="0.2">
      <c r="A9" s="41" t="s">
        <v>8</v>
      </c>
      <c r="B9" t="s">
        <v>287</v>
      </c>
      <c r="C9" t="s">
        <v>278</v>
      </c>
    </row>
    <row r="10" spans="1:3" x14ac:dyDescent="0.2">
      <c r="A10" s="41" t="s">
        <v>5</v>
      </c>
      <c r="B10" t="s">
        <v>278</v>
      </c>
      <c r="C10" t="s">
        <v>278</v>
      </c>
    </row>
    <row r="11" spans="1:3" x14ac:dyDescent="0.2">
      <c r="A11" s="41" t="s">
        <v>7</v>
      </c>
      <c r="B11" t="s">
        <v>278</v>
      </c>
      <c r="C11" t="s">
        <v>278</v>
      </c>
    </row>
  </sheetData>
  <sortState xmlns:xlrd2="http://schemas.microsoft.com/office/spreadsheetml/2017/richdata2" ref="A2:C11">
    <sortCondition ref="B2:B1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0D356-1911-DA4F-94C9-BEA75884AC30}">
  <dimension ref="A1:Y1001"/>
  <sheetViews>
    <sheetView topLeftCell="C10" zoomScale="115" zoomScaleNormal="115" workbookViewId="0">
      <selection activeCell="M33" sqref="M33"/>
    </sheetView>
  </sheetViews>
  <sheetFormatPr baseColWidth="10" defaultRowHeight="16" x14ac:dyDescent="0.2"/>
  <cols>
    <col min="2" max="2" width="25" bestFit="1" customWidth="1"/>
    <col min="3" max="4" width="17" bestFit="1" customWidth="1"/>
    <col min="5" max="5" width="11.5" customWidth="1"/>
    <col min="6" max="6" width="7.83203125" customWidth="1"/>
    <col min="7" max="7" width="17" bestFit="1" customWidth="1"/>
    <col min="8" max="8" width="16" style="46" customWidth="1"/>
    <col min="9" max="9" width="16" customWidth="1"/>
    <col min="10" max="10" width="17.33203125" customWidth="1"/>
    <col min="11" max="12" width="21.1640625" customWidth="1"/>
    <col min="13" max="13" width="30" customWidth="1"/>
    <col min="14" max="14" width="44.83203125" customWidth="1"/>
    <col min="15" max="15" width="15" bestFit="1" customWidth="1"/>
    <col min="16" max="16" width="17.1640625" bestFit="1" customWidth="1"/>
    <col min="17" max="17" width="26.5" bestFit="1" customWidth="1"/>
    <col min="18" max="18" width="15.83203125" bestFit="1" customWidth="1"/>
    <col min="19" max="19" width="17.5" bestFit="1" customWidth="1"/>
    <col min="20" max="20" width="21.83203125" bestFit="1" customWidth="1"/>
    <col min="21" max="21" width="21.6640625" bestFit="1" customWidth="1"/>
    <col min="22" max="22" width="17.6640625" bestFit="1" customWidth="1"/>
    <col min="23" max="23" width="14.5" bestFit="1" customWidth="1"/>
    <col min="24" max="24" width="19" customWidth="1"/>
  </cols>
  <sheetData>
    <row r="1" spans="1:25" x14ac:dyDescent="0.2">
      <c r="A1" t="s">
        <v>527</v>
      </c>
      <c r="B1" t="s">
        <v>528</v>
      </c>
      <c r="C1" t="s">
        <v>1498</v>
      </c>
      <c r="D1" t="s">
        <v>265</v>
      </c>
      <c r="E1" t="s">
        <v>1513</v>
      </c>
      <c r="F1" t="s">
        <v>1514</v>
      </c>
      <c r="G1" t="s">
        <v>125</v>
      </c>
      <c r="H1" s="46" t="s">
        <v>529</v>
      </c>
      <c r="I1" t="s">
        <v>1499</v>
      </c>
      <c r="J1" t="s">
        <v>1500</v>
      </c>
      <c r="K1" t="s">
        <v>1501</v>
      </c>
    </row>
    <row r="2" spans="1:25" x14ac:dyDescent="0.2">
      <c r="A2">
        <v>767</v>
      </c>
      <c r="B2" t="s">
        <v>548</v>
      </c>
      <c r="C2" t="s">
        <v>293</v>
      </c>
      <c r="D2">
        <v>6</v>
      </c>
      <c r="E2">
        <v>4.99</v>
      </c>
      <c r="F2">
        <v>183</v>
      </c>
      <c r="G2">
        <v>29</v>
      </c>
      <c r="H2" s="46">
        <v>157.71</v>
      </c>
      <c r="I2">
        <v>7.99</v>
      </c>
      <c r="J2">
        <v>4.99</v>
      </c>
      <c r="K2" s="14">
        <v>5.4382758620689602</v>
      </c>
      <c r="N2" s="74" t="s">
        <v>1497</v>
      </c>
      <c r="O2" s="74"/>
    </row>
    <row r="3" spans="1:25" ht="17" x14ac:dyDescent="0.2">
      <c r="A3">
        <v>789</v>
      </c>
      <c r="B3" t="s">
        <v>714</v>
      </c>
      <c r="C3" t="s">
        <v>279</v>
      </c>
      <c r="D3">
        <v>7</v>
      </c>
      <c r="E3">
        <v>2.99</v>
      </c>
      <c r="F3">
        <v>79</v>
      </c>
      <c r="G3">
        <v>29</v>
      </c>
      <c r="H3" s="46">
        <v>96.71</v>
      </c>
      <c r="I3">
        <v>4.99</v>
      </c>
      <c r="J3">
        <v>2.99</v>
      </c>
      <c r="K3" s="14">
        <v>3.3348275862068899</v>
      </c>
      <c r="L3" s="14"/>
      <c r="N3" s="39" t="s">
        <v>1496</v>
      </c>
      <c r="O3">
        <f>CORREL(G:G,H:H)</f>
        <v>0.68231981172056255</v>
      </c>
    </row>
    <row r="4" spans="1:25" ht="17" x14ac:dyDescent="0.2">
      <c r="A4">
        <v>489</v>
      </c>
      <c r="B4" t="s">
        <v>773</v>
      </c>
      <c r="C4" t="s">
        <v>282</v>
      </c>
      <c r="D4">
        <v>4</v>
      </c>
      <c r="E4">
        <v>0.99</v>
      </c>
      <c r="F4">
        <v>54</v>
      </c>
      <c r="G4">
        <v>29</v>
      </c>
      <c r="H4" s="46">
        <v>86.71</v>
      </c>
      <c r="I4">
        <v>5.99</v>
      </c>
      <c r="J4">
        <v>0.99</v>
      </c>
      <c r="K4" s="14">
        <v>2.99</v>
      </c>
      <c r="L4" s="14"/>
      <c r="N4" s="39" t="s">
        <v>1664</v>
      </c>
      <c r="O4">
        <f>CORREL(H:H,K:K)</f>
        <v>0.74403939279014153</v>
      </c>
    </row>
    <row r="5" spans="1:25" ht="17" x14ac:dyDescent="0.2">
      <c r="A5">
        <v>1000</v>
      </c>
      <c r="B5" t="s">
        <v>531</v>
      </c>
      <c r="C5" t="s">
        <v>289</v>
      </c>
      <c r="D5">
        <v>3</v>
      </c>
      <c r="E5">
        <v>4.99</v>
      </c>
      <c r="F5">
        <v>50</v>
      </c>
      <c r="G5">
        <v>28</v>
      </c>
      <c r="H5" s="46">
        <v>199.72</v>
      </c>
      <c r="I5">
        <v>10.99</v>
      </c>
      <c r="J5">
        <v>4.99</v>
      </c>
      <c r="K5" s="14">
        <v>7.1328571428571399</v>
      </c>
      <c r="L5" s="14"/>
      <c r="N5" s="39" t="s">
        <v>1665</v>
      </c>
      <c r="O5" s="44">
        <f>AVERAGE(H:H)</f>
        <v>61.312040000000195</v>
      </c>
    </row>
    <row r="6" spans="1:25" x14ac:dyDescent="0.2">
      <c r="A6">
        <v>239</v>
      </c>
      <c r="B6" t="s">
        <v>539</v>
      </c>
      <c r="C6" t="s">
        <v>282</v>
      </c>
      <c r="D6">
        <v>5</v>
      </c>
      <c r="E6">
        <v>4.99</v>
      </c>
      <c r="F6">
        <v>122</v>
      </c>
      <c r="G6">
        <v>28</v>
      </c>
      <c r="H6" s="46">
        <v>168.72</v>
      </c>
      <c r="I6">
        <v>8.99</v>
      </c>
      <c r="J6">
        <v>4.99</v>
      </c>
      <c r="K6" s="14">
        <v>6.0257142857142796</v>
      </c>
      <c r="L6" s="14"/>
    </row>
    <row r="7" spans="1:25" x14ac:dyDescent="0.2">
      <c r="A7">
        <v>31</v>
      </c>
      <c r="B7" t="s">
        <v>543</v>
      </c>
      <c r="C7" t="s">
        <v>280</v>
      </c>
      <c r="D7">
        <v>5</v>
      </c>
      <c r="E7">
        <v>4.99</v>
      </c>
      <c r="F7">
        <v>92</v>
      </c>
      <c r="G7">
        <v>28</v>
      </c>
      <c r="H7" s="46">
        <v>160.72</v>
      </c>
      <c r="I7">
        <v>8.99</v>
      </c>
      <c r="J7">
        <v>4.99</v>
      </c>
      <c r="K7" s="14">
        <v>5.74</v>
      </c>
      <c r="L7" s="14"/>
      <c r="N7" s="1" t="s">
        <v>137</v>
      </c>
      <c r="X7" s="14"/>
    </row>
    <row r="8" spans="1:25" x14ac:dyDescent="0.2">
      <c r="A8">
        <v>103</v>
      </c>
      <c r="B8" t="s">
        <v>554</v>
      </c>
      <c r="C8" t="s">
        <v>291</v>
      </c>
      <c r="D8">
        <v>7</v>
      </c>
      <c r="E8">
        <v>4.99</v>
      </c>
      <c r="F8">
        <v>133</v>
      </c>
      <c r="G8">
        <v>28</v>
      </c>
      <c r="H8" s="46">
        <v>150.72</v>
      </c>
      <c r="I8">
        <v>6.99</v>
      </c>
      <c r="J8">
        <v>4.99</v>
      </c>
      <c r="K8" s="14">
        <v>5.3828571428571399</v>
      </c>
      <c r="L8" s="14"/>
      <c r="N8" t="s">
        <v>1512</v>
      </c>
      <c r="X8" s="14"/>
    </row>
    <row r="9" spans="1:25" x14ac:dyDescent="0.2">
      <c r="A9">
        <v>730</v>
      </c>
      <c r="B9" t="s">
        <v>653</v>
      </c>
      <c r="C9" t="s">
        <v>284</v>
      </c>
      <c r="D9">
        <v>3</v>
      </c>
      <c r="E9">
        <v>0.99</v>
      </c>
      <c r="F9">
        <v>46</v>
      </c>
      <c r="G9">
        <v>28</v>
      </c>
      <c r="H9" s="46">
        <v>110.72</v>
      </c>
      <c r="I9">
        <v>6.99</v>
      </c>
      <c r="J9">
        <v>0.99</v>
      </c>
      <c r="K9" s="14">
        <v>3.9542857142857102</v>
      </c>
      <c r="L9" s="14"/>
      <c r="N9" t="s">
        <v>1505</v>
      </c>
      <c r="X9" s="14"/>
    </row>
    <row r="10" spans="1:25" ht="17" thickBot="1" x14ac:dyDescent="0.25">
      <c r="A10">
        <v>738</v>
      </c>
      <c r="B10" t="s">
        <v>713</v>
      </c>
      <c r="C10" t="s">
        <v>279</v>
      </c>
      <c r="D10">
        <v>3</v>
      </c>
      <c r="E10">
        <v>0.99</v>
      </c>
      <c r="F10">
        <v>178</v>
      </c>
      <c r="G10">
        <v>28</v>
      </c>
      <c r="H10" s="46">
        <v>97.72</v>
      </c>
      <c r="I10">
        <v>7.99</v>
      </c>
      <c r="J10">
        <v>0.99</v>
      </c>
      <c r="K10" s="14">
        <v>3.49</v>
      </c>
      <c r="L10" s="14"/>
      <c r="X10" s="14"/>
    </row>
    <row r="11" spans="1:25" x14ac:dyDescent="0.2">
      <c r="A11">
        <v>382</v>
      </c>
      <c r="B11" t="s">
        <v>712</v>
      </c>
      <c r="C11" t="s">
        <v>286</v>
      </c>
      <c r="D11">
        <v>3</v>
      </c>
      <c r="E11">
        <v>0.99</v>
      </c>
      <c r="F11">
        <v>137</v>
      </c>
      <c r="G11">
        <v>28</v>
      </c>
      <c r="H11" s="46">
        <v>97.72</v>
      </c>
      <c r="I11">
        <v>6.99</v>
      </c>
      <c r="J11">
        <v>0.99</v>
      </c>
      <c r="K11" s="14">
        <v>3.49</v>
      </c>
      <c r="L11" s="14"/>
      <c r="N11" s="7" t="s">
        <v>1488</v>
      </c>
      <c r="X11" s="14"/>
    </row>
    <row r="12" spans="1:25" x14ac:dyDescent="0.2">
      <c r="A12">
        <v>753</v>
      </c>
      <c r="B12" t="s">
        <v>800</v>
      </c>
      <c r="C12" t="s">
        <v>280</v>
      </c>
      <c r="D12">
        <v>3</v>
      </c>
      <c r="E12">
        <v>0.99</v>
      </c>
      <c r="F12">
        <v>48</v>
      </c>
      <c r="G12">
        <v>28</v>
      </c>
      <c r="H12" s="46">
        <v>81.72</v>
      </c>
      <c r="I12">
        <v>6.99</v>
      </c>
      <c r="J12">
        <v>0.99</v>
      </c>
      <c r="K12" s="14">
        <v>2.9185714285714202</v>
      </c>
      <c r="L12" s="14"/>
      <c r="N12" s="8" t="s">
        <v>1489</v>
      </c>
      <c r="X12" s="14"/>
      <c r="Y12" s="1"/>
    </row>
    <row r="13" spans="1:25" x14ac:dyDescent="0.2">
      <c r="A13">
        <v>341</v>
      </c>
      <c r="B13" t="s">
        <v>868</v>
      </c>
      <c r="C13" t="s">
        <v>290</v>
      </c>
      <c r="D13">
        <v>5</v>
      </c>
      <c r="E13">
        <v>0.99</v>
      </c>
      <c r="F13">
        <v>82</v>
      </c>
      <c r="G13">
        <v>28</v>
      </c>
      <c r="H13" s="46">
        <v>74.72</v>
      </c>
      <c r="I13">
        <v>4.99</v>
      </c>
      <c r="J13">
        <v>0.99</v>
      </c>
      <c r="K13" s="14">
        <v>2.6685714285714202</v>
      </c>
      <c r="L13" s="14"/>
      <c r="N13" s="8" t="s">
        <v>1490</v>
      </c>
      <c r="X13" s="14"/>
    </row>
    <row r="14" spans="1:25" x14ac:dyDescent="0.2">
      <c r="A14">
        <v>748</v>
      </c>
      <c r="B14" t="s">
        <v>916</v>
      </c>
      <c r="C14" t="s">
        <v>283</v>
      </c>
      <c r="D14">
        <v>4</v>
      </c>
      <c r="E14">
        <v>0.99</v>
      </c>
      <c r="F14">
        <v>109</v>
      </c>
      <c r="G14">
        <v>28</v>
      </c>
      <c r="H14" s="46">
        <v>67.72</v>
      </c>
      <c r="I14">
        <v>4.99</v>
      </c>
      <c r="J14">
        <v>0.99</v>
      </c>
      <c r="K14" s="14">
        <v>2.4185714285714202</v>
      </c>
      <c r="L14" s="14"/>
      <c r="N14" s="8" t="s">
        <v>1491</v>
      </c>
      <c r="X14" s="14"/>
    </row>
    <row r="15" spans="1:25" x14ac:dyDescent="0.2">
      <c r="A15">
        <v>973</v>
      </c>
      <c r="B15" t="s">
        <v>532</v>
      </c>
      <c r="C15" t="s">
        <v>281</v>
      </c>
      <c r="D15">
        <v>3</v>
      </c>
      <c r="E15">
        <v>4.99</v>
      </c>
      <c r="F15">
        <v>183</v>
      </c>
      <c r="G15">
        <v>27</v>
      </c>
      <c r="H15" s="46">
        <v>198.73</v>
      </c>
      <c r="I15">
        <v>10.99</v>
      </c>
      <c r="J15">
        <v>4.99</v>
      </c>
      <c r="K15" s="14">
        <v>7.3603703703703696</v>
      </c>
      <c r="L15" s="14"/>
      <c r="N15" s="8" t="s">
        <v>1492</v>
      </c>
      <c r="X15" s="14"/>
    </row>
    <row r="16" spans="1:25" x14ac:dyDescent="0.2">
      <c r="A16">
        <v>893</v>
      </c>
      <c r="B16" t="s">
        <v>536</v>
      </c>
      <c r="C16" t="s">
        <v>287</v>
      </c>
      <c r="D16">
        <v>4</v>
      </c>
      <c r="E16">
        <v>4.99</v>
      </c>
      <c r="F16">
        <v>91</v>
      </c>
      <c r="G16">
        <v>27</v>
      </c>
      <c r="H16" s="46">
        <v>186.73</v>
      </c>
      <c r="I16">
        <v>9.99</v>
      </c>
      <c r="J16">
        <v>4.99</v>
      </c>
      <c r="K16" s="14">
        <v>6.9159259259259196</v>
      </c>
      <c r="L16" s="14"/>
      <c r="N16" s="8" t="s">
        <v>1493</v>
      </c>
      <c r="X16" s="14"/>
    </row>
    <row r="17" spans="1:25" x14ac:dyDescent="0.2">
      <c r="A17">
        <v>403</v>
      </c>
      <c r="B17" t="s">
        <v>537</v>
      </c>
      <c r="C17" t="s">
        <v>285</v>
      </c>
      <c r="D17">
        <v>5</v>
      </c>
      <c r="E17">
        <v>4.99</v>
      </c>
      <c r="F17">
        <v>121</v>
      </c>
      <c r="G17">
        <v>27</v>
      </c>
      <c r="H17" s="46">
        <v>177.73</v>
      </c>
      <c r="I17">
        <v>9.99</v>
      </c>
      <c r="J17">
        <v>4.99</v>
      </c>
      <c r="K17" s="14">
        <v>6.5825925925925901</v>
      </c>
      <c r="L17" s="14"/>
      <c r="N17" s="8" t="s">
        <v>1494</v>
      </c>
      <c r="X17" s="14"/>
    </row>
    <row r="18" spans="1:25" ht="17" thickBot="1" x14ac:dyDescent="0.25">
      <c r="A18">
        <v>127</v>
      </c>
      <c r="B18" t="s">
        <v>545</v>
      </c>
      <c r="C18" t="s">
        <v>289</v>
      </c>
      <c r="D18">
        <v>5</v>
      </c>
      <c r="E18">
        <v>4.99</v>
      </c>
      <c r="F18">
        <v>112</v>
      </c>
      <c r="G18">
        <v>27</v>
      </c>
      <c r="H18" s="46">
        <v>159.72999999999999</v>
      </c>
      <c r="I18">
        <v>9.99</v>
      </c>
      <c r="J18">
        <v>4.99</v>
      </c>
      <c r="K18" s="14">
        <v>5.9159259259259196</v>
      </c>
      <c r="L18" s="14"/>
      <c r="N18" s="9" t="s">
        <v>1495</v>
      </c>
      <c r="X18" s="14"/>
    </row>
    <row r="19" spans="1:25" x14ac:dyDescent="0.2">
      <c r="A19">
        <v>361</v>
      </c>
      <c r="B19" t="s">
        <v>608</v>
      </c>
      <c r="C19" t="s">
        <v>278</v>
      </c>
      <c r="D19">
        <v>5</v>
      </c>
      <c r="E19">
        <v>2.99</v>
      </c>
      <c r="F19">
        <v>89</v>
      </c>
      <c r="G19">
        <v>27</v>
      </c>
      <c r="H19" s="46">
        <v>125.72</v>
      </c>
      <c r="I19">
        <v>6.99</v>
      </c>
      <c r="J19">
        <v>2.99</v>
      </c>
      <c r="K19" s="14">
        <v>4.6562962962962899</v>
      </c>
      <c r="L19" s="14"/>
      <c r="X19" s="14"/>
    </row>
    <row r="20" spans="1:25" x14ac:dyDescent="0.2">
      <c r="A20">
        <v>869</v>
      </c>
      <c r="B20" t="s">
        <v>629</v>
      </c>
      <c r="C20" t="s">
        <v>283</v>
      </c>
      <c r="D20">
        <v>4</v>
      </c>
      <c r="E20">
        <v>2.99</v>
      </c>
      <c r="F20">
        <v>47</v>
      </c>
      <c r="G20">
        <v>27</v>
      </c>
      <c r="H20" s="46">
        <v>118.73</v>
      </c>
      <c r="I20">
        <v>6.99</v>
      </c>
      <c r="J20">
        <v>2.99</v>
      </c>
      <c r="K20" s="14">
        <v>4.3974074074073997</v>
      </c>
      <c r="L20" s="14"/>
      <c r="X20" s="14"/>
    </row>
    <row r="21" spans="1:25" x14ac:dyDescent="0.2">
      <c r="A21">
        <v>621</v>
      </c>
      <c r="B21" t="s">
        <v>635</v>
      </c>
      <c r="C21" t="s">
        <v>280</v>
      </c>
      <c r="D21">
        <v>5</v>
      </c>
      <c r="E21">
        <v>2.99</v>
      </c>
      <c r="F21">
        <v>75</v>
      </c>
      <c r="G21">
        <v>27</v>
      </c>
      <c r="H21" s="46">
        <v>116.73</v>
      </c>
      <c r="I21">
        <v>6.99</v>
      </c>
      <c r="J21">
        <v>2.99</v>
      </c>
      <c r="K21" s="14">
        <v>4.3233333333333297</v>
      </c>
      <c r="L21" s="14"/>
      <c r="N21" s="1" t="s">
        <v>1663</v>
      </c>
      <c r="O21" s="1" t="s">
        <v>125</v>
      </c>
      <c r="P21" s="52" t="s">
        <v>529</v>
      </c>
      <c r="Q21" s="1" t="s">
        <v>1501</v>
      </c>
      <c r="R21" s="1" t="s">
        <v>1662</v>
      </c>
      <c r="S21" s="1" t="s">
        <v>125</v>
      </c>
      <c r="T21" s="52" t="s">
        <v>529</v>
      </c>
      <c r="U21" s="1" t="s">
        <v>1501</v>
      </c>
      <c r="Y21" s="14"/>
    </row>
    <row r="22" spans="1:25" x14ac:dyDescent="0.2">
      <c r="A22">
        <v>378</v>
      </c>
      <c r="B22" t="s">
        <v>688</v>
      </c>
      <c r="C22" t="s">
        <v>293</v>
      </c>
      <c r="D22">
        <v>5</v>
      </c>
      <c r="E22">
        <v>2.99</v>
      </c>
      <c r="F22">
        <v>93</v>
      </c>
      <c r="G22">
        <v>27</v>
      </c>
      <c r="H22" s="46">
        <v>103.73</v>
      </c>
      <c r="I22">
        <v>6.99</v>
      </c>
      <c r="J22">
        <v>2.99</v>
      </c>
      <c r="K22" s="14">
        <v>3.8418518518518501</v>
      </c>
      <c r="L22" s="14"/>
      <c r="N22" t="s">
        <v>548</v>
      </c>
      <c r="O22">
        <v>29</v>
      </c>
      <c r="P22" s="46">
        <v>157.71</v>
      </c>
      <c r="Q22" s="14">
        <v>5.4382758620689602</v>
      </c>
      <c r="R22" t="s">
        <v>530</v>
      </c>
      <c r="S22">
        <v>25</v>
      </c>
      <c r="T22" s="46">
        <v>215.75</v>
      </c>
      <c r="U22" s="14">
        <v>8.6300000000000008</v>
      </c>
      <c r="Y22" s="14"/>
    </row>
    <row r="23" spans="1:25" x14ac:dyDescent="0.2">
      <c r="A23">
        <v>835</v>
      </c>
      <c r="B23" t="s">
        <v>730</v>
      </c>
      <c r="C23" t="s">
        <v>286</v>
      </c>
      <c r="D23">
        <v>6</v>
      </c>
      <c r="E23">
        <v>2.99</v>
      </c>
      <c r="F23">
        <v>112</v>
      </c>
      <c r="G23">
        <v>27</v>
      </c>
      <c r="H23" s="46">
        <v>94.73</v>
      </c>
      <c r="I23">
        <v>5.99</v>
      </c>
      <c r="J23">
        <v>2.99</v>
      </c>
      <c r="K23" s="14">
        <v>3.5085185185185099</v>
      </c>
      <c r="L23" s="14"/>
      <c r="N23" t="s">
        <v>714</v>
      </c>
      <c r="O23">
        <v>29</v>
      </c>
      <c r="P23" s="46">
        <v>96.71</v>
      </c>
      <c r="Q23" s="14">
        <v>3.3348275862068899</v>
      </c>
      <c r="R23" t="s">
        <v>531</v>
      </c>
      <c r="S23">
        <v>28</v>
      </c>
      <c r="T23" s="46">
        <v>199.72</v>
      </c>
      <c r="U23" s="14">
        <v>7.1328571428571399</v>
      </c>
      <c r="Y23" s="14"/>
    </row>
    <row r="24" spans="1:25" x14ac:dyDescent="0.2">
      <c r="A24">
        <v>873</v>
      </c>
      <c r="B24" t="s">
        <v>736</v>
      </c>
      <c r="C24" t="s">
        <v>288</v>
      </c>
      <c r="D24">
        <v>3</v>
      </c>
      <c r="E24">
        <v>0.99</v>
      </c>
      <c r="F24">
        <v>108</v>
      </c>
      <c r="G24">
        <v>27</v>
      </c>
      <c r="H24" s="46">
        <v>93.73</v>
      </c>
      <c r="I24">
        <v>6.99</v>
      </c>
      <c r="J24">
        <v>0.99</v>
      </c>
      <c r="K24" s="14">
        <v>3.4714814814814798</v>
      </c>
      <c r="L24" s="14"/>
      <c r="N24" t="s">
        <v>773</v>
      </c>
      <c r="O24">
        <v>29</v>
      </c>
      <c r="P24" s="46">
        <v>86.71</v>
      </c>
      <c r="Q24" s="14">
        <v>2.99</v>
      </c>
      <c r="R24" t="s">
        <v>532</v>
      </c>
      <c r="S24">
        <v>27</v>
      </c>
      <c r="T24" s="46">
        <v>198.73</v>
      </c>
      <c r="U24" s="14">
        <v>7.3603703703703696</v>
      </c>
      <c r="Y24" s="14"/>
    </row>
    <row r="25" spans="1:25" x14ac:dyDescent="0.2">
      <c r="A25">
        <v>609</v>
      </c>
      <c r="B25" t="s">
        <v>772</v>
      </c>
      <c r="C25" t="s">
        <v>291</v>
      </c>
      <c r="D25">
        <v>7</v>
      </c>
      <c r="E25">
        <v>2.99</v>
      </c>
      <c r="F25">
        <v>185</v>
      </c>
      <c r="G25">
        <v>27</v>
      </c>
      <c r="H25" s="46">
        <v>86.73</v>
      </c>
      <c r="I25">
        <v>4.99</v>
      </c>
      <c r="J25">
        <v>2.99</v>
      </c>
      <c r="K25" s="14">
        <v>3.2122222222222199</v>
      </c>
      <c r="L25" s="14"/>
      <c r="X25" s="14"/>
    </row>
    <row r="26" spans="1:25" x14ac:dyDescent="0.2">
      <c r="A26">
        <v>697</v>
      </c>
      <c r="B26" t="s">
        <v>1218</v>
      </c>
      <c r="C26" t="s">
        <v>283</v>
      </c>
      <c r="D26">
        <v>7</v>
      </c>
      <c r="E26">
        <v>0.99</v>
      </c>
      <c r="F26">
        <v>53</v>
      </c>
      <c r="G26">
        <v>27</v>
      </c>
      <c r="H26" s="46">
        <v>36.729999999999997</v>
      </c>
      <c r="I26">
        <v>2.99</v>
      </c>
      <c r="J26">
        <v>0.99</v>
      </c>
      <c r="K26" s="14">
        <v>1.36037037037037</v>
      </c>
      <c r="L26" s="14"/>
    </row>
    <row r="27" spans="1:25" x14ac:dyDescent="0.2">
      <c r="A27">
        <v>460</v>
      </c>
      <c r="B27" t="s">
        <v>533</v>
      </c>
      <c r="C27" t="s">
        <v>279</v>
      </c>
      <c r="D27">
        <v>3</v>
      </c>
      <c r="E27">
        <v>4.99</v>
      </c>
      <c r="F27">
        <v>178</v>
      </c>
      <c r="G27">
        <v>26</v>
      </c>
      <c r="H27" s="46">
        <v>191.74</v>
      </c>
      <c r="I27">
        <v>10.99</v>
      </c>
      <c r="J27">
        <v>4.99</v>
      </c>
      <c r="K27" s="14">
        <v>7.3746153846153799</v>
      </c>
      <c r="L27" s="14"/>
      <c r="M27">
        <f>MIN(K:K)</f>
        <v>0</v>
      </c>
      <c r="N27" t="s">
        <v>1728</v>
      </c>
    </row>
    <row r="28" spans="1:25" x14ac:dyDescent="0.2">
      <c r="A28">
        <v>764</v>
      </c>
      <c r="B28" t="s">
        <v>535</v>
      </c>
      <c r="C28" t="s">
        <v>278</v>
      </c>
      <c r="D28">
        <v>3</v>
      </c>
      <c r="E28">
        <v>4.99</v>
      </c>
      <c r="F28">
        <v>150</v>
      </c>
      <c r="G28">
        <v>26</v>
      </c>
      <c r="H28" s="46">
        <v>190.74</v>
      </c>
      <c r="I28">
        <v>10.99</v>
      </c>
      <c r="J28">
        <v>4.99</v>
      </c>
      <c r="K28" s="14">
        <v>7.3361538461538398</v>
      </c>
      <c r="L28" s="14"/>
      <c r="M28">
        <f>MAX(K:K)</f>
        <v>8.8025000000000002</v>
      </c>
      <c r="N28" t="s">
        <v>1729</v>
      </c>
    </row>
    <row r="29" spans="1:25" x14ac:dyDescent="0.2">
      <c r="A29">
        <v>330</v>
      </c>
      <c r="B29" t="s">
        <v>568</v>
      </c>
      <c r="C29" t="s">
        <v>282</v>
      </c>
      <c r="D29">
        <v>7</v>
      </c>
      <c r="E29">
        <v>4.99</v>
      </c>
      <c r="F29">
        <v>112</v>
      </c>
      <c r="G29">
        <v>26</v>
      </c>
      <c r="H29" s="46">
        <v>141.74</v>
      </c>
      <c r="I29">
        <v>7.99</v>
      </c>
      <c r="J29">
        <v>4.99</v>
      </c>
      <c r="K29" s="14">
        <v>5.4515384615384601</v>
      </c>
      <c r="L29" s="14"/>
      <c r="M29">
        <f>MEDIAN(K:K)</f>
        <v>3.929044117647055</v>
      </c>
      <c r="N29" t="s">
        <v>1730</v>
      </c>
    </row>
    <row r="30" spans="1:25" x14ac:dyDescent="0.2">
      <c r="A30">
        <v>911</v>
      </c>
      <c r="B30" t="s">
        <v>581</v>
      </c>
      <c r="C30" t="s">
        <v>283</v>
      </c>
      <c r="D30">
        <v>7</v>
      </c>
      <c r="E30">
        <v>4.99</v>
      </c>
      <c r="F30">
        <v>64</v>
      </c>
      <c r="G30">
        <v>26</v>
      </c>
      <c r="H30" s="46">
        <v>135.74</v>
      </c>
      <c r="I30">
        <v>6.99</v>
      </c>
      <c r="J30">
        <v>4.99</v>
      </c>
      <c r="K30" s="14">
        <v>5.2207692307692302</v>
      </c>
      <c r="L30" s="14"/>
      <c r="M30">
        <f>AVERAGE(K:K)</f>
        <v>4.0384944992972942</v>
      </c>
      <c r="N30" t="s">
        <v>1731</v>
      </c>
    </row>
    <row r="31" spans="1:25" x14ac:dyDescent="0.2">
      <c r="A31">
        <v>702</v>
      </c>
      <c r="B31" t="s">
        <v>618</v>
      </c>
      <c r="C31" t="s">
        <v>292</v>
      </c>
      <c r="D31">
        <v>4</v>
      </c>
      <c r="E31">
        <v>2.99</v>
      </c>
      <c r="F31">
        <v>89</v>
      </c>
      <c r="G31">
        <v>26</v>
      </c>
      <c r="H31" s="46">
        <v>121.74</v>
      </c>
      <c r="I31">
        <v>7.99</v>
      </c>
      <c r="J31">
        <v>2.99</v>
      </c>
      <c r="K31" s="14">
        <v>4.6823076923076901</v>
      </c>
      <c r="L31" s="14"/>
      <c r="M31">
        <f>AVERAGE(G:G)</f>
        <v>14.596</v>
      </c>
      <c r="N31" t="s">
        <v>1732</v>
      </c>
    </row>
    <row r="32" spans="1:25" x14ac:dyDescent="0.2">
      <c r="A32">
        <v>109</v>
      </c>
      <c r="B32" t="s">
        <v>658</v>
      </c>
      <c r="C32" t="s">
        <v>284</v>
      </c>
      <c r="D32">
        <v>3</v>
      </c>
      <c r="E32">
        <v>0.99</v>
      </c>
      <c r="F32">
        <v>89</v>
      </c>
      <c r="G32">
        <v>26</v>
      </c>
      <c r="H32" s="46">
        <v>108.74</v>
      </c>
      <c r="I32">
        <v>6.99</v>
      </c>
      <c r="J32">
        <v>0.99</v>
      </c>
      <c r="K32" s="14">
        <v>4.1823076923076901</v>
      </c>
      <c r="L32" s="14"/>
    </row>
    <row r="33" spans="1:12" x14ac:dyDescent="0.2">
      <c r="A33">
        <v>331</v>
      </c>
      <c r="B33" t="s">
        <v>692</v>
      </c>
      <c r="C33" t="s">
        <v>286</v>
      </c>
      <c r="D33">
        <v>6</v>
      </c>
      <c r="E33">
        <v>2.99</v>
      </c>
      <c r="F33">
        <v>90</v>
      </c>
      <c r="G33">
        <v>26</v>
      </c>
      <c r="H33" s="46">
        <v>102.74</v>
      </c>
      <c r="I33">
        <v>5.99</v>
      </c>
      <c r="J33">
        <v>2.99</v>
      </c>
      <c r="K33" s="14">
        <v>3.9515384615384601</v>
      </c>
      <c r="L33" s="14"/>
    </row>
    <row r="34" spans="1:12" x14ac:dyDescent="0.2">
      <c r="A34">
        <v>891</v>
      </c>
      <c r="B34" t="s">
        <v>693</v>
      </c>
      <c r="C34" t="s">
        <v>290</v>
      </c>
      <c r="D34">
        <v>3</v>
      </c>
      <c r="E34">
        <v>0.99</v>
      </c>
      <c r="F34">
        <v>69</v>
      </c>
      <c r="G34">
        <v>26</v>
      </c>
      <c r="H34" s="46">
        <v>102.74</v>
      </c>
      <c r="I34">
        <v>7.99</v>
      </c>
      <c r="J34">
        <v>0.99</v>
      </c>
      <c r="K34" s="14">
        <v>3.9515384615384601</v>
      </c>
      <c r="L34" s="14"/>
    </row>
    <row r="35" spans="1:12" x14ac:dyDescent="0.2">
      <c r="A35">
        <v>356</v>
      </c>
      <c r="B35" t="s">
        <v>701</v>
      </c>
      <c r="C35" t="s">
        <v>288</v>
      </c>
      <c r="D35">
        <v>5</v>
      </c>
      <c r="E35">
        <v>2.99</v>
      </c>
      <c r="F35">
        <v>102</v>
      </c>
      <c r="G35">
        <v>26</v>
      </c>
      <c r="H35" s="46">
        <v>100.74</v>
      </c>
      <c r="I35">
        <v>6.99</v>
      </c>
      <c r="J35">
        <v>2.99</v>
      </c>
      <c r="K35" s="14">
        <v>3.8746153846153799</v>
      </c>
      <c r="L35" s="14"/>
    </row>
    <row r="36" spans="1:12" x14ac:dyDescent="0.2">
      <c r="A36">
        <v>468</v>
      </c>
      <c r="B36" t="s">
        <v>702</v>
      </c>
      <c r="C36" t="s">
        <v>288</v>
      </c>
      <c r="D36">
        <v>5</v>
      </c>
      <c r="E36">
        <v>2.99</v>
      </c>
      <c r="F36">
        <v>97</v>
      </c>
      <c r="G36">
        <v>26</v>
      </c>
      <c r="H36" s="46">
        <v>100.74</v>
      </c>
      <c r="I36">
        <v>6.99</v>
      </c>
      <c r="J36">
        <v>2.99</v>
      </c>
      <c r="K36" s="14">
        <v>3.8746153846153799</v>
      </c>
      <c r="L36" s="14"/>
    </row>
    <row r="37" spans="1:12" x14ac:dyDescent="0.2">
      <c r="A37">
        <v>285</v>
      </c>
      <c r="B37" t="s">
        <v>706</v>
      </c>
      <c r="C37" t="s">
        <v>287</v>
      </c>
      <c r="D37">
        <v>3</v>
      </c>
      <c r="E37">
        <v>0.99</v>
      </c>
      <c r="F37">
        <v>51</v>
      </c>
      <c r="G37">
        <v>26</v>
      </c>
      <c r="H37" s="46">
        <v>99.74</v>
      </c>
      <c r="I37">
        <v>6.99</v>
      </c>
      <c r="J37">
        <v>0.99</v>
      </c>
      <c r="K37" s="14">
        <v>3.8361538461538398</v>
      </c>
      <c r="L37" s="14"/>
    </row>
    <row r="38" spans="1:12" x14ac:dyDescent="0.2">
      <c r="A38">
        <v>295</v>
      </c>
      <c r="B38" t="s">
        <v>729</v>
      </c>
      <c r="C38" t="s">
        <v>281</v>
      </c>
      <c r="D38">
        <v>3</v>
      </c>
      <c r="E38">
        <v>0.99</v>
      </c>
      <c r="F38">
        <v>97</v>
      </c>
      <c r="G38">
        <v>26</v>
      </c>
      <c r="H38" s="46">
        <v>94.74</v>
      </c>
      <c r="I38">
        <v>6.99</v>
      </c>
      <c r="J38">
        <v>0.99</v>
      </c>
      <c r="K38" s="14">
        <v>3.64384615384615</v>
      </c>
      <c r="L38" s="14"/>
    </row>
    <row r="39" spans="1:12" x14ac:dyDescent="0.2">
      <c r="A39">
        <v>735</v>
      </c>
      <c r="B39" t="s">
        <v>776</v>
      </c>
      <c r="C39" t="s">
        <v>288</v>
      </c>
      <c r="D39">
        <v>7</v>
      </c>
      <c r="E39">
        <v>2.99</v>
      </c>
      <c r="F39">
        <v>102</v>
      </c>
      <c r="G39">
        <v>26</v>
      </c>
      <c r="H39" s="46">
        <v>85.74</v>
      </c>
      <c r="I39">
        <v>4.99</v>
      </c>
      <c r="J39">
        <v>2.99</v>
      </c>
      <c r="K39" s="14">
        <v>3.2976923076923002</v>
      </c>
      <c r="L39" s="14"/>
    </row>
    <row r="40" spans="1:12" x14ac:dyDescent="0.2">
      <c r="A40">
        <v>559</v>
      </c>
      <c r="B40" t="s">
        <v>782</v>
      </c>
      <c r="C40" t="s">
        <v>287</v>
      </c>
      <c r="D40">
        <v>7</v>
      </c>
      <c r="E40">
        <v>2.99</v>
      </c>
      <c r="F40">
        <v>114</v>
      </c>
      <c r="G40">
        <v>26</v>
      </c>
      <c r="H40" s="46">
        <v>84.74</v>
      </c>
      <c r="I40">
        <v>4.99</v>
      </c>
      <c r="J40">
        <v>2.99</v>
      </c>
      <c r="K40" s="14">
        <v>3.25923076923076</v>
      </c>
      <c r="L40" s="14"/>
    </row>
    <row r="41" spans="1:12" x14ac:dyDescent="0.2">
      <c r="A41">
        <v>531</v>
      </c>
      <c r="B41" t="s">
        <v>837</v>
      </c>
      <c r="C41" t="s">
        <v>279</v>
      </c>
      <c r="D41">
        <v>3</v>
      </c>
      <c r="E41">
        <v>0.99</v>
      </c>
      <c r="F41">
        <v>137</v>
      </c>
      <c r="G41">
        <v>26</v>
      </c>
      <c r="H41" s="46">
        <v>77.739999999999995</v>
      </c>
      <c r="I41">
        <v>6.99</v>
      </c>
      <c r="J41">
        <v>0.99</v>
      </c>
      <c r="K41" s="14">
        <v>2.99</v>
      </c>
      <c r="L41" s="14"/>
    </row>
    <row r="42" spans="1:12" x14ac:dyDescent="0.2">
      <c r="A42">
        <v>418</v>
      </c>
      <c r="B42" t="s">
        <v>909</v>
      </c>
      <c r="C42" t="s">
        <v>285</v>
      </c>
      <c r="D42">
        <v>5</v>
      </c>
      <c r="E42">
        <v>0.99</v>
      </c>
      <c r="F42">
        <v>157</v>
      </c>
      <c r="G42">
        <v>26</v>
      </c>
      <c r="H42" s="46">
        <v>68.739999999999995</v>
      </c>
      <c r="I42">
        <v>4.99</v>
      </c>
      <c r="J42">
        <v>0.99</v>
      </c>
      <c r="K42" s="14">
        <v>2.64384615384615</v>
      </c>
      <c r="L42" s="14"/>
    </row>
    <row r="43" spans="1:12" x14ac:dyDescent="0.2">
      <c r="A43">
        <v>374</v>
      </c>
      <c r="B43" t="s">
        <v>915</v>
      </c>
      <c r="C43" t="s">
        <v>287</v>
      </c>
      <c r="D43">
        <v>3</v>
      </c>
      <c r="E43">
        <v>0.99</v>
      </c>
      <c r="F43">
        <v>117</v>
      </c>
      <c r="G43">
        <v>26</v>
      </c>
      <c r="H43" s="46">
        <v>67.739999999999995</v>
      </c>
      <c r="I43">
        <v>6.99</v>
      </c>
      <c r="J43">
        <v>0.99</v>
      </c>
      <c r="K43" s="14">
        <v>2.6053846153846099</v>
      </c>
      <c r="L43" s="14"/>
    </row>
    <row r="44" spans="1:12" x14ac:dyDescent="0.2">
      <c r="A44">
        <v>525</v>
      </c>
      <c r="B44" t="s">
        <v>959</v>
      </c>
      <c r="C44" t="s">
        <v>290</v>
      </c>
      <c r="D44">
        <v>4</v>
      </c>
      <c r="E44">
        <v>0.99</v>
      </c>
      <c r="F44">
        <v>140</v>
      </c>
      <c r="G44">
        <v>26</v>
      </c>
      <c r="H44" s="46">
        <v>62.74</v>
      </c>
      <c r="I44">
        <v>5.99</v>
      </c>
      <c r="J44">
        <v>0.99</v>
      </c>
      <c r="K44" s="14">
        <v>2.41307692307692</v>
      </c>
      <c r="L44" s="14"/>
    </row>
    <row r="45" spans="1:12" x14ac:dyDescent="0.2">
      <c r="A45">
        <v>301</v>
      </c>
      <c r="B45" t="s">
        <v>974</v>
      </c>
      <c r="C45" t="s">
        <v>292</v>
      </c>
      <c r="D45">
        <v>4</v>
      </c>
      <c r="E45">
        <v>0.99</v>
      </c>
      <c r="F45">
        <v>155</v>
      </c>
      <c r="G45">
        <v>26</v>
      </c>
      <c r="H45" s="46">
        <v>60.73</v>
      </c>
      <c r="I45">
        <v>5.99</v>
      </c>
      <c r="J45">
        <v>0.99</v>
      </c>
      <c r="K45" s="14">
        <v>2.3357692307692299</v>
      </c>
      <c r="L45" s="14"/>
    </row>
    <row r="46" spans="1:12" x14ac:dyDescent="0.2">
      <c r="A46">
        <v>849</v>
      </c>
      <c r="B46" t="s">
        <v>1142</v>
      </c>
      <c r="C46" t="s">
        <v>282</v>
      </c>
      <c r="D46">
        <v>6</v>
      </c>
      <c r="E46">
        <v>0.99</v>
      </c>
      <c r="F46">
        <v>57</v>
      </c>
      <c r="G46">
        <v>26</v>
      </c>
      <c r="H46" s="46">
        <v>42.74</v>
      </c>
      <c r="I46">
        <v>3.99</v>
      </c>
      <c r="J46">
        <v>0.99</v>
      </c>
      <c r="K46" s="14">
        <v>1.64384615384615</v>
      </c>
      <c r="L46" s="14"/>
    </row>
    <row r="47" spans="1:12" x14ac:dyDescent="0.2">
      <c r="A47">
        <v>595</v>
      </c>
      <c r="B47" t="s">
        <v>1226</v>
      </c>
      <c r="C47" t="s">
        <v>279</v>
      </c>
      <c r="D47">
        <v>7</v>
      </c>
      <c r="E47">
        <v>0.99</v>
      </c>
      <c r="F47">
        <v>83</v>
      </c>
      <c r="G47">
        <v>26</v>
      </c>
      <c r="H47" s="46">
        <v>35.74</v>
      </c>
      <c r="I47">
        <v>2.99</v>
      </c>
      <c r="J47">
        <v>0.99</v>
      </c>
      <c r="K47" s="14">
        <v>1.3746153846153799</v>
      </c>
      <c r="L47" s="14"/>
    </row>
    <row r="48" spans="1:12" x14ac:dyDescent="0.2">
      <c r="A48">
        <v>850</v>
      </c>
      <c r="B48" t="s">
        <v>1225</v>
      </c>
      <c r="C48" t="s">
        <v>283</v>
      </c>
      <c r="D48">
        <v>7</v>
      </c>
      <c r="E48">
        <v>0.99</v>
      </c>
      <c r="F48">
        <v>163</v>
      </c>
      <c r="G48">
        <v>26</v>
      </c>
      <c r="H48" s="46">
        <v>35.74</v>
      </c>
      <c r="I48">
        <v>2.99</v>
      </c>
      <c r="J48">
        <v>0.99</v>
      </c>
      <c r="K48" s="14">
        <v>1.3746153846153799</v>
      </c>
      <c r="L48" s="14"/>
    </row>
    <row r="49" spans="1:12" x14ac:dyDescent="0.2">
      <c r="A49">
        <v>879</v>
      </c>
      <c r="B49" t="s">
        <v>530</v>
      </c>
      <c r="C49" t="s">
        <v>293</v>
      </c>
      <c r="D49">
        <v>3</v>
      </c>
      <c r="E49">
        <v>4.99</v>
      </c>
      <c r="F49">
        <v>148</v>
      </c>
      <c r="G49">
        <v>25</v>
      </c>
      <c r="H49" s="46">
        <v>215.75</v>
      </c>
      <c r="I49">
        <v>10.99</v>
      </c>
      <c r="J49">
        <v>4.99</v>
      </c>
      <c r="K49" s="14">
        <v>8.6300000000000008</v>
      </c>
      <c r="L49" s="14"/>
    </row>
    <row r="50" spans="1:12" x14ac:dyDescent="0.2">
      <c r="A50">
        <v>369</v>
      </c>
      <c r="B50" t="s">
        <v>541</v>
      </c>
      <c r="C50" t="s">
        <v>287</v>
      </c>
      <c r="D50">
        <v>4</v>
      </c>
      <c r="E50">
        <v>4.99</v>
      </c>
      <c r="F50">
        <v>56</v>
      </c>
      <c r="G50">
        <v>25</v>
      </c>
      <c r="H50" s="46">
        <v>164.75</v>
      </c>
      <c r="I50">
        <v>9.99</v>
      </c>
      <c r="J50">
        <v>4.99</v>
      </c>
      <c r="K50" s="14">
        <v>6.59</v>
      </c>
      <c r="L50" s="14"/>
    </row>
    <row r="51" spans="1:12" x14ac:dyDescent="0.2">
      <c r="A51">
        <v>284</v>
      </c>
      <c r="B51" t="s">
        <v>544</v>
      </c>
      <c r="C51" t="s">
        <v>293</v>
      </c>
      <c r="D51">
        <v>5</v>
      </c>
      <c r="E51">
        <v>4.99</v>
      </c>
      <c r="F51">
        <v>77</v>
      </c>
      <c r="G51">
        <v>25</v>
      </c>
      <c r="H51" s="46">
        <v>159.75</v>
      </c>
      <c r="I51">
        <v>8.99</v>
      </c>
      <c r="J51">
        <v>4.99</v>
      </c>
      <c r="K51" s="14">
        <v>6.39</v>
      </c>
      <c r="L51" s="14"/>
    </row>
    <row r="52" spans="1:12" x14ac:dyDescent="0.2">
      <c r="A52">
        <v>563</v>
      </c>
      <c r="B52" t="s">
        <v>557</v>
      </c>
      <c r="C52" t="s">
        <v>286</v>
      </c>
      <c r="D52">
        <v>6</v>
      </c>
      <c r="E52">
        <v>4.99</v>
      </c>
      <c r="F52">
        <v>165</v>
      </c>
      <c r="G52">
        <v>25</v>
      </c>
      <c r="H52" s="46">
        <v>149.75</v>
      </c>
      <c r="I52">
        <v>7.99</v>
      </c>
      <c r="J52">
        <v>4.99</v>
      </c>
      <c r="K52" s="14">
        <v>5.99</v>
      </c>
      <c r="L52" s="14"/>
    </row>
    <row r="53" spans="1:12" x14ac:dyDescent="0.2">
      <c r="A53">
        <v>979</v>
      </c>
      <c r="B53" t="s">
        <v>561</v>
      </c>
      <c r="C53" t="s">
        <v>285</v>
      </c>
      <c r="D53">
        <v>6</v>
      </c>
      <c r="E53">
        <v>4.99</v>
      </c>
      <c r="F53">
        <v>100</v>
      </c>
      <c r="G53">
        <v>25</v>
      </c>
      <c r="H53" s="46">
        <v>146.75</v>
      </c>
      <c r="I53">
        <v>7.99</v>
      </c>
      <c r="J53">
        <v>4.99</v>
      </c>
      <c r="K53" s="14">
        <v>5.87</v>
      </c>
      <c r="L53" s="14"/>
    </row>
    <row r="54" spans="1:12" x14ac:dyDescent="0.2">
      <c r="A54">
        <v>86</v>
      </c>
      <c r="B54" t="s">
        <v>571</v>
      </c>
      <c r="C54" t="s">
        <v>293</v>
      </c>
      <c r="D54">
        <v>6</v>
      </c>
      <c r="E54">
        <v>4.99</v>
      </c>
      <c r="F54">
        <v>121</v>
      </c>
      <c r="G54">
        <v>25</v>
      </c>
      <c r="H54" s="46">
        <v>140.74</v>
      </c>
      <c r="I54">
        <v>9.98</v>
      </c>
      <c r="J54">
        <v>4.99</v>
      </c>
      <c r="K54" s="14">
        <v>5.6295999999999999</v>
      </c>
      <c r="L54" s="14"/>
    </row>
    <row r="55" spans="1:12" x14ac:dyDescent="0.2">
      <c r="A55">
        <v>73</v>
      </c>
      <c r="B55" t="s">
        <v>625</v>
      </c>
      <c r="C55" t="s">
        <v>287</v>
      </c>
      <c r="D55">
        <v>5</v>
      </c>
      <c r="E55">
        <v>2.99</v>
      </c>
      <c r="F55">
        <v>150</v>
      </c>
      <c r="G55">
        <v>25</v>
      </c>
      <c r="H55" s="46">
        <v>119.75</v>
      </c>
      <c r="I55">
        <v>6.99</v>
      </c>
      <c r="J55">
        <v>2.99</v>
      </c>
      <c r="K55" s="14">
        <v>4.79</v>
      </c>
      <c r="L55" s="14"/>
    </row>
    <row r="56" spans="1:12" x14ac:dyDescent="0.2">
      <c r="A56">
        <v>644</v>
      </c>
      <c r="B56" t="s">
        <v>791</v>
      </c>
      <c r="C56" t="s">
        <v>282</v>
      </c>
      <c r="D56">
        <v>7</v>
      </c>
      <c r="E56">
        <v>2.99</v>
      </c>
      <c r="F56">
        <v>115</v>
      </c>
      <c r="G56">
        <v>25</v>
      </c>
      <c r="H56" s="46">
        <v>83.75</v>
      </c>
      <c r="I56">
        <v>4.99</v>
      </c>
      <c r="J56">
        <v>2.99</v>
      </c>
      <c r="K56" s="14">
        <v>3.35</v>
      </c>
      <c r="L56" s="14"/>
    </row>
    <row r="57" spans="1:12" x14ac:dyDescent="0.2">
      <c r="A57">
        <v>638</v>
      </c>
      <c r="B57" t="s">
        <v>807</v>
      </c>
      <c r="C57" t="s">
        <v>289</v>
      </c>
      <c r="D57">
        <v>7</v>
      </c>
      <c r="E57">
        <v>2.99</v>
      </c>
      <c r="F57">
        <v>156</v>
      </c>
      <c r="G57">
        <v>25</v>
      </c>
      <c r="H57" s="46">
        <v>80.75</v>
      </c>
      <c r="I57">
        <v>4.99</v>
      </c>
      <c r="J57">
        <v>2.99</v>
      </c>
      <c r="K57" s="14">
        <v>3.23</v>
      </c>
      <c r="L57" s="14"/>
    </row>
    <row r="58" spans="1:12" x14ac:dyDescent="0.2">
      <c r="A58">
        <v>625</v>
      </c>
      <c r="B58" t="s">
        <v>814</v>
      </c>
      <c r="C58" t="s">
        <v>287</v>
      </c>
      <c r="D58">
        <v>3</v>
      </c>
      <c r="E58">
        <v>0.99</v>
      </c>
      <c r="F58">
        <v>83</v>
      </c>
      <c r="G58">
        <v>25</v>
      </c>
      <c r="H58" s="46">
        <v>79.75</v>
      </c>
      <c r="I58">
        <v>6.99</v>
      </c>
      <c r="J58">
        <v>0.99</v>
      </c>
      <c r="K58" s="14">
        <v>3.19</v>
      </c>
      <c r="L58" s="14"/>
    </row>
    <row r="59" spans="1:12" x14ac:dyDescent="0.2">
      <c r="A59">
        <v>220</v>
      </c>
      <c r="B59" t="s">
        <v>824</v>
      </c>
      <c r="C59" t="s">
        <v>293</v>
      </c>
      <c r="D59">
        <v>7</v>
      </c>
      <c r="E59">
        <v>2.99</v>
      </c>
      <c r="F59">
        <v>106</v>
      </c>
      <c r="G59">
        <v>25</v>
      </c>
      <c r="H59" s="46">
        <v>78.760000000000005</v>
      </c>
      <c r="I59">
        <v>4.99</v>
      </c>
      <c r="J59">
        <v>0</v>
      </c>
      <c r="K59" s="14">
        <v>3.1503999999999999</v>
      </c>
      <c r="L59" s="14"/>
    </row>
    <row r="60" spans="1:12" x14ac:dyDescent="0.2">
      <c r="A60">
        <v>434</v>
      </c>
      <c r="B60" t="s">
        <v>836</v>
      </c>
      <c r="C60" t="s">
        <v>291</v>
      </c>
      <c r="D60">
        <v>3</v>
      </c>
      <c r="E60">
        <v>0.99</v>
      </c>
      <c r="F60">
        <v>139</v>
      </c>
      <c r="G60">
        <v>25</v>
      </c>
      <c r="H60" s="46">
        <v>77.75</v>
      </c>
      <c r="I60">
        <v>6.99</v>
      </c>
      <c r="J60">
        <v>0.99</v>
      </c>
      <c r="K60" s="14">
        <v>3.11</v>
      </c>
      <c r="L60" s="14"/>
    </row>
    <row r="61" spans="1:12" x14ac:dyDescent="0.2">
      <c r="A61">
        <v>945</v>
      </c>
      <c r="B61" t="s">
        <v>1092</v>
      </c>
      <c r="C61" t="s">
        <v>281</v>
      </c>
      <c r="D61">
        <v>5</v>
      </c>
      <c r="E61">
        <v>0.99</v>
      </c>
      <c r="F61">
        <v>164</v>
      </c>
      <c r="G61">
        <v>25</v>
      </c>
      <c r="H61" s="46">
        <v>47.75</v>
      </c>
      <c r="I61">
        <v>4.99</v>
      </c>
      <c r="J61">
        <v>0.99</v>
      </c>
      <c r="K61" s="14">
        <v>1.91</v>
      </c>
      <c r="L61" s="14"/>
    </row>
    <row r="62" spans="1:12" x14ac:dyDescent="0.2">
      <c r="A62">
        <v>951</v>
      </c>
      <c r="B62" t="s">
        <v>1141</v>
      </c>
      <c r="C62" t="s">
        <v>290</v>
      </c>
      <c r="D62">
        <v>6</v>
      </c>
      <c r="E62">
        <v>0.99</v>
      </c>
      <c r="F62">
        <v>78</v>
      </c>
      <c r="G62">
        <v>25</v>
      </c>
      <c r="H62" s="46">
        <v>42.75</v>
      </c>
      <c r="I62">
        <v>3.99</v>
      </c>
      <c r="J62">
        <v>0.99</v>
      </c>
      <c r="K62" s="14">
        <v>1.71</v>
      </c>
      <c r="L62" s="14"/>
    </row>
    <row r="63" spans="1:12" x14ac:dyDescent="0.2">
      <c r="A63">
        <v>687</v>
      </c>
      <c r="B63" t="s">
        <v>1170</v>
      </c>
      <c r="C63" t="s">
        <v>281</v>
      </c>
      <c r="D63">
        <v>6</v>
      </c>
      <c r="E63">
        <v>0.99</v>
      </c>
      <c r="F63">
        <v>138</v>
      </c>
      <c r="G63">
        <v>25</v>
      </c>
      <c r="H63" s="46">
        <v>40.75</v>
      </c>
      <c r="I63">
        <v>3.99</v>
      </c>
      <c r="J63">
        <v>0.99</v>
      </c>
      <c r="K63" s="14">
        <v>1.63</v>
      </c>
      <c r="L63" s="14"/>
    </row>
    <row r="64" spans="1:12" x14ac:dyDescent="0.2">
      <c r="A64">
        <v>970</v>
      </c>
      <c r="B64" t="s">
        <v>1217</v>
      </c>
      <c r="C64" t="s">
        <v>290</v>
      </c>
      <c r="D64">
        <v>7</v>
      </c>
      <c r="E64">
        <v>0.99</v>
      </c>
      <c r="F64">
        <v>52</v>
      </c>
      <c r="G64">
        <v>25</v>
      </c>
      <c r="H64" s="46">
        <v>36.75</v>
      </c>
      <c r="I64">
        <v>2.99</v>
      </c>
      <c r="J64">
        <v>0.99</v>
      </c>
      <c r="K64" s="14">
        <v>1.47</v>
      </c>
      <c r="L64" s="14"/>
    </row>
    <row r="65" spans="1:12" x14ac:dyDescent="0.2">
      <c r="A65">
        <v>159</v>
      </c>
      <c r="B65" t="s">
        <v>553</v>
      </c>
      <c r="C65" t="s">
        <v>289</v>
      </c>
      <c r="D65">
        <v>5</v>
      </c>
      <c r="E65">
        <v>4.99</v>
      </c>
      <c r="F65">
        <v>58</v>
      </c>
      <c r="G65">
        <v>24</v>
      </c>
      <c r="H65" s="46">
        <v>152.76</v>
      </c>
      <c r="I65">
        <v>8.99</v>
      </c>
      <c r="J65">
        <v>4.99</v>
      </c>
      <c r="K65" s="14">
        <v>6.3650000000000002</v>
      </c>
      <c r="L65" s="14"/>
    </row>
    <row r="66" spans="1:12" x14ac:dyDescent="0.2">
      <c r="A66">
        <v>941</v>
      </c>
      <c r="B66" t="s">
        <v>559</v>
      </c>
      <c r="C66" t="s">
        <v>286</v>
      </c>
      <c r="D66">
        <v>4</v>
      </c>
      <c r="E66">
        <v>4.99</v>
      </c>
      <c r="F66">
        <v>145</v>
      </c>
      <c r="G66">
        <v>24</v>
      </c>
      <c r="H66" s="46">
        <v>148.76</v>
      </c>
      <c r="I66">
        <v>9.99</v>
      </c>
      <c r="J66">
        <v>4.99</v>
      </c>
      <c r="K66" s="14">
        <v>6.1983333333333297</v>
      </c>
      <c r="L66" s="14"/>
    </row>
    <row r="67" spans="1:12" x14ac:dyDescent="0.2">
      <c r="A67">
        <v>307</v>
      </c>
      <c r="B67" t="s">
        <v>578</v>
      </c>
      <c r="C67" t="s">
        <v>291</v>
      </c>
      <c r="D67">
        <v>6</v>
      </c>
      <c r="E67">
        <v>4.99</v>
      </c>
      <c r="F67">
        <v>77</v>
      </c>
      <c r="G67">
        <v>24</v>
      </c>
      <c r="H67" s="46">
        <v>137.76</v>
      </c>
      <c r="I67">
        <v>7.99</v>
      </c>
      <c r="J67">
        <v>4.99</v>
      </c>
      <c r="K67" s="14">
        <v>5.74</v>
      </c>
      <c r="L67" s="14"/>
    </row>
    <row r="68" spans="1:12" x14ac:dyDescent="0.2">
      <c r="A68">
        <v>174</v>
      </c>
      <c r="B68" t="s">
        <v>580</v>
      </c>
      <c r="C68" t="s">
        <v>293</v>
      </c>
      <c r="D68">
        <v>6</v>
      </c>
      <c r="E68">
        <v>4.99</v>
      </c>
      <c r="F68">
        <v>180</v>
      </c>
      <c r="G68">
        <v>24</v>
      </c>
      <c r="H68" s="46">
        <v>136.76</v>
      </c>
      <c r="I68">
        <v>7.99</v>
      </c>
      <c r="J68">
        <v>4.99</v>
      </c>
      <c r="K68" s="14">
        <v>5.6983333333333297</v>
      </c>
      <c r="L68" s="14"/>
    </row>
    <row r="69" spans="1:12" x14ac:dyDescent="0.2">
      <c r="A69">
        <v>263</v>
      </c>
      <c r="B69" t="s">
        <v>591</v>
      </c>
      <c r="C69" t="s">
        <v>278</v>
      </c>
      <c r="D69">
        <v>6</v>
      </c>
      <c r="E69">
        <v>4.99</v>
      </c>
      <c r="F69">
        <v>154</v>
      </c>
      <c r="G69">
        <v>24</v>
      </c>
      <c r="H69" s="46">
        <v>132.76</v>
      </c>
      <c r="I69">
        <v>7.99</v>
      </c>
      <c r="J69">
        <v>4.99</v>
      </c>
      <c r="K69" s="14">
        <v>5.5316666666666601</v>
      </c>
      <c r="L69" s="14"/>
    </row>
    <row r="70" spans="1:12" x14ac:dyDescent="0.2">
      <c r="A70">
        <v>521</v>
      </c>
      <c r="B70" t="s">
        <v>597</v>
      </c>
      <c r="C70" t="s">
        <v>285</v>
      </c>
      <c r="D70">
        <v>7</v>
      </c>
      <c r="E70">
        <v>4.99</v>
      </c>
      <c r="F70">
        <v>147</v>
      </c>
      <c r="G70">
        <v>24</v>
      </c>
      <c r="H70" s="46">
        <v>131.76</v>
      </c>
      <c r="I70">
        <v>6.99</v>
      </c>
      <c r="J70">
        <v>4.99</v>
      </c>
      <c r="K70" s="14">
        <v>5.49</v>
      </c>
      <c r="L70" s="14"/>
    </row>
    <row r="71" spans="1:12" x14ac:dyDescent="0.2">
      <c r="A71">
        <v>172</v>
      </c>
      <c r="B71" t="s">
        <v>596</v>
      </c>
      <c r="C71" t="s">
        <v>285</v>
      </c>
      <c r="D71">
        <v>7</v>
      </c>
      <c r="E71">
        <v>4.99</v>
      </c>
      <c r="F71">
        <v>112</v>
      </c>
      <c r="G71">
        <v>24</v>
      </c>
      <c r="H71" s="46">
        <v>131.76</v>
      </c>
      <c r="I71">
        <v>6.99</v>
      </c>
      <c r="J71">
        <v>4.99</v>
      </c>
      <c r="K71" s="14">
        <v>5.49</v>
      </c>
      <c r="L71" s="14"/>
    </row>
    <row r="72" spans="1:12" x14ac:dyDescent="0.2">
      <c r="A72">
        <v>135</v>
      </c>
      <c r="B72" t="s">
        <v>609</v>
      </c>
      <c r="C72" t="s">
        <v>278</v>
      </c>
      <c r="D72">
        <v>3</v>
      </c>
      <c r="E72">
        <v>2.99</v>
      </c>
      <c r="F72">
        <v>70</v>
      </c>
      <c r="G72">
        <v>24</v>
      </c>
      <c r="H72" s="46">
        <v>124.76</v>
      </c>
      <c r="I72">
        <v>8.99</v>
      </c>
      <c r="J72">
        <v>2.99</v>
      </c>
      <c r="K72" s="14">
        <v>5.1983333333333297</v>
      </c>
      <c r="L72" s="14"/>
    </row>
    <row r="73" spans="1:12" x14ac:dyDescent="0.2">
      <c r="A73">
        <v>698</v>
      </c>
      <c r="B73" t="s">
        <v>617</v>
      </c>
      <c r="C73" t="s">
        <v>281</v>
      </c>
      <c r="D73">
        <v>3</v>
      </c>
      <c r="E73">
        <v>2.99</v>
      </c>
      <c r="F73">
        <v>71</v>
      </c>
      <c r="G73">
        <v>24</v>
      </c>
      <c r="H73" s="46">
        <v>121.77</v>
      </c>
      <c r="I73">
        <v>8.99</v>
      </c>
      <c r="J73">
        <v>0</v>
      </c>
      <c r="K73" s="14">
        <v>5.0737500000000004</v>
      </c>
      <c r="L73" s="14"/>
    </row>
    <row r="74" spans="1:12" x14ac:dyDescent="0.2">
      <c r="A74">
        <v>572</v>
      </c>
      <c r="B74" t="s">
        <v>634</v>
      </c>
      <c r="C74" t="s">
        <v>287</v>
      </c>
      <c r="D74">
        <v>4</v>
      </c>
      <c r="E74">
        <v>2.99</v>
      </c>
      <c r="F74">
        <v>64</v>
      </c>
      <c r="G74">
        <v>24</v>
      </c>
      <c r="H74" s="46">
        <v>116.76</v>
      </c>
      <c r="I74">
        <v>7.99</v>
      </c>
      <c r="J74">
        <v>2.99</v>
      </c>
      <c r="K74" s="14">
        <v>4.8650000000000002</v>
      </c>
      <c r="L74" s="14"/>
    </row>
    <row r="75" spans="1:12" x14ac:dyDescent="0.2">
      <c r="A75">
        <v>760</v>
      </c>
      <c r="B75" t="s">
        <v>698</v>
      </c>
      <c r="C75" t="s">
        <v>284</v>
      </c>
      <c r="D75">
        <v>5</v>
      </c>
      <c r="E75">
        <v>2.99</v>
      </c>
      <c r="F75">
        <v>110</v>
      </c>
      <c r="G75">
        <v>24</v>
      </c>
      <c r="H75" s="46">
        <v>101.76</v>
      </c>
      <c r="I75">
        <v>6.99</v>
      </c>
      <c r="J75">
        <v>2.99</v>
      </c>
      <c r="K75" s="14">
        <v>4.24</v>
      </c>
      <c r="L75" s="14"/>
    </row>
    <row r="76" spans="1:12" x14ac:dyDescent="0.2">
      <c r="A76">
        <v>895</v>
      </c>
      <c r="B76" t="s">
        <v>699</v>
      </c>
      <c r="C76" t="s">
        <v>290</v>
      </c>
      <c r="D76">
        <v>3</v>
      </c>
      <c r="E76">
        <v>2.99</v>
      </c>
      <c r="F76">
        <v>142</v>
      </c>
      <c r="G76">
        <v>24</v>
      </c>
      <c r="H76" s="46">
        <v>101.76</v>
      </c>
      <c r="I76">
        <v>7.99</v>
      </c>
      <c r="J76">
        <v>2.99</v>
      </c>
      <c r="K76" s="14">
        <v>4.24</v>
      </c>
      <c r="L76" s="14"/>
    </row>
    <row r="77" spans="1:12" x14ac:dyDescent="0.2">
      <c r="A77">
        <v>114</v>
      </c>
      <c r="B77" t="s">
        <v>735</v>
      </c>
      <c r="C77" t="s">
        <v>287</v>
      </c>
      <c r="D77">
        <v>3</v>
      </c>
      <c r="E77">
        <v>0.99</v>
      </c>
      <c r="F77">
        <v>61</v>
      </c>
      <c r="G77">
        <v>24</v>
      </c>
      <c r="H77" s="46">
        <v>93.76</v>
      </c>
      <c r="I77">
        <v>6.99</v>
      </c>
      <c r="J77">
        <v>0.99</v>
      </c>
      <c r="K77" s="14">
        <v>3.9066666666666601</v>
      </c>
      <c r="L77" s="14"/>
    </row>
    <row r="78" spans="1:12" x14ac:dyDescent="0.2">
      <c r="A78">
        <v>450</v>
      </c>
      <c r="B78" t="s">
        <v>758</v>
      </c>
      <c r="C78" t="s">
        <v>288</v>
      </c>
      <c r="D78">
        <v>5</v>
      </c>
      <c r="E78">
        <v>2.99</v>
      </c>
      <c r="F78">
        <v>84</v>
      </c>
      <c r="G78">
        <v>24</v>
      </c>
      <c r="H78" s="46">
        <v>88.76</v>
      </c>
      <c r="I78">
        <v>6.99</v>
      </c>
      <c r="J78">
        <v>2.99</v>
      </c>
      <c r="K78" s="14">
        <v>3.6983333333333301</v>
      </c>
      <c r="L78" s="14"/>
    </row>
    <row r="79" spans="1:12" x14ac:dyDescent="0.2">
      <c r="A79">
        <v>880</v>
      </c>
      <c r="B79" t="s">
        <v>757</v>
      </c>
      <c r="C79" t="s">
        <v>282</v>
      </c>
      <c r="D79">
        <v>6</v>
      </c>
      <c r="E79">
        <v>2.99</v>
      </c>
      <c r="F79">
        <v>152</v>
      </c>
      <c r="G79">
        <v>24</v>
      </c>
      <c r="H79" s="46">
        <v>88.76</v>
      </c>
      <c r="I79">
        <v>6.99</v>
      </c>
      <c r="J79">
        <v>2.99</v>
      </c>
      <c r="K79" s="14">
        <v>3.6983333333333301</v>
      </c>
      <c r="L79" s="14"/>
    </row>
    <row r="80" spans="1:12" x14ac:dyDescent="0.2">
      <c r="A80">
        <v>773</v>
      </c>
      <c r="B80" t="s">
        <v>771</v>
      </c>
      <c r="C80" t="s">
        <v>278</v>
      </c>
      <c r="D80">
        <v>6</v>
      </c>
      <c r="E80">
        <v>2.99</v>
      </c>
      <c r="F80">
        <v>112</v>
      </c>
      <c r="G80">
        <v>24</v>
      </c>
      <c r="H80" s="46">
        <v>86.76</v>
      </c>
      <c r="I80">
        <v>5.99</v>
      </c>
      <c r="J80">
        <v>2.99</v>
      </c>
      <c r="K80" s="14">
        <v>3.6150000000000002</v>
      </c>
      <c r="L80" s="14"/>
    </row>
    <row r="81" spans="1:12" x14ac:dyDescent="0.2">
      <c r="A81">
        <v>181</v>
      </c>
      <c r="B81" t="s">
        <v>826</v>
      </c>
      <c r="C81" t="s">
        <v>291</v>
      </c>
      <c r="D81">
        <v>7</v>
      </c>
      <c r="E81">
        <v>2.99</v>
      </c>
      <c r="F81">
        <v>166</v>
      </c>
      <c r="G81">
        <v>24</v>
      </c>
      <c r="H81" s="46">
        <v>78.760000000000005</v>
      </c>
      <c r="I81">
        <v>4.99</v>
      </c>
      <c r="J81">
        <v>2.99</v>
      </c>
      <c r="K81" s="14">
        <v>3.2816666666666601</v>
      </c>
      <c r="L81" s="14"/>
    </row>
    <row r="82" spans="1:12" x14ac:dyDescent="0.2">
      <c r="A82">
        <v>901</v>
      </c>
      <c r="B82" t="s">
        <v>825</v>
      </c>
      <c r="C82" t="s">
        <v>282</v>
      </c>
      <c r="D82">
        <v>3</v>
      </c>
      <c r="E82">
        <v>0.99</v>
      </c>
      <c r="F82">
        <v>142</v>
      </c>
      <c r="G82">
        <v>24</v>
      </c>
      <c r="H82" s="46">
        <v>78.760000000000005</v>
      </c>
      <c r="I82">
        <v>6.99</v>
      </c>
      <c r="J82">
        <v>0.99</v>
      </c>
      <c r="K82" s="14">
        <v>3.2816666666666601</v>
      </c>
      <c r="L82" s="14"/>
    </row>
    <row r="83" spans="1:12" x14ac:dyDescent="0.2">
      <c r="A83">
        <v>228</v>
      </c>
      <c r="B83" t="s">
        <v>958</v>
      </c>
      <c r="C83" t="s">
        <v>290</v>
      </c>
      <c r="D83">
        <v>4</v>
      </c>
      <c r="E83">
        <v>0.99</v>
      </c>
      <c r="F83">
        <v>143</v>
      </c>
      <c r="G83">
        <v>24</v>
      </c>
      <c r="H83" s="46">
        <v>62.76</v>
      </c>
      <c r="I83">
        <v>5.99</v>
      </c>
      <c r="J83">
        <v>0.99</v>
      </c>
      <c r="K83" s="14">
        <v>2.6150000000000002</v>
      </c>
      <c r="L83" s="14"/>
    </row>
    <row r="84" spans="1:12" x14ac:dyDescent="0.2">
      <c r="A84">
        <v>890</v>
      </c>
      <c r="B84" t="s">
        <v>1028</v>
      </c>
      <c r="C84" t="s">
        <v>278</v>
      </c>
      <c r="D84">
        <v>5</v>
      </c>
      <c r="E84">
        <v>0.99</v>
      </c>
      <c r="F84">
        <v>172</v>
      </c>
      <c r="G84">
        <v>24</v>
      </c>
      <c r="H84" s="46">
        <v>54.76</v>
      </c>
      <c r="I84">
        <v>4.99</v>
      </c>
      <c r="J84">
        <v>0.99</v>
      </c>
      <c r="K84" s="14">
        <v>2.2816666666666601</v>
      </c>
      <c r="L84" s="14"/>
    </row>
    <row r="85" spans="1:12" x14ac:dyDescent="0.2">
      <c r="A85">
        <v>358</v>
      </c>
      <c r="B85" t="s">
        <v>1047</v>
      </c>
      <c r="C85" t="s">
        <v>290</v>
      </c>
      <c r="D85">
        <v>5</v>
      </c>
      <c r="E85">
        <v>0.99</v>
      </c>
      <c r="F85">
        <v>163</v>
      </c>
      <c r="G85">
        <v>24</v>
      </c>
      <c r="H85" s="46">
        <v>52.76</v>
      </c>
      <c r="I85">
        <v>4.99</v>
      </c>
      <c r="J85">
        <v>0.99</v>
      </c>
      <c r="K85" s="14">
        <v>2.1983333333333301</v>
      </c>
      <c r="L85" s="14"/>
    </row>
    <row r="86" spans="1:12" x14ac:dyDescent="0.2">
      <c r="A86">
        <v>91</v>
      </c>
      <c r="B86" t="s">
        <v>1064</v>
      </c>
      <c r="C86" t="s">
        <v>290</v>
      </c>
      <c r="D86">
        <v>5</v>
      </c>
      <c r="E86">
        <v>0.99</v>
      </c>
      <c r="F86">
        <v>98</v>
      </c>
      <c r="G86">
        <v>24</v>
      </c>
      <c r="H86" s="46">
        <v>50.76</v>
      </c>
      <c r="I86">
        <v>4.99</v>
      </c>
      <c r="J86">
        <v>0.99</v>
      </c>
      <c r="K86" s="14">
        <v>2.1150000000000002</v>
      </c>
      <c r="L86" s="14"/>
    </row>
    <row r="87" spans="1:12" x14ac:dyDescent="0.2">
      <c r="A87">
        <v>395</v>
      </c>
      <c r="B87" t="s">
        <v>1063</v>
      </c>
      <c r="C87" t="s">
        <v>283</v>
      </c>
      <c r="D87">
        <v>4</v>
      </c>
      <c r="E87">
        <v>0.99</v>
      </c>
      <c r="F87">
        <v>108</v>
      </c>
      <c r="G87">
        <v>24</v>
      </c>
      <c r="H87" s="46">
        <v>50.76</v>
      </c>
      <c r="I87">
        <v>5.99</v>
      </c>
      <c r="J87">
        <v>0.99</v>
      </c>
      <c r="K87" s="14">
        <v>2.1150000000000002</v>
      </c>
      <c r="L87" s="14"/>
    </row>
    <row r="88" spans="1:12" x14ac:dyDescent="0.2">
      <c r="A88">
        <v>206</v>
      </c>
      <c r="B88" t="s">
        <v>1071</v>
      </c>
      <c r="C88" t="s">
        <v>281</v>
      </c>
      <c r="D88">
        <v>6</v>
      </c>
      <c r="E88">
        <v>0.99</v>
      </c>
      <c r="F88">
        <v>144</v>
      </c>
      <c r="G88">
        <v>24</v>
      </c>
      <c r="H88" s="46">
        <v>49.76</v>
      </c>
      <c r="I88">
        <v>3.99</v>
      </c>
      <c r="J88">
        <v>0.99</v>
      </c>
      <c r="K88" s="14">
        <v>2.0733333333333301</v>
      </c>
      <c r="L88" s="14"/>
    </row>
    <row r="89" spans="1:12" x14ac:dyDescent="0.2">
      <c r="A89">
        <v>367</v>
      </c>
      <c r="B89" t="s">
        <v>1128</v>
      </c>
      <c r="C89" t="s">
        <v>287</v>
      </c>
      <c r="D89">
        <v>6</v>
      </c>
      <c r="E89">
        <v>0.99</v>
      </c>
      <c r="F89">
        <v>153</v>
      </c>
      <c r="G89">
        <v>24</v>
      </c>
      <c r="H89" s="46">
        <v>43.76</v>
      </c>
      <c r="I89">
        <v>3.99</v>
      </c>
      <c r="J89">
        <v>0.99</v>
      </c>
      <c r="K89" s="14">
        <v>1.8233333333333299</v>
      </c>
      <c r="L89" s="14"/>
    </row>
    <row r="90" spans="1:12" x14ac:dyDescent="0.2">
      <c r="A90">
        <v>200</v>
      </c>
      <c r="B90" t="s">
        <v>1234</v>
      </c>
      <c r="C90" t="s">
        <v>286</v>
      </c>
      <c r="D90">
        <v>7</v>
      </c>
      <c r="E90">
        <v>0.99</v>
      </c>
      <c r="F90">
        <v>133</v>
      </c>
      <c r="G90">
        <v>24</v>
      </c>
      <c r="H90" s="46">
        <v>34.770000000000003</v>
      </c>
      <c r="I90">
        <v>3.99</v>
      </c>
      <c r="J90">
        <v>0</v>
      </c>
      <c r="K90" s="14">
        <v>1.44875</v>
      </c>
      <c r="L90" s="14"/>
    </row>
    <row r="91" spans="1:12" x14ac:dyDescent="0.2">
      <c r="A91">
        <v>875</v>
      </c>
      <c r="B91" t="s">
        <v>1237</v>
      </c>
      <c r="C91" t="s">
        <v>278</v>
      </c>
      <c r="D91">
        <v>6</v>
      </c>
      <c r="E91">
        <v>0.99</v>
      </c>
      <c r="F91">
        <v>173</v>
      </c>
      <c r="G91">
        <v>24</v>
      </c>
      <c r="H91" s="46">
        <v>34.76</v>
      </c>
      <c r="I91">
        <v>3.99</v>
      </c>
      <c r="J91">
        <v>0.99</v>
      </c>
      <c r="K91" s="14">
        <v>1.4483333333333299</v>
      </c>
      <c r="L91" s="14"/>
    </row>
    <row r="92" spans="1:12" x14ac:dyDescent="0.2">
      <c r="A92">
        <v>897</v>
      </c>
      <c r="B92" t="s">
        <v>538</v>
      </c>
      <c r="C92" t="s">
        <v>285</v>
      </c>
      <c r="D92">
        <v>3</v>
      </c>
      <c r="E92">
        <v>4.99</v>
      </c>
      <c r="F92">
        <v>179</v>
      </c>
      <c r="G92">
        <v>23</v>
      </c>
      <c r="H92" s="46">
        <v>169.76</v>
      </c>
      <c r="I92">
        <v>10.99</v>
      </c>
      <c r="J92">
        <v>4.99</v>
      </c>
      <c r="K92" s="14">
        <v>7.3808695652173899</v>
      </c>
      <c r="L92" s="14"/>
    </row>
    <row r="93" spans="1:12" x14ac:dyDescent="0.2">
      <c r="A93">
        <v>670</v>
      </c>
      <c r="B93" t="s">
        <v>540</v>
      </c>
      <c r="C93" t="s">
        <v>281</v>
      </c>
      <c r="D93">
        <v>4</v>
      </c>
      <c r="E93">
        <v>4.99</v>
      </c>
      <c r="F93">
        <v>48</v>
      </c>
      <c r="G93">
        <v>23</v>
      </c>
      <c r="H93" s="46">
        <v>165.77</v>
      </c>
      <c r="I93">
        <v>9.99</v>
      </c>
      <c r="J93">
        <v>4.99</v>
      </c>
      <c r="K93" s="14">
        <v>7.2073913043478202</v>
      </c>
      <c r="L93" s="14"/>
    </row>
    <row r="94" spans="1:12" x14ac:dyDescent="0.2">
      <c r="A94">
        <v>715</v>
      </c>
      <c r="B94" t="s">
        <v>547</v>
      </c>
      <c r="C94" t="s">
        <v>280</v>
      </c>
      <c r="D94">
        <v>3</v>
      </c>
      <c r="E94">
        <v>4.99</v>
      </c>
      <c r="F94">
        <v>147</v>
      </c>
      <c r="G94">
        <v>23</v>
      </c>
      <c r="H94" s="46">
        <v>158.77000000000001</v>
      </c>
      <c r="I94">
        <v>10.99</v>
      </c>
      <c r="J94">
        <v>4.99</v>
      </c>
      <c r="K94" s="14">
        <v>6.9030434782608596</v>
      </c>
      <c r="L94" s="14"/>
    </row>
    <row r="95" spans="1:12" x14ac:dyDescent="0.2">
      <c r="A95">
        <v>527</v>
      </c>
      <c r="B95" t="s">
        <v>550</v>
      </c>
      <c r="C95" t="s">
        <v>292</v>
      </c>
      <c r="D95">
        <v>4</v>
      </c>
      <c r="E95">
        <v>4.99</v>
      </c>
      <c r="F95">
        <v>85</v>
      </c>
      <c r="G95">
        <v>23</v>
      </c>
      <c r="H95" s="46">
        <v>154.77000000000001</v>
      </c>
      <c r="I95">
        <v>9.99</v>
      </c>
      <c r="J95">
        <v>4.99</v>
      </c>
      <c r="K95" s="14">
        <v>6.7291304347825998</v>
      </c>
      <c r="L95" s="14"/>
    </row>
    <row r="96" spans="1:12" x14ac:dyDescent="0.2">
      <c r="A96">
        <v>938</v>
      </c>
      <c r="B96" t="s">
        <v>552</v>
      </c>
      <c r="C96" t="s">
        <v>289</v>
      </c>
      <c r="D96">
        <v>3</v>
      </c>
      <c r="E96">
        <v>4.99</v>
      </c>
      <c r="F96">
        <v>173</v>
      </c>
      <c r="G96">
        <v>23</v>
      </c>
      <c r="H96" s="46">
        <v>152.77000000000001</v>
      </c>
      <c r="I96">
        <v>9.99</v>
      </c>
      <c r="J96">
        <v>4.99</v>
      </c>
      <c r="K96" s="14">
        <v>6.6421739130434698</v>
      </c>
      <c r="L96" s="14"/>
    </row>
    <row r="97" spans="1:12" x14ac:dyDescent="0.2">
      <c r="A97">
        <v>838</v>
      </c>
      <c r="B97" t="s">
        <v>574</v>
      </c>
      <c r="C97" t="s">
        <v>283</v>
      </c>
      <c r="D97">
        <v>5</v>
      </c>
      <c r="E97">
        <v>4.99</v>
      </c>
      <c r="F97">
        <v>112</v>
      </c>
      <c r="G97">
        <v>23</v>
      </c>
      <c r="H97" s="46">
        <v>138.77000000000001</v>
      </c>
      <c r="I97">
        <v>8.99</v>
      </c>
      <c r="J97">
        <v>4.99</v>
      </c>
      <c r="K97" s="14">
        <v>6.0334782608695603</v>
      </c>
      <c r="L97" s="14"/>
    </row>
    <row r="98" spans="1:12" x14ac:dyDescent="0.2">
      <c r="A98">
        <v>683</v>
      </c>
      <c r="B98" t="s">
        <v>575</v>
      </c>
      <c r="C98" t="s">
        <v>285</v>
      </c>
      <c r="D98">
        <v>5</v>
      </c>
      <c r="E98">
        <v>4.99</v>
      </c>
      <c r="F98">
        <v>60</v>
      </c>
      <c r="G98">
        <v>23</v>
      </c>
      <c r="H98" s="46">
        <v>138.77000000000001</v>
      </c>
      <c r="I98">
        <v>8.99</v>
      </c>
      <c r="J98">
        <v>4.99</v>
      </c>
      <c r="K98" s="14">
        <v>6.0334782608695603</v>
      </c>
      <c r="L98" s="14"/>
    </row>
    <row r="99" spans="1:12" x14ac:dyDescent="0.2">
      <c r="A99">
        <v>745</v>
      </c>
      <c r="B99" t="s">
        <v>577</v>
      </c>
      <c r="C99" t="s">
        <v>278</v>
      </c>
      <c r="D99">
        <v>5</v>
      </c>
      <c r="E99">
        <v>4.99</v>
      </c>
      <c r="F99">
        <v>162</v>
      </c>
      <c r="G99">
        <v>23</v>
      </c>
      <c r="H99" s="46">
        <v>137.77000000000001</v>
      </c>
      <c r="I99">
        <v>8.99</v>
      </c>
      <c r="J99">
        <v>4.99</v>
      </c>
      <c r="K99" s="14">
        <v>5.99</v>
      </c>
      <c r="L99" s="14"/>
    </row>
    <row r="100" spans="1:12" x14ac:dyDescent="0.2">
      <c r="A100">
        <v>856</v>
      </c>
      <c r="B100" t="s">
        <v>576</v>
      </c>
      <c r="C100" t="s">
        <v>292</v>
      </c>
      <c r="D100">
        <v>5</v>
      </c>
      <c r="E100">
        <v>4.99</v>
      </c>
      <c r="F100">
        <v>73</v>
      </c>
      <c r="G100">
        <v>23</v>
      </c>
      <c r="H100" s="46">
        <v>137.77000000000001</v>
      </c>
      <c r="I100">
        <v>8.99</v>
      </c>
      <c r="J100">
        <v>4.99</v>
      </c>
      <c r="K100" s="14">
        <v>5.99</v>
      </c>
      <c r="L100" s="14"/>
    </row>
    <row r="101" spans="1:12" x14ac:dyDescent="0.2">
      <c r="A101">
        <v>902</v>
      </c>
      <c r="B101" t="s">
        <v>588</v>
      </c>
      <c r="C101" t="s">
        <v>278</v>
      </c>
      <c r="D101">
        <v>6</v>
      </c>
      <c r="E101">
        <v>4.99</v>
      </c>
      <c r="F101">
        <v>170</v>
      </c>
      <c r="G101">
        <v>23</v>
      </c>
      <c r="H101" s="46">
        <v>133.77000000000001</v>
      </c>
      <c r="I101">
        <v>8.99</v>
      </c>
      <c r="J101">
        <v>4.99</v>
      </c>
      <c r="K101" s="14">
        <v>5.8160869565217297</v>
      </c>
      <c r="L101" s="14"/>
    </row>
    <row r="102" spans="1:12" x14ac:dyDescent="0.2">
      <c r="A102">
        <v>10</v>
      </c>
      <c r="B102" t="s">
        <v>595</v>
      </c>
      <c r="C102" t="s">
        <v>278</v>
      </c>
      <c r="D102">
        <v>6</v>
      </c>
      <c r="E102">
        <v>4.99</v>
      </c>
      <c r="F102">
        <v>63</v>
      </c>
      <c r="G102">
        <v>23</v>
      </c>
      <c r="H102" s="46">
        <v>131.77000000000001</v>
      </c>
      <c r="I102">
        <v>7.99</v>
      </c>
      <c r="J102">
        <v>4.99</v>
      </c>
      <c r="K102" s="14">
        <v>5.7291304347825998</v>
      </c>
      <c r="L102" s="14"/>
    </row>
    <row r="103" spans="1:12" x14ac:dyDescent="0.2">
      <c r="A103">
        <v>603</v>
      </c>
      <c r="B103" t="s">
        <v>607</v>
      </c>
      <c r="C103" t="s">
        <v>280</v>
      </c>
      <c r="D103">
        <v>6</v>
      </c>
      <c r="E103">
        <v>4.99</v>
      </c>
      <c r="F103">
        <v>53</v>
      </c>
      <c r="G103">
        <v>23</v>
      </c>
      <c r="H103" s="46">
        <v>125.78</v>
      </c>
      <c r="I103">
        <v>7.99</v>
      </c>
      <c r="J103">
        <v>0</v>
      </c>
      <c r="K103" s="14">
        <v>5.4686956521739098</v>
      </c>
      <c r="L103" s="14"/>
    </row>
    <row r="104" spans="1:12" x14ac:dyDescent="0.2">
      <c r="A104">
        <v>167</v>
      </c>
      <c r="B104" t="s">
        <v>614</v>
      </c>
      <c r="C104" t="s">
        <v>291</v>
      </c>
      <c r="D104">
        <v>6</v>
      </c>
      <c r="E104">
        <v>4.99</v>
      </c>
      <c r="F104">
        <v>109</v>
      </c>
      <c r="G104">
        <v>23</v>
      </c>
      <c r="H104" s="46">
        <v>122.77</v>
      </c>
      <c r="I104">
        <v>7.99</v>
      </c>
      <c r="J104">
        <v>4.99</v>
      </c>
      <c r="K104" s="14">
        <v>5.3378260869565199</v>
      </c>
      <c r="L104" s="14"/>
    </row>
    <row r="105" spans="1:12" x14ac:dyDescent="0.2">
      <c r="A105">
        <v>857</v>
      </c>
      <c r="B105" t="s">
        <v>645</v>
      </c>
      <c r="C105" t="s">
        <v>289</v>
      </c>
      <c r="D105">
        <v>3</v>
      </c>
      <c r="E105">
        <v>2.99</v>
      </c>
      <c r="F105">
        <v>144</v>
      </c>
      <c r="G105">
        <v>23</v>
      </c>
      <c r="H105" s="46">
        <v>113.77</v>
      </c>
      <c r="I105">
        <v>8.99</v>
      </c>
      <c r="J105">
        <v>2.99</v>
      </c>
      <c r="K105" s="14">
        <v>4.9465217391304304</v>
      </c>
      <c r="L105" s="14"/>
    </row>
    <row r="106" spans="1:12" x14ac:dyDescent="0.2">
      <c r="A106">
        <v>433</v>
      </c>
      <c r="B106" t="s">
        <v>657</v>
      </c>
      <c r="C106" t="s">
        <v>282</v>
      </c>
      <c r="D106">
        <v>4</v>
      </c>
      <c r="E106">
        <v>2.99</v>
      </c>
      <c r="F106">
        <v>95</v>
      </c>
      <c r="G106">
        <v>23</v>
      </c>
      <c r="H106" s="46">
        <v>109.77</v>
      </c>
      <c r="I106">
        <v>7.99</v>
      </c>
      <c r="J106">
        <v>2.99</v>
      </c>
      <c r="K106" s="14">
        <v>4.7726086956521696</v>
      </c>
      <c r="L106" s="14"/>
    </row>
    <row r="107" spans="1:12" x14ac:dyDescent="0.2">
      <c r="A107">
        <v>35</v>
      </c>
      <c r="B107" t="s">
        <v>656</v>
      </c>
      <c r="C107" t="s">
        <v>292</v>
      </c>
      <c r="D107">
        <v>4</v>
      </c>
      <c r="E107">
        <v>2.99</v>
      </c>
      <c r="F107">
        <v>147</v>
      </c>
      <c r="G107">
        <v>23</v>
      </c>
      <c r="H107" s="46">
        <v>109.77</v>
      </c>
      <c r="I107">
        <v>7.99</v>
      </c>
      <c r="J107">
        <v>2.99</v>
      </c>
      <c r="K107" s="14">
        <v>4.7726086956521696</v>
      </c>
      <c r="L107" s="14"/>
    </row>
    <row r="108" spans="1:12" x14ac:dyDescent="0.2">
      <c r="A108">
        <v>162</v>
      </c>
      <c r="B108" t="s">
        <v>674</v>
      </c>
      <c r="C108" t="s">
        <v>283</v>
      </c>
      <c r="D108">
        <v>4</v>
      </c>
      <c r="E108">
        <v>2.99</v>
      </c>
      <c r="F108">
        <v>95</v>
      </c>
      <c r="G108">
        <v>23</v>
      </c>
      <c r="H108" s="46">
        <v>105.77</v>
      </c>
      <c r="I108">
        <v>7.99</v>
      </c>
      <c r="J108">
        <v>2.99</v>
      </c>
      <c r="K108" s="14">
        <v>4.5986956521739097</v>
      </c>
      <c r="L108" s="14"/>
    </row>
    <row r="109" spans="1:12" x14ac:dyDescent="0.2">
      <c r="A109">
        <v>397</v>
      </c>
      <c r="B109" t="s">
        <v>681</v>
      </c>
      <c r="C109" t="s">
        <v>287</v>
      </c>
      <c r="D109">
        <v>5</v>
      </c>
      <c r="E109">
        <v>2.99</v>
      </c>
      <c r="F109">
        <v>107</v>
      </c>
      <c r="G109">
        <v>23</v>
      </c>
      <c r="H109" s="46">
        <v>104.77</v>
      </c>
      <c r="I109">
        <v>6.99</v>
      </c>
      <c r="J109">
        <v>2.99</v>
      </c>
      <c r="K109" s="14">
        <v>4.5552173913043399</v>
      </c>
      <c r="L109" s="14"/>
    </row>
    <row r="110" spans="1:12" x14ac:dyDescent="0.2">
      <c r="A110">
        <v>101</v>
      </c>
      <c r="B110" t="s">
        <v>709</v>
      </c>
      <c r="C110" t="s">
        <v>281</v>
      </c>
      <c r="D110">
        <v>3</v>
      </c>
      <c r="E110">
        <v>0.99</v>
      </c>
      <c r="F110">
        <v>73</v>
      </c>
      <c r="G110">
        <v>23</v>
      </c>
      <c r="H110" s="46">
        <v>98.77</v>
      </c>
      <c r="I110">
        <v>6.99</v>
      </c>
      <c r="J110">
        <v>0.99</v>
      </c>
      <c r="K110" s="14">
        <v>4.2943478260869501</v>
      </c>
      <c r="L110" s="14"/>
    </row>
    <row r="111" spans="1:12" x14ac:dyDescent="0.2">
      <c r="A111">
        <v>476</v>
      </c>
      <c r="B111" t="s">
        <v>711</v>
      </c>
      <c r="C111" t="s">
        <v>280</v>
      </c>
      <c r="D111">
        <v>5</v>
      </c>
      <c r="E111">
        <v>2.99</v>
      </c>
      <c r="F111">
        <v>130</v>
      </c>
      <c r="G111">
        <v>23</v>
      </c>
      <c r="H111" s="46">
        <v>97.77</v>
      </c>
      <c r="I111">
        <v>6.99</v>
      </c>
      <c r="J111">
        <v>2.99</v>
      </c>
      <c r="K111" s="14">
        <v>4.25086956521739</v>
      </c>
      <c r="L111" s="14"/>
    </row>
    <row r="112" spans="1:12" x14ac:dyDescent="0.2">
      <c r="A112">
        <v>445</v>
      </c>
      <c r="B112" t="s">
        <v>719</v>
      </c>
      <c r="C112" t="s">
        <v>290</v>
      </c>
      <c r="D112">
        <v>5</v>
      </c>
      <c r="E112">
        <v>2.99</v>
      </c>
      <c r="F112">
        <v>100</v>
      </c>
      <c r="G112">
        <v>23</v>
      </c>
      <c r="H112" s="46">
        <v>95.76</v>
      </c>
      <c r="I112">
        <v>7.99</v>
      </c>
      <c r="J112">
        <v>2.99</v>
      </c>
      <c r="K112" s="14">
        <v>4.1634782608695602</v>
      </c>
      <c r="L112" s="14"/>
    </row>
    <row r="113" spans="1:12" x14ac:dyDescent="0.2">
      <c r="A113">
        <v>305</v>
      </c>
      <c r="B113" t="s">
        <v>742</v>
      </c>
      <c r="C113" t="s">
        <v>284</v>
      </c>
      <c r="D113">
        <v>6</v>
      </c>
      <c r="E113">
        <v>2.99</v>
      </c>
      <c r="F113">
        <v>91</v>
      </c>
      <c r="G113">
        <v>23</v>
      </c>
      <c r="H113" s="46">
        <v>92.77</v>
      </c>
      <c r="I113">
        <v>5.99</v>
      </c>
      <c r="J113">
        <v>2.99</v>
      </c>
      <c r="K113" s="14">
        <v>4.0334782608695603</v>
      </c>
      <c r="L113" s="14"/>
    </row>
    <row r="114" spans="1:12" x14ac:dyDescent="0.2">
      <c r="A114">
        <v>443</v>
      </c>
      <c r="B114" t="s">
        <v>796</v>
      </c>
      <c r="C114" t="s">
        <v>289</v>
      </c>
      <c r="D114">
        <v>6</v>
      </c>
      <c r="E114">
        <v>2.99</v>
      </c>
      <c r="F114">
        <v>49</v>
      </c>
      <c r="G114">
        <v>23</v>
      </c>
      <c r="H114" s="46">
        <v>82.77</v>
      </c>
      <c r="I114">
        <v>5.99</v>
      </c>
      <c r="J114">
        <v>2.99</v>
      </c>
      <c r="K114" s="14">
        <v>3.5986956521739102</v>
      </c>
      <c r="L114" s="14"/>
    </row>
    <row r="115" spans="1:12" x14ac:dyDescent="0.2">
      <c r="A115">
        <v>958</v>
      </c>
      <c r="B115" t="s">
        <v>806</v>
      </c>
      <c r="C115" t="s">
        <v>285</v>
      </c>
      <c r="D115">
        <v>6</v>
      </c>
      <c r="E115">
        <v>2.99</v>
      </c>
      <c r="F115">
        <v>178</v>
      </c>
      <c r="G115">
        <v>23</v>
      </c>
      <c r="H115" s="46">
        <v>80.77</v>
      </c>
      <c r="I115">
        <v>5.99</v>
      </c>
      <c r="J115">
        <v>2.99</v>
      </c>
      <c r="K115" s="14">
        <v>3.5117391304347798</v>
      </c>
      <c r="L115" s="14"/>
    </row>
    <row r="116" spans="1:12" x14ac:dyDescent="0.2">
      <c r="A116">
        <v>78</v>
      </c>
      <c r="B116" t="s">
        <v>823</v>
      </c>
      <c r="C116" t="s">
        <v>282</v>
      </c>
      <c r="D116">
        <v>7</v>
      </c>
      <c r="E116">
        <v>2.99</v>
      </c>
      <c r="F116">
        <v>85</v>
      </c>
      <c r="G116">
        <v>23</v>
      </c>
      <c r="H116" s="46">
        <v>78.77</v>
      </c>
      <c r="I116">
        <v>5.99</v>
      </c>
      <c r="J116">
        <v>2.99</v>
      </c>
      <c r="K116" s="14">
        <v>3.4247826086956499</v>
      </c>
      <c r="L116" s="14"/>
    </row>
    <row r="117" spans="1:12" x14ac:dyDescent="0.2">
      <c r="A117">
        <v>154</v>
      </c>
      <c r="B117" t="s">
        <v>835</v>
      </c>
      <c r="C117" t="s">
        <v>282</v>
      </c>
      <c r="D117">
        <v>6</v>
      </c>
      <c r="E117">
        <v>2.99</v>
      </c>
      <c r="F117">
        <v>81</v>
      </c>
      <c r="G117">
        <v>23</v>
      </c>
      <c r="H117" s="46">
        <v>77.77</v>
      </c>
      <c r="I117">
        <v>4.99</v>
      </c>
      <c r="J117">
        <v>2.99</v>
      </c>
      <c r="K117" s="14">
        <v>3.38130434782608</v>
      </c>
      <c r="L117" s="14"/>
    </row>
    <row r="118" spans="1:12" x14ac:dyDescent="0.2">
      <c r="A118">
        <v>234</v>
      </c>
      <c r="B118" t="s">
        <v>834</v>
      </c>
      <c r="C118" t="s">
        <v>287</v>
      </c>
      <c r="D118">
        <v>6</v>
      </c>
      <c r="E118">
        <v>2.99</v>
      </c>
      <c r="F118">
        <v>94</v>
      </c>
      <c r="G118">
        <v>23</v>
      </c>
      <c r="H118" s="46">
        <v>77.77</v>
      </c>
      <c r="I118">
        <v>6.99</v>
      </c>
      <c r="J118">
        <v>2.99</v>
      </c>
      <c r="K118" s="14">
        <v>3.38130434782608</v>
      </c>
      <c r="L118" s="14"/>
    </row>
    <row r="119" spans="1:12" x14ac:dyDescent="0.2">
      <c r="A119">
        <v>471</v>
      </c>
      <c r="B119" t="s">
        <v>850</v>
      </c>
      <c r="C119" t="s">
        <v>290</v>
      </c>
      <c r="D119">
        <v>7</v>
      </c>
      <c r="E119">
        <v>2.99</v>
      </c>
      <c r="F119">
        <v>84</v>
      </c>
      <c r="G119">
        <v>23</v>
      </c>
      <c r="H119" s="46">
        <v>76.77</v>
      </c>
      <c r="I119">
        <v>4.99</v>
      </c>
      <c r="J119">
        <v>2.99</v>
      </c>
      <c r="K119" s="14">
        <v>3.3378260869565199</v>
      </c>
      <c r="L119" s="14"/>
    </row>
    <row r="120" spans="1:12" x14ac:dyDescent="0.2">
      <c r="A120">
        <v>554</v>
      </c>
      <c r="B120" t="s">
        <v>860</v>
      </c>
      <c r="C120" t="s">
        <v>290</v>
      </c>
      <c r="D120">
        <v>6</v>
      </c>
      <c r="E120">
        <v>2.99</v>
      </c>
      <c r="F120">
        <v>159</v>
      </c>
      <c r="G120">
        <v>23</v>
      </c>
      <c r="H120" s="46">
        <v>75.77</v>
      </c>
      <c r="I120">
        <v>4.99</v>
      </c>
      <c r="J120">
        <v>2.99</v>
      </c>
      <c r="K120" s="14">
        <v>3.2943478260869501</v>
      </c>
      <c r="L120" s="14"/>
    </row>
    <row r="121" spans="1:12" x14ac:dyDescent="0.2">
      <c r="A121">
        <v>288</v>
      </c>
      <c r="B121" t="s">
        <v>867</v>
      </c>
      <c r="C121" t="s">
        <v>291</v>
      </c>
      <c r="D121">
        <v>7</v>
      </c>
      <c r="E121">
        <v>2.99</v>
      </c>
      <c r="F121">
        <v>167</v>
      </c>
      <c r="G121">
        <v>23</v>
      </c>
      <c r="H121" s="46">
        <v>74.77</v>
      </c>
      <c r="I121">
        <v>4.99</v>
      </c>
      <c r="J121">
        <v>2.99</v>
      </c>
      <c r="K121" s="14">
        <v>3.25086956521739</v>
      </c>
      <c r="L121" s="14"/>
    </row>
    <row r="122" spans="1:12" x14ac:dyDescent="0.2">
      <c r="A122">
        <v>545</v>
      </c>
      <c r="B122" t="s">
        <v>937</v>
      </c>
      <c r="C122" t="s">
        <v>279</v>
      </c>
      <c r="D122">
        <v>4</v>
      </c>
      <c r="E122">
        <v>0.99</v>
      </c>
      <c r="F122">
        <v>178</v>
      </c>
      <c r="G122">
        <v>23</v>
      </c>
      <c r="H122" s="46">
        <v>65.77</v>
      </c>
      <c r="I122">
        <v>6.99</v>
      </c>
      <c r="J122">
        <v>0.99</v>
      </c>
      <c r="K122" s="14">
        <v>2.8595652173913</v>
      </c>
      <c r="L122" s="14"/>
    </row>
    <row r="123" spans="1:12" x14ac:dyDescent="0.2">
      <c r="A123">
        <v>870</v>
      </c>
      <c r="B123" t="s">
        <v>943</v>
      </c>
      <c r="C123" t="s">
        <v>292</v>
      </c>
      <c r="D123">
        <v>4</v>
      </c>
      <c r="E123">
        <v>0.99</v>
      </c>
      <c r="F123">
        <v>123</v>
      </c>
      <c r="G123">
        <v>23</v>
      </c>
      <c r="H123" s="46">
        <v>64.77</v>
      </c>
      <c r="I123">
        <v>6.99</v>
      </c>
      <c r="J123">
        <v>0.99</v>
      </c>
      <c r="K123" s="14">
        <v>2.8160869565217301</v>
      </c>
      <c r="L123" s="14"/>
    </row>
    <row r="124" spans="1:12" x14ac:dyDescent="0.2">
      <c r="A124">
        <v>266</v>
      </c>
      <c r="B124" t="s">
        <v>973</v>
      </c>
      <c r="C124" t="s">
        <v>290</v>
      </c>
      <c r="D124">
        <v>4</v>
      </c>
      <c r="E124">
        <v>0.99</v>
      </c>
      <c r="F124">
        <v>141</v>
      </c>
      <c r="G124">
        <v>23</v>
      </c>
      <c r="H124" s="46">
        <v>60.77</v>
      </c>
      <c r="I124">
        <v>5.99</v>
      </c>
      <c r="J124">
        <v>0.99</v>
      </c>
      <c r="K124" s="14">
        <v>2.6421739130434698</v>
      </c>
      <c r="L124" s="14"/>
    </row>
    <row r="125" spans="1:12" x14ac:dyDescent="0.2">
      <c r="A125">
        <v>863</v>
      </c>
      <c r="B125" t="s">
        <v>1062</v>
      </c>
      <c r="C125" t="s">
        <v>287</v>
      </c>
      <c r="D125">
        <v>5</v>
      </c>
      <c r="E125">
        <v>0.99</v>
      </c>
      <c r="F125">
        <v>141</v>
      </c>
      <c r="G125">
        <v>23</v>
      </c>
      <c r="H125" s="46">
        <v>50.77</v>
      </c>
      <c r="I125">
        <v>4.99</v>
      </c>
      <c r="J125">
        <v>0.99</v>
      </c>
      <c r="K125" s="14">
        <v>2.2073913043478202</v>
      </c>
      <c r="L125" s="14"/>
    </row>
    <row r="126" spans="1:12" x14ac:dyDescent="0.2">
      <c r="A126">
        <v>12</v>
      </c>
      <c r="B126" t="s">
        <v>1204</v>
      </c>
      <c r="C126" t="s">
        <v>293</v>
      </c>
      <c r="D126">
        <v>6</v>
      </c>
      <c r="E126">
        <v>0.99</v>
      </c>
      <c r="F126">
        <v>136</v>
      </c>
      <c r="G126">
        <v>23</v>
      </c>
      <c r="H126" s="46">
        <v>37.770000000000003</v>
      </c>
      <c r="I126">
        <v>3.99</v>
      </c>
      <c r="J126">
        <v>0.99</v>
      </c>
      <c r="K126" s="14">
        <v>1.64217391304347</v>
      </c>
      <c r="L126" s="14"/>
    </row>
    <row r="127" spans="1:12" x14ac:dyDescent="0.2">
      <c r="A127">
        <v>119</v>
      </c>
      <c r="B127" t="s">
        <v>1205</v>
      </c>
      <c r="C127" t="s">
        <v>289</v>
      </c>
      <c r="D127">
        <v>6</v>
      </c>
      <c r="E127">
        <v>0.99</v>
      </c>
      <c r="F127">
        <v>176</v>
      </c>
      <c r="G127">
        <v>23</v>
      </c>
      <c r="H127" s="46">
        <v>37.770000000000003</v>
      </c>
      <c r="I127">
        <v>3.99</v>
      </c>
      <c r="J127">
        <v>0.99</v>
      </c>
      <c r="K127" s="14">
        <v>1.64217391304347</v>
      </c>
      <c r="L127" s="14"/>
    </row>
    <row r="128" spans="1:12" x14ac:dyDescent="0.2">
      <c r="A128">
        <v>790</v>
      </c>
      <c r="B128" t="s">
        <v>1216</v>
      </c>
      <c r="C128" t="s">
        <v>285</v>
      </c>
      <c r="D128">
        <v>6</v>
      </c>
      <c r="E128">
        <v>0.99</v>
      </c>
      <c r="F128">
        <v>67</v>
      </c>
      <c r="G128">
        <v>23</v>
      </c>
      <c r="H128" s="46">
        <v>36.770000000000003</v>
      </c>
      <c r="I128">
        <v>3.99</v>
      </c>
      <c r="J128">
        <v>0.99</v>
      </c>
      <c r="K128" s="14">
        <v>1.59869565217391</v>
      </c>
      <c r="L128" s="14"/>
    </row>
    <row r="129" spans="1:12" x14ac:dyDescent="0.2">
      <c r="A129">
        <v>122</v>
      </c>
      <c r="B129" t="s">
        <v>1236</v>
      </c>
      <c r="C129" t="s">
        <v>292</v>
      </c>
      <c r="D129">
        <v>7</v>
      </c>
      <c r="E129">
        <v>0.99</v>
      </c>
      <c r="F129">
        <v>114</v>
      </c>
      <c r="G129">
        <v>23</v>
      </c>
      <c r="H129" s="46">
        <v>34.770000000000003</v>
      </c>
      <c r="I129">
        <v>2.99</v>
      </c>
      <c r="J129">
        <v>0.99</v>
      </c>
      <c r="K129" s="14">
        <v>1.51173913043478</v>
      </c>
      <c r="L129" s="14"/>
    </row>
    <row r="130" spans="1:12" x14ac:dyDescent="0.2">
      <c r="A130">
        <v>270</v>
      </c>
      <c r="B130" t="s">
        <v>1235</v>
      </c>
      <c r="C130" t="s">
        <v>284</v>
      </c>
      <c r="D130">
        <v>7</v>
      </c>
      <c r="E130">
        <v>0.99</v>
      </c>
      <c r="F130">
        <v>85</v>
      </c>
      <c r="G130">
        <v>23</v>
      </c>
      <c r="H130" s="46">
        <v>34.770000000000003</v>
      </c>
      <c r="I130">
        <v>2.99</v>
      </c>
      <c r="J130">
        <v>0.99</v>
      </c>
      <c r="K130" s="14">
        <v>1.51173913043478</v>
      </c>
      <c r="L130" s="14"/>
    </row>
    <row r="131" spans="1:12" x14ac:dyDescent="0.2">
      <c r="A131">
        <v>786</v>
      </c>
      <c r="B131" t="s">
        <v>1312</v>
      </c>
      <c r="C131" t="s">
        <v>288</v>
      </c>
      <c r="D131">
        <v>7</v>
      </c>
      <c r="E131">
        <v>0.99</v>
      </c>
      <c r="F131">
        <v>113</v>
      </c>
      <c r="G131">
        <v>23</v>
      </c>
      <c r="H131" s="46">
        <v>28.77</v>
      </c>
      <c r="I131">
        <v>2.99</v>
      </c>
      <c r="J131">
        <v>0.99</v>
      </c>
      <c r="K131" s="14">
        <v>1.25086956521739</v>
      </c>
      <c r="L131" s="14"/>
    </row>
    <row r="132" spans="1:12" x14ac:dyDescent="0.2">
      <c r="A132">
        <v>444</v>
      </c>
      <c r="B132" t="s">
        <v>534</v>
      </c>
      <c r="C132" t="s">
        <v>289</v>
      </c>
      <c r="D132">
        <v>3</v>
      </c>
      <c r="E132">
        <v>4.99</v>
      </c>
      <c r="F132">
        <v>83</v>
      </c>
      <c r="G132">
        <v>22</v>
      </c>
      <c r="H132" s="46">
        <v>190.78</v>
      </c>
      <c r="I132">
        <v>10.99</v>
      </c>
      <c r="J132">
        <v>4.99</v>
      </c>
      <c r="K132" s="14">
        <v>8.6718181818181801</v>
      </c>
      <c r="L132" s="14"/>
    </row>
    <row r="133" spans="1:12" x14ac:dyDescent="0.2">
      <c r="A133">
        <v>865</v>
      </c>
      <c r="B133" t="s">
        <v>549</v>
      </c>
      <c r="C133" t="s">
        <v>282</v>
      </c>
      <c r="D133">
        <v>3</v>
      </c>
      <c r="E133">
        <v>4.99</v>
      </c>
      <c r="F133">
        <v>135</v>
      </c>
      <c r="G133">
        <v>22</v>
      </c>
      <c r="H133" s="46">
        <v>155.78</v>
      </c>
      <c r="I133">
        <v>10.99</v>
      </c>
      <c r="J133">
        <v>4.99</v>
      </c>
      <c r="K133" s="14">
        <v>7.0809090909090902</v>
      </c>
      <c r="L133" s="14"/>
    </row>
    <row r="134" spans="1:12" x14ac:dyDescent="0.2">
      <c r="A134">
        <v>551</v>
      </c>
      <c r="B134" t="s">
        <v>551</v>
      </c>
      <c r="C134" t="s">
        <v>284</v>
      </c>
      <c r="D134">
        <v>3</v>
      </c>
      <c r="E134">
        <v>4.99</v>
      </c>
      <c r="F134">
        <v>138</v>
      </c>
      <c r="G134">
        <v>22</v>
      </c>
      <c r="H134" s="46">
        <v>152.78</v>
      </c>
      <c r="I134">
        <v>10.99</v>
      </c>
      <c r="J134">
        <v>4.99</v>
      </c>
      <c r="K134" s="14">
        <v>6.9445454545454499</v>
      </c>
      <c r="L134" s="14"/>
    </row>
    <row r="135" spans="1:12" x14ac:dyDescent="0.2">
      <c r="A135">
        <v>892</v>
      </c>
      <c r="B135" t="s">
        <v>556</v>
      </c>
      <c r="C135" t="s">
        <v>282</v>
      </c>
      <c r="D135">
        <v>3</v>
      </c>
      <c r="E135">
        <v>4.99</v>
      </c>
      <c r="F135">
        <v>104</v>
      </c>
      <c r="G135">
        <v>22</v>
      </c>
      <c r="H135" s="46">
        <v>149.78</v>
      </c>
      <c r="I135">
        <v>10.99</v>
      </c>
      <c r="J135">
        <v>0</v>
      </c>
      <c r="K135" s="14">
        <v>6.8081818181818097</v>
      </c>
      <c r="L135" s="14"/>
    </row>
    <row r="136" spans="1:12" x14ac:dyDescent="0.2">
      <c r="A136">
        <v>791</v>
      </c>
      <c r="B136" t="s">
        <v>562</v>
      </c>
      <c r="C136" t="s">
        <v>281</v>
      </c>
      <c r="D136">
        <v>3</v>
      </c>
      <c r="E136">
        <v>4.99</v>
      </c>
      <c r="F136">
        <v>167</v>
      </c>
      <c r="G136">
        <v>22</v>
      </c>
      <c r="H136" s="46">
        <v>145.78</v>
      </c>
      <c r="I136">
        <v>10.99</v>
      </c>
      <c r="J136">
        <v>4.99</v>
      </c>
      <c r="K136" s="14">
        <v>6.6263636363636298</v>
      </c>
      <c r="L136" s="14"/>
    </row>
    <row r="137" spans="1:12" x14ac:dyDescent="0.2">
      <c r="A137">
        <v>989</v>
      </c>
      <c r="B137" t="s">
        <v>564</v>
      </c>
      <c r="C137" t="s">
        <v>291</v>
      </c>
      <c r="D137">
        <v>4</v>
      </c>
      <c r="E137">
        <v>4.99</v>
      </c>
      <c r="F137">
        <v>74</v>
      </c>
      <c r="G137">
        <v>22</v>
      </c>
      <c r="H137" s="46">
        <v>144.78</v>
      </c>
      <c r="I137">
        <v>9.99</v>
      </c>
      <c r="J137">
        <v>4.99</v>
      </c>
      <c r="K137" s="14">
        <v>6.5809090909090902</v>
      </c>
      <c r="L137" s="14"/>
    </row>
    <row r="138" spans="1:12" x14ac:dyDescent="0.2">
      <c r="A138">
        <v>244</v>
      </c>
      <c r="B138" t="s">
        <v>570</v>
      </c>
      <c r="C138" t="s">
        <v>293</v>
      </c>
      <c r="D138">
        <v>5</v>
      </c>
      <c r="E138">
        <v>4.99</v>
      </c>
      <c r="F138">
        <v>139</v>
      </c>
      <c r="G138">
        <v>22</v>
      </c>
      <c r="H138" s="46">
        <v>140.78</v>
      </c>
      <c r="I138">
        <v>8.99</v>
      </c>
      <c r="J138">
        <v>4.99</v>
      </c>
      <c r="K138" s="14">
        <v>6.3990909090908996</v>
      </c>
      <c r="L138" s="14"/>
    </row>
    <row r="139" spans="1:12" x14ac:dyDescent="0.2">
      <c r="A139">
        <v>843</v>
      </c>
      <c r="B139" t="s">
        <v>579</v>
      </c>
      <c r="C139" t="s">
        <v>290</v>
      </c>
      <c r="D139">
        <v>4</v>
      </c>
      <c r="E139">
        <v>4.99</v>
      </c>
      <c r="F139">
        <v>143</v>
      </c>
      <c r="G139">
        <v>22</v>
      </c>
      <c r="H139" s="46">
        <v>136.78</v>
      </c>
      <c r="I139">
        <v>9.99</v>
      </c>
      <c r="J139">
        <v>4.99</v>
      </c>
      <c r="K139" s="14">
        <v>6.2172727272727197</v>
      </c>
      <c r="L139" s="14"/>
    </row>
    <row r="140" spans="1:12" x14ac:dyDescent="0.2">
      <c r="A140">
        <v>320</v>
      </c>
      <c r="B140" t="s">
        <v>586</v>
      </c>
      <c r="C140" t="s">
        <v>284</v>
      </c>
      <c r="D140">
        <v>4</v>
      </c>
      <c r="E140">
        <v>4.99</v>
      </c>
      <c r="F140">
        <v>80</v>
      </c>
      <c r="G140">
        <v>22</v>
      </c>
      <c r="H140" s="46">
        <v>134.78</v>
      </c>
      <c r="I140">
        <v>8.99</v>
      </c>
      <c r="J140">
        <v>4.99</v>
      </c>
      <c r="K140" s="14">
        <v>6.1263636363636298</v>
      </c>
      <c r="L140" s="14"/>
    </row>
    <row r="141" spans="1:12" x14ac:dyDescent="0.2">
      <c r="A141">
        <v>45</v>
      </c>
      <c r="B141" t="s">
        <v>587</v>
      </c>
      <c r="C141" t="s">
        <v>284</v>
      </c>
      <c r="D141">
        <v>5</v>
      </c>
      <c r="E141">
        <v>4.99</v>
      </c>
      <c r="F141">
        <v>83</v>
      </c>
      <c r="G141">
        <v>22</v>
      </c>
      <c r="H141" s="46">
        <v>133.78</v>
      </c>
      <c r="I141">
        <v>8.99</v>
      </c>
      <c r="J141">
        <v>4.99</v>
      </c>
      <c r="K141" s="14">
        <v>6.0809090909090902</v>
      </c>
      <c r="L141" s="14"/>
    </row>
    <row r="142" spans="1:12" x14ac:dyDescent="0.2">
      <c r="A142">
        <v>614</v>
      </c>
      <c r="B142" t="s">
        <v>593</v>
      </c>
      <c r="C142" t="s">
        <v>286</v>
      </c>
      <c r="D142">
        <v>5</v>
      </c>
      <c r="E142">
        <v>4.99</v>
      </c>
      <c r="F142">
        <v>178</v>
      </c>
      <c r="G142">
        <v>22</v>
      </c>
      <c r="H142" s="46">
        <v>131.78</v>
      </c>
      <c r="I142">
        <v>8.99</v>
      </c>
      <c r="J142">
        <v>4.99</v>
      </c>
      <c r="K142" s="14">
        <v>5.99</v>
      </c>
      <c r="L142" s="14"/>
    </row>
    <row r="143" spans="1:12" x14ac:dyDescent="0.2">
      <c r="A143">
        <v>253</v>
      </c>
      <c r="B143" t="s">
        <v>594</v>
      </c>
      <c r="C143" t="s">
        <v>283</v>
      </c>
      <c r="D143">
        <v>5</v>
      </c>
      <c r="E143">
        <v>4.99</v>
      </c>
      <c r="F143">
        <v>61</v>
      </c>
      <c r="G143">
        <v>22</v>
      </c>
      <c r="H143" s="46">
        <v>131.78</v>
      </c>
      <c r="I143">
        <v>8.99</v>
      </c>
      <c r="J143">
        <v>4.99</v>
      </c>
      <c r="K143" s="14">
        <v>5.99</v>
      </c>
      <c r="L143" s="14"/>
    </row>
    <row r="144" spans="1:12" x14ac:dyDescent="0.2">
      <c r="A144">
        <v>412</v>
      </c>
      <c r="B144" t="s">
        <v>611</v>
      </c>
      <c r="C144" t="s">
        <v>281</v>
      </c>
      <c r="D144">
        <v>6</v>
      </c>
      <c r="E144">
        <v>4.99</v>
      </c>
      <c r="F144">
        <v>102</v>
      </c>
      <c r="G144">
        <v>22</v>
      </c>
      <c r="H144" s="46">
        <v>123.78</v>
      </c>
      <c r="I144">
        <v>7.99</v>
      </c>
      <c r="J144">
        <v>4.99</v>
      </c>
      <c r="K144" s="14">
        <v>5.6263636363636298</v>
      </c>
      <c r="L144" s="14"/>
    </row>
    <row r="145" spans="1:12" x14ac:dyDescent="0.2">
      <c r="A145">
        <v>804</v>
      </c>
      <c r="B145" t="s">
        <v>616</v>
      </c>
      <c r="C145" t="s">
        <v>292</v>
      </c>
      <c r="D145">
        <v>7</v>
      </c>
      <c r="E145">
        <v>4.99</v>
      </c>
      <c r="F145">
        <v>129</v>
      </c>
      <c r="G145">
        <v>22</v>
      </c>
      <c r="H145" s="46">
        <v>121.78</v>
      </c>
      <c r="I145">
        <v>7.99</v>
      </c>
      <c r="J145">
        <v>4.99</v>
      </c>
      <c r="K145" s="14">
        <v>5.5354545454545399</v>
      </c>
      <c r="L145" s="14"/>
    </row>
    <row r="146" spans="1:12" x14ac:dyDescent="0.2">
      <c r="A146">
        <v>199</v>
      </c>
      <c r="B146" t="s">
        <v>687</v>
      </c>
      <c r="C146" t="s">
        <v>281</v>
      </c>
      <c r="D146">
        <v>4</v>
      </c>
      <c r="E146">
        <v>2.99</v>
      </c>
      <c r="F146">
        <v>56</v>
      </c>
      <c r="G146">
        <v>22</v>
      </c>
      <c r="H146" s="46">
        <v>103.78</v>
      </c>
      <c r="I146">
        <v>7.99</v>
      </c>
      <c r="J146">
        <v>2.99</v>
      </c>
      <c r="K146" s="14">
        <v>4.7172727272727197</v>
      </c>
      <c r="L146" s="14"/>
    </row>
    <row r="147" spans="1:12" x14ac:dyDescent="0.2">
      <c r="A147">
        <v>349</v>
      </c>
      <c r="B147" t="s">
        <v>718</v>
      </c>
      <c r="C147" t="s">
        <v>282</v>
      </c>
      <c r="D147">
        <v>4</v>
      </c>
      <c r="E147">
        <v>2.99</v>
      </c>
      <c r="F147">
        <v>185</v>
      </c>
      <c r="G147">
        <v>22</v>
      </c>
      <c r="H147" s="46">
        <v>95.78</v>
      </c>
      <c r="I147">
        <v>7.99</v>
      </c>
      <c r="J147">
        <v>2.99</v>
      </c>
      <c r="K147" s="14">
        <v>4.35363636363636</v>
      </c>
      <c r="L147" s="14"/>
    </row>
    <row r="148" spans="1:12" x14ac:dyDescent="0.2">
      <c r="A148">
        <v>319</v>
      </c>
      <c r="B148" t="s">
        <v>728</v>
      </c>
      <c r="C148" t="s">
        <v>287</v>
      </c>
      <c r="D148">
        <v>4</v>
      </c>
      <c r="E148">
        <v>2.99</v>
      </c>
      <c r="F148">
        <v>125</v>
      </c>
      <c r="G148">
        <v>22</v>
      </c>
      <c r="H148" s="46">
        <v>94.78</v>
      </c>
      <c r="I148">
        <v>6.99</v>
      </c>
      <c r="J148">
        <v>2.99</v>
      </c>
      <c r="K148" s="14">
        <v>4.3081818181818097</v>
      </c>
      <c r="L148" s="14"/>
    </row>
    <row r="149" spans="1:12" x14ac:dyDescent="0.2">
      <c r="A149">
        <v>51</v>
      </c>
      <c r="B149" t="s">
        <v>745</v>
      </c>
      <c r="C149" t="s">
        <v>293</v>
      </c>
      <c r="D149">
        <v>5</v>
      </c>
      <c r="E149">
        <v>2.99</v>
      </c>
      <c r="F149">
        <v>75</v>
      </c>
      <c r="G149">
        <v>22</v>
      </c>
      <c r="H149" s="46">
        <v>91.78</v>
      </c>
      <c r="I149">
        <v>6.99</v>
      </c>
      <c r="J149">
        <v>2.99</v>
      </c>
      <c r="K149" s="14">
        <v>4.1718181818181801</v>
      </c>
      <c r="L149" s="14"/>
    </row>
    <row r="150" spans="1:12" x14ac:dyDescent="0.2">
      <c r="A150">
        <v>447</v>
      </c>
      <c r="B150" t="s">
        <v>748</v>
      </c>
      <c r="C150" t="s">
        <v>286</v>
      </c>
      <c r="D150">
        <v>5</v>
      </c>
      <c r="E150">
        <v>2.99</v>
      </c>
      <c r="F150">
        <v>131</v>
      </c>
      <c r="G150">
        <v>22</v>
      </c>
      <c r="H150" s="46">
        <v>90.78</v>
      </c>
      <c r="I150">
        <v>7.99</v>
      </c>
      <c r="J150">
        <v>2.99</v>
      </c>
      <c r="K150" s="14">
        <v>4.1263636363636298</v>
      </c>
      <c r="L150" s="14"/>
    </row>
    <row r="151" spans="1:12" x14ac:dyDescent="0.2">
      <c r="A151">
        <v>166</v>
      </c>
      <c r="B151" t="s">
        <v>765</v>
      </c>
      <c r="C151" t="s">
        <v>290</v>
      </c>
      <c r="D151">
        <v>6</v>
      </c>
      <c r="E151">
        <v>2.99</v>
      </c>
      <c r="F151">
        <v>149</v>
      </c>
      <c r="G151">
        <v>22</v>
      </c>
      <c r="H151" s="46">
        <v>87.78</v>
      </c>
      <c r="I151">
        <v>5.99</v>
      </c>
      <c r="J151">
        <v>2.99</v>
      </c>
      <c r="K151" s="14">
        <v>3.99</v>
      </c>
      <c r="L151" s="14"/>
    </row>
    <row r="152" spans="1:12" x14ac:dyDescent="0.2">
      <c r="A152">
        <v>649</v>
      </c>
      <c r="B152" t="s">
        <v>766</v>
      </c>
      <c r="C152" t="s">
        <v>282</v>
      </c>
      <c r="D152">
        <v>4</v>
      </c>
      <c r="E152">
        <v>2.99</v>
      </c>
      <c r="F152">
        <v>85</v>
      </c>
      <c r="G152">
        <v>22</v>
      </c>
      <c r="H152" s="46">
        <v>87.78</v>
      </c>
      <c r="I152">
        <v>6.99</v>
      </c>
      <c r="J152">
        <v>2.99</v>
      </c>
      <c r="K152" s="14">
        <v>3.99</v>
      </c>
      <c r="L152" s="14"/>
    </row>
    <row r="153" spans="1:12" x14ac:dyDescent="0.2">
      <c r="A153">
        <v>55</v>
      </c>
      <c r="B153" t="s">
        <v>781</v>
      </c>
      <c r="C153" t="s">
        <v>287</v>
      </c>
      <c r="D153">
        <v>6</v>
      </c>
      <c r="E153">
        <v>2.99</v>
      </c>
      <c r="F153">
        <v>65</v>
      </c>
      <c r="G153">
        <v>22</v>
      </c>
      <c r="H153" s="46">
        <v>84.78</v>
      </c>
      <c r="I153">
        <v>5.99</v>
      </c>
      <c r="J153">
        <v>2.99</v>
      </c>
      <c r="K153" s="14">
        <v>3.85363636363636</v>
      </c>
      <c r="L153" s="14"/>
    </row>
    <row r="154" spans="1:12" x14ac:dyDescent="0.2">
      <c r="A154">
        <v>852</v>
      </c>
      <c r="B154" t="s">
        <v>813</v>
      </c>
      <c r="C154" t="s">
        <v>288</v>
      </c>
      <c r="D154">
        <v>4</v>
      </c>
      <c r="E154">
        <v>0.99</v>
      </c>
      <c r="F154">
        <v>103</v>
      </c>
      <c r="G154">
        <v>22</v>
      </c>
      <c r="H154" s="46">
        <v>79.78</v>
      </c>
      <c r="I154">
        <v>5.99</v>
      </c>
      <c r="J154">
        <v>0.99</v>
      </c>
      <c r="K154" s="14">
        <v>3.6263636363636298</v>
      </c>
      <c r="L154" s="14"/>
    </row>
    <row r="155" spans="1:12" x14ac:dyDescent="0.2">
      <c r="A155">
        <v>391</v>
      </c>
      <c r="B155" t="s">
        <v>877</v>
      </c>
      <c r="C155" t="s">
        <v>280</v>
      </c>
      <c r="D155">
        <v>6</v>
      </c>
      <c r="E155">
        <v>2.99</v>
      </c>
      <c r="F155">
        <v>146</v>
      </c>
      <c r="G155">
        <v>22</v>
      </c>
      <c r="H155" s="46">
        <v>73.790000000000006</v>
      </c>
      <c r="I155">
        <v>6.99</v>
      </c>
      <c r="J155">
        <v>0</v>
      </c>
      <c r="K155" s="14">
        <v>3.3540909090909001</v>
      </c>
      <c r="L155" s="14"/>
    </row>
    <row r="156" spans="1:12" x14ac:dyDescent="0.2">
      <c r="A156">
        <v>555</v>
      </c>
      <c r="B156" t="s">
        <v>897</v>
      </c>
      <c r="C156" t="s">
        <v>289</v>
      </c>
      <c r="D156">
        <v>4</v>
      </c>
      <c r="E156">
        <v>0.99</v>
      </c>
      <c r="F156">
        <v>133</v>
      </c>
      <c r="G156">
        <v>22</v>
      </c>
      <c r="H156" s="46">
        <v>70.78</v>
      </c>
      <c r="I156">
        <v>5.99</v>
      </c>
      <c r="J156">
        <v>0.99</v>
      </c>
      <c r="K156" s="14">
        <v>3.2172727272727202</v>
      </c>
      <c r="L156" s="14"/>
    </row>
    <row r="157" spans="1:12" x14ac:dyDescent="0.2">
      <c r="A157">
        <v>641</v>
      </c>
      <c r="B157" t="s">
        <v>967</v>
      </c>
      <c r="C157" t="s">
        <v>279</v>
      </c>
      <c r="D157">
        <v>4</v>
      </c>
      <c r="E157">
        <v>0.99</v>
      </c>
      <c r="F157">
        <v>76</v>
      </c>
      <c r="G157">
        <v>22</v>
      </c>
      <c r="H157" s="46">
        <v>61.78</v>
      </c>
      <c r="I157">
        <v>5.99</v>
      </c>
      <c r="J157">
        <v>0.99</v>
      </c>
      <c r="K157" s="14">
        <v>2.8081818181818101</v>
      </c>
      <c r="L157" s="14"/>
    </row>
    <row r="158" spans="1:12" x14ac:dyDescent="0.2">
      <c r="A158">
        <v>376</v>
      </c>
      <c r="B158" t="s">
        <v>1014</v>
      </c>
      <c r="C158" t="s">
        <v>279</v>
      </c>
      <c r="D158">
        <v>4</v>
      </c>
      <c r="E158">
        <v>0.99</v>
      </c>
      <c r="F158">
        <v>155</v>
      </c>
      <c r="G158">
        <v>22</v>
      </c>
      <c r="H158" s="46">
        <v>56.77</v>
      </c>
      <c r="I158">
        <v>5.99</v>
      </c>
      <c r="J158">
        <v>0.99</v>
      </c>
      <c r="K158" s="14">
        <v>2.5804545454545398</v>
      </c>
      <c r="L158" s="14"/>
    </row>
    <row r="159" spans="1:12" x14ac:dyDescent="0.2">
      <c r="A159">
        <v>586</v>
      </c>
      <c r="B159" t="s">
        <v>1036</v>
      </c>
      <c r="C159" t="s">
        <v>283</v>
      </c>
      <c r="D159">
        <v>4</v>
      </c>
      <c r="E159">
        <v>0.99</v>
      </c>
      <c r="F159">
        <v>60</v>
      </c>
      <c r="G159">
        <v>22</v>
      </c>
      <c r="H159" s="46">
        <v>53.78</v>
      </c>
      <c r="I159">
        <v>5.99</v>
      </c>
      <c r="J159">
        <v>0.99</v>
      </c>
      <c r="K159" s="14">
        <v>2.4445454545454499</v>
      </c>
      <c r="L159" s="14"/>
    </row>
    <row r="160" spans="1:12" x14ac:dyDescent="0.2">
      <c r="A160">
        <v>810</v>
      </c>
      <c r="B160" t="s">
        <v>1082</v>
      </c>
      <c r="C160" t="s">
        <v>280</v>
      </c>
      <c r="D160">
        <v>5</v>
      </c>
      <c r="E160">
        <v>0.99</v>
      </c>
      <c r="F160">
        <v>147</v>
      </c>
      <c r="G160">
        <v>22</v>
      </c>
      <c r="H160" s="46">
        <v>48.78</v>
      </c>
      <c r="I160">
        <v>4.99</v>
      </c>
      <c r="J160">
        <v>0.99</v>
      </c>
      <c r="K160" s="14">
        <v>2.2172727272727202</v>
      </c>
      <c r="L160" s="14"/>
    </row>
    <row r="161" spans="1:12" x14ac:dyDescent="0.2">
      <c r="A161">
        <v>11</v>
      </c>
      <c r="B161" t="s">
        <v>1290</v>
      </c>
      <c r="C161" t="s">
        <v>279</v>
      </c>
      <c r="D161">
        <v>6</v>
      </c>
      <c r="E161">
        <v>0.99</v>
      </c>
      <c r="F161">
        <v>126</v>
      </c>
      <c r="G161">
        <v>22</v>
      </c>
      <c r="H161" s="46">
        <v>30.78</v>
      </c>
      <c r="I161">
        <v>3.99</v>
      </c>
      <c r="J161">
        <v>0.99</v>
      </c>
      <c r="K161" s="14">
        <v>1.3990909090909001</v>
      </c>
      <c r="L161" s="14"/>
    </row>
    <row r="162" spans="1:12" x14ac:dyDescent="0.2">
      <c r="A162">
        <v>327</v>
      </c>
      <c r="B162" t="s">
        <v>542</v>
      </c>
      <c r="C162" t="s">
        <v>283</v>
      </c>
      <c r="D162">
        <v>3</v>
      </c>
      <c r="E162">
        <v>4.99</v>
      </c>
      <c r="F162">
        <v>158</v>
      </c>
      <c r="G162">
        <v>21</v>
      </c>
      <c r="H162" s="46">
        <v>162.79</v>
      </c>
      <c r="I162">
        <v>10.99</v>
      </c>
      <c r="J162">
        <v>4.99</v>
      </c>
      <c r="K162" s="14">
        <v>7.7519047619047603</v>
      </c>
      <c r="L162" s="14"/>
    </row>
    <row r="163" spans="1:12" x14ac:dyDescent="0.2">
      <c r="A163">
        <v>771</v>
      </c>
      <c r="B163" t="s">
        <v>546</v>
      </c>
      <c r="C163" t="s">
        <v>285</v>
      </c>
      <c r="D163">
        <v>3</v>
      </c>
      <c r="E163">
        <v>4.99</v>
      </c>
      <c r="F163">
        <v>137</v>
      </c>
      <c r="G163">
        <v>21</v>
      </c>
      <c r="H163" s="46">
        <v>158.79</v>
      </c>
      <c r="I163">
        <v>11.99</v>
      </c>
      <c r="J163">
        <v>4.99</v>
      </c>
      <c r="K163" s="14">
        <v>7.5614285714285696</v>
      </c>
      <c r="L163" s="14"/>
    </row>
    <row r="164" spans="1:12" x14ac:dyDescent="0.2">
      <c r="A164">
        <v>624</v>
      </c>
      <c r="B164" t="s">
        <v>558</v>
      </c>
      <c r="C164" t="s">
        <v>286</v>
      </c>
      <c r="D164">
        <v>3</v>
      </c>
      <c r="E164">
        <v>4.99</v>
      </c>
      <c r="F164">
        <v>149</v>
      </c>
      <c r="G164">
        <v>21</v>
      </c>
      <c r="H164" s="46">
        <v>148.79</v>
      </c>
      <c r="I164">
        <v>10.99</v>
      </c>
      <c r="J164">
        <v>4.99</v>
      </c>
      <c r="K164" s="14">
        <v>7.0852380952380898</v>
      </c>
      <c r="L164" s="14"/>
    </row>
    <row r="165" spans="1:12" x14ac:dyDescent="0.2">
      <c r="A165">
        <v>985</v>
      </c>
      <c r="B165" t="s">
        <v>565</v>
      </c>
      <c r="C165" t="s">
        <v>287</v>
      </c>
      <c r="D165">
        <v>4</v>
      </c>
      <c r="E165">
        <v>4.99</v>
      </c>
      <c r="F165">
        <v>111</v>
      </c>
      <c r="G165">
        <v>21</v>
      </c>
      <c r="H165" s="46">
        <v>142.79</v>
      </c>
      <c r="I165">
        <v>10.99</v>
      </c>
      <c r="J165">
        <v>4.99</v>
      </c>
      <c r="K165" s="14">
        <v>6.7995238095237998</v>
      </c>
      <c r="L165" s="14"/>
    </row>
    <row r="166" spans="1:12" x14ac:dyDescent="0.2">
      <c r="A166">
        <v>408</v>
      </c>
      <c r="B166" t="s">
        <v>566</v>
      </c>
      <c r="C166" t="s">
        <v>286</v>
      </c>
      <c r="D166">
        <v>4</v>
      </c>
      <c r="E166">
        <v>4.99</v>
      </c>
      <c r="F166">
        <v>69</v>
      </c>
      <c r="G166">
        <v>21</v>
      </c>
      <c r="H166" s="46">
        <v>142.79</v>
      </c>
      <c r="I166">
        <v>9.99</v>
      </c>
      <c r="J166">
        <v>4.99</v>
      </c>
      <c r="K166" s="14">
        <v>6.7995238095237998</v>
      </c>
      <c r="L166" s="14"/>
    </row>
    <row r="167" spans="1:12" x14ac:dyDescent="0.2">
      <c r="A167">
        <v>706</v>
      </c>
      <c r="B167" t="s">
        <v>600</v>
      </c>
      <c r="C167" t="s">
        <v>285</v>
      </c>
      <c r="D167">
        <v>5</v>
      </c>
      <c r="E167">
        <v>4.99</v>
      </c>
      <c r="F167">
        <v>163</v>
      </c>
      <c r="G167">
        <v>21</v>
      </c>
      <c r="H167" s="46">
        <v>128.79</v>
      </c>
      <c r="I167">
        <v>8.99</v>
      </c>
      <c r="J167">
        <v>4.99</v>
      </c>
      <c r="K167" s="14">
        <v>6.1328571428571399</v>
      </c>
      <c r="L167" s="14"/>
    </row>
    <row r="168" spans="1:12" x14ac:dyDescent="0.2">
      <c r="A168">
        <v>755</v>
      </c>
      <c r="B168" t="s">
        <v>602</v>
      </c>
      <c r="C168" t="s">
        <v>288</v>
      </c>
      <c r="D168">
        <v>5</v>
      </c>
      <c r="E168">
        <v>4.99</v>
      </c>
      <c r="F168">
        <v>99</v>
      </c>
      <c r="G168">
        <v>21</v>
      </c>
      <c r="H168" s="46">
        <v>126.79</v>
      </c>
      <c r="I168">
        <v>8.99</v>
      </c>
      <c r="J168">
        <v>4.99</v>
      </c>
      <c r="K168" s="14">
        <v>6.0376190476190397</v>
      </c>
      <c r="L168" s="14"/>
    </row>
    <row r="169" spans="1:12" x14ac:dyDescent="0.2">
      <c r="A169">
        <v>518</v>
      </c>
      <c r="B169" t="s">
        <v>604</v>
      </c>
      <c r="C169" t="s">
        <v>291</v>
      </c>
      <c r="D169">
        <v>5</v>
      </c>
      <c r="E169">
        <v>4.99</v>
      </c>
      <c r="F169">
        <v>140</v>
      </c>
      <c r="G169">
        <v>21</v>
      </c>
      <c r="H169" s="46">
        <v>126.79</v>
      </c>
      <c r="I169">
        <v>8.99</v>
      </c>
      <c r="J169">
        <v>4.99</v>
      </c>
      <c r="K169" s="14">
        <v>6.0376190476190397</v>
      </c>
      <c r="L169" s="14"/>
    </row>
    <row r="170" spans="1:12" x14ac:dyDescent="0.2">
      <c r="A170">
        <v>500</v>
      </c>
      <c r="B170" t="s">
        <v>603</v>
      </c>
      <c r="C170" t="s">
        <v>279</v>
      </c>
      <c r="D170">
        <v>5</v>
      </c>
      <c r="E170">
        <v>4.99</v>
      </c>
      <c r="F170">
        <v>163</v>
      </c>
      <c r="G170">
        <v>21</v>
      </c>
      <c r="H170" s="46">
        <v>126.79</v>
      </c>
      <c r="I170">
        <v>8.99</v>
      </c>
      <c r="J170">
        <v>4.99</v>
      </c>
      <c r="K170" s="14">
        <v>6.0376190476190397</v>
      </c>
      <c r="L170" s="14"/>
    </row>
    <row r="171" spans="1:12" x14ac:dyDescent="0.2">
      <c r="A171">
        <v>61</v>
      </c>
      <c r="B171" t="s">
        <v>606</v>
      </c>
      <c r="C171" t="s">
        <v>285</v>
      </c>
      <c r="D171">
        <v>5</v>
      </c>
      <c r="E171">
        <v>4.99</v>
      </c>
      <c r="F171">
        <v>175</v>
      </c>
      <c r="G171">
        <v>21</v>
      </c>
      <c r="H171" s="46">
        <v>125.79</v>
      </c>
      <c r="I171">
        <v>8.99</v>
      </c>
      <c r="J171">
        <v>4.99</v>
      </c>
      <c r="K171" s="14">
        <v>5.99</v>
      </c>
      <c r="L171" s="14"/>
    </row>
    <row r="172" spans="1:12" x14ac:dyDescent="0.2">
      <c r="A172">
        <v>995</v>
      </c>
      <c r="B172" t="s">
        <v>613</v>
      </c>
      <c r="C172" t="s">
        <v>292</v>
      </c>
      <c r="D172">
        <v>5</v>
      </c>
      <c r="E172">
        <v>4.99</v>
      </c>
      <c r="F172">
        <v>86</v>
      </c>
      <c r="G172">
        <v>21</v>
      </c>
      <c r="H172" s="46">
        <v>122.79</v>
      </c>
      <c r="I172">
        <v>8.99</v>
      </c>
      <c r="J172">
        <v>4.99</v>
      </c>
      <c r="K172" s="14">
        <v>5.8471428571428499</v>
      </c>
      <c r="L172" s="14"/>
    </row>
    <row r="173" spans="1:12" x14ac:dyDescent="0.2">
      <c r="A173">
        <v>131</v>
      </c>
      <c r="B173" t="s">
        <v>615</v>
      </c>
      <c r="C173" t="s">
        <v>290</v>
      </c>
      <c r="D173">
        <v>5</v>
      </c>
      <c r="E173">
        <v>4.99</v>
      </c>
      <c r="F173">
        <v>152</v>
      </c>
      <c r="G173">
        <v>21</v>
      </c>
      <c r="H173" s="46">
        <v>121.79</v>
      </c>
      <c r="I173">
        <v>8.99</v>
      </c>
      <c r="J173">
        <v>4.99</v>
      </c>
      <c r="K173" s="14">
        <v>5.7995238095237998</v>
      </c>
      <c r="L173" s="14"/>
    </row>
    <row r="174" spans="1:12" x14ac:dyDescent="0.2">
      <c r="A174">
        <v>556</v>
      </c>
      <c r="B174" t="s">
        <v>628</v>
      </c>
      <c r="C174" t="s">
        <v>286</v>
      </c>
      <c r="D174">
        <v>6</v>
      </c>
      <c r="E174">
        <v>4.99</v>
      </c>
      <c r="F174">
        <v>127</v>
      </c>
      <c r="G174">
        <v>21</v>
      </c>
      <c r="H174" s="46">
        <v>118.79</v>
      </c>
      <c r="I174">
        <v>7.99</v>
      </c>
      <c r="J174">
        <v>4.99</v>
      </c>
      <c r="K174" s="14">
        <v>5.6566666666666601</v>
      </c>
      <c r="L174" s="14"/>
    </row>
    <row r="175" spans="1:12" x14ac:dyDescent="0.2">
      <c r="A175">
        <v>415</v>
      </c>
      <c r="B175" t="s">
        <v>632</v>
      </c>
      <c r="C175" t="s">
        <v>292</v>
      </c>
      <c r="D175">
        <v>3</v>
      </c>
      <c r="E175">
        <v>2.99</v>
      </c>
      <c r="F175">
        <v>84</v>
      </c>
      <c r="G175">
        <v>21</v>
      </c>
      <c r="H175" s="46">
        <v>117.79</v>
      </c>
      <c r="I175">
        <v>8.99</v>
      </c>
      <c r="J175">
        <v>2.99</v>
      </c>
      <c r="K175" s="14">
        <v>5.60904761904761</v>
      </c>
      <c r="L175" s="14"/>
    </row>
    <row r="176" spans="1:12" x14ac:dyDescent="0.2">
      <c r="A176">
        <v>334</v>
      </c>
      <c r="B176" t="s">
        <v>639</v>
      </c>
      <c r="C176" t="s">
        <v>292</v>
      </c>
      <c r="D176">
        <v>6</v>
      </c>
      <c r="E176">
        <v>4.99</v>
      </c>
      <c r="F176">
        <v>65</v>
      </c>
      <c r="G176">
        <v>21</v>
      </c>
      <c r="H176" s="46">
        <v>115.79</v>
      </c>
      <c r="I176">
        <v>6.99</v>
      </c>
      <c r="J176">
        <v>4.99</v>
      </c>
      <c r="K176" s="14">
        <v>5.5138095238095204</v>
      </c>
      <c r="L176" s="14"/>
    </row>
    <row r="177" spans="1:12" x14ac:dyDescent="0.2">
      <c r="A177">
        <v>69</v>
      </c>
      <c r="B177" t="s">
        <v>638</v>
      </c>
      <c r="C177" t="s">
        <v>287</v>
      </c>
      <c r="D177">
        <v>3</v>
      </c>
      <c r="E177">
        <v>2.99</v>
      </c>
      <c r="F177">
        <v>85</v>
      </c>
      <c r="G177">
        <v>21</v>
      </c>
      <c r="H177" s="46">
        <v>115.79</v>
      </c>
      <c r="I177">
        <v>8.99</v>
      </c>
      <c r="J177">
        <v>2.99</v>
      </c>
      <c r="K177" s="14">
        <v>5.5138095238095204</v>
      </c>
      <c r="L177" s="14"/>
    </row>
    <row r="178" spans="1:12" x14ac:dyDescent="0.2">
      <c r="A178">
        <v>676</v>
      </c>
      <c r="B178" t="s">
        <v>661</v>
      </c>
      <c r="C178" t="s">
        <v>278</v>
      </c>
      <c r="D178">
        <v>7</v>
      </c>
      <c r="E178">
        <v>4.99</v>
      </c>
      <c r="F178">
        <v>137</v>
      </c>
      <c r="G178">
        <v>21</v>
      </c>
      <c r="H178" s="46">
        <v>107.8</v>
      </c>
      <c r="I178">
        <v>6.99</v>
      </c>
      <c r="J178">
        <v>0</v>
      </c>
      <c r="K178" s="14">
        <v>5.1333333333333302</v>
      </c>
      <c r="L178" s="14"/>
    </row>
    <row r="179" spans="1:12" x14ac:dyDescent="0.2">
      <c r="A179">
        <v>37</v>
      </c>
      <c r="B179" t="s">
        <v>680</v>
      </c>
      <c r="C179" t="s">
        <v>290</v>
      </c>
      <c r="D179">
        <v>3</v>
      </c>
      <c r="E179">
        <v>2.99</v>
      </c>
      <c r="F179">
        <v>121</v>
      </c>
      <c r="G179">
        <v>21</v>
      </c>
      <c r="H179" s="46">
        <v>104.79</v>
      </c>
      <c r="I179">
        <v>7.99</v>
      </c>
      <c r="J179">
        <v>2.99</v>
      </c>
      <c r="K179" s="14">
        <v>4.99</v>
      </c>
      <c r="L179" s="14"/>
    </row>
    <row r="180" spans="1:12" x14ac:dyDescent="0.2">
      <c r="A180">
        <v>823</v>
      </c>
      <c r="B180" t="s">
        <v>691</v>
      </c>
      <c r="C180" t="s">
        <v>283</v>
      </c>
      <c r="D180">
        <v>4</v>
      </c>
      <c r="E180">
        <v>2.99</v>
      </c>
      <c r="F180">
        <v>143</v>
      </c>
      <c r="G180">
        <v>21</v>
      </c>
      <c r="H180" s="46">
        <v>102.79</v>
      </c>
      <c r="I180">
        <v>7.99</v>
      </c>
      <c r="J180">
        <v>2.99</v>
      </c>
      <c r="K180" s="14">
        <v>4.8947619047619</v>
      </c>
      <c r="L180" s="14"/>
    </row>
    <row r="181" spans="1:12" x14ac:dyDescent="0.2">
      <c r="A181">
        <v>502</v>
      </c>
      <c r="B181" t="s">
        <v>705</v>
      </c>
      <c r="C181" t="s">
        <v>289</v>
      </c>
      <c r="D181">
        <v>4</v>
      </c>
      <c r="E181">
        <v>2.99</v>
      </c>
      <c r="F181">
        <v>71</v>
      </c>
      <c r="G181">
        <v>21</v>
      </c>
      <c r="H181" s="46">
        <v>99.79</v>
      </c>
      <c r="I181">
        <v>7.99</v>
      </c>
      <c r="J181">
        <v>2.99</v>
      </c>
      <c r="K181" s="14">
        <v>4.7519047619047603</v>
      </c>
      <c r="L181" s="14"/>
    </row>
    <row r="182" spans="1:12" x14ac:dyDescent="0.2">
      <c r="A182">
        <v>304</v>
      </c>
      <c r="B182" t="s">
        <v>727</v>
      </c>
      <c r="C182" t="s">
        <v>288</v>
      </c>
      <c r="D182">
        <v>3</v>
      </c>
      <c r="E182">
        <v>2.99</v>
      </c>
      <c r="F182">
        <v>130</v>
      </c>
      <c r="G182">
        <v>21</v>
      </c>
      <c r="H182" s="46">
        <v>94.79</v>
      </c>
      <c r="I182">
        <v>8.99</v>
      </c>
      <c r="J182">
        <v>2.99</v>
      </c>
      <c r="K182" s="14">
        <v>4.5138095238095204</v>
      </c>
      <c r="L182" s="14"/>
    </row>
    <row r="183" spans="1:12" x14ac:dyDescent="0.2">
      <c r="A183">
        <v>665</v>
      </c>
      <c r="B183" t="s">
        <v>726</v>
      </c>
      <c r="C183" t="s">
        <v>292</v>
      </c>
      <c r="D183">
        <v>4</v>
      </c>
      <c r="E183">
        <v>2.99</v>
      </c>
      <c r="F183">
        <v>175</v>
      </c>
      <c r="G183">
        <v>21</v>
      </c>
      <c r="H183" s="46">
        <v>94.79</v>
      </c>
      <c r="I183">
        <v>7.99</v>
      </c>
      <c r="J183">
        <v>2.99</v>
      </c>
      <c r="K183" s="14">
        <v>4.5138095238095204</v>
      </c>
      <c r="L183" s="14"/>
    </row>
    <row r="184" spans="1:12" x14ac:dyDescent="0.2">
      <c r="A184">
        <v>571</v>
      </c>
      <c r="B184" t="s">
        <v>756</v>
      </c>
      <c r="C184" t="s">
        <v>281</v>
      </c>
      <c r="D184">
        <v>6</v>
      </c>
      <c r="E184">
        <v>2.99</v>
      </c>
      <c r="F184">
        <v>161</v>
      </c>
      <c r="G184">
        <v>21</v>
      </c>
      <c r="H184" s="46">
        <v>88.79</v>
      </c>
      <c r="I184">
        <v>5.99</v>
      </c>
      <c r="J184">
        <v>2.99</v>
      </c>
      <c r="K184" s="14">
        <v>4.2280952380952304</v>
      </c>
      <c r="L184" s="14"/>
    </row>
    <row r="185" spans="1:12" x14ac:dyDescent="0.2">
      <c r="A185">
        <v>4</v>
      </c>
      <c r="B185" t="s">
        <v>790</v>
      </c>
      <c r="C185" t="s">
        <v>292</v>
      </c>
      <c r="D185">
        <v>5</v>
      </c>
      <c r="E185">
        <v>2.99</v>
      </c>
      <c r="F185">
        <v>117</v>
      </c>
      <c r="G185">
        <v>21</v>
      </c>
      <c r="H185" s="46">
        <v>83.79</v>
      </c>
      <c r="I185">
        <v>6.99</v>
      </c>
      <c r="J185">
        <v>2.99</v>
      </c>
      <c r="K185" s="14">
        <v>3.99</v>
      </c>
      <c r="L185" s="14"/>
    </row>
    <row r="186" spans="1:12" x14ac:dyDescent="0.2">
      <c r="A186">
        <v>608</v>
      </c>
      <c r="B186" t="s">
        <v>822</v>
      </c>
      <c r="C186" t="s">
        <v>288</v>
      </c>
      <c r="D186">
        <v>6</v>
      </c>
      <c r="E186">
        <v>2.99</v>
      </c>
      <c r="F186">
        <v>166</v>
      </c>
      <c r="G186">
        <v>21</v>
      </c>
      <c r="H186" s="46">
        <v>78.790000000000006</v>
      </c>
      <c r="I186">
        <v>5.99</v>
      </c>
      <c r="J186">
        <v>2.99</v>
      </c>
      <c r="K186" s="14">
        <v>3.7519047619047599</v>
      </c>
      <c r="L186" s="14"/>
    </row>
    <row r="187" spans="1:12" x14ac:dyDescent="0.2">
      <c r="A187">
        <v>49</v>
      </c>
      <c r="B187" t="s">
        <v>849</v>
      </c>
      <c r="C187" t="s">
        <v>287</v>
      </c>
      <c r="D187">
        <v>6</v>
      </c>
      <c r="E187">
        <v>2.99</v>
      </c>
      <c r="F187">
        <v>162</v>
      </c>
      <c r="G187">
        <v>21</v>
      </c>
      <c r="H187" s="46">
        <v>76.790000000000006</v>
      </c>
      <c r="I187">
        <v>5.99</v>
      </c>
      <c r="J187">
        <v>2.99</v>
      </c>
      <c r="K187" s="14">
        <v>3.6566666666666601</v>
      </c>
      <c r="L187" s="14"/>
    </row>
    <row r="188" spans="1:12" x14ac:dyDescent="0.2">
      <c r="A188">
        <v>43</v>
      </c>
      <c r="B188" t="s">
        <v>859</v>
      </c>
      <c r="C188" t="s">
        <v>280</v>
      </c>
      <c r="D188">
        <v>6</v>
      </c>
      <c r="E188">
        <v>2.99</v>
      </c>
      <c r="F188">
        <v>170</v>
      </c>
      <c r="G188">
        <v>21</v>
      </c>
      <c r="H188" s="46">
        <v>75.790000000000006</v>
      </c>
      <c r="I188">
        <v>5.99</v>
      </c>
      <c r="J188">
        <v>2.99</v>
      </c>
      <c r="K188" s="14">
        <v>3.60904761904761</v>
      </c>
      <c r="L188" s="14"/>
    </row>
    <row r="189" spans="1:12" x14ac:dyDescent="0.2">
      <c r="A189">
        <v>247</v>
      </c>
      <c r="B189" t="s">
        <v>881</v>
      </c>
      <c r="C189" t="s">
        <v>289</v>
      </c>
      <c r="D189">
        <v>3</v>
      </c>
      <c r="E189">
        <v>0.99</v>
      </c>
      <c r="F189">
        <v>47</v>
      </c>
      <c r="G189">
        <v>21</v>
      </c>
      <c r="H189" s="46">
        <v>72.790000000000006</v>
      </c>
      <c r="I189">
        <v>7.99</v>
      </c>
      <c r="J189">
        <v>0.99</v>
      </c>
      <c r="K189" s="14">
        <v>3.4661904761904698</v>
      </c>
      <c r="L189" s="14"/>
    </row>
    <row r="190" spans="1:12" x14ac:dyDescent="0.2">
      <c r="A190">
        <v>966</v>
      </c>
      <c r="B190" t="s">
        <v>887</v>
      </c>
      <c r="C190" t="s">
        <v>281</v>
      </c>
      <c r="D190">
        <v>3</v>
      </c>
      <c r="E190">
        <v>0.99</v>
      </c>
      <c r="F190">
        <v>70</v>
      </c>
      <c r="G190">
        <v>21</v>
      </c>
      <c r="H190" s="46">
        <v>71.790000000000006</v>
      </c>
      <c r="I190">
        <v>6.99</v>
      </c>
      <c r="J190">
        <v>0.99</v>
      </c>
      <c r="K190" s="14">
        <v>3.4185714285714202</v>
      </c>
      <c r="L190" s="14"/>
    </row>
    <row r="191" spans="1:12" x14ac:dyDescent="0.2">
      <c r="A191">
        <v>22</v>
      </c>
      <c r="B191" t="s">
        <v>896</v>
      </c>
      <c r="C191" t="s">
        <v>284</v>
      </c>
      <c r="D191">
        <v>6</v>
      </c>
      <c r="E191">
        <v>2.99</v>
      </c>
      <c r="F191">
        <v>85</v>
      </c>
      <c r="G191">
        <v>21</v>
      </c>
      <c r="H191" s="46">
        <v>70.790000000000006</v>
      </c>
      <c r="I191">
        <v>5.99</v>
      </c>
      <c r="J191">
        <v>2.99</v>
      </c>
      <c r="K191" s="14">
        <v>3.3709523809523798</v>
      </c>
      <c r="L191" s="14"/>
    </row>
    <row r="192" spans="1:12" x14ac:dyDescent="0.2">
      <c r="A192">
        <v>366</v>
      </c>
      <c r="B192" t="s">
        <v>913</v>
      </c>
      <c r="C192" t="s">
        <v>285</v>
      </c>
      <c r="D192">
        <v>3</v>
      </c>
      <c r="E192">
        <v>0.99</v>
      </c>
      <c r="F192">
        <v>93</v>
      </c>
      <c r="G192">
        <v>21</v>
      </c>
      <c r="H192" s="46">
        <v>67.790000000000006</v>
      </c>
      <c r="I192">
        <v>6.99</v>
      </c>
      <c r="J192">
        <v>0.99</v>
      </c>
      <c r="K192" s="14">
        <v>3.2280952380952299</v>
      </c>
      <c r="L192" s="14"/>
    </row>
    <row r="193" spans="1:12" x14ac:dyDescent="0.2">
      <c r="A193">
        <v>491</v>
      </c>
      <c r="B193" t="s">
        <v>914</v>
      </c>
      <c r="C193" t="s">
        <v>288</v>
      </c>
      <c r="D193">
        <v>4</v>
      </c>
      <c r="E193">
        <v>0.99</v>
      </c>
      <c r="F193">
        <v>74</v>
      </c>
      <c r="G193">
        <v>21</v>
      </c>
      <c r="H193" s="46">
        <v>67.790000000000006</v>
      </c>
      <c r="I193">
        <v>5.99</v>
      </c>
      <c r="J193">
        <v>0.99</v>
      </c>
      <c r="K193" s="14">
        <v>3.2280952380952299</v>
      </c>
      <c r="L193" s="14"/>
    </row>
    <row r="194" spans="1:12" x14ac:dyDescent="0.2">
      <c r="A194">
        <v>816</v>
      </c>
      <c r="B194" t="s">
        <v>936</v>
      </c>
      <c r="C194" t="s">
        <v>282</v>
      </c>
      <c r="D194">
        <v>3</v>
      </c>
      <c r="E194">
        <v>0.99</v>
      </c>
      <c r="F194">
        <v>62</v>
      </c>
      <c r="G194">
        <v>21</v>
      </c>
      <c r="H194" s="46">
        <v>65.790000000000006</v>
      </c>
      <c r="I194">
        <v>6.99</v>
      </c>
      <c r="J194">
        <v>0.99</v>
      </c>
      <c r="K194" s="14">
        <v>3.1328571428571399</v>
      </c>
      <c r="L194" s="14"/>
    </row>
    <row r="195" spans="1:12" x14ac:dyDescent="0.2">
      <c r="A195">
        <v>417</v>
      </c>
      <c r="B195" t="s">
        <v>994</v>
      </c>
      <c r="C195" t="s">
        <v>283</v>
      </c>
      <c r="D195">
        <v>5</v>
      </c>
      <c r="E195">
        <v>0.99</v>
      </c>
      <c r="F195">
        <v>93</v>
      </c>
      <c r="G195">
        <v>21</v>
      </c>
      <c r="H195" s="46">
        <v>58.79</v>
      </c>
      <c r="I195">
        <v>4.99</v>
      </c>
      <c r="J195">
        <v>0.99</v>
      </c>
      <c r="K195" s="14">
        <v>2.7995238095238002</v>
      </c>
      <c r="L195" s="14"/>
    </row>
    <row r="196" spans="1:12" x14ac:dyDescent="0.2">
      <c r="A196">
        <v>245</v>
      </c>
      <c r="B196" t="s">
        <v>1013</v>
      </c>
      <c r="C196" t="s">
        <v>282</v>
      </c>
      <c r="D196">
        <v>4</v>
      </c>
      <c r="E196">
        <v>0.99</v>
      </c>
      <c r="F196">
        <v>177</v>
      </c>
      <c r="G196">
        <v>21</v>
      </c>
      <c r="H196" s="46">
        <v>56.79</v>
      </c>
      <c r="I196">
        <v>5.99</v>
      </c>
      <c r="J196">
        <v>0.99</v>
      </c>
      <c r="K196" s="14">
        <v>2.7042857142857102</v>
      </c>
      <c r="L196" s="14"/>
    </row>
    <row r="197" spans="1:12" x14ac:dyDescent="0.2">
      <c r="A197">
        <v>388</v>
      </c>
      <c r="B197" t="s">
        <v>1104</v>
      </c>
      <c r="C197" t="s">
        <v>289</v>
      </c>
      <c r="D197">
        <v>5</v>
      </c>
      <c r="E197">
        <v>0.99</v>
      </c>
      <c r="F197">
        <v>70</v>
      </c>
      <c r="G197">
        <v>21</v>
      </c>
      <c r="H197" s="46">
        <v>46.79</v>
      </c>
      <c r="I197">
        <v>4.99</v>
      </c>
      <c r="J197">
        <v>0.99</v>
      </c>
      <c r="K197" s="14">
        <v>2.2280952380952299</v>
      </c>
      <c r="L197" s="14"/>
    </row>
    <row r="198" spans="1:12" x14ac:dyDescent="0.2">
      <c r="A198">
        <v>833</v>
      </c>
      <c r="B198" t="s">
        <v>1168</v>
      </c>
      <c r="C198" t="s">
        <v>288</v>
      </c>
      <c r="D198">
        <v>5</v>
      </c>
      <c r="E198">
        <v>0.99</v>
      </c>
      <c r="F198">
        <v>134</v>
      </c>
      <c r="G198">
        <v>21</v>
      </c>
      <c r="H198" s="46">
        <v>40.79</v>
      </c>
      <c r="I198">
        <v>4.99</v>
      </c>
      <c r="J198">
        <v>0.99</v>
      </c>
      <c r="K198" s="14">
        <v>1.9423809523809501</v>
      </c>
      <c r="L198" s="14"/>
    </row>
    <row r="199" spans="1:12" x14ac:dyDescent="0.2">
      <c r="A199">
        <v>273</v>
      </c>
      <c r="B199" t="s">
        <v>1169</v>
      </c>
      <c r="C199" t="s">
        <v>280</v>
      </c>
      <c r="D199">
        <v>6</v>
      </c>
      <c r="E199">
        <v>0.99</v>
      </c>
      <c r="F199">
        <v>107</v>
      </c>
      <c r="G199">
        <v>21</v>
      </c>
      <c r="H199" s="46">
        <v>40.79</v>
      </c>
      <c r="I199">
        <v>4.99</v>
      </c>
      <c r="J199">
        <v>0.99</v>
      </c>
      <c r="K199" s="14">
        <v>1.9423809523809501</v>
      </c>
      <c r="L199" s="14"/>
    </row>
    <row r="200" spans="1:12" x14ac:dyDescent="0.2">
      <c r="A200">
        <v>191</v>
      </c>
      <c r="B200" t="s">
        <v>1192</v>
      </c>
      <c r="C200" t="s">
        <v>288</v>
      </c>
      <c r="D200">
        <v>6</v>
      </c>
      <c r="E200">
        <v>0.99</v>
      </c>
      <c r="F200">
        <v>143</v>
      </c>
      <c r="G200">
        <v>21</v>
      </c>
      <c r="H200" s="46">
        <v>38.79</v>
      </c>
      <c r="I200">
        <v>3.99</v>
      </c>
      <c r="J200">
        <v>0.99</v>
      </c>
      <c r="K200" s="14">
        <v>1.8471428571428501</v>
      </c>
      <c r="L200" s="14"/>
    </row>
    <row r="201" spans="1:12" x14ac:dyDescent="0.2">
      <c r="A201">
        <v>677</v>
      </c>
      <c r="B201" t="s">
        <v>1193</v>
      </c>
      <c r="C201" t="s">
        <v>284</v>
      </c>
      <c r="D201">
        <v>6</v>
      </c>
      <c r="E201">
        <v>0.99</v>
      </c>
      <c r="F201">
        <v>136</v>
      </c>
      <c r="G201">
        <v>21</v>
      </c>
      <c r="H201" s="46">
        <v>38.78</v>
      </c>
      <c r="I201">
        <v>5.98</v>
      </c>
      <c r="J201">
        <v>0.99</v>
      </c>
      <c r="K201" s="14">
        <v>1.84666666666666</v>
      </c>
      <c r="L201" s="14"/>
    </row>
    <row r="202" spans="1:12" x14ac:dyDescent="0.2">
      <c r="A202">
        <v>303</v>
      </c>
      <c r="B202" t="s">
        <v>1224</v>
      </c>
      <c r="C202" t="s">
        <v>283</v>
      </c>
      <c r="D202">
        <v>6</v>
      </c>
      <c r="E202">
        <v>0.99</v>
      </c>
      <c r="F202">
        <v>58</v>
      </c>
      <c r="G202">
        <v>21</v>
      </c>
      <c r="H202" s="46">
        <v>35.79</v>
      </c>
      <c r="I202">
        <v>3.99</v>
      </c>
      <c r="J202">
        <v>0.99</v>
      </c>
      <c r="K202" s="14">
        <v>1.70428571428571</v>
      </c>
      <c r="L202" s="14"/>
    </row>
    <row r="203" spans="1:12" x14ac:dyDescent="0.2">
      <c r="A203">
        <v>976</v>
      </c>
      <c r="B203" t="s">
        <v>1248</v>
      </c>
      <c r="C203" t="s">
        <v>286</v>
      </c>
      <c r="D203">
        <v>6</v>
      </c>
      <c r="E203">
        <v>0.99</v>
      </c>
      <c r="F203">
        <v>111</v>
      </c>
      <c r="G203">
        <v>21</v>
      </c>
      <c r="H203" s="46">
        <v>33.79</v>
      </c>
      <c r="I203">
        <v>3.99</v>
      </c>
      <c r="J203">
        <v>0.99</v>
      </c>
      <c r="K203" s="14">
        <v>1.60904761904761</v>
      </c>
      <c r="L203" s="14"/>
    </row>
    <row r="204" spans="1:12" x14ac:dyDescent="0.2">
      <c r="A204">
        <v>1</v>
      </c>
      <c r="B204" t="s">
        <v>1247</v>
      </c>
      <c r="C204" t="s">
        <v>281</v>
      </c>
      <c r="D204">
        <v>6</v>
      </c>
      <c r="E204">
        <v>0.99</v>
      </c>
      <c r="F204">
        <v>86</v>
      </c>
      <c r="G204">
        <v>21</v>
      </c>
      <c r="H204" s="46">
        <v>33.79</v>
      </c>
      <c r="I204">
        <v>3.99</v>
      </c>
      <c r="J204">
        <v>0.99</v>
      </c>
      <c r="K204" s="14">
        <v>1.60904761904761</v>
      </c>
      <c r="L204" s="14"/>
    </row>
    <row r="205" spans="1:12" x14ac:dyDescent="0.2">
      <c r="A205">
        <v>387</v>
      </c>
      <c r="B205" t="s">
        <v>1289</v>
      </c>
      <c r="C205" t="s">
        <v>286</v>
      </c>
      <c r="D205">
        <v>7</v>
      </c>
      <c r="E205">
        <v>0.99</v>
      </c>
      <c r="F205">
        <v>100</v>
      </c>
      <c r="G205">
        <v>21</v>
      </c>
      <c r="H205" s="46">
        <v>30.79</v>
      </c>
      <c r="I205">
        <v>3.99</v>
      </c>
      <c r="J205">
        <v>0.99</v>
      </c>
      <c r="K205" s="14">
        <v>1.46619047619047</v>
      </c>
      <c r="L205" s="14"/>
    </row>
    <row r="206" spans="1:12" x14ac:dyDescent="0.2">
      <c r="A206">
        <v>143</v>
      </c>
      <c r="B206" t="s">
        <v>1300</v>
      </c>
      <c r="C206" t="s">
        <v>285</v>
      </c>
      <c r="D206">
        <v>6</v>
      </c>
      <c r="E206">
        <v>0.99</v>
      </c>
      <c r="F206">
        <v>142</v>
      </c>
      <c r="G206">
        <v>21</v>
      </c>
      <c r="H206" s="46">
        <v>29.79</v>
      </c>
      <c r="I206">
        <v>4.99</v>
      </c>
      <c r="J206">
        <v>0.99</v>
      </c>
      <c r="K206" s="14">
        <v>1.4185714285714199</v>
      </c>
      <c r="L206" s="14"/>
    </row>
    <row r="207" spans="1:12" x14ac:dyDescent="0.2">
      <c r="A207">
        <v>130</v>
      </c>
      <c r="B207" t="s">
        <v>1311</v>
      </c>
      <c r="C207" t="s">
        <v>283</v>
      </c>
      <c r="D207">
        <v>7</v>
      </c>
      <c r="E207">
        <v>0.99</v>
      </c>
      <c r="F207">
        <v>110</v>
      </c>
      <c r="G207">
        <v>21</v>
      </c>
      <c r="H207" s="46">
        <v>28.79</v>
      </c>
      <c r="I207">
        <v>2.99</v>
      </c>
      <c r="J207">
        <v>0.99</v>
      </c>
      <c r="K207" s="14">
        <v>1.37095238095238</v>
      </c>
      <c r="L207" s="14"/>
    </row>
    <row r="208" spans="1:12" x14ac:dyDescent="0.2">
      <c r="A208">
        <v>741</v>
      </c>
      <c r="B208" t="s">
        <v>1343</v>
      </c>
      <c r="C208" t="s">
        <v>293</v>
      </c>
      <c r="D208">
        <v>7</v>
      </c>
      <c r="E208">
        <v>0.99</v>
      </c>
      <c r="F208">
        <v>81</v>
      </c>
      <c r="G208">
        <v>21</v>
      </c>
      <c r="H208" s="46">
        <v>25.79</v>
      </c>
      <c r="I208">
        <v>2.99</v>
      </c>
      <c r="J208">
        <v>0.99</v>
      </c>
      <c r="K208" s="14">
        <v>1.2280952380952299</v>
      </c>
      <c r="L208" s="14"/>
    </row>
    <row r="209" spans="1:12" x14ac:dyDescent="0.2">
      <c r="A209">
        <v>981</v>
      </c>
      <c r="B209" t="s">
        <v>1358</v>
      </c>
      <c r="C209" t="s">
        <v>291</v>
      </c>
      <c r="D209">
        <v>7</v>
      </c>
      <c r="E209">
        <v>0.99</v>
      </c>
      <c r="F209">
        <v>55</v>
      </c>
      <c r="G209">
        <v>21</v>
      </c>
      <c r="H209" s="46">
        <v>24.79</v>
      </c>
      <c r="I209">
        <v>2.99</v>
      </c>
      <c r="J209">
        <v>0.99</v>
      </c>
      <c r="K209" s="14">
        <v>1.18047619047619</v>
      </c>
      <c r="L209" s="14"/>
    </row>
    <row r="210" spans="1:12" x14ac:dyDescent="0.2">
      <c r="A210">
        <v>846</v>
      </c>
      <c r="B210" t="s">
        <v>555</v>
      </c>
      <c r="C210" t="s">
        <v>284</v>
      </c>
      <c r="D210">
        <v>3</v>
      </c>
      <c r="E210">
        <v>4.99</v>
      </c>
      <c r="F210">
        <v>93</v>
      </c>
      <c r="G210">
        <v>20</v>
      </c>
      <c r="H210" s="46">
        <v>149.80000000000001</v>
      </c>
      <c r="I210">
        <v>11.99</v>
      </c>
      <c r="J210">
        <v>4.99</v>
      </c>
      <c r="K210" s="14">
        <v>7.49</v>
      </c>
      <c r="L210" s="14"/>
    </row>
    <row r="211" spans="1:12" x14ac:dyDescent="0.2">
      <c r="A211">
        <v>972</v>
      </c>
      <c r="B211" t="s">
        <v>567</v>
      </c>
      <c r="C211" t="s">
        <v>287</v>
      </c>
      <c r="D211">
        <v>4</v>
      </c>
      <c r="E211">
        <v>4.99</v>
      </c>
      <c r="F211">
        <v>59</v>
      </c>
      <c r="G211">
        <v>20</v>
      </c>
      <c r="H211" s="46">
        <v>141.80000000000001</v>
      </c>
      <c r="I211">
        <v>9.99</v>
      </c>
      <c r="J211">
        <v>4.99</v>
      </c>
      <c r="K211" s="14">
        <v>7.09</v>
      </c>
      <c r="L211" s="14"/>
    </row>
    <row r="212" spans="1:12" x14ac:dyDescent="0.2">
      <c r="A212">
        <v>409</v>
      </c>
      <c r="B212" t="s">
        <v>590</v>
      </c>
      <c r="C212" t="s">
        <v>288</v>
      </c>
      <c r="D212">
        <v>3</v>
      </c>
      <c r="E212">
        <v>4.99</v>
      </c>
      <c r="F212">
        <v>59</v>
      </c>
      <c r="G212">
        <v>20</v>
      </c>
      <c r="H212" s="46">
        <v>132.80000000000001</v>
      </c>
      <c r="I212">
        <v>9.99</v>
      </c>
      <c r="J212">
        <v>4.99</v>
      </c>
      <c r="K212" s="14">
        <v>6.64</v>
      </c>
      <c r="L212" s="14"/>
    </row>
    <row r="213" spans="1:12" x14ac:dyDescent="0.2">
      <c r="A213">
        <v>271</v>
      </c>
      <c r="B213" t="s">
        <v>589</v>
      </c>
      <c r="C213" t="s">
        <v>283</v>
      </c>
      <c r="D213">
        <v>5</v>
      </c>
      <c r="E213">
        <v>4.99</v>
      </c>
      <c r="F213">
        <v>148</v>
      </c>
      <c r="G213">
        <v>20</v>
      </c>
      <c r="H213" s="46">
        <v>132.80000000000001</v>
      </c>
      <c r="I213">
        <v>8.99</v>
      </c>
      <c r="J213">
        <v>4.99</v>
      </c>
      <c r="K213" s="14">
        <v>6.64</v>
      </c>
      <c r="L213" s="14"/>
    </row>
    <row r="214" spans="1:12" x14ac:dyDescent="0.2">
      <c r="A214">
        <v>596</v>
      </c>
      <c r="B214" t="s">
        <v>592</v>
      </c>
      <c r="C214" t="s">
        <v>286</v>
      </c>
      <c r="D214">
        <v>4</v>
      </c>
      <c r="E214">
        <v>4.99</v>
      </c>
      <c r="F214">
        <v>171</v>
      </c>
      <c r="G214">
        <v>20</v>
      </c>
      <c r="H214" s="46">
        <v>131.80000000000001</v>
      </c>
      <c r="I214">
        <v>9.99</v>
      </c>
      <c r="J214">
        <v>4.99</v>
      </c>
      <c r="K214" s="14">
        <v>6.59</v>
      </c>
      <c r="L214" s="14"/>
    </row>
    <row r="215" spans="1:12" x14ac:dyDescent="0.2">
      <c r="A215">
        <v>814</v>
      </c>
      <c r="B215" t="s">
        <v>631</v>
      </c>
      <c r="C215" t="s">
        <v>289</v>
      </c>
      <c r="D215">
        <v>6</v>
      </c>
      <c r="E215">
        <v>4.99</v>
      </c>
      <c r="F215">
        <v>110</v>
      </c>
      <c r="G215">
        <v>20</v>
      </c>
      <c r="H215" s="46">
        <v>117.8</v>
      </c>
      <c r="I215">
        <v>7.99</v>
      </c>
      <c r="J215">
        <v>4.99</v>
      </c>
      <c r="K215" s="14">
        <v>5.89</v>
      </c>
      <c r="L215" s="14"/>
    </row>
    <row r="216" spans="1:12" x14ac:dyDescent="0.2">
      <c r="A216">
        <v>720</v>
      </c>
      <c r="B216" t="s">
        <v>644</v>
      </c>
      <c r="C216" t="s">
        <v>284</v>
      </c>
      <c r="D216">
        <v>3</v>
      </c>
      <c r="E216">
        <v>2.99</v>
      </c>
      <c r="F216">
        <v>179</v>
      </c>
      <c r="G216">
        <v>20</v>
      </c>
      <c r="H216" s="46">
        <v>113.8</v>
      </c>
      <c r="I216">
        <v>8.99</v>
      </c>
      <c r="J216">
        <v>2.99</v>
      </c>
      <c r="K216" s="14">
        <v>5.69</v>
      </c>
      <c r="L216" s="14"/>
    </row>
    <row r="217" spans="1:12" x14ac:dyDescent="0.2">
      <c r="A217">
        <v>117</v>
      </c>
      <c r="B217" t="s">
        <v>649</v>
      </c>
      <c r="C217" t="s">
        <v>286</v>
      </c>
      <c r="D217">
        <v>6</v>
      </c>
      <c r="E217">
        <v>4.99</v>
      </c>
      <c r="F217">
        <v>135</v>
      </c>
      <c r="G217">
        <v>20</v>
      </c>
      <c r="H217" s="46">
        <v>111.8</v>
      </c>
      <c r="I217">
        <v>7.99</v>
      </c>
      <c r="J217">
        <v>4.99</v>
      </c>
      <c r="K217" s="14">
        <v>5.59</v>
      </c>
      <c r="L217" s="14"/>
    </row>
    <row r="218" spans="1:12" x14ac:dyDescent="0.2">
      <c r="A218">
        <v>590</v>
      </c>
      <c r="B218" t="s">
        <v>648</v>
      </c>
      <c r="C218" t="s">
        <v>284</v>
      </c>
      <c r="D218">
        <v>3</v>
      </c>
      <c r="E218">
        <v>2.99</v>
      </c>
      <c r="F218">
        <v>135</v>
      </c>
      <c r="G218">
        <v>20</v>
      </c>
      <c r="H218" s="46">
        <v>111.8</v>
      </c>
      <c r="I218">
        <v>8.99</v>
      </c>
      <c r="J218">
        <v>2.99</v>
      </c>
      <c r="K218" s="14">
        <v>5.59</v>
      </c>
      <c r="L218" s="14"/>
    </row>
    <row r="219" spans="1:12" x14ac:dyDescent="0.2">
      <c r="A219">
        <v>915</v>
      </c>
      <c r="B219" t="s">
        <v>679</v>
      </c>
      <c r="C219" t="s">
        <v>283</v>
      </c>
      <c r="D219">
        <v>7</v>
      </c>
      <c r="E219">
        <v>4.99</v>
      </c>
      <c r="F219">
        <v>92</v>
      </c>
      <c r="G219">
        <v>20</v>
      </c>
      <c r="H219" s="46">
        <v>104.8</v>
      </c>
      <c r="I219">
        <v>6.99</v>
      </c>
      <c r="J219">
        <v>4.99</v>
      </c>
      <c r="K219" s="14">
        <v>5.24</v>
      </c>
      <c r="L219" s="14"/>
    </row>
    <row r="220" spans="1:12" x14ac:dyDescent="0.2">
      <c r="A220">
        <v>961</v>
      </c>
      <c r="B220" t="s">
        <v>678</v>
      </c>
      <c r="C220" t="s">
        <v>279</v>
      </c>
      <c r="D220">
        <v>7</v>
      </c>
      <c r="E220">
        <v>4.99</v>
      </c>
      <c r="F220">
        <v>161</v>
      </c>
      <c r="G220">
        <v>20</v>
      </c>
      <c r="H220" s="46">
        <v>104.8</v>
      </c>
      <c r="I220">
        <v>6.99</v>
      </c>
      <c r="J220">
        <v>4.99</v>
      </c>
      <c r="K220" s="14">
        <v>5.24</v>
      </c>
      <c r="L220" s="14"/>
    </row>
    <row r="221" spans="1:12" x14ac:dyDescent="0.2">
      <c r="A221">
        <v>25</v>
      </c>
      <c r="B221" t="s">
        <v>686</v>
      </c>
      <c r="C221" t="s">
        <v>284</v>
      </c>
      <c r="D221">
        <v>3</v>
      </c>
      <c r="E221">
        <v>2.99</v>
      </c>
      <c r="F221">
        <v>74</v>
      </c>
      <c r="G221">
        <v>20</v>
      </c>
      <c r="H221" s="46">
        <v>103.8</v>
      </c>
      <c r="I221">
        <v>8.99</v>
      </c>
      <c r="J221">
        <v>2.99</v>
      </c>
      <c r="K221" s="14">
        <v>5.19</v>
      </c>
      <c r="L221" s="14"/>
    </row>
    <row r="222" spans="1:12" x14ac:dyDescent="0.2">
      <c r="A222">
        <v>759</v>
      </c>
      <c r="B222" t="s">
        <v>717</v>
      </c>
      <c r="C222" t="s">
        <v>284</v>
      </c>
      <c r="D222">
        <v>4</v>
      </c>
      <c r="E222">
        <v>2.99</v>
      </c>
      <c r="F222">
        <v>73</v>
      </c>
      <c r="G222">
        <v>20</v>
      </c>
      <c r="H222" s="46">
        <v>95.8</v>
      </c>
      <c r="I222">
        <v>7.99</v>
      </c>
      <c r="J222">
        <v>2.99</v>
      </c>
      <c r="K222" s="14">
        <v>4.79</v>
      </c>
      <c r="L222" s="14"/>
    </row>
    <row r="223" spans="1:12" x14ac:dyDescent="0.2">
      <c r="A223">
        <v>57</v>
      </c>
      <c r="B223" t="s">
        <v>764</v>
      </c>
      <c r="C223" t="s">
        <v>291</v>
      </c>
      <c r="D223">
        <v>4</v>
      </c>
      <c r="E223">
        <v>2.99</v>
      </c>
      <c r="F223">
        <v>90</v>
      </c>
      <c r="G223">
        <v>20</v>
      </c>
      <c r="H223" s="46">
        <v>87.8</v>
      </c>
      <c r="I223">
        <v>7.99</v>
      </c>
      <c r="J223">
        <v>2.99</v>
      </c>
      <c r="K223" s="14">
        <v>4.3899999999999997</v>
      </c>
      <c r="L223" s="14"/>
    </row>
    <row r="224" spans="1:12" x14ac:dyDescent="0.2">
      <c r="A224">
        <v>15</v>
      </c>
      <c r="B224" t="s">
        <v>780</v>
      </c>
      <c r="C224" t="s">
        <v>279</v>
      </c>
      <c r="D224">
        <v>5</v>
      </c>
      <c r="E224">
        <v>2.99</v>
      </c>
      <c r="F224">
        <v>46</v>
      </c>
      <c r="G224">
        <v>20</v>
      </c>
      <c r="H224" s="46">
        <v>84.8</v>
      </c>
      <c r="I224">
        <v>6.99</v>
      </c>
      <c r="J224">
        <v>2.99</v>
      </c>
      <c r="K224" s="14">
        <v>4.24</v>
      </c>
      <c r="L224" s="14"/>
    </row>
    <row r="225" spans="1:12" x14ac:dyDescent="0.2">
      <c r="A225">
        <v>841</v>
      </c>
      <c r="B225" t="s">
        <v>789</v>
      </c>
      <c r="C225" t="s">
        <v>278</v>
      </c>
      <c r="D225">
        <v>5</v>
      </c>
      <c r="E225">
        <v>2.99</v>
      </c>
      <c r="F225">
        <v>181</v>
      </c>
      <c r="G225">
        <v>20</v>
      </c>
      <c r="H225" s="46">
        <v>83.8</v>
      </c>
      <c r="I225">
        <v>6.99</v>
      </c>
      <c r="J225">
        <v>2.99</v>
      </c>
      <c r="K225" s="14">
        <v>4.1900000000000004</v>
      </c>
      <c r="L225" s="14"/>
    </row>
    <row r="226" spans="1:12" x14ac:dyDescent="0.2">
      <c r="A226">
        <v>402</v>
      </c>
      <c r="B226" t="s">
        <v>833</v>
      </c>
      <c r="C226" t="s">
        <v>282</v>
      </c>
      <c r="D226">
        <v>3</v>
      </c>
      <c r="E226">
        <v>0.99</v>
      </c>
      <c r="F226">
        <v>52</v>
      </c>
      <c r="G226">
        <v>20</v>
      </c>
      <c r="H226" s="46">
        <v>77.8</v>
      </c>
      <c r="I226">
        <v>6.99</v>
      </c>
      <c r="J226">
        <v>0.99</v>
      </c>
      <c r="K226" s="14">
        <v>3.89</v>
      </c>
      <c r="L226" s="14"/>
    </row>
    <row r="227" spans="1:12" x14ac:dyDescent="0.2">
      <c r="A227">
        <v>707</v>
      </c>
      <c r="B227" t="s">
        <v>832</v>
      </c>
      <c r="C227" t="s">
        <v>283</v>
      </c>
      <c r="D227">
        <v>5</v>
      </c>
      <c r="E227">
        <v>2.99</v>
      </c>
      <c r="F227">
        <v>177</v>
      </c>
      <c r="G227">
        <v>20</v>
      </c>
      <c r="H227" s="46">
        <v>77.8</v>
      </c>
      <c r="I227">
        <v>6.99</v>
      </c>
      <c r="J227">
        <v>2.99</v>
      </c>
      <c r="K227" s="14">
        <v>3.89</v>
      </c>
      <c r="L227" s="14"/>
    </row>
    <row r="228" spans="1:12" x14ac:dyDescent="0.2">
      <c r="A228">
        <v>782</v>
      </c>
      <c r="B228" t="s">
        <v>848</v>
      </c>
      <c r="C228" t="s">
        <v>278</v>
      </c>
      <c r="D228">
        <v>6</v>
      </c>
      <c r="E228">
        <v>2.99</v>
      </c>
      <c r="F228">
        <v>60</v>
      </c>
      <c r="G228">
        <v>20</v>
      </c>
      <c r="H228" s="46">
        <v>76.8</v>
      </c>
      <c r="I228">
        <v>5.99</v>
      </c>
      <c r="J228">
        <v>2.99</v>
      </c>
      <c r="K228" s="14">
        <v>3.84</v>
      </c>
      <c r="L228" s="14"/>
    </row>
    <row r="229" spans="1:12" x14ac:dyDescent="0.2">
      <c r="A229">
        <v>193</v>
      </c>
      <c r="B229" t="s">
        <v>866</v>
      </c>
      <c r="C229" t="s">
        <v>282</v>
      </c>
      <c r="D229">
        <v>5</v>
      </c>
      <c r="E229">
        <v>2.99</v>
      </c>
      <c r="F229">
        <v>153</v>
      </c>
      <c r="G229">
        <v>20</v>
      </c>
      <c r="H229" s="46">
        <v>74.8</v>
      </c>
      <c r="I229">
        <v>6.99</v>
      </c>
      <c r="J229">
        <v>2.99</v>
      </c>
      <c r="K229" s="14">
        <v>3.74</v>
      </c>
      <c r="L229" s="14"/>
    </row>
    <row r="230" spans="1:12" x14ac:dyDescent="0.2">
      <c r="A230">
        <v>252</v>
      </c>
      <c r="B230" t="s">
        <v>876</v>
      </c>
      <c r="C230" t="s">
        <v>283</v>
      </c>
      <c r="D230">
        <v>6</v>
      </c>
      <c r="E230">
        <v>2.99</v>
      </c>
      <c r="F230">
        <v>135</v>
      </c>
      <c r="G230">
        <v>20</v>
      </c>
      <c r="H230" s="46">
        <v>73.8</v>
      </c>
      <c r="I230">
        <v>6.99</v>
      </c>
      <c r="J230">
        <v>2.99</v>
      </c>
      <c r="K230" s="14">
        <v>3.69</v>
      </c>
      <c r="L230" s="14"/>
    </row>
    <row r="231" spans="1:12" x14ac:dyDescent="0.2">
      <c r="A231">
        <v>914</v>
      </c>
      <c r="B231" t="s">
        <v>893</v>
      </c>
      <c r="C231" t="s">
        <v>291</v>
      </c>
      <c r="D231">
        <v>6</v>
      </c>
      <c r="E231">
        <v>2.99</v>
      </c>
      <c r="F231">
        <v>61</v>
      </c>
      <c r="G231">
        <v>20</v>
      </c>
      <c r="H231" s="46">
        <v>70.81</v>
      </c>
      <c r="I231">
        <v>5.99</v>
      </c>
      <c r="J231">
        <v>0</v>
      </c>
      <c r="K231" s="14">
        <v>3.5405000000000002</v>
      </c>
      <c r="L231" s="14"/>
    </row>
    <row r="232" spans="1:12" x14ac:dyDescent="0.2">
      <c r="A232">
        <v>353</v>
      </c>
      <c r="B232" t="s">
        <v>895</v>
      </c>
      <c r="C232" t="s">
        <v>279</v>
      </c>
      <c r="D232">
        <v>6</v>
      </c>
      <c r="E232">
        <v>2.99</v>
      </c>
      <c r="F232">
        <v>125</v>
      </c>
      <c r="G232">
        <v>20</v>
      </c>
      <c r="H232" s="46">
        <v>70.8</v>
      </c>
      <c r="I232">
        <v>5.99</v>
      </c>
      <c r="J232">
        <v>2.99</v>
      </c>
      <c r="K232" s="14">
        <v>3.54</v>
      </c>
      <c r="L232" s="14"/>
    </row>
    <row r="233" spans="1:12" x14ac:dyDescent="0.2">
      <c r="A233">
        <v>645</v>
      </c>
      <c r="B233" t="s">
        <v>894</v>
      </c>
      <c r="C233" t="s">
        <v>291</v>
      </c>
      <c r="D233">
        <v>7</v>
      </c>
      <c r="E233">
        <v>2.99</v>
      </c>
      <c r="F233">
        <v>118</v>
      </c>
      <c r="G233">
        <v>20</v>
      </c>
      <c r="H233" s="46">
        <v>70.8</v>
      </c>
      <c r="I233">
        <v>5.99</v>
      </c>
      <c r="J233">
        <v>2.99</v>
      </c>
      <c r="K233" s="14">
        <v>3.54</v>
      </c>
      <c r="L233" s="14"/>
    </row>
    <row r="234" spans="1:12" x14ac:dyDescent="0.2">
      <c r="A234">
        <v>437</v>
      </c>
      <c r="B234" t="s">
        <v>935</v>
      </c>
      <c r="C234" t="s">
        <v>280</v>
      </c>
      <c r="D234">
        <v>7</v>
      </c>
      <c r="E234">
        <v>2.99</v>
      </c>
      <c r="F234">
        <v>109</v>
      </c>
      <c r="G234">
        <v>20</v>
      </c>
      <c r="H234" s="46">
        <v>65.8</v>
      </c>
      <c r="I234">
        <v>4.99</v>
      </c>
      <c r="J234">
        <v>2.99</v>
      </c>
      <c r="K234" s="14">
        <v>3.29</v>
      </c>
      <c r="L234" s="14"/>
    </row>
    <row r="235" spans="1:12" x14ac:dyDescent="0.2">
      <c r="A235">
        <v>993</v>
      </c>
      <c r="B235" t="s">
        <v>957</v>
      </c>
      <c r="C235" t="s">
        <v>288</v>
      </c>
      <c r="D235">
        <v>6</v>
      </c>
      <c r="E235">
        <v>2.99</v>
      </c>
      <c r="F235">
        <v>178</v>
      </c>
      <c r="G235">
        <v>20</v>
      </c>
      <c r="H235" s="46">
        <v>62.8</v>
      </c>
      <c r="I235">
        <v>3.99</v>
      </c>
      <c r="J235">
        <v>2.99</v>
      </c>
      <c r="K235" s="14">
        <v>3.14</v>
      </c>
      <c r="L235" s="14"/>
    </row>
    <row r="236" spans="1:12" x14ac:dyDescent="0.2">
      <c r="A236">
        <v>292</v>
      </c>
      <c r="B236" t="s">
        <v>966</v>
      </c>
      <c r="C236" t="s">
        <v>283</v>
      </c>
      <c r="D236">
        <v>3</v>
      </c>
      <c r="E236">
        <v>0.99</v>
      </c>
      <c r="F236">
        <v>51</v>
      </c>
      <c r="G236">
        <v>20</v>
      </c>
      <c r="H236" s="46">
        <v>61.8</v>
      </c>
      <c r="I236">
        <v>6.99</v>
      </c>
      <c r="J236">
        <v>0.99</v>
      </c>
      <c r="K236" s="14">
        <v>3.09</v>
      </c>
      <c r="L236" s="14"/>
    </row>
    <row r="237" spans="1:12" x14ac:dyDescent="0.2">
      <c r="A237">
        <v>235</v>
      </c>
      <c r="B237" t="s">
        <v>965</v>
      </c>
      <c r="C237" t="s">
        <v>287</v>
      </c>
      <c r="D237">
        <v>6</v>
      </c>
      <c r="E237">
        <v>2.99</v>
      </c>
      <c r="F237">
        <v>68</v>
      </c>
      <c r="G237">
        <v>20</v>
      </c>
      <c r="H237" s="46">
        <v>61.8</v>
      </c>
      <c r="I237">
        <v>3.99</v>
      </c>
      <c r="J237">
        <v>2.99</v>
      </c>
      <c r="K237" s="14">
        <v>3.09</v>
      </c>
      <c r="L237" s="14"/>
    </row>
    <row r="238" spans="1:12" x14ac:dyDescent="0.2">
      <c r="A238">
        <v>651</v>
      </c>
      <c r="B238" t="s">
        <v>993</v>
      </c>
      <c r="C238" t="s">
        <v>282</v>
      </c>
      <c r="D238">
        <v>3</v>
      </c>
      <c r="E238">
        <v>0.99</v>
      </c>
      <c r="F238">
        <v>84</v>
      </c>
      <c r="G238">
        <v>20</v>
      </c>
      <c r="H238" s="46">
        <v>58.8</v>
      </c>
      <c r="I238">
        <v>6.99</v>
      </c>
      <c r="J238">
        <v>0.99</v>
      </c>
      <c r="K238" s="14">
        <v>2.94</v>
      </c>
      <c r="L238" s="14"/>
    </row>
    <row r="239" spans="1:12" x14ac:dyDescent="0.2">
      <c r="A239">
        <v>314</v>
      </c>
      <c r="B239" t="s">
        <v>1035</v>
      </c>
      <c r="C239" t="s">
        <v>282</v>
      </c>
      <c r="D239">
        <v>3</v>
      </c>
      <c r="E239">
        <v>0.99</v>
      </c>
      <c r="F239">
        <v>91</v>
      </c>
      <c r="G239">
        <v>20</v>
      </c>
      <c r="H239" s="46">
        <v>53.8</v>
      </c>
      <c r="I239">
        <v>6.99</v>
      </c>
      <c r="J239">
        <v>0.99</v>
      </c>
      <c r="K239" s="14">
        <v>2.69</v>
      </c>
      <c r="L239" s="14"/>
    </row>
    <row r="240" spans="1:12" x14ac:dyDescent="0.2">
      <c r="A240">
        <v>494</v>
      </c>
      <c r="B240" t="s">
        <v>1055</v>
      </c>
      <c r="C240" t="s">
        <v>292</v>
      </c>
      <c r="D240">
        <v>4</v>
      </c>
      <c r="E240">
        <v>0.99</v>
      </c>
      <c r="F240">
        <v>120</v>
      </c>
      <c r="G240">
        <v>20</v>
      </c>
      <c r="H240" s="46">
        <v>51.8</v>
      </c>
      <c r="I240">
        <v>5.99</v>
      </c>
      <c r="J240">
        <v>0.99</v>
      </c>
      <c r="K240" s="14">
        <v>2.59</v>
      </c>
      <c r="L240" s="14"/>
    </row>
    <row r="241" spans="1:12" x14ac:dyDescent="0.2">
      <c r="A241">
        <v>406</v>
      </c>
      <c r="B241" t="s">
        <v>1091</v>
      </c>
      <c r="C241" t="s">
        <v>286</v>
      </c>
      <c r="D241">
        <v>5</v>
      </c>
      <c r="E241">
        <v>0.99</v>
      </c>
      <c r="F241">
        <v>181</v>
      </c>
      <c r="G241">
        <v>20</v>
      </c>
      <c r="H241" s="46">
        <v>47.8</v>
      </c>
      <c r="I241">
        <v>4.99</v>
      </c>
      <c r="J241">
        <v>0.99</v>
      </c>
      <c r="K241" s="14">
        <v>2.39</v>
      </c>
      <c r="L241" s="14"/>
    </row>
    <row r="242" spans="1:12" x14ac:dyDescent="0.2">
      <c r="A242">
        <v>504</v>
      </c>
      <c r="B242" t="s">
        <v>1140</v>
      </c>
      <c r="C242" t="s">
        <v>285</v>
      </c>
      <c r="D242">
        <v>5</v>
      </c>
      <c r="E242">
        <v>0.99</v>
      </c>
      <c r="F242">
        <v>46</v>
      </c>
      <c r="G242">
        <v>20</v>
      </c>
      <c r="H242" s="46">
        <v>42.8</v>
      </c>
      <c r="I242">
        <v>4.99</v>
      </c>
      <c r="J242">
        <v>0.99</v>
      </c>
      <c r="K242" s="14">
        <v>2.14</v>
      </c>
      <c r="L242" s="14"/>
    </row>
    <row r="243" spans="1:12" x14ac:dyDescent="0.2">
      <c r="A243">
        <v>39</v>
      </c>
      <c r="B243" t="s">
        <v>1152</v>
      </c>
      <c r="C243" t="s">
        <v>287</v>
      </c>
      <c r="D243">
        <v>5</v>
      </c>
      <c r="E243">
        <v>0.99</v>
      </c>
      <c r="F243">
        <v>99</v>
      </c>
      <c r="G243">
        <v>20</v>
      </c>
      <c r="H243" s="46">
        <v>41.8</v>
      </c>
      <c r="I243">
        <v>5.99</v>
      </c>
      <c r="J243">
        <v>0.99</v>
      </c>
      <c r="K243" s="14">
        <v>2.09</v>
      </c>
      <c r="L243" s="14"/>
    </row>
    <row r="244" spans="1:12" x14ac:dyDescent="0.2">
      <c r="A244">
        <v>54</v>
      </c>
      <c r="B244" t="s">
        <v>1167</v>
      </c>
      <c r="C244" t="s">
        <v>293</v>
      </c>
      <c r="D244">
        <v>5</v>
      </c>
      <c r="E244">
        <v>0.99</v>
      </c>
      <c r="F244">
        <v>113</v>
      </c>
      <c r="G244">
        <v>20</v>
      </c>
      <c r="H244" s="46">
        <v>40.799999999999997</v>
      </c>
      <c r="I244">
        <v>4.99</v>
      </c>
      <c r="J244">
        <v>0.99</v>
      </c>
      <c r="K244" s="14">
        <v>2.04</v>
      </c>
      <c r="L244" s="14"/>
    </row>
    <row r="245" spans="1:12" x14ac:dyDescent="0.2">
      <c r="A245">
        <v>982</v>
      </c>
      <c r="B245" t="s">
        <v>1191</v>
      </c>
      <c r="C245" t="s">
        <v>283</v>
      </c>
      <c r="D245">
        <v>4</v>
      </c>
      <c r="E245">
        <v>0.99</v>
      </c>
      <c r="F245">
        <v>126</v>
      </c>
      <c r="G245">
        <v>20</v>
      </c>
      <c r="H245" s="46">
        <v>38.81</v>
      </c>
      <c r="I245">
        <v>5.99</v>
      </c>
      <c r="J245">
        <v>0</v>
      </c>
      <c r="K245" s="14">
        <v>1.9404999999999999</v>
      </c>
      <c r="L245" s="14"/>
    </row>
    <row r="246" spans="1:12" x14ac:dyDescent="0.2">
      <c r="A246">
        <v>19</v>
      </c>
      <c r="B246" t="s">
        <v>1260</v>
      </c>
      <c r="C246" t="s">
        <v>283</v>
      </c>
      <c r="D246">
        <v>6</v>
      </c>
      <c r="E246">
        <v>0.99</v>
      </c>
      <c r="F246">
        <v>113</v>
      </c>
      <c r="G246">
        <v>20</v>
      </c>
      <c r="H246" s="46">
        <v>32.799999999999997</v>
      </c>
      <c r="I246">
        <v>3.99</v>
      </c>
      <c r="J246">
        <v>0.99</v>
      </c>
      <c r="K246" s="14">
        <v>1.64</v>
      </c>
      <c r="L246" s="14"/>
    </row>
    <row r="247" spans="1:12" x14ac:dyDescent="0.2">
      <c r="A247">
        <v>309</v>
      </c>
      <c r="B247" t="s">
        <v>1279</v>
      </c>
      <c r="C247" t="s">
        <v>280</v>
      </c>
      <c r="D247">
        <v>6</v>
      </c>
      <c r="E247">
        <v>0.99</v>
      </c>
      <c r="F247">
        <v>98</v>
      </c>
      <c r="G247">
        <v>20</v>
      </c>
      <c r="H247" s="46">
        <v>31.8</v>
      </c>
      <c r="I247">
        <v>3.99</v>
      </c>
      <c r="J247">
        <v>0.99</v>
      </c>
      <c r="K247" s="14">
        <v>1.59</v>
      </c>
      <c r="L247" s="14"/>
    </row>
    <row r="248" spans="1:12" x14ac:dyDescent="0.2">
      <c r="A248">
        <v>18</v>
      </c>
      <c r="B248" t="s">
        <v>1288</v>
      </c>
      <c r="C248" t="s">
        <v>282</v>
      </c>
      <c r="D248">
        <v>6</v>
      </c>
      <c r="E248">
        <v>0.99</v>
      </c>
      <c r="F248">
        <v>57</v>
      </c>
      <c r="G248">
        <v>20</v>
      </c>
      <c r="H248" s="46">
        <v>30.8</v>
      </c>
      <c r="I248">
        <v>3.99</v>
      </c>
      <c r="J248">
        <v>0.99</v>
      </c>
      <c r="K248" s="14">
        <v>1.54</v>
      </c>
      <c r="L248" s="14"/>
    </row>
    <row r="249" spans="1:12" x14ac:dyDescent="0.2">
      <c r="A249">
        <v>79</v>
      </c>
      <c r="B249" t="s">
        <v>1299</v>
      </c>
      <c r="C249" t="s">
        <v>285</v>
      </c>
      <c r="D249">
        <v>5</v>
      </c>
      <c r="E249">
        <v>0.99</v>
      </c>
      <c r="F249">
        <v>114</v>
      </c>
      <c r="G249">
        <v>20</v>
      </c>
      <c r="H249" s="46">
        <v>29.81</v>
      </c>
      <c r="I249">
        <v>3.99</v>
      </c>
      <c r="J249">
        <v>0</v>
      </c>
      <c r="K249" s="14">
        <v>1.4904999999999999</v>
      </c>
      <c r="L249" s="14"/>
    </row>
    <row r="250" spans="1:12" x14ac:dyDescent="0.2">
      <c r="A250">
        <v>377</v>
      </c>
      <c r="B250" t="s">
        <v>1327</v>
      </c>
      <c r="C250" t="s">
        <v>280</v>
      </c>
      <c r="D250">
        <v>7</v>
      </c>
      <c r="E250">
        <v>0.99</v>
      </c>
      <c r="F250">
        <v>135</v>
      </c>
      <c r="G250">
        <v>20</v>
      </c>
      <c r="H250" s="46">
        <v>27.8</v>
      </c>
      <c r="I250">
        <v>3.99</v>
      </c>
      <c r="J250">
        <v>0.99</v>
      </c>
      <c r="K250" s="14">
        <v>1.39</v>
      </c>
      <c r="L250" s="14"/>
    </row>
    <row r="251" spans="1:12" x14ac:dyDescent="0.2">
      <c r="A251">
        <v>89</v>
      </c>
      <c r="B251" t="s">
        <v>1342</v>
      </c>
      <c r="C251" t="s">
        <v>282</v>
      </c>
      <c r="D251">
        <v>7</v>
      </c>
      <c r="E251">
        <v>0.99</v>
      </c>
      <c r="F251">
        <v>63</v>
      </c>
      <c r="G251">
        <v>20</v>
      </c>
      <c r="H251" s="46">
        <v>25.8</v>
      </c>
      <c r="I251">
        <v>2.99</v>
      </c>
      <c r="J251">
        <v>0.99</v>
      </c>
      <c r="K251" s="14">
        <v>1.29</v>
      </c>
      <c r="L251" s="14"/>
    </row>
    <row r="252" spans="1:12" x14ac:dyDescent="0.2">
      <c r="A252">
        <v>218</v>
      </c>
      <c r="B252" t="s">
        <v>1357</v>
      </c>
      <c r="C252" t="s">
        <v>285</v>
      </c>
      <c r="D252">
        <v>7</v>
      </c>
      <c r="E252">
        <v>0.99</v>
      </c>
      <c r="F252">
        <v>122</v>
      </c>
      <c r="G252">
        <v>20</v>
      </c>
      <c r="H252" s="46">
        <v>24.8</v>
      </c>
      <c r="I252">
        <v>2.99</v>
      </c>
      <c r="J252">
        <v>0.99</v>
      </c>
      <c r="K252" s="14">
        <v>1.24</v>
      </c>
      <c r="L252" s="14"/>
    </row>
    <row r="253" spans="1:12" x14ac:dyDescent="0.2">
      <c r="A253">
        <v>21</v>
      </c>
      <c r="B253" t="s">
        <v>560</v>
      </c>
      <c r="C253" t="s">
        <v>283</v>
      </c>
      <c r="D253">
        <v>3</v>
      </c>
      <c r="E253">
        <v>4.99</v>
      </c>
      <c r="F253">
        <v>129</v>
      </c>
      <c r="G253">
        <v>19</v>
      </c>
      <c r="H253" s="46">
        <v>146.81</v>
      </c>
      <c r="I253">
        <v>10.99</v>
      </c>
      <c r="J253">
        <v>4.99</v>
      </c>
      <c r="K253" s="14">
        <v>7.7268421052631497</v>
      </c>
      <c r="L253" s="14"/>
    </row>
    <row r="254" spans="1:12" x14ac:dyDescent="0.2">
      <c r="A254">
        <v>579</v>
      </c>
      <c r="B254" t="s">
        <v>563</v>
      </c>
      <c r="C254" t="s">
        <v>283</v>
      </c>
      <c r="D254">
        <v>3</v>
      </c>
      <c r="E254">
        <v>4.99</v>
      </c>
      <c r="F254">
        <v>149</v>
      </c>
      <c r="G254">
        <v>19</v>
      </c>
      <c r="H254" s="46">
        <v>144.81</v>
      </c>
      <c r="I254">
        <v>10.99</v>
      </c>
      <c r="J254">
        <v>4.99</v>
      </c>
      <c r="K254" s="14">
        <v>7.6215789473684197</v>
      </c>
      <c r="L254" s="14"/>
    </row>
    <row r="255" spans="1:12" x14ac:dyDescent="0.2">
      <c r="A255">
        <v>861</v>
      </c>
      <c r="B255" t="s">
        <v>584</v>
      </c>
      <c r="C255" t="s">
        <v>286</v>
      </c>
      <c r="D255">
        <v>3</v>
      </c>
      <c r="E255">
        <v>4.99</v>
      </c>
      <c r="F255">
        <v>111</v>
      </c>
      <c r="G255">
        <v>19</v>
      </c>
      <c r="H255" s="46">
        <v>134.81</v>
      </c>
      <c r="I255">
        <v>10.99</v>
      </c>
      <c r="J255">
        <v>4.99</v>
      </c>
      <c r="K255" s="14">
        <v>7.0952631578947303</v>
      </c>
      <c r="L255" s="14"/>
    </row>
    <row r="256" spans="1:12" x14ac:dyDescent="0.2">
      <c r="A256">
        <v>267</v>
      </c>
      <c r="B256" t="s">
        <v>585</v>
      </c>
      <c r="C256" t="s">
        <v>284</v>
      </c>
      <c r="D256">
        <v>4</v>
      </c>
      <c r="E256">
        <v>4.99</v>
      </c>
      <c r="F256">
        <v>140</v>
      </c>
      <c r="G256">
        <v>19</v>
      </c>
      <c r="H256" s="46">
        <v>134.81</v>
      </c>
      <c r="I256">
        <v>9.99</v>
      </c>
      <c r="J256">
        <v>4.99</v>
      </c>
      <c r="K256" s="14">
        <v>7.0952631578947303</v>
      </c>
      <c r="L256" s="14"/>
    </row>
    <row r="257" spans="1:12" x14ac:dyDescent="0.2">
      <c r="A257">
        <v>898</v>
      </c>
      <c r="B257" t="s">
        <v>601</v>
      </c>
      <c r="C257" t="s">
        <v>278</v>
      </c>
      <c r="D257">
        <v>4</v>
      </c>
      <c r="E257">
        <v>4.99</v>
      </c>
      <c r="F257">
        <v>152</v>
      </c>
      <c r="G257">
        <v>19</v>
      </c>
      <c r="H257" s="46">
        <v>126.81</v>
      </c>
      <c r="I257">
        <v>9.99</v>
      </c>
      <c r="J257">
        <v>4.99</v>
      </c>
      <c r="K257" s="14">
        <v>6.6742105263157798</v>
      </c>
      <c r="L257" s="14"/>
    </row>
    <row r="258" spans="1:12" x14ac:dyDescent="0.2">
      <c r="A258">
        <v>775</v>
      </c>
      <c r="B258" t="s">
        <v>605</v>
      </c>
      <c r="C258" t="s">
        <v>285</v>
      </c>
      <c r="D258">
        <v>4</v>
      </c>
      <c r="E258">
        <v>4.99</v>
      </c>
      <c r="F258">
        <v>110</v>
      </c>
      <c r="G258">
        <v>19</v>
      </c>
      <c r="H258" s="46">
        <v>125.8</v>
      </c>
      <c r="I258">
        <v>8.99</v>
      </c>
      <c r="J258">
        <v>4.99</v>
      </c>
      <c r="K258" s="14">
        <v>6.62105263157894</v>
      </c>
      <c r="L258" s="14"/>
    </row>
    <row r="259" spans="1:12" x14ac:dyDescent="0.2">
      <c r="A259">
        <v>710</v>
      </c>
      <c r="B259" t="s">
        <v>624</v>
      </c>
      <c r="C259" t="s">
        <v>280</v>
      </c>
      <c r="D259">
        <v>4</v>
      </c>
      <c r="E259">
        <v>4.99</v>
      </c>
      <c r="F259">
        <v>120</v>
      </c>
      <c r="G259">
        <v>19</v>
      </c>
      <c r="H259" s="46">
        <v>119.81</v>
      </c>
      <c r="I259">
        <v>9.99</v>
      </c>
      <c r="J259">
        <v>4.99</v>
      </c>
      <c r="K259" s="14">
        <v>6.3057894736842099</v>
      </c>
      <c r="L259" s="14"/>
    </row>
    <row r="260" spans="1:12" x14ac:dyDescent="0.2">
      <c r="A260">
        <v>222</v>
      </c>
      <c r="B260" t="s">
        <v>627</v>
      </c>
      <c r="C260" t="s">
        <v>292</v>
      </c>
      <c r="D260">
        <v>4</v>
      </c>
      <c r="E260">
        <v>4.99</v>
      </c>
      <c r="F260">
        <v>64</v>
      </c>
      <c r="G260">
        <v>19</v>
      </c>
      <c r="H260" s="46">
        <v>118.81</v>
      </c>
      <c r="I260">
        <v>9.99</v>
      </c>
      <c r="J260">
        <v>4.99</v>
      </c>
      <c r="K260" s="14">
        <v>6.25315789473684</v>
      </c>
      <c r="L260" s="14"/>
    </row>
    <row r="261" spans="1:12" x14ac:dyDescent="0.2">
      <c r="A261">
        <v>129</v>
      </c>
      <c r="B261" t="s">
        <v>641</v>
      </c>
      <c r="C261" t="s">
        <v>281</v>
      </c>
      <c r="D261">
        <v>3</v>
      </c>
      <c r="E261">
        <v>2.99</v>
      </c>
      <c r="F261">
        <v>179</v>
      </c>
      <c r="G261">
        <v>19</v>
      </c>
      <c r="H261" s="46">
        <v>114.81</v>
      </c>
      <c r="I261">
        <v>8.99</v>
      </c>
      <c r="J261">
        <v>2.99</v>
      </c>
      <c r="K261" s="14">
        <v>6.0426315789473604</v>
      </c>
      <c r="L261" s="14"/>
    </row>
    <row r="262" spans="1:12" x14ac:dyDescent="0.2">
      <c r="A262">
        <v>6</v>
      </c>
      <c r="B262" t="s">
        <v>647</v>
      </c>
      <c r="C262" t="s">
        <v>279</v>
      </c>
      <c r="D262">
        <v>3</v>
      </c>
      <c r="E262">
        <v>2.99</v>
      </c>
      <c r="F262">
        <v>169</v>
      </c>
      <c r="G262">
        <v>19</v>
      </c>
      <c r="H262" s="46">
        <v>111.81</v>
      </c>
      <c r="I262">
        <v>8.99</v>
      </c>
      <c r="J262">
        <v>2.99</v>
      </c>
      <c r="K262" s="14">
        <v>5.8847368421052604</v>
      </c>
      <c r="L262" s="14"/>
    </row>
    <row r="263" spans="1:12" x14ac:dyDescent="0.2">
      <c r="A263">
        <v>694</v>
      </c>
      <c r="B263" t="s">
        <v>652</v>
      </c>
      <c r="C263" t="s">
        <v>290</v>
      </c>
      <c r="D263">
        <v>6</v>
      </c>
      <c r="E263">
        <v>4.99</v>
      </c>
      <c r="F263">
        <v>98</v>
      </c>
      <c r="G263">
        <v>19</v>
      </c>
      <c r="H263" s="46">
        <v>110.81</v>
      </c>
      <c r="I263">
        <v>7.99</v>
      </c>
      <c r="J263">
        <v>4.99</v>
      </c>
      <c r="K263" s="14">
        <v>5.8321052631578896</v>
      </c>
      <c r="L263" s="14"/>
    </row>
    <row r="264" spans="1:12" x14ac:dyDescent="0.2">
      <c r="A264">
        <v>785</v>
      </c>
      <c r="B264" t="s">
        <v>655</v>
      </c>
      <c r="C264" t="s">
        <v>291</v>
      </c>
      <c r="D264">
        <v>6</v>
      </c>
      <c r="E264">
        <v>4.99</v>
      </c>
      <c r="F264">
        <v>80</v>
      </c>
      <c r="G264">
        <v>19</v>
      </c>
      <c r="H264" s="46">
        <v>109.81</v>
      </c>
      <c r="I264">
        <v>7.99</v>
      </c>
      <c r="J264">
        <v>4.99</v>
      </c>
      <c r="K264" s="14">
        <v>5.7794736842105197</v>
      </c>
      <c r="L264" s="14"/>
    </row>
    <row r="265" spans="1:12" x14ac:dyDescent="0.2">
      <c r="A265">
        <v>354</v>
      </c>
      <c r="B265" t="s">
        <v>660</v>
      </c>
      <c r="C265" t="s">
        <v>288</v>
      </c>
      <c r="D265">
        <v>6</v>
      </c>
      <c r="E265">
        <v>4.99</v>
      </c>
      <c r="F265">
        <v>85</v>
      </c>
      <c r="G265">
        <v>19</v>
      </c>
      <c r="H265" s="46">
        <v>107.81</v>
      </c>
      <c r="I265">
        <v>7.99</v>
      </c>
      <c r="J265">
        <v>4.99</v>
      </c>
      <c r="K265" s="14">
        <v>5.6742105263157798</v>
      </c>
      <c r="L265" s="14"/>
    </row>
    <row r="266" spans="1:12" x14ac:dyDescent="0.2">
      <c r="A266">
        <v>827</v>
      </c>
      <c r="B266" t="s">
        <v>664</v>
      </c>
      <c r="C266" t="s">
        <v>285</v>
      </c>
      <c r="D266">
        <v>5</v>
      </c>
      <c r="E266">
        <v>4.99</v>
      </c>
      <c r="F266">
        <v>141</v>
      </c>
      <c r="G266">
        <v>19</v>
      </c>
      <c r="H266" s="46">
        <v>106.81</v>
      </c>
      <c r="I266">
        <v>8.99</v>
      </c>
      <c r="J266">
        <v>4.99</v>
      </c>
      <c r="K266" s="14">
        <v>5.6215789473684197</v>
      </c>
      <c r="L266" s="14"/>
    </row>
    <row r="267" spans="1:12" x14ac:dyDescent="0.2">
      <c r="A267">
        <v>100</v>
      </c>
      <c r="B267" t="s">
        <v>663</v>
      </c>
      <c r="C267" t="s">
        <v>279</v>
      </c>
      <c r="D267">
        <v>7</v>
      </c>
      <c r="E267">
        <v>4.99</v>
      </c>
      <c r="F267">
        <v>161</v>
      </c>
      <c r="G267">
        <v>19</v>
      </c>
      <c r="H267" s="46">
        <v>106.81</v>
      </c>
      <c r="I267">
        <v>6.99</v>
      </c>
      <c r="J267">
        <v>4.99</v>
      </c>
      <c r="K267" s="14">
        <v>5.6215789473684197</v>
      </c>
      <c r="L267" s="14"/>
    </row>
    <row r="268" spans="1:12" x14ac:dyDescent="0.2">
      <c r="A268">
        <v>139</v>
      </c>
      <c r="B268" t="s">
        <v>669</v>
      </c>
      <c r="C268" t="s">
        <v>280</v>
      </c>
      <c r="D268">
        <v>7</v>
      </c>
      <c r="E268">
        <v>4.99</v>
      </c>
      <c r="F268">
        <v>114</v>
      </c>
      <c r="G268">
        <v>19</v>
      </c>
      <c r="H268" s="46">
        <v>105.82</v>
      </c>
      <c r="I268">
        <v>7.99</v>
      </c>
      <c r="J268">
        <v>0</v>
      </c>
      <c r="K268" s="14">
        <v>5.5694736842105197</v>
      </c>
      <c r="L268" s="14"/>
    </row>
    <row r="269" spans="1:12" x14ac:dyDescent="0.2">
      <c r="A269">
        <v>255</v>
      </c>
      <c r="B269" t="s">
        <v>673</v>
      </c>
      <c r="C269" t="s">
        <v>293</v>
      </c>
      <c r="D269">
        <v>6</v>
      </c>
      <c r="E269">
        <v>4.99</v>
      </c>
      <c r="F269">
        <v>175</v>
      </c>
      <c r="G269">
        <v>19</v>
      </c>
      <c r="H269" s="46">
        <v>105.81</v>
      </c>
      <c r="I269">
        <v>7.99</v>
      </c>
      <c r="J269">
        <v>4.99</v>
      </c>
      <c r="K269" s="14">
        <v>5.5689473684210498</v>
      </c>
      <c r="L269" s="14"/>
    </row>
    <row r="270" spans="1:12" x14ac:dyDescent="0.2">
      <c r="A270">
        <v>776</v>
      </c>
      <c r="B270" t="s">
        <v>671</v>
      </c>
      <c r="C270" t="s">
        <v>281</v>
      </c>
      <c r="D270">
        <v>6</v>
      </c>
      <c r="E270">
        <v>4.99</v>
      </c>
      <c r="F270">
        <v>90</v>
      </c>
      <c r="G270">
        <v>19</v>
      </c>
      <c r="H270" s="46">
        <v>105.81</v>
      </c>
      <c r="I270">
        <v>7.99</v>
      </c>
      <c r="J270">
        <v>4.99</v>
      </c>
      <c r="K270" s="14">
        <v>5.5689473684210498</v>
      </c>
      <c r="L270" s="14"/>
    </row>
    <row r="271" spans="1:12" x14ac:dyDescent="0.2">
      <c r="A271">
        <v>723</v>
      </c>
      <c r="B271" t="s">
        <v>672</v>
      </c>
      <c r="C271" t="s">
        <v>287</v>
      </c>
      <c r="D271">
        <v>3</v>
      </c>
      <c r="E271">
        <v>2.99</v>
      </c>
      <c r="F271">
        <v>82</v>
      </c>
      <c r="G271">
        <v>19</v>
      </c>
      <c r="H271" s="46">
        <v>105.81</v>
      </c>
      <c r="I271">
        <v>8.99</v>
      </c>
      <c r="J271">
        <v>2.99</v>
      </c>
      <c r="K271" s="14">
        <v>5.5689473684210498</v>
      </c>
      <c r="L271" s="14"/>
    </row>
    <row r="272" spans="1:12" x14ac:dyDescent="0.2">
      <c r="A272">
        <v>484</v>
      </c>
      <c r="B272" t="s">
        <v>677</v>
      </c>
      <c r="C272" t="s">
        <v>290</v>
      </c>
      <c r="D272">
        <v>3</v>
      </c>
      <c r="E272">
        <v>2.99</v>
      </c>
      <c r="F272">
        <v>172</v>
      </c>
      <c r="G272">
        <v>19</v>
      </c>
      <c r="H272" s="46">
        <v>104.81</v>
      </c>
      <c r="I272">
        <v>9.99</v>
      </c>
      <c r="J272">
        <v>2.99</v>
      </c>
      <c r="K272" s="14">
        <v>5.5163157894736798</v>
      </c>
      <c r="L272" s="14"/>
    </row>
    <row r="273" spans="1:12" x14ac:dyDescent="0.2">
      <c r="A273">
        <v>637</v>
      </c>
      <c r="B273" t="s">
        <v>685</v>
      </c>
      <c r="C273" t="s">
        <v>287</v>
      </c>
      <c r="D273">
        <v>7</v>
      </c>
      <c r="E273">
        <v>4.99</v>
      </c>
      <c r="F273">
        <v>131</v>
      </c>
      <c r="G273">
        <v>19</v>
      </c>
      <c r="H273" s="46">
        <v>103.81</v>
      </c>
      <c r="I273">
        <v>6.99</v>
      </c>
      <c r="J273">
        <v>4.99</v>
      </c>
      <c r="K273" s="14">
        <v>5.4636842105263099</v>
      </c>
      <c r="L273" s="14"/>
    </row>
    <row r="274" spans="1:12" x14ac:dyDescent="0.2">
      <c r="A274">
        <v>922</v>
      </c>
      <c r="B274" t="s">
        <v>690</v>
      </c>
      <c r="C274" t="s">
        <v>292</v>
      </c>
      <c r="D274">
        <v>7</v>
      </c>
      <c r="E274">
        <v>4.99</v>
      </c>
      <c r="F274">
        <v>107</v>
      </c>
      <c r="G274">
        <v>19</v>
      </c>
      <c r="H274" s="46">
        <v>102.81</v>
      </c>
      <c r="I274">
        <v>6.99</v>
      </c>
      <c r="J274">
        <v>4.99</v>
      </c>
      <c r="K274" s="14">
        <v>5.41105263157894</v>
      </c>
      <c r="L274" s="14"/>
    </row>
    <row r="275" spans="1:12" x14ac:dyDescent="0.2">
      <c r="A275">
        <v>845</v>
      </c>
      <c r="B275" t="s">
        <v>704</v>
      </c>
      <c r="C275" t="s">
        <v>279</v>
      </c>
      <c r="D275">
        <v>7</v>
      </c>
      <c r="E275">
        <v>4.99</v>
      </c>
      <c r="F275">
        <v>48</v>
      </c>
      <c r="G275">
        <v>19</v>
      </c>
      <c r="H275" s="46">
        <v>99.81</v>
      </c>
      <c r="I275">
        <v>7.99</v>
      </c>
      <c r="J275">
        <v>4.99</v>
      </c>
      <c r="K275" s="14">
        <v>5.25315789473684</v>
      </c>
      <c r="L275" s="14"/>
    </row>
    <row r="276" spans="1:12" x14ac:dyDescent="0.2">
      <c r="A276">
        <v>274</v>
      </c>
      <c r="B276" t="s">
        <v>708</v>
      </c>
      <c r="C276" t="s">
        <v>281</v>
      </c>
      <c r="D276">
        <v>4</v>
      </c>
      <c r="E276">
        <v>2.99</v>
      </c>
      <c r="F276">
        <v>67</v>
      </c>
      <c r="G276">
        <v>19</v>
      </c>
      <c r="H276" s="46">
        <v>98.81</v>
      </c>
      <c r="I276">
        <v>7.99</v>
      </c>
      <c r="J276">
        <v>2.99</v>
      </c>
      <c r="K276" s="14">
        <v>5.2005263157894701</v>
      </c>
      <c r="L276" s="14"/>
    </row>
    <row r="277" spans="1:12" x14ac:dyDescent="0.2">
      <c r="A277">
        <v>59</v>
      </c>
      <c r="B277" t="s">
        <v>734</v>
      </c>
      <c r="C277" t="s">
        <v>288</v>
      </c>
      <c r="D277">
        <v>4</v>
      </c>
      <c r="E277">
        <v>2.99</v>
      </c>
      <c r="F277">
        <v>160</v>
      </c>
      <c r="G277">
        <v>19</v>
      </c>
      <c r="H277" s="46">
        <v>93.81</v>
      </c>
      <c r="I277">
        <v>7.99</v>
      </c>
      <c r="J277">
        <v>2.99</v>
      </c>
      <c r="K277" s="14">
        <v>4.9373684210526303</v>
      </c>
      <c r="L277" s="14"/>
    </row>
    <row r="278" spans="1:12" x14ac:dyDescent="0.2">
      <c r="A278">
        <v>414</v>
      </c>
      <c r="B278" t="s">
        <v>741</v>
      </c>
      <c r="C278" t="s">
        <v>279</v>
      </c>
      <c r="D278">
        <v>3</v>
      </c>
      <c r="E278">
        <v>2.99</v>
      </c>
      <c r="F278">
        <v>75</v>
      </c>
      <c r="G278">
        <v>19</v>
      </c>
      <c r="H278" s="46">
        <v>92.81</v>
      </c>
      <c r="I278">
        <v>8.99</v>
      </c>
      <c r="J278">
        <v>2.99</v>
      </c>
      <c r="K278" s="14">
        <v>4.8847368421052604</v>
      </c>
      <c r="L278" s="14"/>
    </row>
    <row r="279" spans="1:12" x14ac:dyDescent="0.2">
      <c r="A279">
        <v>930</v>
      </c>
      <c r="B279" t="s">
        <v>752</v>
      </c>
      <c r="C279" t="s">
        <v>287</v>
      </c>
      <c r="D279">
        <v>4</v>
      </c>
      <c r="E279">
        <v>2.99</v>
      </c>
      <c r="F279">
        <v>145</v>
      </c>
      <c r="G279">
        <v>19</v>
      </c>
      <c r="H279" s="46">
        <v>89.81</v>
      </c>
      <c r="I279">
        <v>8.99</v>
      </c>
      <c r="J279">
        <v>2.99</v>
      </c>
      <c r="K279" s="14">
        <v>4.7268421052631497</v>
      </c>
      <c r="L279" s="14"/>
    </row>
    <row r="280" spans="1:12" x14ac:dyDescent="0.2">
      <c r="A280">
        <v>772</v>
      </c>
      <c r="B280" t="s">
        <v>779</v>
      </c>
      <c r="C280" t="s">
        <v>285</v>
      </c>
      <c r="D280">
        <v>4</v>
      </c>
      <c r="E280">
        <v>2.99</v>
      </c>
      <c r="F280">
        <v>80</v>
      </c>
      <c r="G280">
        <v>19</v>
      </c>
      <c r="H280" s="46">
        <v>84.81</v>
      </c>
      <c r="I280">
        <v>7.99</v>
      </c>
      <c r="J280">
        <v>2.99</v>
      </c>
      <c r="K280" s="14">
        <v>4.4636842105263099</v>
      </c>
      <c r="L280" s="14"/>
    </row>
    <row r="281" spans="1:12" x14ac:dyDescent="0.2">
      <c r="A281">
        <v>326</v>
      </c>
      <c r="B281" t="s">
        <v>831</v>
      </c>
      <c r="C281" t="s">
        <v>282</v>
      </c>
      <c r="D281">
        <v>6</v>
      </c>
      <c r="E281">
        <v>2.99</v>
      </c>
      <c r="F281">
        <v>69</v>
      </c>
      <c r="G281">
        <v>19</v>
      </c>
      <c r="H281" s="46">
        <v>77.81</v>
      </c>
      <c r="I281">
        <v>5.99</v>
      </c>
      <c r="J281">
        <v>2.99</v>
      </c>
      <c r="K281" s="14">
        <v>4.0952631578947303</v>
      </c>
      <c r="L281" s="14"/>
    </row>
    <row r="282" spans="1:12" x14ac:dyDescent="0.2">
      <c r="A282">
        <v>920</v>
      </c>
      <c r="B282" t="s">
        <v>847</v>
      </c>
      <c r="C282" t="s">
        <v>284</v>
      </c>
      <c r="D282">
        <v>3</v>
      </c>
      <c r="E282">
        <v>0.99</v>
      </c>
      <c r="F282">
        <v>62</v>
      </c>
      <c r="G282">
        <v>19</v>
      </c>
      <c r="H282" s="46">
        <v>76.81</v>
      </c>
      <c r="I282">
        <v>6.99</v>
      </c>
      <c r="J282">
        <v>0.99</v>
      </c>
      <c r="K282" s="14">
        <v>4.0426315789473604</v>
      </c>
      <c r="L282" s="14"/>
    </row>
    <row r="283" spans="1:12" x14ac:dyDescent="0.2">
      <c r="A283">
        <v>322</v>
      </c>
      <c r="B283" t="s">
        <v>865</v>
      </c>
      <c r="C283" t="s">
        <v>278</v>
      </c>
      <c r="D283">
        <v>5</v>
      </c>
      <c r="E283">
        <v>2.99</v>
      </c>
      <c r="F283">
        <v>100</v>
      </c>
      <c r="G283">
        <v>19</v>
      </c>
      <c r="H283" s="46">
        <v>74.81</v>
      </c>
      <c r="I283">
        <v>7.99</v>
      </c>
      <c r="J283">
        <v>2.99</v>
      </c>
      <c r="K283" s="14">
        <v>3.9373684210526299</v>
      </c>
      <c r="L283" s="14"/>
    </row>
    <row r="284" spans="1:12" x14ac:dyDescent="0.2">
      <c r="A284">
        <v>302</v>
      </c>
      <c r="B284" t="s">
        <v>875</v>
      </c>
      <c r="C284" t="s">
        <v>286</v>
      </c>
      <c r="D284">
        <v>5</v>
      </c>
      <c r="E284">
        <v>2.99</v>
      </c>
      <c r="F284">
        <v>131</v>
      </c>
      <c r="G284">
        <v>19</v>
      </c>
      <c r="H284" s="46">
        <v>73.81</v>
      </c>
      <c r="I284">
        <v>6.99</v>
      </c>
      <c r="J284">
        <v>2.99</v>
      </c>
      <c r="K284" s="14">
        <v>3.8847368421052599</v>
      </c>
      <c r="L284" s="14"/>
    </row>
    <row r="285" spans="1:12" x14ac:dyDescent="0.2">
      <c r="A285">
        <v>67</v>
      </c>
      <c r="B285" t="s">
        <v>880</v>
      </c>
      <c r="C285" t="s">
        <v>283</v>
      </c>
      <c r="D285">
        <v>5</v>
      </c>
      <c r="E285">
        <v>2.99</v>
      </c>
      <c r="F285">
        <v>77</v>
      </c>
      <c r="G285">
        <v>19</v>
      </c>
      <c r="H285" s="46">
        <v>72.8</v>
      </c>
      <c r="I285">
        <v>6.99</v>
      </c>
      <c r="J285">
        <v>2.99</v>
      </c>
      <c r="K285" s="14">
        <v>3.8315789473684201</v>
      </c>
      <c r="L285" s="14"/>
    </row>
    <row r="286" spans="1:12" x14ac:dyDescent="0.2">
      <c r="A286">
        <v>99</v>
      </c>
      <c r="B286" t="s">
        <v>908</v>
      </c>
      <c r="C286" t="s">
        <v>289</v>
      </c>
      <c r="D286">
        <v>7</v>
      </c>
      <c r="E286">
        <v>2.99</v>
      </c>
      <c r="F286">
        <v>136</v>
      </c>
      <c r="G286">
        <v>19</v>
      </c>
      <c r="H286" s="46">
        <v>68.81</v>
      </c>
      <c r="I286">
        <v>4.99</v>
      </c>
      <c r="J286">
        <v>2.99</v>
      </c>
      <c r="K286" s="14">
        <v>3.6215789473684201</v>
      </c>
      <c r="L286" s="14"/>
    </row>
    <row r="287" spans="1:12" x14ac:dyDescent="0.2">
      <c r="A287">
        <v>231</v>
      </c>
      <c r="B287" t="s">
        <v>912</v>
      </c>
      <c r="C287" t="s">
        <v>280</v>
      </c>
      <c r="D287">
        <v>7</v>
      </c>
      <c r="E287">
        <v>2.99</v>
      </c>
      <c r="F287">
        <v>63</v>
      </c>
      <c r="G287">
        <v>19</v>
      </c>
      <c r="H287" s="46">
        <v>67.81</v>
      </c>
      <c r="I287">
        <v>4.99</v>
      </c>
      <c r="J287">
        <v>2.99</v>
      </c>
      <c r="K287" s="14">
        <v>3.5689473684210502</v>
      </c>
      <c r="L287" s="14"/>
    </row>
    <row r="288" spans="1:12" x14ac:dyDescent="0.2">
      <c r="A288">
        <v>138</v>
      </c>
      <c r="B288" t="s">
        <v>934</v>
      </c>
      <c r="C288" t="s">
        <v>287</v>
      </c>
      <c r="D288">
        <v>5</v>
      </c>
      <c r="E288">
        <v>2.99</v>
      </c>
      <c r="F288">
        <v>71</v>
      </c>
      <c r="G288">
        <v>19</v>
      </c>
      <c r="H288" s="46">
        <v>65.81</v>
      </c>
      <c r="I288">
        <v>6.99</v>
      </c>
      <c r="J288">
        <v>2.99</v>
      </c>
      <c r="K288" s="14">
        <v>3.4636842105263099</v>
      </c>
      <c r="L288" s="14"/>
    </row>
    <row r="289" spans="1:12" x14ac:dyDescent="0.2">
      <c r="A289">
        <v>800</v>
      </c>
      <c r="B289" t="s">
        <v>972</v>
      </c>
      <c r="C289" t="s">
        <v>292</v>
      </c>
      <c r="D289">
        <v>7</v>
      </c>
      <c r="E289">
        <v>2.99</v>
      </c>
      <c r="F289">
        <v>126</v>
      </c>
      <c r="G289">
        <v>19</v>
      </c>
      <c r="H289" s="46">
        <v>60.81</v>
      </c>
      <c r="I289">
        <v>4.99</v>
      </c>
      <c r="J289">
        <v>2.99</v>
      </c>
      <c r="K289" s="14">
        <v>3.2005263157894701</v>
      </c>
      <c r="L289" s="14"/>
    </row>
    <row r="290" spans="1:12" x14ac:dyDescent="0.2">
      <c r="A290">
        <v>142</v>
      </c>
      <c r="B290" t="s">
        <v>992</v>
      </c>
      <c r="C290" t="s">
        <v>281</v>
      </c>
      <c r="D290">
        <v>3</v>
      </c>
      <c r="E290">
        <v>0.99</v>
      </c>
      <c r="F290">
        <v>122</v>
      </c>
      <c r="G290">
        <v>19</v>
      </c>
      <c r="H290" s="46">
        <v>58.81</v>
      </c>
      <c r="I290">
        <v>6.99</v>
      </c>
      <c r="J290">
        <v>0.99</v>
      </c>
      <c r="K290" s="14">
        <v>3.0952631578947298</v>
      </c>
      <c r="L290" s="14"/>
    </row>
    <row r="291" spans="1:12" x14ac:dyDescent="0.2">
      <c r="A291">
        <v>311</v>
      </c>
      <c r="B291" t="s">
        <v>991</v>
      </c>
      <c r="C291" t="s">
        <v>279</v>
      </c>
      <c r="D291">
        <v>4</v>
      </c>
      <c r="E291">
        <v>0.99</v>
      </c>
      <c r="F291">
        <v>72</v>
      </c>
      <c r="G291">
        <v>19</v>
      </c>
      <c r="H291" s="46">
        <v>58.81</v>
      </c>
      <c r="I291">
        <v>5.99</v>
      </c>
      <c r="J291">
        <v>0.99</v>
      </c>
      <c r="K291" s="14">
        <v>3.0952631578947298</v>
      </c>
      <c r="L291" s="14"/>
    </row>
    <row r="292" spans="1:12" x14ac:dyDescent="0.2">
      <c r="A292">
        <v>317</v>
      </c>
      <c r="B292" t="s">
        <v>999</v>
      </c>
      <c r="C292" t="s">
        <v>289</v>
      </c>
      <c r="D292">
        <v>4</v>
      </c>
      <c r="E292">
        <v>0.99</v>
      </c>
      <c r="F292">
        <v>148</v>
      </c>
      <c r="G292">
        <v>19</v>
      </c>
      <c r="H292" s="46">
        <v>57.81</v>
      </c>
      <c r="I292">
        <v>5.99</v>
      </c>
      <c r="J292">
        <v>0.99</v>
      </c>
      <c r="K292" s="14">
        <v>3.0426315789473599</v>
      </c>
      <c r="L292" s="14"/>
    </row>
    <row r="293" spans="1:12" x14ac:dyDescent="0.2">
      <c r="A293">
        <v>733</v>
      </c>
      <c r="B293" t="s">
        <v>1012</v>
      </c>
      <c r="C293" t="s">
        <v>278</v>
      </c>
      <c r="D293">
        <v>4</v>
      </c>
      <c r="E293">
        <v>0.99</v>
      </c>
      <c r="F293">
        <v>149</v>
      </c>
      <c r="G293">
        <v>19</v>
      </c>
      <c r="H293" s="46">
        <v>56.82</v>
      </c>
      <c r="I293">
        <v>5.99</v>
      </c>
      <c r="J293">
        <v>0</v>
      </c>
      <c r="K293" s="14">
        <v>2.9905263157894701</v>
      </c>
      <c r="L293" s="14"/>
    </row>
    <row r="294" spans="1:12" x14ac:dyDescent="0.2">
      <c r="A294">
        <v>851</v>
      </c>
      <c r="B294" t="s">
        <v>1020</v>
      </c>
      <c r="C294" t="s">
        <v>278</v>
      </c>
      <c r="D294">
        <v>3</v>
      </c>
      <c r="E294">
        <v>0.99</v>
      </c>
      <c r="F294">
        <v>151</v>
      </c>
      <c r="G294">
        <v>19</v>
      </c>
      <c r="H294" s="46">
        <v>55.81</v>
      </c>
      <c r="I294">
        <v>6.99</v>
      </c>
      <c r="J294">
        <v>0.99</v>
      </c>
      <c r="K294" s="14">
        <v>2.9373684210526299</v>
      </c>
      <c r="L294" s="14"/>
    </row>
    <row r="295" spans="1:12" x14ac:dyDescent="0.2">
      <c r="A295">
        <v>26</v>
      </c>
      <c r="B295" t="s">
        <v>1061</v>
      </c>
      <c r="C295" t="s">
        <v>287</v>
      </c>
      <c r="D295">
        <v>3</v>
      </c>
      <c r="E295">
        <v>0.99</v>
      </c>
      <c r="F295">
        <v>86</v>
      </c>
      <c r="G295">
        <v>19</v>
      </c>
      <c r="H295" s="46">
        <v>50.81</v>
      </c>
      <c r="I295">
        <v>6.99</v>
      </c>
      <c r="J295">
        <v>0.99</v>
      </c>
      <c r="K295" s="14">
        <v>2.6742105263157798</v>
      </c>
      <c r="L295" s="14"/>
    </row>
    <row r="296" spans="1:12" x14ac:dyDescent="0.2">
      <c r="A296">
        <v>147</v>
      </c>
      <c r="B296" t="s">
        <v>1070</v>
      </c>
      <c r="C296" t="s">
        <v>280</v>
      </c>
      <c r="D296">
        <v>5</v>
      </c>
      <c r="E296">
        <v>0.99</v>
      </c>
      <c r="F296">
        <v>101</v>
      </c>
      <c r="G296">
        <v>19</v>
      </c>
      <c r="H296" s="46">
        <v>49.81</v>
      </c>
      <c r="I296">
        <v>4.99</v>
      </c>
      <c r="J296">
        <v>0.99</v>
      </c>
      <c r="K296" s="14">
        <v>2.6215789473684201</v>
      </c>
      <c r="L296" s="14"/>
    </row>
    <row r="297" spans="1:12" x14ac:dyDescent="0.2">
      <c r="A297">
        <v>807</v>
      </c>
      <c r="B297" t="s">
        <v>1081</v>
      </c>
      <c r="C297" t="s">
        <v>286</v>
      </c>
      <c r="D297">
        <v>4</v>
      </c>
      <c r="E297">
        <v>0.99</v>
      </c>
      <c r="F297">
        <v>87</v>
      </c>
      <c r="G297">
        <v>19</v>
      </c>
      <c r="H297" s="46">
        <v>48.81</v>
      </c>
      <c r="I297">
        <v>5.99</v>
      </c>
      <c r="J297">
        <v>0.99</v>
      </c>
      <c r="K297" s="14">
        <v>2.5689473684210502</v>
      </c>
      <c r="L297" s="14"/>
    </row>
    <row r="298" spans="1:12" x14ac:dyDescent="0.2">
      <c r="A298">
        <v>650</v>
      </c>
      <c r="B298" t="s">
        <v>1127</v>
      </c>
      <c r="C298" t="s">
        <v>281</v>
      </c>
      <c r="D298">
        <v>3</v>
      </c>
      <c r="E298">
        <v>0.99</v>
      </c>
      <c r="F298">
        <v>144</v>
      </c>
      <c r="G298">
        <v>19</v>
      </c>
      <c r="H298" s="46">
        <v>43.81</v>
      </c>
      <c r="I298">
        <v>5.99</v>
      </c>
      <c r="J298">
        <v>0.99</v>
      </c>
      <c r="K298" s="14">
        <v>2.3057894736842099</v>
      </c>
      <c r="L298" s="14"/>
    </row>
    <row r="299" spans="1:12" x14ac:dyDescent="0.2">
      <c r="A299">
        <v>602</v>
      </c>
      <c r="B299" t="s">
        <v>1184</v>
      </c>
      <c r="C299" t="s">
        <v>287</v>
      </c>
      <c r="D299">
        <v>5</v>
      </c>
      <c r="E299">
        <v>0.99</v>
      </c>
      <c r="F299">
        <v>146</v>
      </c>
      <c r="G299">
        <v>19</v>
      </c>
      <c r="H299" s="46">
        <v>39.81</v>
      </c>
      <c r="I299">
        <v>4.99</v>
      </c>
      <c r="J299">
        <v>0.99</v>
      </c>
      <c r="K299" s="14">
        <v>2.0952631578947298</v>
      </c>
      <c r="L299" s="14"/>
    </row>
    <row r="300" spans="1:12" x14ac:dyDescent="0.2">
      <c r="A300">
        <v>467</v>
      </c>
      <c r="B300" t="s">
        <v>1214</v>
      </c>
      <c r="C300" t="s">
        <v>279</v>
      </c>
      <c r="D300">
        <v>6</v>
      </c>
      <c r="E300">
        <v>0.99</v>
      </c>
      <c r="F300">
        <v>181</v>
      </c>
      <c r="G300">
        <v>19</v>
      </c>
      <c r="H300" s="46">
        <v>36.81</v>
      </c>
      <c r="I300">
        <v>4.99</v>
      </c>
      <c r="J300">
        <v>0.99</v>
      </c>
      <c r="K300" s="14">
        <v>1.9373684210526301</v>
      </c>
      <c r="L300" s="14"/>
    </row>
    <row r="301" spans="1:12" x14ac:dyDescent="0.2">
      <c r="A301">
        <v>949</v>
      </c>
      <c r="B301" t="s">
        <v>1259</v>
      </c>
      <c r="C301" t="s">
        <v>286</v>
      </c>
      <c r="D301">
        <v>6</v>
      </c>
      <c r="E301">
        <v>0.99</v>
      </c>
      <c r="F301">
        <v>157</v>
      </c>
      <c r="G301">
        <v>19</v>
      </c>
      <c r="H301" s="46">
        <v>32.81</v>
      </c>
      <c r="I301">
        <v>3.99</v>
      </c>
      <c r="J301">
        <v>0.99</v>
      </c>
      <c r="K301" s="14">
        <v>1.72684210526315</v>
      </c>
      <c r="L301" s="14"/>
    </row>
    <row r="302" spans="1:12" x14ac:dyDescent="0.2">
      <c r="A302">
        <v>132</v>
      </c>
      <c r="B302" t="s">
        <v>1278</v>
      </c>
      <c r="C302" t="s">
        <v>287</v>
      </c>
      <c r="D302">
        <v>6</v>
      </c>
      <c r="E302">
        <v>0.99</v>
      </c>
      <c r="F302">
        <v>114</v>
      </c>
      <c r="G302">
        <v>19</v>
      </c>
      <c r="H302" s="46">
        <v>31.81</v>
      </c>
      <c r="I302">
        <v>3.99</v>
      </c>
      <c r="J302">
        <v>0.99</v>
      </c>
      <c r="K302" s="14">
        <v>1.67421052631578</v>
      </c>
      <c r="L302" s="14"/>
    </row>
    <row r="303" spans="1:12" x14ac:dyDescent="0.2">
      <c r="A303">
        <v>176</v>
      </c>
      <c r="B303" t="s">
        <v>1277</v>
      </c>
      <c r="C303" t="s">
        <v>278</v>
      </c>
      <c r="D303">
        <v>6</v>
      </c>
      <c r="E303">
        <v>0.99</v>
      </c>
      <c r="F303">
        <v>87</v>
      </c>
      <c r="G303">
        <v>19</v>
      </c>
      <c r="H303" s="46">
        <v>31.81</v>
      </c>
      <c r="I303">
        <v>3.99</v>
      </c>
      <c r="J303">
        <v>0.99</v>
      </c>
      <c r="K303" s="14">
        <v>1.67421052631578</v>
      </c>
      <c r="L303" s="14"/>
    </row>
    <row r="304" spans="1:12" x14ac:dyDescent="0.2">
      <c r="A304">
        <v>416</v>
      </c>
      <c r="B304" t="s">
        <v>1325</v>
      </c>
      <c r="C304" t="s">
        <v>279</v>
      </c>
      <c r="D304">
        <v>6</v>
      </c>
      <c r="E304">
        <v>0.99</v>
      </c>
      <c r="F304">
        <v>110</v>
      </c>
      <c r="G304">
        <v>19</v>
      </c>
      <c r="H304" s="46">
        <v>27.81</v>
      </c>
      <c r="I304">
        <v>4.99</v>
      </c>
      <c r="J304">
        <v>0.99</v>
      </c>
      <c r="K304" s="14">
        <v>1.4636842105263099</v>
      </c>
      <c r="L304" s="14"/>
    </row>
    <row r="305" spans="1:12" x14ac:dyDescent="0.2">
      <c r="A305">
        <v>118</v>
      </c>
      <c r="B305" t="s">
        <v>1326</v>
      </c>
      <c r="C305" t="s">
        <v>282</v>
      </c>
      <c r="D305">
        <v>7</v>
      </c>
      <c r="E305">
        <v>0.99</v>
      </c>
      <c r="F305">
        <v>85</v>
      </c>
      <c r="G305">
        <v>19</v>
      </c>
      <c r="H305" s="46">
        <v>27.81</v>
      </c>
      <c r="I305">
        <v>3.99</v>
      </c>
      <c r="J305">
        <v>0.99</v>
      </c>
      <c r="K305" s="14">
        <v>1.4636842105263099</v>
      </c>
      <c r="L305" s="14"/>
    </row>
    <row r="306" spans="1:12" x14ac:dyDescent="0.2">
      <c r="A306">
        <v>281</v>
      </c>
      <c r="B306" t="s">
        <v>1324</v>
      </c>
      <c r="C306" t="s">
        <v>286</v>
      </c>
      <c r="D306">
        <v>6</v>
      </c>
      <c r="E306">
        <v>0.99</v>
      </c>
      <c r="F306">
        <v>143</v>
      </c>
      <c r="G306">
        <v>19</v>
      </c>
      <c r="H306" s="46">
        <v>27.81</v>
      </c>
      <c r="I306">
        <v>3.99</v>
      </c>
      <c r="J306">
        <v>0.99</v>
      </c>
      <c r="K306" s="14">
        <v>1.4636842105263099</v>
      </c>
      <c r="L306" s="14"/>
    </row>
    <row r="307" spans="1:12" x14ac:dyDescent="0.2">
      <c r="A307">
        <v>149</v>
      </c>
      <c r="B307" t="s">
        <v>1336</v>
      </c>
      <c r="C307" t="s">
        <v>288</v>
      </c>
      <c r="D307">
        <v>7</v>
      </c>
      <c r="E307">
        <v>0.99</v>
      </c>
      <c r="F307">
        <v>150</v>
      </c>
      <c r="G307">
        <v>19</v>
      </c>
      <c r="H307" s="46">
        <v>26.81</v>
      </c>
      <c r="I307">
        <v>2.99</v>
      </c>
      <c r="J307">
        <v>0.99</v>
      </c>
      <c r="K307" s="14">
        <v>1.41105263157894</v>
      </c>
      <c r="L307" s="14"/>
    </row>
    <row r="308" spans="1:12" x14ac:dyDescent="0.2">
      <c r="A308">
        <v>280</v>
      </c>
      <c r="B308" t="s">
        <v>1335</v>
      </c>
      <c r="C308" t="s">
        <v>288</v>
      </c>
      <c r="D308">
        <v>7</v>
      </c>
      <c r="E308">
        <v>0.99</v>
      </c>
      <c r="F308">
        <v>177</v>
      </c>
      <c r="G308">
        <v>19</v>
      </c>
      <c r="H308" s="46">
        <v>26.81</v>
      </c>
      <c r="I308">
        <v>2.99</v>
      </c>
      <c r="J308">
        <v>0.99</v>
      </c>
      <c r="K308" s="14">
        <v>1.41105263157894</v>
      </c>
      <c r="L308" s="14"/>
    </row>
    <row r="309" spans="1:12" x14ac:dyDescent="0.2">
      <c r="A309">
        <v>727</v>
      </c>
      <c r="B309" t="s">
        <v>1356</v>
      </c>
      <c r="C309" t="s">
        <v>280</v>
      </c>
      <c r="D309">
        <v>6</v>
      </c>
      <c r="E309">
        <v>0.99</v>
      </c>
      <c r="F309">
        <v>117</v>
      </c>
      <c r="G309">
        <v>19</v>
      </c>
      <c r="H309" s="46">
        <v>24.81</v>
      </c>
      <c r="I309">
        <v>2.99</v>
      </c>
      <c r="J309">
        <v>0.99</v>
      </c>
      <c r="K309" s="14">
        <v>1.3057894736842099</v>
      </c>
      <c r="L309" s="14"/>
    </row>
    <row r="310" spans="1:12" x14ac:dyDescent="0.2">
      <c r="A310">
        <v>562</v>
      </c>
      <c r="B310" t="s">
        <v>1355</v>
      </c>
      <c r="C310" t="s">
        <v>293</v>
      </c>
      <c r="D310">
        <v>6</v>
      </c>
      <c r="E310">
        <v>0.99</v>
      </c>
      <c r="F310">
        <v>151</v>
      </c>
      <c r="G310">
        <v>19</v>
      </c>
      <c r="H310" s="46">
        <v>24.81</v>
      </c>
      <c r="I310">
        <v>2.99</v>
      </c>
      <c r="J310">
        <v>0.99</v>
      </c>
      <c r="K310" s="14">
        <v>1.3057894736842099</v>
      </c>
      <c r="L310" s="14"/>
    </row>
    <row r="311" spans="1:12" x14ac:dyDescent="0.2">
      <c r="A311">
        <v>249</v>
      </c>
      <c r="B311" t="s">
        <v>1380</v>
      </c>
      <c r="C311" t="s">
        <v>290</v>
      </c>
      <c r="D311">
        <v>7</v>
      </c>
      <c r="E311">
        <v>0.99</v>
      </c>
      <c r="F311">
        <v>176</v>
      </c>
      <c r="G311">
        <v>19</v>
      </c>
      <c r="H311" s="46">
        <v>22.81</v>
      </c>
      <c r="I311">
        <v>2.99</v>
      </c>
      <c r="J311">
        <v>0.99</v>
      </c>
      <c r="K311" s="14">
        <v>1.2005263157894701</v>
      </c>
      <c r="L311" s="14"/>
    </row>
    <row r="312" spans="1:12" x14ac:dyDescent="0.2">
      <c r="A312">
        <v>778</v>
      </c>
      <c r="B312" t="s">
        <v>572</v>
      </c>
      <c r="C312" t="s">
        <v>280</v>
      </c>
      <c r="D312">
        <v>3</v>
      </c>
      <c r="E312">
        <v>4.99</v>
      </c>
      <c r="F312">
        <v>109</v>
      </c>
      <c r="G312">
        <v>18</v>
      </c>
      <c r="H312" s="46">
        <v>139.82</v>
      </c>
      <c r="I312">
        <v>10.99</v>
      </c>
      <c r="J312">
        <v>4.99</v>
      </c>
      <c r="K312" s="14">
        <v>7.7677777777777699</v>
      </c>
      <c r="L312" s="14"/>
    </row>
    <row r="313" spans="1:12" x14ac:dyDescent="0.2">
      <c r="A313">
        <v>350</v>
      </c>
      <c r="B313" t="s">
        <v>583</v>
      </c>
      <c r="C313" t="s">
        <v>287</v>
      </c>
      <c r="D313">
        <v>3</v>
      </c>
      <c r="E313">
        <v>4.99</v>
      </c>
      <c r="F313">
        <v>80</v>
      </c>
      <c r="G313">
        <v>18</v>
      </c>
      <c r="H313" s="46">
        <v>134.82</v>
      </c>
      <c r="I313">
        <v>10.99</v>
      </c>
      <c r="J313">
        <v>4.99</v>
      </c>
      <c r="K313" s="14">
        <v>7.49</v>
      </c>
      <c r="L313" s="14"/>
    </row>
    <row r="314" spans="1:12" x14ac:dyDescent="0.2">
      <c r="A314">
        <v>575</v>
      </c>
      <c r="B314" t="s">
        <v>598</v>
      </c>
      <c r="C314" t="s">
        <v>281</v>
      </c>
      <c r="D314">
        <v>3</v>
      </c>
      <c r="E314">
        <v>4.99</v>
      </c>
      <c r="F314">
        <v>48</v>
      </c>
      <c r="G314">
        <v>18</v>
      </c>
      <c r="H314" s="46">
        <v>129.82</v>
      </c>
      <c r="I314">
        <v>11.99</v>
      </c>
      <c r="J314">
        <v>4.99</v>
      </c>
      <c r="K314" s="14">
        <v>7.2122222222222199</v>
      </c>
      <c r="L314" s="14"/>
    </row>
    <row r="315" spans="1:12" x14ac:dyDescent="0.2">
      <c r="A315">
        <v>227</v>
      </c>
      <c r="B315" t="s">
        <v>599</v>
      </c>
      <c r="C315" t="s">
        <v>286</v>
      </c>
      <c r="D315">
        <v>4</v>
      </c>
      <c r="E315">
        <v>4.99</v>
      </c>
      <c r="F315">
        <v>88</v>
      </c>
      <c r="G315">
        <v>18</v>
      </c>
      <c r="H315" s="46">
        <v>128.82</v>
      </c>
      <c r="I315">
        <v>9.99</v>
      </c>
      <c r="J315">
        <v>4.99</v>
      </c>
      <c r="K315" s="14">
        <v>7.1566666666666601</v>
      </c>
      <c r="L315" s="14"/>
    </row>
    <row r="316" spans="1:12" x14ac:dyDescent="0.2">
      <c r="A316">
        <v>112</v>
      </c>
      <c r="B316" t="s">
        <v>610</v>
      </c>
      <c r="C316" t="s">
        <v>279</v>
      </c>
      <c r="D316">
        <v>4</v>
      </c>
      <c r="E316">
        <v>4.99</v>
      </c>
      <c r="F316">
        <v>120</v>
      </c>
      <c r="G316">
        <v>18</v>
      </c>
      <c r="H316" s="46">
        <v>123.82</v>
      </c>
      <c r="I316">
        <v>9.99</v>
      </c>
      <c r="J316">
        <v>4.99</v>
      </c>
      <c r="K316" s="14">
        <v>6.8788888888888797</v>
      </c>
      <c r="L316" s="14"/>
    </row>
    <row r="317" spans="1:12" x14ac:dyDescent="0.2">
      <c r="A317">
        <v>818</v>
      </c>
      <c r="B317" t="s">
        <v>621</v>
      </c>
      <c r="C317" t="s">
        <v>285</v>
      </c>
      <c r="D317">
        <v>4</v>
      </c>
      <c r="E317">
        <v>4.99</v>
      </c>
      <c r="F317">
        <v>180</v>
      </c>
      <c r="G317">
        <v>18</v>
      </c>
      <c r="H317" s="46">
        <v>120.82</v>
      </c>
      <c r="I317">
        <v>9.99</v>
      </c>
      <c r="J317">
        <v>4.99</v>
      </c>
      <c r="K317" s="14">
        <v>6.7122222222222199</v>
      </c>
      <c r="L317" s="14"/>
    </row>
    <row r="318" spans="1:12" x14ac:dyDescent="0.2">
      <c r="A318">
        <v>680</v>
      </c>
      <c r="B318" t="s">
        <v>623</v>
      </c>
      <c r="C318" t="s">
        <v>289</v>
      </c>
      <c r="D318">
        <v>4</v>
      </c>
      <c r="E318">
        <v>4.99</v>
      </c>
      <c r="F318">
        <v>103</v>
      </c>
      <c r="G318">
        <v>18</v>
      </c>
      <c r="H318" s="46">
        <v>119.82</v>
      </c>
      <c r="I318">
        <v>10.99</v>
      </c>
      <c r="J318">
        <v>4.99</v>
      </c>
      <c r="K318" s="14">
        <v>6.6566666666666601</v>
      </c>
      <c r="L318" s="14"/>
    </row>
    <row r="319" spans="1:12" x14ac:dyDescent="0.2">
      <c r="A319">
        <v>243</v>
      </c>
      <c r="B319" t="s">
        <v>626</v>
      </c>
      <c r="C319" t="s">
        <v>282</v>
      </c>
      <c r="D319">
        <v>3</v>
      </c>
      <c r="E319">
        <v>4.99</v>
      </c>
      <c r="F319">
        <v>49</v>
      </c>
      <c r="G319">
        <v>18</v>
      </c>
      <c r="H319" s="46">
        <v>118.82</v>
      </c>
      <c r="I319">
        <v>10.99</v>
      </c>
      <c r="J319">
        <v>4.99</v>
      </c>
      <c r="K319" s="14">
        <v>6.60111111111111</v>
      </c>
      <c r="L319" s="14"/>
    </row>
    <row r="320" spans="1:12" x14ac:dyDescent="0.2">
      <c r="A320">
        <v>313</v>
      </c>
      <c r="B320" t="s">
        <v>630</v>
      </c>
      <c r="C320" t="s">
        <v>292</v>
      </c>
      <c r="D320">
        <v>5</v>
      </c>
      <c r="E320">
        <v>4.99</v>
      </c>
      <c r="F320">
        <v>118</v>
      </c>
      <c r="G320">
        <v>18</v>
      </c>
      <c r="H320" s="46">
        <v>117.82</v>
      </c>
      <c r="I320">
        <v>8.99</v>
      </c>
      <c r="J320">
        <v>4.99</v>
      </c>
      <c r="K320" s="14">
        <v>6.5455555555555502</v>
      </c>
      <c r="L320" s="14"/>
    </row>
    <row r="321" spans="1:12" x14ac:dyDescent="0.2">
      <c r="A321">
        <v>777</v>
      </c>
      <c r="B321" t="s">
        <v>646</v>
      </c>
      <c r="C321" t="s">
        <v>278</v>
      </c>
      <c r="D321">
        <v>5</v>
      </c>
      <c r="E321">
        <v>4.99</v>
      </c>
      <c r="F321">
        <v>158</v>
      </c>
      <c r="G321">
        <v>18</v>
      </c>
      <c r="H321" s="46">
        <v>112.82</v>
      </c>
      <c r="I321">
        <v>8.99</v>
      </c>
      <c r="J321">
        <v>4.99</v>
      </c>
      <c r="K321" s="14">
        <v>6.2677777777777699</v>
      </c>
      <c r="L321" s="14"/>
    </row>
    <row r="322" spans="1:12" x14ac:dyDescent="0.2">
      <c r="A322">
        <v>465</v>
      </c>
      <c r="B322" t="s">
        <v>651</v>
      </c>
      <c r="C322" t="s">
        <v>284</v>
      </c>
      <c r="D322">
        <v>4</v>
      </c>
      <c r="E322">
        <v>4.99</v>
      </c>
      <c r="F322">
        <v>59</v>
      </c>
      <c r="G322">
        <v>18</v>
      </c>
      <c r="H322" s="46">
        <v>110.82</v>
      </c>
      <c r="I322">
        <v>8.99</v>
      </c>
      <c r="J322">
        <v>4.99</v>
      </c>
      <c r="K322" s="14">
        <v>6.1566666666666601</v>
      </c>
      <c r="L322" s="14"/>
    </row>
    <row r="323" spans="1:12" x14ac:dyDescent="0.2">
      <c r="A323">
        <v>300</v>
      </c>
      <c r="B323" t="s">
        <v>665</v>
      </c>
      <c r="C323" t="s">
        <v>282</v>
      </c>
      <c r="D323">
        <v>5</v>
      </c>
      <c r="E323">
        <v>4.99</v>
      </c>
      <c r="F323">
        <v>102</v>
      </c>
      <c r="G323">
        <v>18</v>
      </c>
      <c r="H323" s="46">
        <v>106.81</v>
      </c>
      <c r="I323">
        <v>8.99</v>
      </c>
      <c r="J323">
        <v>4.99</v>
      </c>
      <c r="K323" s="14">
        <v>5.9338888888888803</v>
      </c>
      <c r="L323" s="14"/>
    </row>
    <row r="324" spans="1:12" x14ac:dyDescent="0.2">
      <c r="A324">
        <v>725</v>
      </c>
      <c r="B324" t="s">
        <v>670</v>
      </c>
      <c r="C324" t="s">
        <v>290</v>
      </c>
      <c r="D324">
        <v>6</v>
      </c>
      <c r="E324">
        <v>4.99</v>
      </c>
      <c r="F324">
        <v>167</v>
      </c>
      <c r="G324">
        <v>18</v>
      </c>
      <c r="H324" s="46">
        <v>105.82</v>
      </c>
      <c r="I324">
        <v>7.99</v>
      </c>
      <c r="J324">
        <v>4.99</v>
      </c>
      <c r="K324" s="14">
        <v>5.8788888888888797</v>
      </c>
      <c r="L324" s="14"/>
    </row>
    <row r="325" spans="1:12" x14ac:dyDescent="0.2">
      <c r="A325">
        <v>456</v>
      </c>
      <c r="B325" t="s">
        <v>716</v>
      </c>
      <c r="C325" t="s">
        <v>282</v>
      </c>
      <c r="D325">
        <v>6</v>
      </c>
      <c r="E325">
        <v>4.99</v>
      </c>
      <c r="F325">
        <v>167</v>
      </c>
      <c r="G325">
        <v>18</v>
      </c>
      <c r="H325" s="46">
        <v>95.82</v>
      </c>
      <c r="I325">
        <v>6.99</v>
      </c>
      <c r="J325">
        <v>4.99</v>
      </c>
      <c r="K325" s="14">
        <v>5.3233333333333297</v>
      </c>
      <c r="L325" s="14"/>
    </row>
    <row r="326" spans="1:12" x14ac:dyDescent="0.2">
      <c r="A326">
        <v>668</v>
      </c>
      <c r="B326" t="s">
        <v>725</v>
      </c>
      <c r="C326" t="s">
        <v>278</v>
      </c>
      <c r="D326">
        <v>7</v>
      </c>
      <c r="E326">
        <v>4.99</v>
      </c>
      <c r="F326">
        <v>80</v>
      </c>
      <c r="G326">
        <v>18</v>
      </c>
      <c r="H326" s="46">
        <v>94.82</v>
      </c>
      <c r="I326">
        <v>6.99</v>
      </c>
      <c r="J326">
        <v>4.99</v>
      </c>
      <c r="K326" s="14">
        <v>5.2677777777777699</v>
      </c>
      <c r="L326" s="14"/>
    </row>
    <row r="327" spans="1:12" x14ac:dyDescent="0.2">
      <c r="A327">
        <v>657</v>
      </c>
      <c r="B327" t="s">
        <v>812</v>
      </c>
      <c r="C327" t="s">
        <v>289</v>
      </c>
      <c r="D327">
        <v>5</v>
      </c>
      <c r="E327">
        <v>2.99</v>
      </c>
      <c r="F327">
        <v>48</v>
      </c>
      <c r="G327">
        <v>18</v>
      </c>
      <c r="H327" s="46">
        <v>79.819999999999993</v>
      </c>
      <c r="I327">
        <v>6.99</v>
      </c>
      <c r="J327">
        <v>2.99</v>
      </c>
      <c r="K327" s="14">
        <v>4.4344444444444404</v>
      </c>
      <c r="L327" s="14"/>
    </row>
    <row r="328" spans="1:12" x14ac:dyDescent="0.2">
      <c r="A328">
        <v>628</v>
      </c>
      <c r="B328" t="s">
        <v>830</v>
      </c>
      <c r="C328" t="s">
        <v>278</v>
      </c>
      <c r="D328">
        <v>5</v>
      </c>
      <c r="E328">
        <v>2.99</v>
      </c>
      <c r="F328">
        <v>172</v>
      </c>
      <c r="G328">
        <v>18</v>
      </c>
      <c r="H328" s="46">
        <v>77.819999999999993</v>
      </c>
      <c r="I328">
        <v>6.99</v>
      </c>
      <c r="J328">
        <v>2.99</v>
      </c>
      <c r="K328" s="14">
        <v>4.3233333333333297</v>
      </c>
      <c r="L328" s="14"/>
    </row>
    <row r="329" spans="1:12" x14ac:dyDescent="0.2">
      <c r="A329">
        <v>806</v>
      </c>
      <c r="B329" t="s">
        <v>845</v>
      </c>
      <c r="C329" t="s">
        <v>284</v>
      </c>
      <c r="D329">
        <v>4</v>
      </c>
      <c r="E329">
        <v>2.99</v>
      </c>
      <c r="F329">
        <v>137</v>
      </c>
      <c r="G329">
        <v>18</v>
      </c>
      <c r="H329" s="46">
        <v>76.83</v>
      </c>
      <c r="I329">
        <v>6.99</v>
      </c>
      <c r="J329">
        <v>0</v>
      </c>
      <c r="K329" s="14">
        <v>4.26833333333333</v>
      </c>
      <c r="L329" s="14"/>
    </row>
    <row r="330" spans="1:12" x14ac:dyDescent="0.2">
      <c r="A330">
        <v>83</v>
      </c>
      <c r="B330" t="s">
        <v>857</v>
      </c>
      <c r="C330" t="s">
        <v>280</v>
      </c>
      <c r="D330">
        <v>5</v>
      </c>
      <c r="E330">
        <v>2.99</v>
      </c>
      <c r="F330">
        <v>50</v>
      </c>
      <c r="G330">
        <v>18</v>
      </c>
      <c r="H330" s="46">
        <v>75.819999999999993</v>
      </c>
      <c r="I330">
        <v>6.99</v>
      </c>
      <c r="J330">
        <v>2.99</v>
      </c>
      <c r="K330" s="14">
        <v>4.2122222222222199</v>
      </c>
      <c r="L330" s="14"/>
    </row>
    <row r="331" spans="1:12" x14ac:dyDescent="0.2">
      <c r="A331">
        <v>953</v>
      </c>
      <c r="B331" t="s">
        <v>874</v>
      </c>
      <c r="C331" t="s">
        <v>282</v>
      </c>
      <c r="D331">
        <v>3</v>
      </c>
      <c r="E331">
        <v>0.99</v>
      </c>
      <c r="F331">
        <v>112</v>
      </c>
      <c r="G331">
        <v>18</v>
      </c>
      <c r="H331" s="46">
        <v>73.819999999999993</v>
      </c>
      <c r="I331">
        <v>6.99</v>
      </c>
      <c r="J331">
        <v>0.99</v>
      </c>
      <c r="K331" s="14">
        <v>4.10111111111111</v>
      </c>
      <c r="L331" s="14"/>
    </row>
    <row r="332" spans="1:12" x14ac:dyDescent="0.2">
      <c r="A332">
        <v>986</v>
      </c>
      <c r="B332" t="s">
        <v>927</v>
      </c>
      <c r="C332" t="s">
        <v>282</v>
      </c>
      <c r="D332">
        <v>6</v>
      </c>
      <c r="E332">
        <v>2.99</v>
      </c>
      <c r="F332">
        <v>85</v>
      </c>
      <c r="G332">
        <v>18</v>
      </c>
      <c r="H332" s="46">
        <v>66.819999999999993</v>
      </c>
      <c r="I332">
        <v>6.99</v>
      </c>
      <c r="J332">
        <v>2.99</v>
      </c>
      <c r="K332" s="14">
        <v>3.7122222222222199</v>
      </c>
      <c r="L332" s="14"/>
    </row>
    <row r="333" spans="1:12" x14ac:dyDescent="0.2">
      <c r="A333">
        <v>72</v>
      </c>
      <c r="B333" t="s">
        <v>947</v>
      </c>
      <c r="C333" t="s">
        <v>281</v>
      </c>
      <c r="D333">
        <v>6</v>
      </c>
      <c r="E333">
        <v>2.99</v>
      </c>
      <c r="F333">
        <v>93</v>
      </c>
      <c r="G333">
        <v>18</v>
      </c>
      <c r="H333" s="46">
        <v>63.82</v>
      </c>
      <c r="I333">
        <v>5.99</v>
      </c>
      <c r="J333">
        <v>2.99</v>
      </c>
      <c r="K333" s="14">
        <v>3.5455555555555498</v>
      </c>
      <c r="L333" s="14"/>
    </row>
    <row r="334" spans="1:12" x14ac:dyDescent="0.2">
      <c r="A334">
        <v>514</v>
      </c>
      <c r="B334" t="s">
        <v>956</v>
      </c>
      <c r="C334" t="s">
        <v>285</v>
      </c>
      <c r="D334">
        <v>6</v>
      </c>
      <c r="E334">
        <v>2.99</v>
      </c>
      <c r="F334">
        <v>69</v>
      </c>
      <c r="G334">
        <v>18</v>
      </c>
      <c r="H334" s="46">
        <v>62.82</v>
      </c>
      <c r="I334">
        <v>5.99</v>
      </c>
      <c r="J334">
        <v>2.99</v>
      </c>
      <c r="K334" s="14">
        <v>3.49</v>
      </c>
      <c r="L334" s="14"/>
    </row>
    <row r="335" spans="1:12" x14ac:dyDescent="0.2">
      <c r="A335">
        <v>690</v>
      </c>
      <c r="B335" t="s">
        <v>964</v>
      </c>
      <c r="C335" t="s">
        <v>282</v>
      </c>
      <c r="D335">
        <v>7</v>
      </c>
      <c r="E335">
        <v>2.99</v>
      </c>
      <c r="F335">
        <v>185</v>
      </c>
      <c r="G335">
        <v>18</v>
      </c>
      <c r="H335" s="46">
        <v>61.82</v>
      </c>
      <c r="I335">
        <v>4.99</v>
      </c>
      <c r="J335">
        <v>2.99</v>
      </c>
      <c r="K335" s="14">
        <v>3.43444444444444</v>
      </c>
      <c r="L335" s="14"/>
    </row>
    <row r="336" spans="1:12" x14ac:dyDescent="0.2">
      <c r="A336">
        <v>428</v>
      </c>
      <c r="B336" t="s">
        <v>985</v>
      </c>
      <c r="C336" t="s">
        <v>280</v>
      </c>
      <c r="D336">
        <v>6</v>
      </c>
      <c r="E336">
        <v>2.99</v>
      </c>
      <c r="F336">
        <v>141</v>
      </c>
      <c r="G336">
        <v>18</v>
      </c>
      <c r="H336" s="46">
        <v>59.82</v>
      </c>
      <c r="I336">
        <v>5.99</v>
      </c>
      <c r="J336">
        <v>2.99</v>
      </c>
      <c r="K336" s="14">
        <v>3.3233333333333301</v>
      </c>
      <c r="L336" s="14"/>
    </row>
    <row r="337" spans="1:12" x14ac:dyDescent="0.2">
      <c r="A337">
        <v>204</v>
      </c>
      <c r="B337" t="s">
        <v>1026</v>
      </c>
      <c r="C337" t="s">
        <v>285</v>
      </c>
      <c r="D337">
        <v>4</v>
      </c>
      <c r="E337">
        <v>0.99</v>
      </c>
      <c r="F337">
        <v>106</v>
      </c>
      <c r="G337">
        <v>18</v>
      </c>
      <c r="H337" s="46">
        <v>54.82</v>
      </c>
      <c r="I337">
        <v>5.99</v>
      </c>
      <c r="J337">
        <v>0.99</v>
      </c>
      <c r="K337" s="14">
        <v>3.0455555555555498</v>
      </c>
      <c r="L337" s="14"/>
    </row>
    <row r="338" spans="1:12" x14ac:dyDescent="0.2">
      <c r="A338">
        <v>647</v>
      </c>
      <c r="B338" t="s">
        <v>1027</v>
      </c>
      <c r="C338" t="s">
        <v>293</v>
      </c>
      <c r="D338">
        <v>4</v>
      </c>
      <c r="E338">
        <v>0.99</v>
      </c>
      <c r="F338">
        <v>129</v>
      </c>
      <c r="G338">
        <v>18</v>
      </c>
      <c r="H338" s="46">
        <v>54.82</v>
      </c>
      <c r="I338">
        <v>5.99</v>
      </c>
      <c r="J338">
        <v>0.99</v>
      </c>
      <c r="K338" s="14">
        <v>3.0455555555555498</v>
      </c>
      <c r="L338" s="14"/>
    </row>
    <row r="339" spans="1:12" x14ac:dyDescent="0.2">
      <c r="A339">
        <v>23</v>
      </c>
      <c r="B339" t="s">
        <v>1054</v>
      </c>
      <c r="C339" t="s">
        <v>282</v>
      </c>
      <c r="D339">
        <v>3</v>
      </c>
      <c r="E339">
        <v>0.99</v>
      </c>
      <c r="F339">
        <v>92</v>
      </c>
      <c r="G339">
        <v>18</v>
      </c>
      <c r="H339" s="46">
        <v>51.82</v>
      </c>
      <c r="I339">
        <v>6.99</v>
      </c>
      <c r="J339">
        <v>0.99</v>
      </c>
      <c r="K339" s="14">
        <v>2.8788888888888802</v>
      </c>
      <c r="L339" s="14"/>
    </row>
    <row r="340" spans="1:12" x14ac:dyDescent="0.2">
      <c r="A340">
        <v>728</v>
      </c>
      <c r="B340" t="s">
        <v>1060</v>
      </c>
      <c r="C340" t="s">
        <v>285</v>
      </c>
      <c r="D340">
        <v>3</v>
      </c>
      <c r="E340">
        <v>0.99</v>
      </c>
      <c r="F340">
        <v>63</v>
      </c>
      <c r="G340">
        <v>18</v>
      </c>
      <c r="H340" s="46">
        <v>50.82</v>
      </c>
      <c r="I340">
        <v>6.99</v>
      </c>
      <c r="J340">
        <v>0.99</v>
      </c>
      <c r="K340" s="14">
        <v>2.8233333333333301</v>
      </c>
      <c r="L340" s="14"/>
    </row>
    <row r="341" spans="1:12" x14ac:dyDescent="0.2">
      <c r="A341">
        <v>631</v>
      </c>
      <c r="B341" t="s">
        <v>1069</v>
      </c>
      <c r="C341" t="s">
        <v>278</v>
      </c>
      <c r="D341">
        <v>4</v>
      </c>
      <c r="E341">
        <v>0.99</v>
      </c>
      <c r="F341">
        <v>64</v>
      </c>
      <c r="G341">
        <v>18</v>
      </c>
      <c r="H341" s="46">
        <v>49.82</v>
      </c>
      <c r="I341">
        <v>6.99</v>
      </c>
      <c r="J341">
        <v>0.99</v>
      </c>
      <c r="K341" s="14">
        <v>2.7677777777777699</v>
      </c>
      <c r="L341" s="14"/>
    </row>
    <row r="342" spans="1:12" x14ac:dyDescent="0.2">
      <c r="A342">
        <v>681</v>
      </c>
      <c r="B342" t="s">
        <v>1111</v>
      </c>
      <c r="C342" t="s">
        <v>278</v>
      </c>
      <c r="D342">
        <v>4</v>
      </c>
      <c r="E342">
        <v>0.99</v>
      </c>
      <c r="F342">
        <v>100</v>
      </c>
      <c r="G342">
        <v>18</v>
      </c>
      <c r="H342" s="46">
        <v>45.81</v>
      </c>
      <c r="I342">
        <v>5.99</v>
      </c>
      <c r="J342">
        <v>0.99</v>
      </c>
      <c r="K342" s="14">
        <v>2.5449999999999999</v>
      </c>
      <c r="L342" s="14"/>
    </row>
    <row r="343" spans="1:12" x14ac:dyDescent="0.2">
      <c r="A343">
        <v>436</v>
      </c>
      <c r="B343" t="s">
        <v>1116</v>
      </c>
      <c r="C343" t="s">
        <v>284</v>
      </c>
      <c r="D343">
        <v>4</v>
      </c>
      <c r="E343">
        <v>0.99</v>
      </c>
      <c r="F343">
        <v>122</v>
      </c>
      <c r="G343">
        <v>18</v>
      </c>
      <c r="H343" s="46">
        <v>44.82</v>
      </c>
      <c r="I343">
        <v>6.99</v>
      </c>
      <c r="J343">
        <v>0.99</v>
      </c>
      <c r="K343" s="14">
        <v>2.4900000000000002</v>
      </c>
      <c r="L343" s="14"/>
    </row>
    <row r="344" spans="1:12" x14ac:dyDescent="0.2">
      <c r="A344">
        <v>906</v>
      </c>
      <c r="B344" t="s">
        <v>1166</v>
      </c>
      <c r="C344" t="s">
        <v>289</v>
      </c>
      <c r="D344">
        <v>4</v>
      </c>
      <c r="E344">
        <v>0.99</v>
      </c>
      <c r="F344">
        <v>171</v>
      </c>
      <c r="G344">
        <v>18</v>
      </c>
      <c r="H344" s="46">
        <v>40.82</v>
      </c>
      <c r="I344">
        <v>5.99</v>
      </c>
      <c r="J344">
        <v>0.99</v>
      </c>
      <c r="K344" s="14">
        <v>2.2677777777777699</v>
      </c>
      <c r="L344" s="14"/>
    </row>
    <row r="345" spans="1:12" x14ac:dyDescent="0.2">
      <c r="A345">
        <v>233</v>
      </c>
      <c r="B345" t="s">
        <v>1183</v>
      </c>
      <c r="C345" t="s">
        <v>291</v>
      </c>
      <c r="D345">
        <v>3</v>
      </c>
      <c r="E345">
        <v>0.99</v>
      </c>
      <c r="F345">
        <v>141</v>
      </c>
      <c r="G345">
        <v>18</v>
      </c>
      <c r="H345" s="46">
        <v>39.82</v>
      </c>
      <c r="I345">
        <v>6.99</v>
      </c>
      <c r="J345">
        <v>0.99</v>
      </c>
      <c r="K345" s="14">
        <v>2.2122222222222199</v>
      </c>
      <c r="L345" s="14"/>
    </row>
    <row r="346" spans="1:12" x14ac:dyDescent="0.2">
      <c r="A346">
        <v>282</v>
      </c>
      <c r="B346" t="s">
        <v>1189</v>
      </c>
      <c r="C346" t="s">
        <v>285</v>
      </c>
      <c r="D346">
        <v>5</v>
      </c>
      <c r="E346">
        <v>0.99</v>
      </c>
      <c r="F346">
        <v>92</v>
      </c>
      <c r="G346">
        <v>18</v>
      </c>
      <c r="H346" s="46">
        <v>38.82</v>
      </c>
      <c r="I346">
        <v>4.99</v>
      </c>
      <c r="J346">
        <v>0.99</v>
      </c>
      <c r="K346" s="14">
        <v>2.1566666666666601</v>
      </c>
      <c r="L346" s="14"/>
    </row>
    <row r="347" spans="1:12" x14ac:dyDescent="0.2">
      <c r="A347">
        <v>164</v>
      </c>
      <c r="B347" t="s">
        <v>1203</v>
      </c>
      <c r="C347" t="s">
        <v>281</v>
      </c>
      <c r="D347">
        <v>4</v>
      </c>
      <c r="E347">
        <v>0.99</v>
      </c>
      <c r="F347">
        <v>55</v>
      </c>
      <c r="G347">
        <v>18</v>
      </c>
      <c r="H347" s="46">
        <v>37.82</v>
      </c>
      <c r="I347">
        <v>5.99</v>
      </c>
      <c r="J347">
        <v>0.99</v>
      </c>
      <c r="K347" s="14">
        <v>2.10111111111111</v>
      </c>
      <c r="L347" s="14"/>
    </row>
    <row r="348" spans="1:12" x14ac:dyDescent="0.2">
      <c r="A348">
        <v>864</v>
      </c>
      <c r="B348" t="s">
        <v>1213</v>
      </c>
      <c r="C348" t="s">
        <v>288</v>
      </c>
      <c r="D348">
        <v>5</v>
      </c>
      <c r="E348">
        <v>0.99</v>
      </c>
      <c r="F348">
        <v>92</v>
      </c>
      <c r="G348">
        <v>18</v>
      </c>
      <c r="H348" s="46">
        <v>36.82</v>
      </c>
      <c r="I348">
        <v>4.99</v>
      </c>
      <c r="J348">
        <v>0.99</v>
      </c>
      <c r="K348" s="14">
        <v>2.0455555555555498</v>
      </c>
      <c r="L348" s="14"/>
    </row>
    <row r="349" spans="1:12" x14ac:dyDescent="0.2">
      <c r="A349">
        <v>461</v>
      </c>
      <c r="B349" t="s">
        <v>1215</v>
      </c>
      <c r="C349" t="s">
        <v>282</v>
      </c>
      <c r="D349">
        <v>3</v>
      </c>
      <c r="E349">
        <v>0.99</v>
      </c>
      <c r="F349">
        <v>123</v>
      </c>
      <c r="G349">
        <v>18</v>
      </c>
      <c r="H349" s="46">
        <v>36.81</v>
      </c>
      <c r="I349">
        <v>5.99</v>
      </c>
      <c r="J349">
        <v>0.99</v>
      </c>
      <c r="K349" s="14">
        <v>2.0449999999999999</v>
      </c>
      <c r="L349" s="14"/>
    </row>
    <row r="350" spans="1:12" x14ac:dyDescent="0.2">
      <c r="A350">
        <v>457</v>
      </c>
      <c r="B350" t="s">
        <v>1233</v>
      </c>
      <c r="C350" t="s">
        <v>281</v>
      </c>
      <c r="D350">
        <v>5</v>
      </c>
      <c r="E350">
        <v>0.99</v>
      </c>
      <c r="F350">
        <v>157</v>
      </c>
      <c r="G350">
        <v>18</v>
      </c>
      <c r="H350" s="46">
        <v>34.82</v>
      </c>
      <c r="I350">
        <v>4.99</v>
      </c>
      <c r="J350">
        <v>0.99</v>
      </c>
      <c r="K350" s="14">
        <v>1.93444444444444</v>
      </c>
      <c r="L350" s="14"/>
    </row>
    <row r="351" spans="1:12" x14ac:dyDescent="0.2">
      <c r="A351">
        <v>646</v>
      </c>
      <c r="B351" t="s">
        <v>1276</v>
      </c>
      <c r="C351" t="s">
        <v>286</v>
      </c>
      <c r="D351">
        <v>6</v>
      </c>
      <c r="E351">
        <v>0.99</v>
      </c>
      <c r="F351">
        <v>169</v>
      </c>
      <c r="G351">
        <v>18</v>
      </c>
      <c r="H351" s="46">
        <v>31.82</v>
      </c>
      <c r="I351">
        <v>3.99</v>
      </c>
      <c r="J351">
        <v>0.99</v>
      </c>
      <c r="K351" s="14">
        <v>1.7677777777777699</v>
      </c>
      <c r="L351" s="14"/>
    </row>
    <row r="352" spans="1:12" x14ac:dyDescent="0.2">
      <c r="A352">
        <v>743</v>
      </c>
      <c r="B352" t="s">
        <v>1323</v>
      </c>
      <c r="C352" t="s">
        <v>282</v>
      </c>
      <c r="D352">
        <v>7</v>
      </c>
      <c r="E352">
        <v>0.99</v>
      </c>
      <c r="F352">
        <v>60</v>
      </c>
      <c r="G352">
        <v>18</v>
      </c>
      <c r="H352" s="46">
        <v>27.82</v>
      </c>
      <c r="I352">
        <v>3.99</v>
      </c>
      <c r="J352">
        <v>0.99</v>
      </c>
      <c r="K352" s="14">
        <v>1.54555555555555</v>
      </c>
      <c r="L352" s="14"/>
    </row>
    <row r="353" spans="1:12" x14ac:dyDescent="0.2">
      <c r="A353">
        <v>663</v>
      </c>
      <c r="B353" t="s">
        <v>1392</v>
      </c>
      <c r="C353" t="s">
        <v>290</v>
      </c>
      <c r="D353">
        <v>7</v>
      </c>
      <c r="E353">
        <v>0.99</v>
      </c>
      <c r="F353">
        <v>99</v>
      </c>
      <c r="G353">
        <v>18</v>
      </c>
      <c r="H353" s="46">
        <v>21.82</v>
      </c>
      <c r="I353">
        <v>2.99</v>
      </c>
      <c r="J353">
        <v>0.99</v>
      </c>
      <c r="K353" s="14">
        <v>1.2122222222222201</v>
      </c>
      <c r="L353" s="14"/>
    </row>
    <row r="354" spans="1:12" x14ac:dyDescent="0.2">
      <c r="A354">
        <v>97</v>
      </c>
      <c r="B354" t="s">
        <v>1396</v>
      </c>
      <c r="C354" t="s">
        <v>283</v>
      </c>
      <c r="D354">
        <v>7</v>
      </c>
      <c r="E354">
        <v>0.99</v>
      </c>
      <c r="F354">
        <v>56</v>
      </c>
      <c r="G354">
        <v>18</v>
      </c>
      <c r="H354" s="46">
        <v>20.82</v>
      </c>
      <c r="I354">
        <v>2.99</v>
      </c>
      <c r="J354">
        <v>0.99</v>
      </c>
      <c r="K354" s="14">
        <v>1.1566666666666601</v>
      </c>
      <c r="L354" s="14"/>
    </row>
    <row r="355" spans="1:12" x14ac:dyDescent="0.2">
      <c r="A355">
        <v>479</v>
      </c>
      <c r="B355" t="s">
        <v>1395</v>
      </c>
      <c r="C355" t="s">
        <v>280</v>
      </c>
      <c r="D355">
        <v>7</v>
      </c>
      <c r="E355">
        <v>0.99</v>
      </c>
      <c r="F355">
        <v>128</v>
      </c>
      <c r="G355">
        <v>18</v>
      </c>
      <c r="H355" s="46">
        <v>20.82</v>
      </c>
      <c r="I355">
        <v>2.99</v>
      </c>
      <c r="J355">
        <v>0.99</v>
      </c>
      <c r="K355" s="14">
        <v>1.1566666666666601</v>
      </c>
      <c r="L355" s="14"/>
    </row>
    <row r="356" spans="1:12" x14ac:dyDescent="0.2">
      <c r="A356">
        <v>580</v>
      </c>
      <c r="B356" t="s">
        <v>573</v>
      </c>
      <c r="C356" t="s">
        <v>284</v>
      </c>
      <c r="D356">
        <v>3</v>
      </c>
      <c r="E356">
        <v>4.99</v>
      </c>
      <c r="F356">
        <v>166</v>
      </c>
      <c r="G356">
        <v>17</v>
      </c>
      <c r="H356" s="46">
        <v>138.83000000000001</v>
      </c>
      <c r="I356">
        <v>11.99</v>
      </c>
      <c r="J356">
        <v>4.99</v>
      </c>
      <c r="K356" s="14">
        <v>8.1664705882352902</v>
      </c>
      <c r="L356" s="14"/>
    </row>
    <row r="357" spans="1:12" x14ac:dyDescent="0.2">
      <c r="A357">
        <v>324</v>
      </c>
      <c r="B357" t="s">
        <v>582</v>
      </c>
      <c r="C357" t="s">
        <v>289</v>
      </c>
      <c r="D357">
        <v>3</v>
      </c>
      <c r="E357">
        <v>4.99</v>
      </c>
      <c r="F357">
        <v>148</v>
      </c>
      <c r="G357">
        <v>17</v>
      </c>
      <c r="H357" s="46">
        <v>134.83000000000001</v>
      </c>
      <c r="I357">
        <v>11.99</v>
      </c>
      <c r="J357">
        <v>4.99</v>
      </c>
      <c r="K357" s="14">
        <v>7.9311764705882304</v>
      </c>
      <c r="L357" s="14"/>
    </row>
    <row r="358" spans="1:12" x14ac:dyDescent="0.2">
      <c r="A358">
        <v>501</v>
      </c>
      <c r="B358" t="s">
        <v>620</v>
      </c>
      <c r="C358" t="s">
        <v>283</v>
      </c>
      <c r="D358">
        <v>3</v>
      </c>
      <c r="E358">
        <v>4.99</v>
      </c>
      <c r="F358">
        <v>141</v>
      </c>
      <c r="G358">
        <v>17</v>
      </c>
      <c r="H358" s="46">
        <v>120.83</v>
      </c>
      <c r="I358">
        <v>10.99</v>
      </c>
      <c r="J358">
        <v>4.99</v>
      </c>
      <c r="K358" s="14">
        <v>7.1076470588235203</v>
      </c>
      <c r="L358" s="14"/>
    </row>
    <row r="359" spans="1:12" x14ac:dyDescent="0.2">
      <c r="A359">
        <v>215</v>
      </c>
      <c r="B359" t="s">
        <v>619</v>
      </c>
      <c r="C359" t="s">
        <v>286</v>
      </c>
      <c r="D359">
        <v>4</v>
      </c>
      <c r="E359">
        <v>4.99</v>
      </c>
      <c r="F359">
        <v>57</v>
      </c>
      <c r="G359">
        <v>17</v>
      </c>
      <c r="H359" s="46">
        <v>120.83</v>
      </c>
      <c r="I359">
        <v>9.99</v>
      </c>
      <c r="J359">
        <v>4.99</v>
      </c>
      <c r="K359" s="14">
        <v>7.1076470588235203</v>
      </c>
      <c r="L359" s="14"/>
    </row>
    <row r="360" spans="1:12" x14ac:dyDescent="0.2">
      <c r="A360">
        <v>439</v>
      </c>
      <c r="B360" t="s">
        <v>637</v>
      </c>
      <c r="C360" t="s">
        <v>285</v>
      </c>
      <c r="D360">
        <v>4</v>
      </c>
      <c r="E360">
        <v>4.99</v>
      </c>
      <c r="F360">
        <v>151</v>
      </c>
      <c r="G360">
        <v>17</v>
      </c>
      <c r="H360" s="46">
        <v>115.83</v>
      </c>
      <c r="I360">
        <v>9.99</v>
      </c>
      <c r="J360">
        <v>4.99</v>
      </c>
      <c r="K360" s="14">
        <v>6.8135294117646996</v>
      </c>
      <c r="L360" s="14"/>
    </row>
    <row r="361" spans="1:12" x14ac:dyDescent="0.2">
      <c r="A361">
        <v>734</v>
      </c>
      <c r="B361" t="s">
        <v>636</v>
      </c>
      <c r="C361" t="s">
        <v>281</v>
      </c>
      <c r="D361">
        <v>4</v>
      </c>
      <c r="E361">
        <v>4.99</v>
      </c>
      <c r="F361">
        <v>158</v>
      </c>
      <c r="G361">
        <v>17</v>
      </c>
      <c r="H361" s="46">
        <v>115.83</v>
      </c>
      <c r="I361">
        <v>8.99</v>
      </c>
      <c r="J361">
        <v>4.99</v>
      </c>
      <c r="K361" s="14">
        <v>6.8135294117646996</v>
      </c>
      <c r="L361" s="14"/>
    </row>
    <row r="362" spans="1:12" x14ac:dyDescent="0.2">
      <c r="A362">
        <v>183</v>
      </c>
      <c r="B362" t="s">
        <v>640</v>
      </c>
      <c r="C362" t="s">
        <v>280</v>
      </c>
      <c r="D362">
        <v>4</v>
      </c>
      <c r="E362">
        <v>4.99</v>
      </c>
      <c r="F362">
        <v>112</v>
      </c>
      <c r="G362">
        <v>17</v>
      </c>
      <c r="H362" s="46">
        <v>114.83</v>
      </c>
      <c r="I362">
        <v>9.99</v>
      </c>
      <c r="J362">
        <v>4.99</v>
      </c>
      <c r="K362" s="14">
        <v>6.7547058823529396</v>
      </c>
      <c r="L362" s="14"/>
    </row>
    <row r="363" spans="1:12" x14ac:dyDescent="0.2">
      <c r="A363">
        <v>512</v>
      </c>
      <c r="B363" t="s">
        <v>668</v>
      </c>
      <c r="C363" t="s">
        <v>290</v>
      </c>
      <c r="D363">
        <v>5</v>
      </c>
      <c r="E363">
        <v>4.99</v>
      </c>
      <c r="F363">
        <v>110</v>
      </c>
      <c r="G363">
        <v>17</v>
      </c>
      <c r="H363" s="46">
        <v>105.83</v>
      </c>
      <c r="I363">
        <v>8.99</v>
      </c>
      <c r="J363">
        <v>4.99</v>
      </c>
      <c r="K363" s="14">
        <v>6.2252941176470502</v>
      </c>
      <c r="L363" s="14"/>
    </row>
    <row r="364" spans="1:12" x14ac:dyDescent="0.2">
      <c r="A364">
        <v>805</v>
      </c>
      <c r="B364" t="s">
        <v>683</v>
      </c>
      <c r="C364" t="s">
        <v>282</v>
      </c>
      <c r="D364">
        <v>5</v>
      </c>
      <c r="E364">
        <v>4.99</v>
      </c>
      <c r="F364">
        <v>64</v>
      </c>
      <c r="G364">
        <v>17</v>
      </c>
      <c r="H364" s="46">
        <v>103.83</v>
      </c>
      <c r="I364">
        <v>8.99</v>
      </c>
      <c r="J364">
        <v>4.99</v>
      </c>
      <c r="K364" s="14">
        <v>6.1076470588235203</v>
      </c>
      <c r="L364" s="14"/>
    </row>
    <row r="365" spans="1:12" x14ac:dyDescent="0.2">
      <c r="A365">
        <v>578</v>
      </c>
      <c r="B365" t="s">
        <v>684</v>
      </c>
      <c r="C365" t="s">
        <v>290</v>
      </c>
      <c r="D365">
        <v>4</v>
      </c>
      <c r="E365">
        <v>4.99</v>
      </c>
      <c r="F365">
        <v>142</v>
      </c>
      <c r="G365">
        <v>17</v>
      </c>
      <c r="H365" s="46">
        <v>103.83</v>
      </c>
      <c r="I365">
        <v>9.99</v>
      </c>
      <c r="J365">
        <v>4.99</v>
      </c>
      <c r="K365" s="14">
        <v>6.1076470588235203</v>
      </c>
      <c r="L365" s="14"/>
    </row>
    <row r="366" spans="1:12" x14ac:dyDescent="0.2">
      <c r="A366">
        <v>77</v>
      </c>
      <c r="B366" t="s">
        <v>689</v>
      </c>
      <c r="C366" t="s">
        <v>284</v>
      </c>
      <c r="D366">
        <v>5</v>
      </c>
      <c r="E366">
        <v>4.99</v>
      </c>
      <c r="F366">
        <v>61</v>
      </c>
      <c r="G366">
        <v>17</v>
      </c>
      <c r="H366" s="46">
        <v>102.83</v>
      </c>
      <c r="I366">
        <v>8.99</v>
      </c>
      <c r="J366">
        <v>4.99</v>
      </c>
      <c r="K366" s="14">
        <v>6.0488235294117603</v>
      </c>
      <c r="L366" s="14"/>
    </row>
    <row r="367" spans="1:12" x14ac:dyDescent="0.2">
      <c r="A367">
        <v>294</v>
      </c>
      <c r="B367" t="s">
        <v>696</v>
      </c>
      <c r="C367" t="s">
        <v>291</v>
      </c>
      <c r="D367">
        <v>5</v>
      </c>
      <c r="E367">
        <v>4.99</v>
      </c>
      <c r="F367">
        <v>138</v>
      </c>
      <c r="G367">
        <v>17</v>
      </c>
      <c r="H367" s="46">
        <v>101.83</v>
      </c>
      <c r="I367">
        <v>7.99</v>
      </c>
      <c r="J367">
        <v>4.99</v>
      </c>
      <c r="K367" s="14">
        <v>5.99</v>
      </c>
      <c r="L367" s="14"/>
    </row>
    <row r="368" spans="1:12" x14ac:dyDescent="0.2">
      <c r="A368">
        <v>691</v>
      </c>
      <c r="B368" t="s">
        <v>700</v>
      </c>
      <c r="C368" t="s">
        <v>278</v>
      </c>
      <c r="D368">
        <v>6</v>
      </c>
      <c r="E368">
        <v>4.99</v>
      </c>
      <c r="F368">
        <v>159</v>
      </c>
      <c r="G368">
        <v>17</v>
      </c>
      <c r="H368" s="46">
        <v>100.83</v>
      </c>
      <c r="I368">
        <v>7.99</v>
      </c>
      <c r="J368">
        <v>4.99</v>
      </c>
      <c r="K368" s="14">
        <v>5.9311764705882304</v>
      </c>
      <c r="L368" s="14"/>
    </row>
    <row r="369" spans="1:12" x14ac:dyDescent="0.2">
      <c r="A369">
        <v>370</v>
      </c>
      <c r="B369" t="s">
        <v>724</v>
      </c>
      <c r="C369" t="s">
        <v>288</v>
      </c>
      <c r="D369">
        <v>4</v>
      </c>
      <c r="E369">
        <v>2.99</v>
      </c>
      <c r="F369">
        <v>108</v>
      </c>
      <c r="G369">
        <v>17</v>
      </c>
      <c r="H369" s="46">
        <v>94.83</v>
      </c>
      <c r="I369">
        <v>7.99</v>
      </c>
      <c r="J369">
        <v>2.99</v>
      </c>
      <c r="K369" s="14">
        <v>5.5782352941176399</v>
      </c>
      <c r="L369" s="14"/>
    </row>
    <row r="370" spans="1:12" x14ac:dyDescent="0.2">
      <c r="A370">
        <v>486</v>
      </c>
      <c r="B370" t="s">
        <v>740</v>
      </c>
      <c r="C370" t="s">
        <v>279</v>
      </c>
      <c r="D370">
        <v>7</v>
      </c>
      <c r="E370">
        <v>4.99</v>
      </c>
      <c r="F370">
        <v>59</v>
      </c>
      <c r="G370">
        <v>17</v>
      </c>
      <c r="H370" s="46">
        <v>92.83</v>
      </c>
      <c r="I370">
        <v>6.99</v>
      </c>
      <c r="J370">
        <v>4.99</v>
      </c>
      <c r="K370" s="14">
        <v>5.46058823529411</v>
      </c>
      <c r="L370" s="14"/>
    </row>
    <row r="371" spans="1:12" x14ac:dyDescent="0.2">
      <c r="A371">
        <v>451</v>
      </c>
      <c r="B371" t="s">
        <v>751</v>
      </c>
      <c r="C371" t="s">
        <v>291</v>
      </c>
      <c r="D371">
        <v>7</v>
      </c>
      <c r="E371">
        <v>4.99</v>
      </c>
      <c r="F371">
        <v>160</v>
      </c>
      <c r="G371">
        <v>17</v>
      </c>
      <c r="H371" s="46">
        <v>89.83</v>
      </c>
      <c r="I371">
        <v>6.99</v>
      </c>
      <c r="J371">
        <v>4.99</v>
      </c>
      <c r="K371" s="14">
        <v>5.28411764705882</v>
      </c>
      <c r="L371" s="14"/>
    </row>
    <row r="372" spans="1:12" x14ac:dyDescent="0.2">
      <c r="A372">
        <v>116</v>
      </c>
      <c r="B372" t="s">
        <v>755</v>
      </c>
      <c r="C372" t="s">
        <v>290</v>
      </c>
      <c r="D372">
        <v>4</v>
      </c>
      <c r="E372">
        <v>2.99</v>
      </c>
      <c r="F372">
        <v>70</v>
      </c>
      <c r="G372">
        <v>17</v>
      </c>
      <c r="H372" s="46">
        <v>88.82</v>
      </c>
      <c r="I372">
        <v>7.99</v>
      </c>
      <c r="J372">
        <v>2.99</v>
      </c>
      <c r="K372" s="14">
        <v>5.2247058823529402</v>
      </c>
      <c r="L372" s="14"/>
    </row>
    <row r="373" spans="1:12" x14ac:dyDescent="0.2">
      <c r="A373">
        <v>212</v>
      </c>
      <c r="B373" t="s">
        <v>763</v>
      </c>
      <c r="C373" t="s">
        <v>283</v>
      </c>
      <c r="D373">
        <v>7</v>
      </c>
      <c r="E373">
        <v>4.99</v>
      </c>
      <c r="F373">
        <v>185</v>
      </c>
      <c r="G373">
        <v>17</v>
      </c>
      <c r="H373" s="46">
        <v>87.83</v>
      </c>
      <c r="I373">
        <v>6.99</v>
      </c>
      <c r="J373">
        <v>4.99</v>
      </c>
      <c r="K373" s="14">
        <v>5.1664705882352902</v>
      </c>
      <c r="L373" s="14"/>
    </row>
    <row r="374" spans="1:12" x14ac:dyDescent="0.2">
      <c r="A374">
        <v>329</v>
      </c>
      <c r="B374" t="s">
        <v>788</v>
      </c>
      <c r="C374" t="s">
        <v>283</v>
      </c>
      <c r="D374">
        <v>4</v>
      </c>
      <c r="E374">
        <v>2.99</v>
      </c>
      <c r="F374">
        <v>63</v>
      </c>
      <c r="G374">
        <v>17</v>
      </c>
      <c r="H374" s="46">
        <v>83.83</v>
      </c>
      <c r="I374">
        <v>7.99</v>
      </c>
      <c r="J374">
        <v>2.99</v>
      </c>
      <c r="K374" s="14">
        <v>4.9311764705882304</v>
      </c>
      <c r="L374" s="14"/>
    </row>
    <row r="375" spans="1:12" x14ac:dyDescent="0.2">
      <c r="A375">
        <v>115</v>
      </c>
      <c r="B375" t="s">
        <v>799</v>
      </c>
      <c r="C375" t="s">
        <v>283</v>
      </c>
      <c r="D375">
        <v>5</v>
      </c>
      <c r="E375">
        <v>2.99</v>
      </c>
      <c r="F375">
        <v>167</v>
      </c>
      <c r="G375">
        <v>17</v>
      </c>
      <c r="H375" s="46">
        <v>81.83</v>
      </c>
      <c r="I375">
        <v>6.99</v>
      </c>
      <c r="J375">
        <v>2.99</v>
      </c>
      <c r="K375" s="14">
        <v>4.8135294117646996</v>
      </c>
      <c r="L375" s="14"/>
    </row>
    <row r="376" spans="1:12" x14ac:dyDescent="0.2">
      <c r="A376">
        <v>643</v>
      </c>
      <c r="B376" t="s">
        <v>804</v>
      </c>
      <c r="C376" t="s">
        <v>285</v>
      </c>
      <c r="D376">
        <v>3</v>
      </c>
      <c r="E376">
        <v>2.99</v>
      </c>
      <c r="F376">
        <v>118</v>
      </c>
      <c r="G376">
        <v>17</v>
      </c>
      <c r="H376" s="46">
        <v>80.83</v>
      </c>
      <c r="I376">
        <v>7.99</v>
      </c>
      <c r="J376">
        <v>2.99</v>
      </c>
      <c r="K376" s="14">
        <v>4.7547058823529396</v>
      </c>
      <c r="L376" s="14"/>
    </row>
    <row r="377" spans="1:12" x14ac:dyDescent="0.2">
      <c r="A377">
        <v>936</v>
      </c>
      <c r="B377" t="s">
        <v>805</v>
      </c>
      <c r="C377" t="s">
        <v>293</v>
      </c>
      <c r="D377">
        <v>3</v>
      </c>
      <c r="E377">
        <v>2.99</v>
      </c>
      <c r="F377">
        <v>123</v>
      </c>
      <c r="G377">
        <v>17</v>
      </c>
      <c r="H377" s="46">
        <v>80.83</v>
      </c>
      <c r="I377">
        <v>8.99</v>
      </c>
      <c r="J377">
        <v>2.99</v>
      </c>
      <c r="K377" s="14">
        <v>4.7547058823529396</v>
      </c>
      <c r="L377" s="14"/>
    </row>
    <row r="378" spans="1:12" x14ac:dyDescent="0.2">
      <c r="A378">
        <v>121</v>
      </c>
      <c r="B378" t="s">
        <v>811</v>
      </c>
      <c r="C378" t="s">
        <v>282</v>
      </c>
      <c r="D378">
        <v>4</v>
      </c>
      <c r="E378">
        <v>2.99</v>
      </c>
      <c r="F378">
        <v>151</v>
      </c>
      <c r="G378">
        <v>17</v>
      </c>
      <c r="H378" s="46">
        <v>79.83</v>
      </c>
      <c r="I378">
        <v>7.99</v>
      </c>
      <c r="J378">
        <v>2.99</v>
      </c>
      <c r="K378" s="14">
        <v>4.6958823529411697</v>
      </c>
      <c r="L378" s="14"/>
    </row>
    <row r="379" spans="1:12" x14ac:dyDescent="0.2">
      <c r="A379">
        <v>464</v>
      </c>
      <c r="B379" t="s">
        <v>821</v>
      </c>
      <c r="C379" t="s">
        <v>282</v>
      </c>
      <c r="D379">
        <v>3</v>
      </c>
      <c r="E379">
        <v>2.99</v>
      </c>
      <c r="F379">
        <v>107</v>
      </c>
      <c r="G379">
        <v>17</v>
      </c>
      <c r="H379" s="46">
        <v>78.83</v>
      </c>
      <c r="I379">
        <v>8.99</v>
      </c>
      <c r="J379">
        <v>2.99</v>
      </c>
      <c r="K379" s="14">
        <v>4.6370588235294097</v>
      </c>
      <c r="L379" s="14"/>
    </row>
    <row r="380" spans="1:12" x14ac:dyDescent="0.2">
      <c r="A380">
        <v>616</v>
      </c>
      <c r="B380" t="s">
        <v>846</v>
      </c>
      <c r="C380" t="s">
        <v>281</v>
      </c>
      <c r="D380">
        <v>4</v>
      </c>
      <c r="E380">
        <v>2.99</v>
      </c>
      <c r="F380">
        <v>92</v>
      </c>
      <c r="G380">
        <v>17</v>
      </c>
      <c r="H380" s="46">
        <v>76.83</v>
      </c>
      <c r="I380">
        <v>7.99</v>
      </c>
      <c r="J380">
        <v>2.99</v>
      </c>
      <c r="K380" s="14">
        <v>4.5194117647058798</v>
      </c>
      <c r="L380" s="14"/>
    </row>
    <row r="381" spans="1:12" x14ac:dyDescent="0.2">
      <c r="A381">
        <v>912</v>
      </c>
      <c r="B381" t="s">
        <v>858</v>
      </c>
      <c r="C381" t="s">
        <v>287</v>
      </c>
      <c r="D381">
        <v>3</v>
      </c>
      <c r="E381">
        <v>2.99</v>
      </c>
      <c r="F381">
        <v>52</v>
      </c>
      <c r="G381">
        <v>17</v>
      </c>
      <c r="H381" s="46">
        <v>75.819999999999993</v>
      </c>
      <c r="I381">
        <v>7.98</v>
      </c>
      <c r="J381">
        <v>2.99</v>
      </c>
      <c r="K381" s="14">
        <v>4.46</v>
      </c>
      <c r="L381" s="14"/>
    </row>
    <row r="382" spans="1:12" x14ac:dyDescent="0.2">
      <c r="A382">
        <v>432</v>
      </c>
      <c r="B382" t="s">
        <v>879</v>
      </c>
      <c r="C382" t="s">
        <v>290</v>
      </c>
      <c r="D382">
        <v>4</v>
      </c>
      <c r="E382">
        <v>2.99</v>
      </c>
      <c r="F382">
        <v>139</v>
      </c>
      <c r="G382">
        <v>17</v>
      </c>
      <c r="H382" s="46">
        <v>72.83</v>
      </c>
      <c r="I382">
        <v>7.99</v>
      </c>
      <c r="J382">
        <v>2.99</v>
      </c>
      <c r="K382" s="14">
        <v>4.28411764705882</v>
      </c>
      <c r="L382" s="14"/>
    </row>
    <row r="383" spans="1:12" x14ac:dyDescent="0.2">
      <c r="A383">
        <v>967</v>
      </c>
      <c r="B383" t="s">
        <v>886</v>
      </c>
      <c r="C383" t="s">
        <v>287</v>
      </c>
      <c r="D383">
        <v>5</v>
      </c>
      <c r="E383">
        <v>2.99</v>
      </c>
      <c r="F383">
        <v>134</v>
      </c>
      <c r="G383">
        <v>17</v>
      </c>
      <c r="H383" s="46">
        <v>71.83</v>
      </c>
      <c r="I383">
        <v>5.99</v>
      </c>
      <c r="J383">
        <v>2.99</v>
      </c>
      <c r="K383" s="14">
        <v>4.2252941176470502</v>
      </c>
      <c r="L383" s="14"/>
    </row>
    <row r="384" spans="1:12" x14ac:dyDescent="0.2">
      <c r="A384">
        <v>724</v>
      </c>
      <c r="B384" t="s">
        <v>892</v>
      </c>
      <c r="C384" t="s">
        <v>280</v>
      </c>
      <c r="D384">
        <v>5</v>
      </c>
      <c r="E384">
        <v>2.99</v>
      </c>
      <c r="F384">
        <v>110</v>
      </c>
      <c r="G384">
        <v>17</v>
      </c>
      <c r="H384" s="46">
        <v>70.83</v>
      </c>
      <c r="I384">
        <v>6.99</v>
      </c>
      <c r="J384">
        <v>2.99</v>
      </c>
      <c r="K384" s="14">
        <v>4.1664705882352902</v>
      </c>
      <c r="L384" s="14"/>
    </row>
    <row r="385" spans="1:12" x14ac:dyDescent="0.2">
      <c r="A385">
        <v>463</v>
      </c>
      <c r="B385" t="s">
        <v>903</v>
      </c>
      <c r="C385" t="s">
        <v>278</v>
      </c>
      <c r="D385">
        <v>4</v>
      </c>
      <c r="E385">
        <v>2.99</v>
      </c>
      <c r="F385">
        <v>116</v>
      </c>
      <c r="G385">
        <v>17</v>
      </c>
      <c r="H385" s="46">
        <v>69.83</v>
      </c>
      <c r="I385">
        <v>7.99</v>
      </c>
      <c r="J385">
        <v>2.99</v>
      </c>
      <c r="K385" s="14">
        <v>4.1076470588235203</v>
      </c>
      <c r="L385" s="14"/>
    </row>
    <row r="386" spans="1:12" x14ac:dyDescent="0.2">
      <c r="A386">
        <v>689</v>
      </c>
      <c r="B386" t="s">
        <v>928</v>
      </c>
      <c r="C386" t="s">
        <v>279</v>
      </c>
      <c r="D386">
        <v>5</v>
      </c>
      <c r="E386">
        <v>2.99</v>
      </c>
      <c r="F386">
        <v>137</v>
      </c>
      <c r="G386">
        <v>17</v>
      </c>
      <c r="H386" s="46">
        <v>66.819999999999993</v>
      </c>
      <c r="I386">
        <v>6.99</v>
      </c>
      <c r="J386">
        <v>2.99</v>
      </c>
      <c r="K386" s="14">
        <v>3.9305882352941102</v>
      </c>
      <c r="L386" s="14"/>
    </row>
    <row r="387" spans="1:12" x14ac:dyDescent="0.2">
      <c r="A387">
        <v>619</v>
      </c>
      <c r="B387" t="s">
        <v>955</v>
      </c>
      <c r="C387" t="s">
        <v>278</v>
      </c>
      <c r="D387">
        <v>3</v>
      </c>
      <c r="E387">
        <v>0.99</v>
      </c>
      <c r="F387">
        <v>161</v>
      </c>
      <c r="G387">
        <v>17</v>
      </c>
      <c r="H387" s="46">
        <v>62.83</v>
      </c>
      <c r="I387">
        <v>6.99</v>
      </c>
      <c r="J387">
        <v>0.99</v>
      </c>
      <c r="K387" s="14">
        <v>3.6958823529411702</v>
      </c>
      <c r="L387" s="14"/>
    </row>
    <row r="388" spans="1:12" x14ac:dyDescent="0.2">
      <c r="A388">
        <v>17</v>
      </c>
      <c r="B388" t="s">
        <v>962</v>
      </c>
      <c r="C388" t="s">
        <v>293</v>
      </c>
      <c r="D388">
        <v>3</v>
      </c>
      <c r="E388">
        <v>0.99</v>
      </c>
      <c r="F388">
        <v>82</v>
      </c>
      <c r="G388">
        <v>17</v>
      </c>
      <c r="H388" s="46">
        <v>61.83</v>
      </c>
      <c r="I388">
        <v>6.99</v>
      </c>
      <c r="J388">
        <v>0.99</v>
      </c>
      <c r="K388" s="14">
        <v>3.6370588235294101</v>
      </c>
      <c r="L388" s="14"/>
    </row>
    <row r="389" spans="1:12" x14ac:dyDescent="0.2">
      <c r="A389">
        <v>462</v>
      </c>
      <c r="B389" t="s">
        <v>963</v>
      </c>
      <c r="C389" t="s">
        <v>293</v>
      </c>
      <c r="D389">
        <v>5</v>
      </c>
      <c r="E389">
        <v>2.99</v>
      </c>
      <c r="F389">
        <v>78</v>
      </c>
      <c r="G389">
        <v>17</v>
      </c>
      <c r="H389" s="46">
        <v>61.83</v>
      </c>
      <c r="I389">
        <v>6.99</v>
      </c>
      <c r="J389">
        <v>2.99</v>
      </c>
      <c r="K389" s="14">
        <v>3.6370588235294101</v>
      </c>
      <c r="L389" s="14"/>
    </row>
    <row r="390" spans="1:12" x14ac:dyDescent="0.2">
      <c r="A390">
        <v>269</v>
      </c>
      <c r="B390" t="s">
        <v>971</v>
      </c>
      <c r="C390" t="s">
        <v>280</v>
      </c>
      <c r="D390">
        <v>3</v>
      </c>
      <c r="E390">
        <v>0.99</v>
      </c>
      <c r="F390">
        <v>98</v>
      </c>
      <c r="G390">
        <v>17</v>
      </c>
      <c r="H390" s="46">
        <v>60.83</v>
      </c>
      <c r="I390">
        <v>6.99</v>
      </c>
      <c r="J390">
        <v>0.99</v>
      </c>
      <c r="K390" s="14">
        <v>3.5782352941176399</v>
      </c>
      <c r="L390" s="14"/>
    </row>
    <row r="391" spans="1:12" x14ac:dyDescent="0.2">
      <c r="A391">
        <v>56</v>
      </c>
      <c r="B391" t="s">
        <v>983</v>
      </c>
      <c r="C391" t="s">
        <v>283</v>
      </c>
      <c r="D391">
        <v>6</v>
      </c>
      <c r="E391">
        <v>2.99</v>
      </c>
      <c r="F391">
        <v>129</v>
      </c>
      <c r="G391">
        <v>17</v>
      </c>
      <c r="H391" s="46">
        <v>59.83</v>
      </c>
      <c r="I391">
        <v>5.99</v>
      </c>
      <c r="J391">
        <v>2.99</v>
      </c>
      <c r="K391" s="14">
        <v>3.5194117647058798</v>
      </c>
      <c r="L391" s="14"/>
    </row>
    <row r="392" spans="1:12" x14ac:dyDescent="0.2">
      <c r="A392">
        <v>158</v>
      </c>
      <c r="B392" t="s">
        <v>984</v>
      </c>
      <c r="C392" t="s">
        <v>293</v>
      </c>
      <c r="D392">
        <v>6</v>
      </c>
      <c r="E392">
        <v>2.99</v>
      </c>
      <c r="F392">
        <v>124</v>
      </c>
      <c r="G392">
        <v>17</v>
      </c>
      <c r="H392" s="46">
        <v>59.83</v>
      </c>
      <c r="I392">
        <v>5.99</v>
      </c>
      <c r="J392">
        <v>2.99</v>
      </c>
      <c r="K392" s="14">
        <v>3.5194117647058798</v>
      </c>
      <c r="L392" s="14"/>
    </row>
    <row r="393" spans="1:12" x14ac:dyDescent="0.2">
      <c r="A393">
        <v>344</v>
      </c>
      <c r="B393" t="s">
        <v>990</v>
      </c>
      <c r="C393" t="s">
        <v>288</v>
      </c>
      <c r="D393">
        <v>3</v>
      </c>
      <c r="E393">
        <v>0.99</v>
      </c>
      <c r="F393">
        <v>178</v>
      </c>
      <c r="G393">
        <v>17</v>
      </c>
      <c r="H393" s="46">
        <v>58.83</v>
      </c>
      <c r="I393">
        <v>6.99</v>
      </c>
      <c r="J393">
        <v>0.99</v>
      </c>
      <c r="K393" s="14">
        <v>3.46058823529411</v>
      </c>
      <c r="L393" s="14"/>
    </row>
    <row r="394" spans="1:12" x14ac:dyDescent="0.2">
      <c r="A394">
        <v>242</v>
      </c>
      <c r="B394" t="s">
        <v>989</v>
      </c>
      <c r="C394" t="s">
        <v>289</v>
      </c>
      <c r="D394">
        <v>4</v>
      </c>
      <c r="E394">
        <v>0.99</v>
      </c>
      <c r="F394">
        <v>68</v>
      </c>
      <c r="G394">
        <v>17</v>
      </c>
      <c r="H394" s="46">
        <v>58.83</v>
      </c>
      <c r="I394">
        <v>5.99</v>
      </c>
      <c r="J394">
        <v>0.99</v>
      </c>
      <c r="K394" s="14">
        <v>3.46058823529411</v>
      </c>
      <c r="L394" s="14"/>
    </row>
    <row r="395" spans="1:12" x14ac:dyDescent="0.2">
      <c r="A395">
        <v>150</v>
      </c>
      <c r="B395" t="s">
        <v>1011</v>
      </c>
      <c r="C395" t="s">
        <v>281</v>
      </c>
      <c r="D395">
        <v>7</v>
      </c>
      <c r="E395">
        <v>2.99</v>
      </c>
      <c r="F395">
        <v>101</v>
      </c>
      <c r="G395">
        <v>17</v>
      </c>
      <c r="H395" s="46">
        <v>56.83</v>
      </c>
      <c r="I395">
        <v>4.99</v>
      </c>
      <c r="J395">
        <v>2.99</v>
      </c>
      <c r="K395" s="14">
        <v>3.3429411764705801</v>
      </c>
      <c r="L395" s="14"/>
    </row>
    <row r="396" spans="1:12" x14ac:dyDescent="0.2">
      <c r="A396">
        <v>380</v>
      </c>
      <c r="B396" t="s">
        <v>1019</v>
      </c>
      <c r="C396" t="s">
        <v>279</v>
      </c>
      <c r="D396">
        <v>7</v>
      </c>
      <c r="E396">
        <v>2.99</v>
      </c>
      <c r="F396">
        <v>176</v>
      </c>
      <c r="G396">
        <v>17</v>
      </c>
      <c r="H396" s="46">
        <v>55.83</v>
      </c>
      <c r="I396">
        <v>4.99</v>
      </c>
      <c r="J396">
        <v>2.99</v>
      </c>
      <c r="K396" s="14">
        <v>3.28411764705882</v>
      </c>
      <c r="L396" s="14"/>
    </row>
    <row r="397" spans="1:12" x14ac:dyDescent="0.2">
      <c r="A397">
        <v>709</v>
      </c>
      <c r="B397" t="s">
        <v>1025</v>
      </c>
      <c r="C397" t="s">
        <v>285</v>
      </c>
      <c r="D397">
        <v>7</v>
      </c>
      <c r="E397">
        <v>2.99</v>
      </c>
      <c r="F397">
        <v>147</v>
      </c>
      <c r="G397">
        <v>17</v>
      </c>
      <c r="H397" s="46">
        <v>54.83</v>
      </c>
      <c r="I397">
        <v>3.99</v>
      </c>
      <c r="J397">
        <v>2.99</v>
      </c>
      <c r="K397" s="14">
        <v>3.2252941176470502</v>
      </c>
      <c r="L397" s="14"/>
    </row>
    <row r="398" spans="1:12" x14ac:dyDescent="0.2">
      <c r="A398">
        <v>737</v>
      </c>
      <c r="B398" t="s">
        <v>1080</v>
      </c>
      <c r="C398" t="s">
        <v>292</v>
      </c>
      <c r="D398">
        <v>4</v>
      </c>
      <c r="E398">
        <v>0.99</v>
      </c>
      <c r="F398">
        <v>102</v>
      </c>
      <c r="G398">
        <v>17</v>
      </c>
      <c r="H398" s="46">
        <v>48.83</v>
      </c>
      <c r="I398">
        <v>5.99</v>
      </c>
      <c r="J398">
        <v>0.99</v>
      </c>
      <c r="K398" s="14">
        <v>2.8723529411764699</v>
      </c>
      <c r="L398" s="14"/>
    </row>
    <row r="399" spans="1:12" x14ac:dyDescent="0.2">
      <c r="A399">
        <v>496</v>
      </c>
      <c r="B399" t="s">
        <v>1079</v>
      </c>
      <c r="C399" t="s">
        <v>291</v>
      </c>
      <c r="D399">
        <v>3</v>
      </c>
      <c r="E399">
        <v>0.99</v>
      </c>
      <c r="F399">
        <v>179</v>
      </c>
      <c r="G399">
        <v>17</v>
      </c>
      <c r="H399" s="46">
        <v>48.83</v>
      </c>
      <c r="I399">
        <v>6.99</v>
      </c>
      <c r="J399">
        <v>0.99</v>
      </c>
      <c r="K399" s="14">
        <v>2.8723529411764699</v>
      </c>
      <c r="L399" s="14"/>
    </row>
    <row r="400" spans="1:12" x14ac:dyDescent="0.2">
      <c r="A400">
        <v>345</v>
      </c>
      <c r="B400" t="s">
        <v>1090</v>
      </c>
      <c r="C400" t="s">
        <v>280</v>
      </c>
      <c r="D400">
        <v>3</v>
      </c>
      <c r="E400">
        <v>0.99</v>
      </c>
      <c r="F400">
        <v>161</v>
      </c>
      <c r="G400">
        <v>17</v>
      </c>
      <c r="H400" s="46">
        <v>47.83</v>
      </c>
      <c r="I400">
        <v>6.99</v>
      </c>
      <c r="J400">
        <v>0.99</v>
      </c>
      <c r="K400" s="14">
        <v>2.8135294117647001</v>
      </c>
      <c r="L400" s="14"/>
    </row>
    <row r="401" spans="1:12" x14ac:dyDescent="0.2">
      <c r="A401">
        <v>363</v>
      </c>
      <c r="B401" t="s">
        <v>1126</v>
      </c>
      <c r="C401" t="s">
        <v>293</v>
      </c>
      <c r="D401">
        <v>3</v>
      </c>
      <c r="E401">
        <v>0.99</v>
      </c>
      <c r="F401">
        <v>54</v>
      </c>
      <c r="G401">
        <v>17</v>
      </c>
      <c r="H401" s="46">
        <v>43.83</v>
      </c>
      <c r="I401">
        <v>6.99</v>
      </c>
      <c r="J401">
        <v>0.99</v>
      </c>
      <c r="K401" s="14">
        <v>2.5782352941176399</v>
      </c>
      <c r="L401" s="14"/>
    </row>
    <row r="402" spans="1:12" x14ac:dyDescent="0.2">
      <c r="A402">
        <v>383</v>
      </c>
      <c r="B402" t="s">
        <v>1165</v>
      </c>
      <c r="C402" t="s">
        <v>278</v>
      </c>
      <c r="D402">
        <v>6</v>
      </c>
      <c r="E402">
        <v>0.99</v>
      </c>
      <c r="F402">
        <v>111</v>
      </c>
      <c r="G402">
        <v>17</v>
      </c>
      <c r="H402" s="46">
        <v>40.83</v>
      </c>
      <c r="I402">
        <v>3.99</v>
      </c>
      <c r="J402">
        <v>0.99</v>
      </c>
      <c r="K402" s="14">
        <v>2.4017647058823499</v>
      </c>
      <c r="L402" s="14"/>
    </row>
    <row r="403" spans="1:12" x14ac:dyDescent="0.2">
      <c r="A403">
        <v>160</v>
      </c>
      <c r="B403" t="s">
        <v>1190</v>
      </c>
      <c r="C403" t="s">
        <v>282</v>
      </c>
      <c r="D403">
        <v>4</v>
      </c>
      <c r="E403">
        <v>0.99</v>
      </c>
      <c r="F403">
        <v>65</v>
      </c>
      <c r="G403">
        <v>17</v>
      </c>
      <c r="H403" s="46">
        <v>38.82</v>
      </c>
      <c r="I403">
        <v>5.99</v>
      </c>
      <c r="J403">
        <v>0.99</v>
      </c>
      <c r="K403" s="14">
        <v>2.2835294117646998</v>
      </c>
      <c r="L403" s="14"/>
    </row>
    <row r="404" spans="1:12" x14ac:dyDescent="0.2">
      <c r="A404">
        <v>877</v>
      </c>
      <c r="B404" t="s">
        <v>1232</v>
      </c>
      <c r="C404" t="s">
        <v>293</v>
      </c>
      <c r="D404">
        <v>4</v>
      </c>
      <c r="E404">
        <v>0.99</v>
      </c>
      <c r="F404">
        <v>64</v>
      </c>
      <c r="G404">
        <v>17</v>
      </c>
      <c r="H404" s="46">
        <v>34.83</v>
      </c>
      <c r="I404">
        <v>5.99</v>
      </c>
      <c r="J404">
        <v>0.99</v>
      </c>
      <c r="K404" s="14">
        <v>2.0488235294117598</v>
      </c>
      <c r="L404" s="14"/>
    </row>
    <row r="405" spans="1:12" x14ac:dyDescent="0.2">
      <c r="A405">
        <v>524</v>
      </c>
      <c r="B405" t="s">
        <v>1246</v>
      </c>
      <c r="C405" t="s">
        <v>289</v>
      </c>
      <c r="D405">
        <v>6</v>
      </c>
      <c r="E405">
        <v>0.99</v>
      </c>
      <c r="F405">
        <v>50</v>
      </c>
      <c r="G405">
        <v>17</v>
      </c>
      <c r="H405" s="46">
        <v>33.83</v>
      </c>
      <c r="I405">
        <v>3.99</v>
      </c>
      <c r="J405">
        <v>0.99</v>
      </c>
      <c r="K405" s="14">
        <v>1.99</v>
      </c>
      <c r="L405" s="14"/>
    </row>
    <row r="406" spans="1:12" x14ac:dyDescent="0.2">
      <c r="A406">
        <v>948</v>
      </c>
      <c r="B406" t="s">
        <v>1275</v>
      </c>
      <c r="C406" t="s">
        <v>284</v>
      </c>
      <c r="D406">
        <v>6</v>
      </c>
      <c r="E406">
        <v>0.99</v>
      </c>
      <c r="F406">
        <v>139</v>
      </c>
      <c r="G406">
        <v>17</v>
      </c>
      <c r="H406" s="46">
        <v>31.83</v>
      </c>
      <c r="I406">
        <v>3.99</v>
      </c>
      <c r="J406">
        <v>0.99</v>
      </c>
      <c r="K406" s="14">
        <v>1.8723529411764701</v>
      </c>
      <c r="L406" s="14"/>
    </row>
    <row r="407" spans="1:12" x14ac:dyDescent="0.2">
      <c r="A407">
        <v>560</v>
      </c>
      <c r="B407" t="s">
        <v>1286</v>
      </c>
      <c r="C407" t="s">
        <v>286</v>
      </c>
      <c r="D407">
        <v>6</v>
      </c>
      <c r="E407">
        <v>0.99</v>
      </c>
      <c r="F407">
        <v>62</v>
      </c>
      <c r="G407">
        <v>17</v>
      </c>
      <c r="H407" s="46">
        <v>30.83</v>
      </c>
      <c r="I407">
        <v>3.99</v>
      </c>
      <c r="J407">
        <v>0.99</v>
      </c>
      <c r="K407" s="14">
        <v>1.8135294117647001</v>
      </c>
      <c r="L407" s="14"/>
    </row>
    <row r="408" spans="1:12" x14ac:dyDescent="0.2">
      <c r="A408">
        <v>140</v>
      </c>
      <c r="B408" t="s">
        <v>1287</v>
      </c>
      <c r="C408" t="s">
        <v>287</v>
      </c>
      <c r="D408">
        <v>6</v>
      </c>
      <c r="E408">
        <v>0.99</v>
      </c>
      <c r="F408">
        <v>87</v>
      </c>
      <c r="G408">
        <v>17</v>
      </c>
      <c r="H408" s="46">
        <v>30.83</v>
      </c>
      <c r="I408">
        <v>3.99</v>
      </c>
      <c r="J408">
        <v>0.99</v>
      </c>
      <c r="K408" s="14">
        <v>1.8135294117647001</v>
      </c>
      <c r="L408" s="14"/>
    </row>
    <row r="409" spans="1:12" x14ac:dyDescent="0.2">
      <c r="A409">
        <v>747</v>
      </c>
      <c r="B409" t="s">
        <v>1298</v>
      </c>
      <c r="C409" t="s">
        <v>286</v>
      </c>
      <c r="D409">
        <v>5</v>
      </c>
      <c r="E409">
        <v>0.99</v>
      </c>
      <c r="F409">
        <v>171</v>
      </c>
      <c r="G409">
        <v>17</v>
      </c>
      <c r="H409" s="46">
        <v>29.83</v>
      </c>
      <c r="I409">
        <v>3.99</v>
      </c>
      <c r="J409">
        <v>0.99</v>
      </c>
      <c r="K409" s="14">
        <v>1.75470588235294</v>
      </c>
      <c r="L409" s="14"/>
    </row>
    <row r="410" spans="1:12" x14ac:dyDescent="0.2">
      <c r="A410">
        <v>610</v>
      </c>
      <c r="B410" t="s">
        <v>1394</v>
      </c>
      <c r="C410" t="s">
        <v>280</v>
      </c>
      <c r="D410">
        <v>7</v>
      </c>
      <c r="E410">
        <v>0.99</v>
      </c>
      <c r="F410">
        <v>129</v>
      </c>
      <c r="G410">
        <v>17</v>
      </c>
      <c r="H410" s="46">
        <v>20.83</v>
      </c>
      <c r="I410">
        <v>1.99</v>
      </c>
      <c r="J410">
        <v>0.99</v>
      </c>
      <c r="K410" s="14">
        <v>1.22529411764705</v>
      </c>
      <c r="L410" s="14"/>
    </row>
    <row r="411" spans="1:12" x14ac:dyDescent="0.2">
      <c r="A411">
        <v>812</v>
      </c>
      <c r="B411" t="s">
        <v>1424</v>
      </c>
      <c r="C411" t="s">
        <v>281</v>
      </c>
      <c r="D411">
        <v>7</v>
      </c>
      <c r="E411">
        <v>0.99</v>
      </c>
      <c r="F411">
        <v>50</v>
      </c>
      <c r="G411">
        <v>17</v>
      </c>
      <c r="H411" s="46">
        <v>17.84</v>
      </c>
      <c r="I411">
        <v>1.99</v>
      </c>
      <c r="J411">
        <v>0</v>
      </c>
      <c r="K411" s="14">
        <v>1.04941176470588</v>
      </c>
      <c r="L411" s="14"/>
    </row>
    <row r="412" spans="1:12" x14ac:dyDescent="0.2">
      <c r="A412">
        <v>48</v>
      </c>
      <c r="B412" t="s">
        <v>569</v>
      </c>
      <c r="C412" t="s">
        <v>288</v>
      </c>
      <c r="D412">
        <v>3</v>
      </c>
      <c r="E412">
        <v>4.99</v>
      </c>
      <c r="F412">
        <v>118</v>
      </c>
      <c r="G412">
        <v>16</v>
      </c>
      <c r="H412" s="46">
        <v>140.84</v>
      </c>
      <c r="I412">
        <v>10.99</v>
      </c>
      <c r="J412">
        <v>4.99</v>
      </c>
      <c r="K412" s="14">
        <v>8.8025000000000002</v>
      </c>
      <c r="L412" s="14"/>
    </row>
    <row r="413" spans="1:12" x14ac:dyDescent="0.2">
      <c r="A413">
        <v>763</v>
      </c>
      <c r="B413" t="s">
        <v>612</v>
      </c>
      <c r="C413" t="s">
        <v>278</v>
      </c>
      <c r="D413">
        <v>3</v>
      </c>
      <c r="E413">
        <v>4.99</v>
      </c>
      <c r="F413">
        <v>75</v>
      </c>
      <c r="G413">
        <v>16</v>
      </c>
      <c r="H413" s="46">
        <v>122.84</v>
      </c>
      <c r="I413">
        <v>10.99</v>
      </c>
      <c r="J413">
        <v>4.99</v>
      </c>
      <c r="K413" s="14">
        <v>7.6775000000000002</v>
      </c>
      <c r="L413" s="14"/>
    </row>
    <row r="414" spans="1:12" x14ac:dyDescent="0.2">
      <c r="A414">
        <v>964</v>
      </c>
      <c r="B414" t="s">
        <v>633</v>
      </c>
      <c r="C414" t="s">
        <v>283</v>
      </c>
      <c r="D414">
        <v>4</v>
      </c>
      <c r="E414">
        <v>4.99</v>
      </c>
      <c r="F414">
        <v>61</v>
      </c>
      <c r="G414">
        <v>16</v>
      </c>
      <c r="H414" s="46">
        <v>116.84</v>
      </c>
      <c r="I414">
        <v>9.99</v>
      </c>
      <c r="J414">
        <v>4.99</v>
      </c>
      <c r="K414" s="14">
        <v>7.3025000000000002</v>
      </c>
      <c r="L414" s="14"/>
    </row>
    <row r="415" spans="1:12" x14ac:dyDescent="0.2">
      <c r="A415">
        <v>506</v>
      </c>
      <c r="B415" t="s">
        <v>643</v>
      </c>
      <c r="C415" t="s">
        <v>292</v>
      </c>
      <c r="D415">
        <v>4</v>
      </c>
      <c r="E415">
        <v>4.99</v>
      </c>
      <c r="F415">
        <v>67</v>
      </c>
      <c r="G415">
        <v>16</v>
      </c>
      <c r="H415" s="46">
        <v>113.84</v>
      </c>
      <c r="I415">
        <v>9.99</v>
      </c>
      <c r="J415">
        <v>4.99</v>
      </c>
      <c r="K415" s="14">
        <v>7.1150000000000002</v>
      </c>
      <c r="L415" s="14"/>
    </row>
    <row r="416" spans="1:12" x14ac:dyDescent="0.2">
      <c r="A416">
        <v>583</v>
      </c>
      <c r="B416" t="s">
        <v>650</v>
      </c>
      <c r="C416" t="s">
        <v>282</v>
      </c>
      <c r="D416">
        <v>3</v>
      </c>
      <c r="E416">
        <v>4.99</v>
      </c>
      <c r="F416">
        <v>164</v>
      </c>
      <c r="G416">
        <v>16</v>
      </c>
      <c r="H416" s="46">
        <v>110.84</v>
      </c>
      <c r="I416">
        <v>9.99</v>
      </c>
      <c r="J416">
        <v>4.99</v>
      </c>
      <c r="K416" s="14">
        <v>6.9275000000000002</v>
      </c>
      <c r="L416" s="14"/>
    </row>
    <row r="417" spans="1:12" x14ac:dyDescent="0.2">
      <c r="A417">
        <v>170</v>
      </c>
      <c r="B417" t="s">
        <v>659</v>
      </c>
      <c r="C417" t="s">
        <v>279</v>
      </c>
      <c r="D417">
        <v>5</v>
      </c>
      <c r="E417">
        <v>4.99</v>
      </c>
      <c r="F417">
        <v>120</v>
      </c>
      <c r="G417">
        <v>16</v>
      </c>
      <c r="H417" s="46">
        <v>107.84</v>
      </c>
      <c r="I417">
        <v>8.99</v>
      </c>
      <c r="J417">
        <v>4.99</v>
      </c>
      <c r="K417" s="14">
        <v>6.74</v>
      </c>
      <c r="L417" s="14"/>
    </row>
    <row r="418" spans="1:12" x14ac:dyDescent="0.2">
      <c r="A418">
        <v>768</v>
      </c>
      <c r="B418" t="s">
        <v>662</v>
      </c>
      <c r="C418" t="s">
        <v>288</v>
      </c>
      <c r="D418">
        <v>3</v>
      </c>
      <c r="E418">
        <v>4.99</v>
      </c>
      <c r="F418">
        <v>102</v>
      </c>
      <c r="G418">
        <v>16</v>
      </c>
      <c r="H418" s="46">
        <v>106.84</v>
      </c>
      <c r="I418">
        <v>9.99</v>
      </c>
      <c r="J418">
        <v>4.99</v>
      </c>
      <c r="K418" s="14">
        <v>6.6775000000000002</v>
      </c>
      <c r="L418" s="14"/>
    </row>
    <row r="419" spans="1:12" x14ac:dyDescent="0.2">
      <c r="A419">
        <v>346</v>
      </c>
      <c r="B419" t="s">
        <v>667</v>
      </c>
      <c r="C419" t="s">
        <v>290</v>
      </c>
      <c r="D419">
        <v>4</v>
      </c>
      <c r="E419">
        <v>4.99</v>
      </c>
      <c r="F419">
        <v>128</v>
      </c>
      <c r="G419">
        <v>16</v>
      </c>
      <c r="H419" s="46">
        <v>105.84</v>
      </c>
      <c r="I419">
        <v>9.99</v>
      </c>
      <c r="J419">
        <v>4.99</v>
      </c>
      <c r="K419" s="14">
        <v>6.6150000000000002</v>
      </c>
      <c r="L419" s="14"/>
    </row>
    <row r="420" spans="1:12" x14ac:dyDescent="0.2">
      <c r="A420">
        <v>95</v>
      </c>
      <c r="B420" t="s">
        <v>676</v>
      </c>
      <c r="C420" t="s">
        <v>284</v>
      </c>
      <c r="D420">
        <v>5</v>
      </c>
      <c r="E420">
        <v>4.99</v>
      </c>
      <c r="F420">
        <v>123</v>
      </c>
      <c r="G420">
        <v>16</v>
      </c>
      <c r="H420" s="46">
        <v>104.84</v>
      </c>
      <c r="I420">
        <v>8.99</v>
      </c>
      <c r="J420">
        <v>4.99</v>
      </c>
      <c r="K420" s="14">
        <v>6.5525000000000002</v>
      </c>
      <c r="L420" s="14"/>
    </row>
    <row r="421" spans="1:12" x14ac:dyDescent="0.2">
      <c r="A421">
        <v>44</v>
      </c>
      <c r="B421" t="s">
        <v>695</v>
      </c>
      <c r="C421" t="s">
        <v>287</v>
      </c>
      <c r="D421">
        <v>5</v>
      </c>
      <c r="E421">
        <v>4.99</v>
      </c>
      <c r="F421">
        <v>113</v>
      </c>
      <c r="G421">
        <v>16</v>
      </c>
      <c r="H421" s="46">
        <v>101.84</v>
      </c>
      <c r="I421">
        <v>8.99</v>
      </c>
      <c r="J421">
        <v>4.99</v>
      </c>
      <c r="K421" s="14">
        <v>6.3650000000000002</v>
      </c>
      <c r="L421" s="14"/>
    </row>
    <row r="422" spans="1:12" x14ac:dyDescent="0.2">
      <c r="A422">
        <v>666</v>
      </c>
      <c r="B422" t="s">
        <v>694</v>
      </c>
      <c r="C422" t="s">
        <v>285</v>
      </c>
      <c r="D422">
        <v>4</v>
      </c>
      <c r="E422">
        <v>4.99</v>
      </c>
      <c r="F422">
        <v>145</v>
      </c>
      <c r="G422">
        <v>16</v>
      </c>
      <c r="H422" s="46">
        <v>101.84</v>
      </c>
      <c r="I422">
        <v>9.99</v>
      </c>
      <c r="J422">
        <v>4.99</v>
      </c>
      <c r="K422" s="14">
        <v>6.3650000000000002</v>
      </c>
      <c r="L422" s="14"/>
    </row>
    <row r="423" spans="1:12" x14ac:dyDescent="0.2">
      <c r="A423">
        <v>871</v>
      </c>
      <c r="B423" t="s">
        <v>697</v>
      </c>
      <c r="C423" t="s">
        <v>289</v>
      </c>
      <c r="D423">
        <v>6</v>
      </c>
      <c r="E423">
        <v>4.99</v>
      </c>
      <c r="F423">
        <v>176</v>
      </c>
      <c r="G423">
        <v>16</v>
      </c>
      <c r="H423" s="46">
        <v>101.83</v>
      </c>
      <c r="I423">
        <v>7.99</v>
      </c>
      <c r="J423">
        <v>4.99</v>
      </c>
      <c r="K423" s="14">
        <v>6.3643749999999999</v>
      </c>
      <c r="L423" s="14"/>
    </row>
    <row r="424" spans="1:12" x14ac:dyDescent="0.2">
      <c r="A424">
        <v>175</v>
      </c>
      <c r="B424" t="s">
        <v>703</v>
      </c>
      <c r="C424" t="s">
        <v>280</v>
      </c>
      <c r="D424">
        <v>3</v>
      </c>
      <c r="E424">
        <v>2.99</v>
      </c>
      <c r="F424">
        <v>122</v>
      </c>
      <c r="G424">
        <v>16</v>
      </c>
      <c r="H424" s="46">
        <v>99.84</v>
      </c>
      <c r="I424">
        <v>8.99</v>
      </c>
      <c r="J424">
        <v>2.99</v>
      </c>
      <c r="K424" s="14">
        <v>6.24</v>
      </c>
      <c r="L424" s="14"/>
    </row>
    <row r="425" spans="1:12" x14ac:dyDescent="0.2">
      <c r="A425">
        <v>392</v>
      </c>
      <c r="B425" t="s">
        <v>707</v>
      </c>
      <c r="C425" t="s">
        <v>288</v>
      </c>
      <c r="D425">
        <v>5</v>
      </c>
      <c r="E425">
        <v>4.99</v>
      </c>
      <c r="F425">
        <v>51</v>
      </c>
      <c r="G425">
        <v>16</v>
      </c>
      <c r="H425" s="46">
        <v>98.84</v>
      </c>
      <c r="I425">
        <v>9.99</v>
      </c>
      <c r="J425">
        <v>4.99</v>
      </c>
      <c r="K425" s="14">
        <v>6.1775000000000002</v>
      </c>
      <c r="L425" s="14"/>
    </row>
    <row r="426" spans="1:12" x14ac:dyDescent="0.2">
      <c r="A426">
        <v>887</v>
      </c>
      <c r="B426" t="s">
        <v>710</v>
      </c>
      <c r="C426" t="s">
        <v>282</v>
      </c>
      <c r="D426">
        <v>5</v>
      </c>
      <c r="E426">
        <v>4.99</v>
      </c>
      <c r="F426">
        <v>135</v>
      </c>
      <c r="G426">
        <v>16</v>
      </c>
      <c r="H426" s="46">
        <v>97.84</v>
      </c>
      <c r="I426">
        <v>8.99</v>
      </c>
      <c r="J426">
        <v>4.99</v>
      </c>
      <c r="K426" s="14">
        <v>6.1150000000000002</v>
      </c>
      <c r="L426" s="14"/>
    </row>
    <row r="427" spans="1:12" x14ac:dyDescent="0.2">
      <c r="A427">
        <v>483</v>
      </c>
      <c r="B427" t="s">
        <v>715</v>
      </c>
      <c r="C427" t="s">
        <v>286</v>
      </c>
      <c r="D427">
        <v>3</v>
      </c>
      <c r="E427">
        <v>2.99</v>
      </c>
      <c r="F427">
        <v>171</v>
      </c>
      <c r="G427">
        <v>16</v>
      </c>
      <c r="H427" s="46">
        <v>95.84</v>
      </c>
      <c r="I427">
        <v>8.99</v>
      </c>
      <c r="J427">
        <v>2.99</v>
      </c>
      <c r="K427" s="14">
        <v>5.99</v>
      </c>
      <c r="L427" s="14"/>
    </row>
    <row r="428" spans="1:12" x14ac:dyDescent="0.2">
      <c r="A428">
        <v>336</v>
      </c>
      <c r="B428" t="s">
        <v>723</v>
      </c>
      <c r="C428" t="s">
        <v>281</v>
      </c>
      <c r="D428">
        <v>5</v>
      </c>
      <c r="E428">
        <v>4.99</v>
      </c>
      <c r="F428">
        <v>99</v>
      </c>
      <c r="G428">
        <v>16</v>
      </c>
      <c r="H428" s="46">
        <v>94.84</v>
      </c>
      <c r="I428">
        <v>8.99</v>
      </c>
      <c r="J428">
        <v>4.99</v>
      </c>
      <c r="K428" s="14">
        <v>5.9275000000000002</v>
      </c>
      <c r="L428" s="14"/>
    </row>
    <row r="429" spans="1:12" x14ac:dyDescent="0.2">
      <c r="A429">
        <v>184</v>
      </c>
      <c r="B429" t="s">
        <v>739</v>
      </c>
      <c r="C429" t="s">
        <v>290</v>
      </c>
      <c r="D429">
        <v>3</v>
      </c>
      <c r="E429">
        <v>2.99</v>
      </c>
      <c r="F429">
        <v>92</v>
      </c>
      <c r="G429">
        <v>16</v>
      </c>
      <c r="H429" s="46">
        <v>92.84</v>
      </c>
      <c r="I429">
        <v>8.99</v>
      </c>
      <c r="J429">
        <v>2.99</v>
      </c>
      <c r="K429" s="14">
        <v>5.8025000000000002</v>
      </c>
      <c r="L429" s="14"/>
    </row>
    <row r="430" spans="1:12" x14ac:dyDescent="0.2">
      <c r="A430">
        <v>165</v>
      </c>
      <c r="B430" t="s">
        <v>750</v>
      </c>
      <c r="C430" t="s">
        <v>287</v>
      </c>
      <c r="D430">
        <v>7</v>
      </c>
      <c r="E430">
        <v>4.99</v>
      </c>
      <c r="F430">
        <v>70</v>
      </c>
      <c r="G430">
        <v>16</v>
      </c>
      <c r="H430" s="46">
        <v>89.84</v>
      </c>
      <c r="I430">
        <v>6.99</v>
      </c>
      <c r="J430">
        <v>4.99</v>
      </c>
      <c r="K430" s="14">
        <v>5.6150000000000002</v>
      </c>
      <c r="L430" s="14"/>
    </row>
    <row r="431" spans="1:12" x14ac:dyDescent="0.2">
      <c r="A431">
        <v>944</v>
      </c>
      <c r="B431" t="s">
        <v>770</v>
      </c>
      <c r="C431" t="s">
        <v>285</v>
      </c>
      <c r="D431">
        <v>6</v>
      </c>
      <c r="E431">
        <v>4.99</v>
      </c>
      <c r="F431">
        <v>179</v>
      </c>
      <c r="G431">
        <v>16</v>
      </c>
      <c r="H431" s="46">
        <v>86.84</v>
      </c>
      <c r="I431">
        <v>7.99</v>
      </c>
      <c r="J431">
        <v>4.99</v>
      </c>
      <c r="K431" s="14">
        <v>5.4275000000000002</v>
      </c>
      <c r="L431" s="14"/>
    </row>
    <row r="432" spans="1:12" x14ac:dyDescent="0.2">
      <c r="A432">
        <v>803</v>
      </c>
      <c r="B432" t="s">
        <v>769</v>
      </c>
      <c r="C432" t="s">
        <v>285</v>
      </c>
      <c r="D432">
        <v>7</v>
      </c>
      <c r="E432">
        <v>4.99</v>
      </c>
      <c r="F432">
        <v>179</v>
      </c>
      <c r="G432">
        <v>16</v>
      </c>
      <c r="H432" s="46">
        <v>86.84</v>
      </c>
      <c r="I432">
        <v>6.99</v>
      </c>
      <c r="J432">
        <v>4.99</v>
      </c>
      <c r="K432" s="14">
        <v>5.4275000000000002</v>
      </c>
      <c r="L432" s="14"/>
    </row>
    <row r="433" spans="1:12" x14ac:dyDescent="0.2">
      <c r="A433">
        <v>123</v>
      </c>
      <c r="B433" t="s">
        <v>795</v>
      </c>
      <c r="C433" t="s">
        <v>291</v>
      </c>
      <c r="D433">
        <v>6</v>
      </c>
      <c r="E433">
        <v>4.99</v>
      </c>
      <c r="F433">
        <v>85</v>
      </c>
      <c r="G433">
        <v>16</v>
      </c>
      <c r="H433" s="46">
        <v>82.84</v>
      </c>
      <c r="I433">
        <v>6.99</v>
      </c>
      <c r="J433">
        <v>4.99</v>
      </c>
      <c r="K433" s="14">
        <v>5.1775000000000002</v>
      </c>
      <c r="L433" s="14"/>
    </row>
    <row r="434" spans="1:12" x14ac:dyDescent="0.2">
      <c r="A434">
        <v>481</v>
      </c>
      <c r="B434" t="s">
        <v>820</v>
      </c>
      <c r="C434" t="s">
        <v>284</v>
      </c>
      <c r="D434">
        <v>4</v>
      </c>
      <c r="E434">
        <v>2.99</v>
      </c>
      <c r="F434">
        <v>58</v>
      </c>
      <c r="G434">
        <v>16</v>
      </c>
      <c r="H434" s="46">
        <v>78.84</v>
      </c>
      <c r="I434">
        <v>7.99</v>
      </c>
      <c r="J434">
        <v>2.99</v>
      </c>
      <c r="K434" s="14">
        <v>4.9275000000000002</v>
      </c>
      <c r="L434" s="14"/>
    </row>
    <row r="435" spans="1:12" x14ac:dyDescent="0.2">
      <c r="A435">
        <v>473</v>
      </c>
      <c r="B435" t="s">
        <v>885</v>
      </c>
      <c r="C435" t="s">
        <v>285</v>
      </c>
      <c r="D435">
        <v>5</v>
      </c>
      <c r="E435">
        <v>2.99</v>
      </c>
      <c r="F435">
        <v>181</v>
      </c>
      <c r="G435">
        <v>16</v>
      </c>
      <c r="H435" s="46">
        <v>71.84</v>
      </c>
      <c r="I435">
        <v>6.99</v>
      </c>
      <c r="J435">
        <v>2.99</v>
      </c>
      <c r="K435" s="14">
        <v>4.49</v>
      </c>
      <c r="L435" s="14"/>
    </row>
    <row r="436" spans="1:12" x14ac:dyDescent="0.2">
      <c r="A436">
        <v>298</v>
      </c>
      <c r="B436" t="s">
        <v>907</v>
      </c>
      <c r="C436" t="s">
        <v>287</v>
      </c>
      <c r="D436">
        <v>4</v>
      </c>
      <c r="E436">
        <v>2.99</v>
      </c>
      <c r="F436">
        <v>172</v>
      </c>
      <c r="G436">
        <v>16</v>
      </c>
      <c r="H436" s="46">
        <v>68.84</v>
      </c>
      <c r="I436">
        <v>6.99</v>
      </c>
      <c r="J436">
        <v>2.99</v>
      </c>
      <c r="K436" s="14">
        <v>4.3025000000000002</v>
      </c>
      <c r="L436" s="14"/>
    </row>
    <row r="437" spans="1:12" x14ac:dyDescent="0.2">
      <c r="A437">
        <v>275</v>
      </c>
      <c r="B437" t="s">
        <v>926</v>
      </c>
      <c r="C437" t="s">
        <v>292</v>
      </c>
      <c r="D437">
        <v>3</v>
      </c>
      <c r="E437">
        <v>0.99</v>
      </c>
      <c r="F437">
        <v>85</v>
      </c>
      <c r="G437">
        <v>16</v>
      </c>
      <c r="H437" s="46">
        <v>66.84</v>
      </c>
      <c r="I437">
        <v>7.99</v>
      </c>
      <c r="J437">
        <v>0.99</v>
      </c>
      <c r="K437" s="14">
        <v>4.1775000000000002</v>
      </c>
      <c r="L437" s="14"/>
    </row>
    <row r="438" spans="1:12" x14ac:dyDescent="0.2">
      <c r="A438">
        <v>351</v>
      </c>
      <c r="B438" t="s">
        <v>952</v>
      </c>
      <c r="C438" t="s">
        <v>292</v>
      </c>
      <c r="D438">
        <v>4</v>
      </c>
      <c r="E438">
        <v>2.99</v>
      </c>
      <c r="F438">
        <v>106</v>
      </c>
      <c r="G438">
        <v>16</v>
      </c>
      <c r="H438" s="46">
        <v>62.84</v>
      </c>
      <c r="I438">
        <v>7.99</v>
      </c>
      <c r="J438">
        <v>2.99</v>
      </c>
      <c r="K438" s="14">
        <v>3.9275000000000002</v>
      </c>
      <c r="L438" s="14"/>
    </row>
    <row r="439" spans="1:12" x14ac:dyDescent="0.2">
      <c r="A439">
        <v>716</v>
      </c>
      <c r="B439" t="s">
        <v>954</v>
      </c>
      <c r="C439" t="s">
        <v>292</v>
      </c>
      <c r="D439">
        <v>6</v>
      </c>
      <c r="E439">
        <v>2.99</v>
      </c>
      <c r="F439">
        <v>136</v>
      </c>
      <c r="G439">
        <v>16</v>
      </c>
      <c r="H439" s="46">
        <v>62.84</v>
      </c>
      <c r="I439">
        <v>5.99</v>
      </c>
      <c r="J439">
        <v>2.99</v>
      </c>
      <c r="K439" s="14">
        <v>3.9275000000000002</v>
      </c>
      <c r="L439" s="14"/>
    </row>
    <row r="440" spans="1:12" x14ac:dyDescent="0.2">
      <c r="A440">
        <v>254</v>
      </c>
      <c r="B440" t="s">
        <v>953</v>
      </c>
      <c r="C440" t="s">
        <v>278</v>
      </c>
      <c r="D440">
        <v>4</v>
      </c>
      <c r="E440">
        <v>2.99</v>
      </c>
      <c r="F440">
        <v>159</v>
      </c>
      <c r="G440">
        <v>16</v>
      </c>
      <c r="H440" s="46">
        <v>62.84</v>
      </c>
      <c r="I440">
        <v>7.99</v>
      </c>
      <c r="J440">
        <v>2.99</v>
      </c>
      <c r="K440" s="14">
        <v>3.9275000000000002</v>
      </c>
      <c r="L440" s="14"/>
    </row>
    <row r="441" spans="1:12" x14ac:dyDescent="0.2">
      <c r="A441">
        <v>429</v>
      </c>
      <c r="B441" t="s">
        <v>982</v>
      </c>
      <c r="C441" t="s">
        <v>278</v>
      </c>
      <c r="D441">
        <v>3</v>
      </c>
      <c r="E441">
        <v>0.99</v>
      </c>
      <c r="F441">
        <v>84</v>
      </c>
      <c r="G441">
        <v>16</v>
      </c>
      <c r="H441" s="46">
        <v>59.84</v>
      </c>
      <c r="I441">
        <v>6.99</v>
      </c>
      <c r="J441">
        <v>0.99</v>
      </c>
      <c r="K441" s="14">
        <v>3.74</v>
      </c>
      <c r="L441" s="14"/>
    </row>
    <row r="442" spans="1:12" x14ac:dyDescent="0.2">
      <c r="A442">
        <v>90</v>
      </c>
      <c r="B442" t="s">
        <v>1010</v>
      </c>
      <c r="C442" t="s">
        <v>284</v>
      </c>
      <c r="D442">
        <v>3</v>
      </c>
      <c r="E442">
        <v>0.99</v>
      </c>
      <c r="F442">
        <v>63</v>
      </c>
      <c r="G442">
        <v>16</v>
      </c>
      <c r="H442" s="46">
        <v>56.84</v>
      </c>
      <c r="I442">
        <v>6.99</v>
      </c>
      <c r="J442">
        <v>0.99</v>
      </c>
      <c r="K442" s="14">
        <v>3.5525000000000002</v>
      </c>
      <c r="L442" s="14"/>
    </row>
    <row r="443" spans="1:12" x14ac:dyDescent="0.2">
      <c r="A443">
        <v>189</v>
      </c>
      <c r="B443" t="s">
        <v>1009</v>
      </c>
      <c r="C443" t="s">
        <v>286</v>
      </c>
      <c r="D443">
        <v>3</v>
      </c>
      <c r="E443">
        <v>0.99</v>
      </c>
      <c r="F443">
        <v>139</v>
      </c>
      <c r="G443">
        <v>16</v>
      </c>
      <c r="H443" s="46">
        <v>56.84</v>
      </c>
      <c r="I443">
        <v>6.99</v>
      </c>
      <c r="J443">
        <v>0.99</v>
      </c>
      <c r="K443" s="14">
        <v>3.5525000000000002</v>
      </c>
      <c r="L443" s="14"/>
    </row>
    <row r="444" spans="1:12" x14ac:dyDescent="0.2">
      <c r="A444">
        <v>672</v>
      </c>
      <c r="B444" t="s">
        <v>1034</v>
      </c>
      <c r="C444" t="s">
        <v>289</v>
      </c>
      <c r="D444">
        <v>7</v>
      </c>
      <c r="E444">
        <v>2.99</v>
      </c>
      <c r="F444">
        <v>82</v>
      </c>
      <c r="G444">
        <v>16</v>
      </c>
      <c r="H444" s="46">
        <v>53.84</v>
      </c>
      <c r="I444">
        <v>4.99</v>
      </c>
      <c r="J444">
        <v>2.99</v>
      </c>
      <c r="K444" s="14">
        <v>3.3650000000000002</v>
      </c>
      <c r="L444" s="14"/>
    </row>
    <row r="445" spans="1:12" x14ac:dyDescent="0.2">
      <c r="A445">
        <v>286</v>
      </c>
      <c r="B445" t="s">
        <v>1051</v>
      </c>
      <c r="C445" t="s">
        <v>291</v>
      </c>
      <c r="D445">
        <v>7</v>
      </c>
      <c r="E445">
        <v>2.99</v>
      </c>
      <c r="F445">
        <v>158</v>
      </c>
      <c r="G445">
        <v>16</v>
      </c>
      <c r="H445" s="46">
        <v>51.84</v>
      </c>
      <c r="I445">
        <v>4.99</v>
      </c>
      <c r="J445">
        <v>2.99</v>
      </c>
      <c r="K445" s="14">
        <v>3.24</v>
      </c>
      <c r="L445" s="14"/>
    </row>
    <row r="446" spans="1:12" x14ac:dyDescent="0.2">
      <c r="A446">
        <v>601</v>
      </c>
      <c r="B446" t="s">
        <v>1052</v>
      </c>
      <c r="C446" t="s">
        <v>291</v>
      </c>
      <c r="D446">
        <v>4</v>
      </c>
      <c r="E446">
        <v>0.99</v>
      </c>
      <c r="F446">
        <v>79</v>
      </c>
      <c r="G446">
        <v>16</v>
      </c>
      <c r="H446" s="46">
        <v>51.84</v>
      </c>
      <c r="I446">
        <v>5.99</v>
      </c>
      <c r="J446">
        <v>0.99</v>
      </c>
      <c r="K446" s="14">
        <v>3.24</v>
      </c>
      <c r="L446" s="14"/>
    </row>
    <row r="447" spans="1:12" x14ac:dyDescent="0.2">
      <c r="A447">
        <v>746</v>
      </c>
      <c r="B447" t="s">
        <v>1053</v>
      </c>
      <c r="C447" t="s">
        <v>286</v>
      </c>
      <c r="D447">
        <v>3</v>
      </c>
      <c r="E447">
        <v>0.99</v>
      </c>
      <c r="F447">
        <v>118</v>
      </c>
      <c r="G447">
        <v>16</v>
      </c>
      <c r="H447" s="46">
        <v>51.84</v>
      </c>
      <c r="I447">
        <v>6.99</v>
      </c>
      <c r="J447">
        <v>0.99</v>
      </c>
      <c r="K447" s="14">
        <v>3.24</v>
      </c>
      <c r="L447" s="14"/>
    </row>
    <row r="448" spans="1:12" x14ac:dyDescent="0.2">
      <c r="A448">
        <v>937</v>
      </c>
      <c r="B448" t="s">
        <v>1078</v>
      </c>
      <c r="C448" t="s">
        <v>284</v>
      </c>
      <c r="D448">
        <v>7</v>
      </c>
      <c r="E448">
        <v>2.99</v>
      </c>
      <c r="F448">
        <v>85</v>
      </c>
      <c r="G448">
        <v>16</v>
      </c>
      <c r="H448" s="46">
        <v>48.84</v>
      </c>
      <c r="I448">
        <v>3.99</v>
      </c>
      <c r="J448">
        <v>2.99</v>
      </c>
      <c r="K448" s="14">
        <v>3.0525000000000002</v>
      </c>
      <c r="L448" s="14"/>
    </row>
    <row r="449" spans="1:12" x14ac:dyDescent="0.2">
      <c r="A449">
        <v>623</v>
      </c>
      <c r="B449" t="s">
        <v>1103</v>
      </c>
      <c r="C449" t="s">
        <v>279</v>
      </c>
      <c r="D449">
        <v>4</v>
      </c>
      <c r="E449">
        <v>0.99</v>
      </c>
      <c r="F449">
        <v>75</v>
      </c>
      <c r="G449">
        <v>16</v>
      </c>
      <c r="H449" s="46">
        <v>46.84</v>
      </c>
      <c r="I449">
        <v>6.99</v>
      </c>
      <c r="J449">
        <v>0.99</v>
      </c>
      <c r="K449" s="14">
        <v>2.9275000000000002</v>
      </c>
      <c r="L449" s="14"/>
    </row>
    <row r="450" spans="1:12" x14ac:dyDescent="0.2">
      <c r="A450">
        <v>574</v>
      </c>
      <c r="B450" t="s">
        <v>1188</v>
      </c>
      <c r="C450" t="s">
        <v>283</v>
      </c>
      <c r="D450">
        <v>3</v>
      </c>
      <c r="E450">
        <v>0.99</v>
      </c>
      <c r="F450">
        <v>86</v>
      </c>
      <c r="G450">
        <v>16</v>
      </c>
      <c r="H450" s="46">
        <v>38.840000000000003</v>
      </c>
      <c r="I450">
        <v>6.99</v>
      </c>
      <c r="J450">
        <v>0.99</v>
      </c>
      <c r="K450" s="14">
        <v>2.4275000000000002</v>
      </c>
      <c r="L450" s="14"/>
    </row>
    <row r="451" spans="1:12" x14ac:dyDescent="0.2">
      <c r="A451">
        <v>488</v>
      </c>
      <c r="B451" t="s">
        <v>1202</v>
      </c>
      <c r="C451" t="s">
        <v>278</v>
      </c>
      <c r="D451">
        <v>3</v>
      </c>
      <c r="E451">
        <v>0.99</v>
      </c>
      <c r="F451">
        <v>105</v>
      </c>
      <c r="G451">
        <v>16</v>
      </c>
      <c r="H451" s="46">
        <v>37.840000000000003</v>
      </c>
      <c r="I451">
        <v>6.99</v>
      </c>
      <c r="J451">
        <v>0.99</v>
      </c>
      <c r="K451" s="14">
        <v>2.3650000000000002</v>
      </c>
      <c r="L451" s="14"/>
    </row>
    <row r="452" spans="1:12" x14ac:dyDescent="0.2">
      <c r="A452">
        <v>534</v>
      </c>
      <c r="B452" t="s">
        <v>1310</v>
      </c>
      <c r="C452" t="s">
        <v>280</v>
      </c>
      <c r="D452">
        <v>5</v>
      </c>
      <c r="E452">
        <v>0.99</v>
      </c>
      <c r="F452">
        <v>70</v>
      </c>
      <c r="G452">
        <v>16</v>
      </c>
      <c r="H452" s="46">
        <v>28.84</v>
      </c>
      <c r="I452">
        <v>3.99</v>
      </c>
      <c r="J452">
        <v>0.99</v>
      </c>
      <c r="K452" s="14">
        <v>1.8025</v>
      </c>
      <c r="L452" s="14"/>
    </row>
    <row r="453" spans="1:12" x14ac:dyDescent="0.2">
      <c r="A453">
        <v>155</v>
      </c>
      <c r="B453" t="s">
        <v>1321</v>
      </c>
      <c r="C453" t="s">
        <v>284</v>
      </c>
      <c r="D453">
        <v>6</v>
      </c>
      <c r="E453">
        <v>0.99</v>
      </c>
      <c r="F453">
        <v>150</v>
      </c>
      <c r="G453">
        <v>16</v>
      </c>
      <c r="H453" s="46">
        <v>27.85</v>
      </c>
      <c r="I453">
        <v>2.99</v>
      </c>
      <c r="J453">
        <v>0</v>
      </c>
      <c r="K453" s="14">
        <v>1.7406250000000001</v>
      </c>
      <c r="L453" s="14"/>
    </row>
    <row r="454" spans="1:12" x14ac:dyDescent="0.2">
      <c r="A454">
        <v>424</v>
      </c>
      <c r="B454" t="s">
        <v>1368</v>
      </c>
      <c r="C454" t="s">
        <v>288</v>
      </c>
      <c r="D454">
        <v>6</v>
      </c>
      <c r="E454">
        <v>0.99</v>
      </c>
      <c r="F454">
        <v>149</v>
      </c>
      <c r="G454">
        <v>16</v>
      </c>
      <c r="H454" s="46">
        <v>23.84</v>
      </c>
      <c r="I454">
        <v>3.99</v>
      </c>
      <c r="J454">
        <v>0.99</v>
      </c>
      <c r="K454" s="14">
        <v>1.49</v>
      </c>
      <c r="L454" s="14"/>
    </row>
    <row r="455" spans="1:12" x14ac:dyDescent="0.2">
      <c r="A455">
        <v>427</v>
      </c>
      <c r="B455" t="s">
        <v>1367</v>
      </c>
      <c r="C455" t="s">
        <v>281</v>
      </c>
      <c r="D455">
        <v>5</v>
      </c>
      <c r="E455">
        <v>0.99</v>
      </c>
      <c r="F455">
        <v>103</v>
      </c>
      <c r="G455">
        <v>16</v>
      </c>
      <c r="H455" s="46">
        <v>23.84</v>
      </c>
      <c r="I455">
        <v>3.99</v>
      </c>
      <c r="J455">
        <v>0.99</v>
      </c>
      <c r="K455" s="14">
        <v>1.49</v>
      </c>
      <c r="L455" s="14"/>
    </row>
    <row r="456" spans="1:12" x14ac:dyDescent="0.2">
      <c r="A456">
        <v>924</v>
      </c>
      <c r="B456" t="s">
        <v>1379</v>
      </c>
      <c r="C456" t="s">
        <v>287</v>
      </c>
      <c r="D456">
        <v>7</v>
      </c>
      <c r="E456">
        <v>0.99</v>
      </c>
      <c r="F456">
        <v>129</v>
      </c>
      <c r="G456">
        <v>16</v>
      </c>
      <c r="H456" s="46">
        <v>22.84</v>
      </c>
      <c r="I456">
        <v>2.99</v>
      </c>
      <c r="J456">
        <v>0.99</v>
      </c>
      <c r="K456" s="14">
        <v>1.4275</v>
      </c>
      <c r="L456" s="14"/>
    </row>
    <row r="457" spans="1:12" x14ac:dyDescent="0.2">
      <c r="A457">
        <v>105</v>
      </c>
      <c r="B457" t="s">
        <v>1391</v>
      </c>
      <c r="C457" t="s">
        <v>283</v>
      </c>
      <c r="D457">
        <v>6</v>
      </c>
      <c r="E457">
        <v>0.99</v>
      </c>
      <c r="F457">
        <v>125</v>
      </c>
      <c r="G457">
        <v>16</v>
      </c>
      <c r="H457" s="46">
        <v>21.84</v>
      </c>
      <c r="I457">
        <v>3.99</v>
      </c>
      <c r="J457">
        <v>0.99</v>
      </c>
      <c r="K457" s="14">
        <v>1.365</v>
      </c>
      <c r="L457" s="14"/>
    </row>
    <row r="458" spans="1:12" x14ac:dyDescent="0.2">
      <c r="A458">
        <v>908</v>
      </c>
      <c r="B458" t="s">
        <v>622</v>
      </c>
      <c r="C458" t="s">
        <v>279</v>
      </c>
      <c r="D458">
        <v>3</v>
      </c>
      <c r="E458">
        <v>4.99</v>
      </c>
      <c r="F458">
        <v>110</v>
      </c>
      <c r="G458">
        <v>15</v>
      </c>
      <c r="H458" s="46">
        <v>119.85</v>
      </c>
      <c r="I458">
        <v>11.99</v>
      </c>
      <c r="J458">
        <v>4.99</v>
      </c>
      <c r="K458" s="14">
        <v>7.99</v>
      </c>
      <c r="L458" s="14"/>
    </row>
    <row r="459" spans="1:12" x14ac:dyDescent="0.2">
      <c r="A459">
        <v>971</v>
      </c>
      <c r="B459" t="s">
        <v>642</v>
      </c>
      <c r="C459" t="s">
        <v>279</v>
      </c>
      <c r="D459">
        <v>4</v>
      </c>
      <c r="E459">
        <v>4.99</v>
      </c>
      <c r="F459">
        <v>109</v>
      </c>
      <c r="G459">
        <v>15</v>
      </c>
      <c r="H459" s="46">
        <v>113.85</v>
      </c>
      <c r="I459">
        <v>9.99</v>
      </c>
      <c r="J459">
        <v>4.99</v>
      </c>
      <c r="K459" s="14">
        <v>7.59</v>
      </c>
      <c r="L459" s="14"/>
    </row>
    <row r="460" spans="1:12" x14ac:dyDescent="0.2">
      <c r="A460">
        <v>570</v>
      </c>
      <c r="B460" t="s">
        <v>722</v>
      </c>
      <c r="C460" t="s">
        <v>278</v>
      </c>
      <c r="D460">
        <v>5</v>
      </c>
      <c r="E460">
        <v>4.99</v>
      </c>
      <c r="F460">
        <v>104</v>
      </c>
      <c r="G460">
        <v>15</v>
      </c>
      <c r="H460" s="46">
        <v>94.85</v>
      </c>
      <c r="I460">
        <v>8.99</v>
      </c>
      <c r="J460">
        <v>4.99</v>
      </c>
      <c r="K460" s="14">
        <v>6.3233333333333297</v>
      </c>
      <c r="L460" s="14"/>
    </row>
    <row r="461" spans="1:12" x14ac:dyDescent="0.2">
      <c r="A461">
        <v>678</v>
      </c>
      <c r="B461" t="s">
        <v>732</v>
      </c>
      <c r="C461" t="s">
        <v>278</v>
      </c>
      <c r="D461">
        <v>3</v>
      </c>
      <c r="E461">
        <v>2.99</v>
      </c>
      <c r="F461">
        <v>77</v>
      </c>
      <c r="G461">
        <v>15</v>
      </c>
      <c r="H461" s="46">
        <v>93.85</v>
      </c>
      <c r="I461">
        <v>8.99</v>
      </c>
      <c r="J461">
        <v>2.99</v>
      </c>
      <c r="K461" s="14">
        <v>6.2566666666666597</v>
      </c>
      <c r="L461" s="14"/>
    </row>
    <row r="462" spans="1:12" x14ac:dyDescent="0.2">
      <c r="A462">
        <v>859</v>
      </c>
      <c r="B462" t="s">
        <v>733</v>
      </c>
      <c r="C462" t="s">
        <v>282</v>
      </c>
      <c r="D462">
        <v>3</v>
      </c>
      <c r="E462">
        <v>4.99</v>
      </c>
      <c r="F462">
        <v>114</v>
      </c>
      <c r="G462">
        <v>15</v>
      </c>
      <c r="H462" s="46">
        <v>93.85</v>
      </c>
      <c r="I462">
        <v>8.99</v>
      </c>
      <c r="J462">
        <v>4.99</v>
      </c>
      <c r="K462" s="14">
        <v>6.2566666666666597</v>
      </c>
      <c r="L462" s="14"/>
    </row>
    <row r="463" spans="1:12" x14ac:dyDescent="0.2">
      <c r="A463">
        <v>396</v>
      </c>
      <c r="B463" t="s">
        <v>738</v>
      </c>
      <c r="C463" t="s">
        <v>285</v>
      </c>
      <c r="D463">
        <v>5</v>
      </c>
      <c r="E463">
        <v>4.99</v>
      </c>
      <c r="F463">
        <v>62</v>
      </c>
      <c r="G463">
        <v>15</v>
      </c>
      <c r="H463" s="46">
        <v>92.85</v>
      </c>
      <c r="I463">
        <v>8.99</v>
      </c>
      <c r="J463">
        <v>4.99</v>
      </c>
      <c r="K463" s="14">
        <v>6.19</v>
      </c>
      <c r="L463" s="14"/>
    </row>
    <row r="464" spans="1:12" x14ac:dyDescent="0.2">
      <c r="A464">
        <v>226</v>
      </c>
      <c r="B464" t="s">
        <v>744</v>
      </c>
      <c r="C464" t="s">
        <v>284</v>
      </c>
      <c r="D464">
        <v>4</v>
      </c>
      <c r="E464">
        <v>4.99</v>
      </c>
      <c r="F464">
        <v>56</v>
      </c>
      <c r="G464">
        <v>15</v>
      </c>
      <c r="H464" s="46">
        <v>91.85</v>
      </c>
      <c r="I464">
        <v>9.99</v>
      </c>
      <c r="J464">
        <v>4.99</v>
      </c>
      <c r="K464" s="14">
        <v>6.1233333333333304</v>
      </c>
      <c r="L464" s="14"/>
    </row>
    <row r="465" spans="1:12" x14ac:dyDescent="0.2">
      <c r="A465">
        <v>980</v>
      </c>
      <c r="B465" t="s">
        <v>747</v>
      </c>
      <c r="C465" t="s">
        <v>293</v>
      </c>
      <c r="D465">
        <v>4</v>
      </c>
      <c r="E465">
        <v>4.99</v>
      </c>
      <c r="F465">
        <v>75</v>
      </c>
      <c r="G465">
        <v>15</v>
      </c>
      <c r="H465" s="46">
        <v>90.85</v>
      </c>
      <c r="I465">
        <v>9.99</v>
      </c>
      <c r="J465">
        <v>4.99</v>
      </c>
      <c r="K465" s="14">
        <v>6.0566666666666604</v>
      </c>
      <c r="L465" s="14"/>
    </row>
    <row r="466" spans="1:12" x14ac:dyDescent="0.2">
      <c r="A466">
        <v>704</v>
      </c>
      <c r="B466" t="s">
        <v>749</v>
      </c>
      <c r="C466" t="s">
        <v>289</v>
      </c>
      <c r="D466">
        <v>3</v>
      </c>
      <c r="E466">
        <v>2.99</v>
      </c>
      <c r="F466">
        <v>121</v>
      </c>
      <c r="G466">
        <v>15</v>
      </c>
      <c r="H466" s="46">
        <v>89.85</v>
      </c>
      <c r="I466">
        <v>8.99</v>
      </c>
      <c r="J466">
        <v>2.99</v>
      </c>
      <c r="K466" s="14">
        <v>5.99</v>
      </c>
      <c r="L466" s="14"/>
    </row>
    <row r="467" spans="1:12" x14ac:dyDescent="0.2">
      <c r="A467">
        <v>446</v>
      </c>
      <c r="B467" t="s">
        <v>762</v>
      </c>
      <c r="C467" t="s">
        <v>278</v>
      </c>
      <c r="D467">
        <v>5</v>
      </c>
      <c r="E467">
        <v>4.99</v>
      </c>
      <c r="F467">
        <v>150</v>
      </c>
      <c r="G467">
        <v>15</v>
      </c>
      <c r="H467" s="46">
        <v>87.85</v>
      </c>
      <c r="I467">
        <v>8.99</v>
      </c>
      <c r="J467">
        <v>4.99</v>
      </c>
      <c r="K467" s="14">
        <v>5.8566666666666602</v>
      </c>
      <c r="L467" s="14"/>
    </row>
    <row r="468" spans="1:12" x14ac:dyDescent="0.2">
      <c r="A468">
        <v>8</v>
      </c>
      <c r="B468" t="s">
        <v>768</v>
      </c>
      <c r="C468" t="s">
        <v>292</v>
      </c>
      <c r="D468">
        <v>6</v>
      </c>
      <c r="E468">
        <v>4.99</v>
      </c>
      <c r="F468">
        <v>54</v>
      </c>
      <c r="G468">
        <v>15</v>
      </c>
      <c r="H468" s="46">
        <v>86.85</v>
      </c>
      <c r="I468">
        <v>7.99</v>
      </c>
      <c r="J468">
        <v>4.99</v>
      </c>
      <c r="K468" s="14">
        <v>5.79</v>
      </c>
      <c r="L468" s="14"/>
    </row>
    <row r="469" spans="1:12" x14ac:dyDescent="0.2">
      <c r="A469">
        <v>844</v>
      </c>
      <c r="B469" t="s">
        <v>775</v>
      </c>
      <c r="C469" t="s">
        <v>278</v>
      </c>
      <c r="D469">
        <v>6</v>
      </c>
      <c r="E469">
        <v>4.99</v>
      </c>
      <c r="F469">
        <v>140</v>
      </c>
      <c r="G469">
        <v>15</v>
      </c>
      <c r="H469" s="46">
        <v>85.85</v>
      </c>
      <c r="I469">
        <v>7.99</v>
      </c>
      <c r="J469">
        <v>4.99</v>
      </c>
      <c r="K469" s="14">
        <v>5.7233333333333301</v>
      </c>
      <c r="L469" s="14"/>
    </row>
    <row r="470" spans="1:12" x14ac:dyDescent="0.2">
      <c r="A470">
        <v>141</v>
      </c>
      <c r="B470" t="s">
        <v>778</v>
      </c>
      <c r="C470" t="s">
        <v>286</v>
      </c>
      <c r="D470">
        <v>6</v>
      </c>
      <c r="E470">
        <v>4.99</v>
      </c>
      <c r="F470">
        <v>185</v>
      </c>
      <c r="G470">
        <v>15</v>
      </c>
      <c r="H470" s="46">
        <v>84.85</v>
      </c>
      <c r="I470">
        <v>7.99</v>
      </c>
      <c r="J470">
        <v>4.99</v>
      </c>
      <c r="K470" s="14">
        <v>5.6566666666666601</v>
      </c>
      <c r="L470" s="14"/>
    </row>
    <row r="471" spans="1:12" x14ac:dyDescent="0.2">
      <c r="A471">
        <v>265</v>
      </c>
      <c r="B471" t="s">
        <v>787</v>
      </c>
      <c r="C471" t="s">
        <v>289</v>
      </c>
      <c r="D471">
        <v>5</v>
      </c>
      <c r="E471">
        <v>4.99</v>
      </c>
      <c r="F471">
        <v>168</v>
      </c>
      <c r="G471">
        <v>15</v>
      </c>
      <c r="H471" s="46">
        <v>83.85</v>
      </c>
      <c r="I471">
        <v>8.99</v>
      </c>
      <c r="J471">
        <v>4.99</v>
      </c>
      <c r="K471" s="14">
        <v>5.59</v>
      </c>
      <c r="L471" s="14"/>
    </row>
    <row r="472" spans="1:12" x14ac:dyDescent="0.2">
      <c r="A472">
        <v>421</v>
      </c>
      <c r="B472" t="s">
        <v>794</v>
      </c>
      <c r="C472" t="s">
        <v>279</v>
      </c>
      <c r="D472">
        <v>7</v>
      </c>
      <c r="E472">
        <v>4.99</v>
      </c>
      <c r="F472">
        <v>78</v>
      </c>
      <c r="G472">
        <v>15</v>
      </c>
      <c r="H472" s="46">
        <v>82.85</v>
      </c>
      <c r="I472">
        <v>6.99</v>
      </c>
      <c r="J472">
        <v>4.99</v>
      </c>
      <c r="K472" s="14">
        <v>5.5233333333333299</v>
      </c>
      <c r="L472" s="14"/>
    </row>
    <row r="473" spans="1:12" x14ac:dyDescent="0.2">
      <c r="A473">
        <v>611</v>
      </c>
      <c r="B473" t="s">
        <v>792</v>
      </c>
      <c r="C473" t="s">
        <v>290</v>
      </c>
      <c r="D473">
        <v>7</v>
      </c>
      <c r="E473">
        <v>4.99</v>
      </c>
      <c r="F473">
        <v>73</v>
      </c>
      <c r="G473">
        <v>15</v>
      </c>
      <c r="H473" s="46">
        <v>82.85</v>
      </c>
      <c r="I473">
        <v>7.99</v>
      </c>
      <c r="J473">
        <v>4.99</v>
      </c>
      <c r="K473" s="14">
        <v>5.5233333333333299</v>
      </c>
      <c r="L473" s="14"/>
    </row>
    <row r="474" spans="1:12" x14ac:dyDescent="0.2">
      <c r="A474">
        <v>7</v>
      </c>
      <c r="B474" t="s">
        <v>793</v>
      </c>
      <c r="C474" t="s">
        <v>289</v>
      </c>
      <c r="D474">
        <v>6</v>
      </c>
      <c r="E474">
        <v>4.99</v>
      </c>
      <c r="F474">
        <v>62</v>
      </c>
      <c r="G474">
        <v>15</v>
      </c>
      <c r="H474" s="46">
        <v>82.85</v>
      </c>
      <c r="I474">
        <v>7.99</v>
      </c>
      <c r="J474">
        <v>4.99</v>
      </c>
      <c r="K474" s="14">
        <v>5.5233333333333299</v>
      </c>
      <c r="L474" s="14"/>
    </row>
    <row r="475" spans="1:12" x14ac:dyDescent="0.2">
      <c r="A475">
        <v>438</v>
      </c>
      <c r="B475" t="s">
        <v>803</v>
      </c>
      <c r="C475" t="s">
        <v>286</v>
      </c>
      <c r="D475">
        <v>3</v>
      </c>
      <c r="E475">
        <v>2.99</v>
      </c>
      <c r="F475">
        <v>68</v>
      </c>
      <c r="G475">
        <v>15</v>
      </c>
      <c r="H475" s="46">
        <v>80.849999999999994</v>
      </c>
      <c r="I475">
        <v>9.99</v>
      </c>
      <c r="J475">
        <v>2.99</v>
      </c>
      <c r="K475" s="14">
        <v>5.39</v>
      </c>
      <c r="L475" s="14"/>
    </row>
    <row r="476" spans="1:12" x14ac:dyDescent="0.2">
      <c r="A476">
        <v>510</v>
      </c>
      <c r="B476" t="s">
        <v>840</v>
      </c>
      <c r="C476" t="s">
        <v>282</v>
      </c>
      <c r="D476">
        <v>6</v>
      </c>
      <c r="E476">
        <v>4.99</v>
      </c>
      <c r="F476">
        <v>181</v>
      </c>
      <c r="G476">
        <v>15</v>
      </c>
      <c r="H476" s="46">
        <v>76.86</v>
      </c>
      <c r="I476">
        <v>6.99</v>
      </c>
      <c r="J476">
        <v>0</v>
      </c>
      <c r="K476" s="14">
        <v>5.1239999999999997</v>
      </c>
      <c r="L476" s="14"/>
    </row>
    <row r="477" spans="1:12" x14ac:dyDescent="0.2">
      <c r="A477">
        <v>50</v>
      </c>
      <c r="B477" t="s">
        <v>844</v>
      </c>
      <c r="C477" t="s">
        <v>280</v>
      </c>
      <c r="D477">
        <v>3</v>
      </c>
      <c r="E477">
        <v>2.99</v>
      </c>
      <c r="F477">
        <v>182</v>
      </c>
      <c r="G477">
        <v>15</v>
      </c>
      <c r="H477" s="46">
        <v>76.849999999999994</v>
      </c>
      <c r="I477">
        <v>7.99</v>
      </c>
      <c r="J477">
        <v>2.99</v>
      </c>
      <c r="K477" s="14">
        <v>5.1233333333333304</v>
      </c>
      <c r="L477" s="14"/>
    </row>
    <row r="478" spans="1:12" x14ac:dyDescent="0.2">
      <c r="A478">
        <v>420</v>
      </c>
      <c r="B478" t="s">
        <v>854</v>
      </c>
      <c r="C478" t="s">
        <v>278</v>
      </c>
      <c r="D478">
        <v>7</v>
      </c>
      <c r="E478">
        <v>4.99</v>
      </c>
      <c r="F478">
        <v>128</v>
      </c>
      <c r="G478">
        <v>15</v>
      </c>
      <c r="H478" s="46">
        <v>75.86</v>
      </c>
      <c r="I478">
        <v>6.99</v>
      </c>
      <c r="J478">
        <v>0</v>
      </c>
      <c r="K478" s="14">
        <v>5.0573333333333297</v>
      </c>
      <c r="L478" s="14"/>
    </row>
    <row r="479" spans="1:12" x14ac:dyDescent="0.2">
      <c r="A479">
        <v>542</v>
      </c>
      <c r="B479" t="s">
        <v>864</v>
      </c>
      <c r="C479" t="s">
        <v>283</v>
      </c>
      <c r="D479">
        <v>3</v>
      </c>
      <c r="E479">
        <v>2.99</v>
      </c>
      <c r="F479">
        <v>52</v>
      </c>
      <c r="G479">
        <v>15</v>
      </c>
      <c r="H479" s="46">
        <v>74.819999999999993</v>
      </c>
      <c r="I479">
        <v>8.99</v>
      </c>
      <c r="J479">
        <v>2.99</v>
      </c>
      <c r="K479" s="14">
        <v>4.9880000000000004</v>
      </c>
      <c r="L479" s="14"/>
    </row>
    <row r="480" spans="1:12" x14ac:dyDescent="0.2">
      <c r="A480">
        <v>308</v>
      </c>
      <c r="B480" t="s">
        <v>891</v>
      </c>
      <c r="C480" t="s">
        <v>289</v>
      </c>
      <c r="D480">
        <v>3</v>
      </c>
      <c r="E480">
        <v>2.99</v>
      </c>
      <c r="F480">
        <v>142</v>
      </c>
      <c r="G480">
        <v>15</v>
      </c>
      <c r="H480" s="46">
        <v>70.849999999999994</v>
      </c>
      <c r="I480">
        <v>9.99</v>
      </c>
      <c r="J480">
        <v>2.99</v>
      </c>
      <c r="K480" s="14">
        <v>4.7233333333333301</v>
      </c>
      <c r="L480" s="14"/>
    </row>
    <row r="481" spans="1:12" x14ac:dyDescent="0.2">
      <c r="A481">
        <v>169</v>
      </c>
      <c r="B481" t="s">
        <v>902</v>
      </c>
      <c r="C481" t="s">
        <v>291</v>
      </c>
      <c r="D481">
        <v>3</v>
      </c>
      <c r="E481">
        <v>2.99</v>
      </c>
      <c r="F481">
        <v>76</v>
      </c>
      <c r="G481">
        <v>15</v>
      </c>
      <c r="H481" s="46">
        <v>69.849999999999994</v>
      </c>
      <c r="I481">
        <v>9.99</v>
      </c>
      <c r="J481">
        <v>2.99</v>
      </c>
      <c r="K481" s="14">
        <v>4.6566666666666601</v>
      </c>
      <c r="L481" s="14"/>
    </row>
    <row r="482" spans="1:12" x14ac:dyDescent="0.2">
      <c r="A482">
        <v>448</v>
      </c>
      <c r="B482" t="s">
        <v>906</v>
      </c>
      <c r="C482" t="s">
        <v>284</v>
      </c>
      <c r="D482">
        <v>3</v>
      </c>
      <c r="E482">
        <v>2.99</v>
      </c>
      <c r="F482">
        <v>172</v>
      </c>
      <c r="G482">
        <v>15</v>
      </c>
      <c r="H482" s="46">
        <v>68.849999999999994</v>
      </c>
      <c r="I482">
        <v>8.99</v>
      </c>
      <c r="J482">
        <v>2.99</v>
      </c>
      <c r="K482" s="14">
        <v>4.59</v>
      </c>
      <c r="L482" s="14"/>
    </row>
    <row r="483" spans="1:12" x14ac:dyDescent="0.2">
      <c r="A483">
        <v>991</v>
      </c>
      <c r="B483" t="s">
        <v>924</v>
      </c>
      <c r="C483" t="s">
        <v>283</v>
      </c>
      <c r="D483">
        <v>4</v>
      </c>
      <c r="E483">
        <v>2.99</v>
      </c>
      <c r="F483">
        <v>185</v>
      </c>
      <c r="G483">
        <v>15</v>
      </c>
      <c r="H483" s="46">
        <v>66.849999999999994</v>
      </c>
      <c r="I483">
        <v>7.99</v>
      </c>
      <c r="J483">
        <v>2.99</v>
      </c>
      <c r="K483" s="14">
        <v>4.4566666666666599</v>
      </c>
      <c r="L483" s="14"/>
    </row>
    <row r="484" spans="1:12" x14ac:dyDescent="0.2">
      <c r="A484">
        <v>999</v>
      </c>
      <c r="B484" t="s">
        <v>925</v>
      </c>
      <c r="C484" t="s">
        <v>288</v>
      </c>
      <c r="D484">
        <v>5</v>
      </c>
      <c r="E484">
        <v>2.99</v>
      </c>
      <c r="F484">
        <v>101</v>
      </c>
      <c r="G484">
        <v>15</v>
      </c>
      <c r="H484" s="46">
        <v>66.849999999999994</v>
      </c>
      <c r="I484">
        <v>6.99</v>
      </c>
      <c r="J484">
        <v>2.99</v>
      </c>
      <c r="K484" s="14">
        <v>4.4566666666666599</v>
      </c>
      <c r="L484" s="14"/>
    </row>
    <row r="485" spans="1:12" x14ac:dyDescent="0.2">
      <c r="A485">
        <v>236</v>
      </c>
      <c r="B485" t="s">
        <v>942</v>
      </c>
      <c r="C485" t="s">
        <v>286</v>
      </c>
      <c r="D485">
        <v>4</v>
      </c>
      <c r="E485">
        <v>2.99</v>
      </c>
      <c r="F485">
        <v>100</v>
      </c>
      <c r="G485">
        <v>15</v>
      </c>
      <c r="H485" s="46">
        <v>64.849999999999994</v>
      </c>
      <c r="I485">
        <v>7.99</v>
      </c>
      <c r="J485">
        <v>2.99</v>
      </c>
      <c r="K485" s="14">
        <v>4.3233333333333297</v>
      </c>
      <c r="L485" s="14"/>
    </row>
    <row r="486" spans="1:12" x14ac:dyDescent="0.2">
      <c r="A486">
        <v>693</v>
      </c>
      <c r="B486" t="s">
        <v>951</v>
      </c>
      <c r="C486" t="s">
        <v>282</v>
      </c>
      <c r="D486">
        <v>5</v>
      </c>
      <c r="E486">
        <v>2.99</v>
      </c>
      <c r="F486">
        <v>115</v>
      </c>
      <c r="G486">
        <v>15</v>
      </c>
      <c r="H486" s="46">
        <v>62.85</v>
      </c>
      <c r="I486">
        <v>6.99</v>
      </c>
      <c r="J486">
        <v>2.99</v>
      </c>
      <c r="K486" s="14">
        <v>4.1900000000000004</v>
      </c>
      <c r="L486" s="14"/>
    </row>
    <row r="487" spans="1:12" x14ac:dyDescent="0.2">
      <c r="A487">
        <v>626</v>
      </c>
      <c r="B487" t="s">
        <v>970</v>
      </c>
      <c r="C487" t="s">
        <v>288</v>
      </c>
      <c r="D487">
        <v>5</v>
      </c>
      <c r="E487">
        <v>2.99</v>
      </c>
      <c r="F487">
        <v>57</v>
      </c>
      <c r="G487">
        <v>15</v>
      </c>
      <c r="H487" s="46">
        <v>60.85</v>
      </c>
      <c r="I487">
        <v>6.99</v>
      </c>
      <c r="J487">
        <v>2.99</v>
      </c>
      <c r="K487" s="14">
        <v>4.0566666666666604</v>
      </c>
      <c r="L487" s="14"/>
    </row>
    <row r="488" spans="1:12" x14ac:dyDescent="0.2">
      <c r="A488">
        <v>796</v>
      </c>
      <c r="B488" t="s">
        <v>998</v>
      </c>
      <c r="C488" t="s">
        <v>278</v>
      </c>
      <c r="D488">
        <v>3</v>
      </c>
      <c r="E488">
        <v>0.99</v>
      </c>
      <c r="F488">
        <v>135</v>
      </c>
      <c r="G488">
        <v>15</v>
      </c>
      <c r="H488" s="46">
        <v>57.85</v>
      </c>
      <c r="I488">
        <v>7.99</v>
      </c>
      <c r="J488">
        <v>0.99</v>
      </c>
      <c r="K488" s="14">
        <v>3.8566666666666598</v>
      </c>
      <c r="L488" s="14"/>
    </row>
    <row r="489" spans="1:12" x14ac:dyDescent="0.2">
      <c r="A489">
        <v>606</v>
      </c>
      <c r="B489" t="s">
        <v>1018</v>
      </c>
      <c r="C489" t="s">
        <v>278</v>
      </c>
      <c r="D489">
        <v>3</v>
      </c>
      <c r="E489">
        <v>0.99</v>
      </c>
      <c r="F489">
        <v>160</v>
      </c>
      <c r="G489">
        <v>15</v>
      </c>
      <c r="H489" s="46">
        <v>55.85</v>
      </c>
      <c r="I489">
        <v>6.99</v>
      </c>
      <c r="J489">
        <v>0.99</v>
      </c>
      <c r="K489" s="14">
        <v>3.7233333333333301</v>
      </c>
      <c r="L489" s="14"/>
    </row>
    <row r="490" spans="1:12" x14ac:dyDescent="0.2">
      <c r="A490">
        <v>474</v>
      </c>
      <c r="B490" t="s">
        <v>1033</v>
      </c>
      <c r="C490" t="s">
        <v>278</v>
      </c>
      <c r="D490">
        <v>6</v>
      </c>
      <c r="E490">
        <v>2.99</v>
      </c>
      <c r="F490">
        <v>174</v>
      </c>
      <c r="G490">
        <v>15</v>
      </c>
      <c r="H490" s="46">
        <v>53.85</v>
      </c>
      <c r="I490">
        <v>5.99</v>
      </c>
      <c r="J490">
        <v>2.99</v>
      </c>
      <c r="K490" s="14">
        <v>3.59</v>
      </c>
      <c r="L490" s="14"/>
    </row>
    <row r="491" spans="1:12" x14ac:dyDescent="0.2">
      <c r="A491">
        <v>975</v>
      </c>
      <c r="B491" t="s">
        <v>1046</v>
      </c>
      <c r="C491" t="s">
        <v>280</v>
      </c>
      <c r="D491">
        <v>6</v>
      </c>
      <c r="E491">
        <v>2.99</v>
      </c>
      <c r="F491">
        <v>137</v>
      </c>
      <c r="G491">
        <v>15</v>
      </c>
      <c r="H491" s="46">
        <v>52.85</v>
      </c>
      <c r="I491">
        <v>5.99</v>
      </c>
      <c r="J491">
        <v>2.99</v>
      </c>
      <c r="K491" s="14">
        <v>3.5233333333333299</v>
      </c>
      <c r="L491" s="14"/>
    </row>
    <row r="492" spans="1:12" x14ac:dyDescent="0.2">
      <c r="A492">
        <v>664</v>
      </c>
      <c r="B492" t="s">
        <v>1045</v>
      </c>
      <c r="C492" t="s">
        <v>283</v>
      </c>
      <c r="D492">
        <v>6</v>
      </c>
      <c r="E492">
        <v>2.99</v>
      </c>
      <c r="F492">
        <v>65</v>
      </c>
      <c r="G492">
        <v>15</v>
      </c>
      <c r="H492" s="46">
        <v>52.85</v>
      </c>
      <c r="I492">
        <v>5.99</v>
      </c>
      <c r="J492">
        <v>2.99</v>
      </c>
      <c r="K492" s="14">
        <v>3.5233333333333299</v>
      </c>
      <c r="L492" s="14"/>
    </row>
    <row r="493" spans="1:12" x14ac:dyDescent="0.2">
      <c r="A493">
        <v>410</v>
      </c>
      <c r="B493" t="s">
        <v>1068</v>
      </c>
      <c r="C493" t="s">
        <v>289</v>
      </c>
      <c r="D493">
        <v>7</v>
      </c>
      <c r="E493">
        <v>2.99</v>
      </c>
      <c r="F493">
        <v>48</v>
      </c>
      <c r="G493">
        <v>15</v>
      </c>
      <c r="H493" s="46">
        <v>49.85</v>
      </c>
      <c r="I493">
        <v>4.99</v>
      </c>
      <c r="J493">
        <v>2.99</v>
      </c>
      <c r="K493" s="14">
        <v>3.3233333333333301</v>
      </c>
      <c r="L493" s="14"/>
    </row>
    <row r="494" spans="1:12" x14ac:dyDescent="0.2">
      <c r="A494">
        <v>458</v>
      </c>
      <c r="B494" t="s">
        <v>1102</v>
      </c>
      <c r="C494" t="s">
        <v>280</v>
      </c>
      <c r="D494">
        <v>4</v>
      </c>
      <c r="E494">
        <v>0.99</v>
      </c>
      <c r="F494">
        <v>135</v>
      </c>
      <c r="G494">
        <v>15</v>
      </c>
      <c r="H494" s="46">
        <v>46.85</v>
      </c>
      <c r="I494">
        <v>5.99</v>
      </c>
      <c r="J494">
        <v>0.99</v>
      </c>
      <c r="K494" s="14">
        <v>3.12333333333333</v>
      </c>
      <c r="L494" s="14"/>
    </row>
    <row r="495" spans="1:12" x14ac:dyDescent="0.2">
      <c r="A495">
        <v>925</v>
      </c>
      <c r="B495" t="s">
        <v>1125</v>
      </c>
      <c r="C495" t="s">
        <v>281</v>
      </c>
      <c r="D495">
        <v>3</v>
      </c>
      <c r="E495">
        <v>0.99</v>
      </c>
      <c r="F495">
        <v>164</v>
      </c>
      <c r="G495">
        <v>15</v>
      </c>
      <c r="H495" s="46">
        <v>43.85</v>
      </c>
      <c r="I495">
        <v>6.99</v>
      </c>
      <c r="J495">
        <v>0.99</v>
      </c>
      <c r="K495" s="14">
        <v>2.9233333333333298</v>
      </c>
      <c r="L495" s="14"/>
    </row>
    <row r="496" spans="1:12" x14ac:dyDescent="0.2">
      <c r="A496">
        <v>552</v>
      </c>
      <c r="B496" t="s">
        <v>1212</v>
      </c>
      <c r="C496" t="s">
        <v>281</v>
      </c>
      <c r="D496">
        <v>5</v>
      </c>
      <c r="E496">
        <v>0.99</v>
      </c>
      <c r="F496">
        <v>130</v>
      </c>
      <c r="G496">
        <v>15</v>
      </c>
      <c r="H496" s="46">
        <v>36.85</v>
      </c>
      <c r="I496">
        <v>4.99</v>
      </c>
      <c r="J496">
        <v>0.99</v>
      </c>
      <c r="K496" s="14">
        <v>2.4566666666666599</v>
      </c>
      <c r="L496" s="14"/>
    </row>
    <row r="497" spans="1:12" x14ac:dyDescent="0.2">
      <c r="A497">
        <v>963</v>
      </c>
      <c r="B497" t="s">
        <v>1245</v>
      </c>
      <c r="C497" t="s">
        <v>282</v>
      </c>
      <c r="D497">
        <v>5</v>
      </c>
      <c r="E497">
        <v>0.99</v>
      </c>
      <c r="F497">
        <v>78</v>
      </c>
      <c r="G497">
        <v>15</v>
      </c>
      <c r="H497" s="46">
        <v>33.85</v>
      </c>
      <c r="I497">
        <v>4.99</v>
      </c>
      <c r="J497">
        <v>0.99</v>
      </c>
      <c r="K497" s="14">
        <v>2.2566666666666602</v>
      </c>
      <c r="L497" s="14"/>
    </row>
    <row r="498" spans="1:12" x14ac:dyDescent="0.2">
      <c r="A498">
        <v>85</v>
      </c>
      <c r="B498" t="s">
        <v>1274</v>
      </c>
      <c r="C498" t="s">
        <v>281</v>
      </c>
      <c r="D498">
        <v>4</v>
      </c>
      <c r="E498">
        <v>0.99</v>
      </c>
      <c r="F498">
        <v>63</v>
      </c>
      <c r="G498">
        <v>15</v>
      </c>
      <c r="H498" s="46">
        <v>31.85</v>
      </c>
      <c r="I498">
        <v>5.99</v>
      </c>
      <c r="J498">
        <v>0.99</v>
      </c>
      <c r="K498" s="14">
        <v>2.12333333333333</v>
      </c>
      <c r="L498" s="14"/>
    </row>
    <row r="499" spans="1:12" x14ac:dyDescent="0.2">
      <c r="A499">
        <v>299</v>
      </c>
      <c r="B499" t="s">
        <v>1285</v>
      </c>
      <c r="C499" t="s">
        <v>291</v>
      </c>
      <c r="D499">
        <v>4</v>
      </c>
      <c r="E499">
        <v>0.99</v>
      </c>
      <c r="F499">
        <v>144</v>
      </c>
      <c r="G499">
        <v>15</v>
      </c>
      <c r="H499" s="46">
        <v>30.85</v>
      </c>
      <c r="I499">
        <v>5.99</v>
      </c>
      <c r="J499">
        <v>0.99</v>
      </c>
      <c r="K499" s="14">
        <v>2.05666666666666</v>
      </c>
      <c r="L499" s="14"/>
    </row>
    <row r="500" spans="1:12" x14ac:dyDescent="0.2">
      <c r="A500">
        <v>717</v>
      </c>
      <c r="B500" t="s">
        <v>1322</v>
      </c>
      <c r="C500" t="s">
        <v>283</v>
      </c>
      <c r="D500">
        <v>6</v>
      </c>
      <c r="E500">
        <v>0.99</v>
      </c>
      <c r="F500">
        <v>97</v>
      </c>
      <c r="G500">
        <v>15</v>
      </c>
      <c r="H500" s="46">
        <v>27.85</v>
      </c>
      <c r="I500">
        <v>3.99</v>
      </c>
      <c r="J500">
        <v>0.99</v>
      </c>
      <c r="K500" s="14">
        <v>1.85666666666666</v>
      </c>
      <c r="L500" s="14"/>
    </row>
    <row r="501" spans="1:12" x14ac:dyDescent="0.2">
      <c r="A501">
        <v>535</v>
      </c>
      <c r="B501" t="s">
        <v>1378</v>
      </c>
      <c r="C501" t="s">
        <v>292</v>
      </c>
      <c r="D501">
        <v>6</v>
      </c>
      <c r="E501">
        <v>0.99</v>
      </c>
      <c r="F501">
        <v>181</v>
      </c>
      <c r="G501">
        <v>15</v>
      </c>
      <c r="H501" s="46">
        <v>22.85</v>
      </c>
      <c r="I501">
        <v>3.99</v>
      </c>
      <c r="J501">
        <v>0.99</v>
      </c>
      <c r="K501" s="14">
        <v>1.5233333333333301</v>
      </c>
      <c r="L501" s="14"/>
    </row>
    <row r="502" spans="1:12" x14ac:dyDescent="0.2">
      <c r="A502">
        <v>688</v>
      </c>
      <c r="B502" t="s">
        <v>1412</v>
      </c>
      <c r="C502" t="s">
        <v>288</v>
      </c>
      <c r="D502">
        <v>6</v>
      </c>
      <c r="E502">
        <v>0.99</v>
      </c>
      <c r="F502">
        <v>61</v>
      </c>
      <c r="G502">
        <v>15</v>
      </c>
      <c r="H502" s="46">
        <v>18.850000000000001</v>
      </c>
      <c r="I502">
        <v>1.99</v>
      </c>
      <c r="J502">
        <v>0.99</v>
      </c>
      <c r="K502" s="14">
        <v>1.2566666666666599</v>
      </c>
      <c r="L502" s="14"/>
    </row>
    <row r="503" spans="1:12" x14ac:dyDescent="0.2">
      <c r="A503">
        <v>696</v>
      </c>
      <c r="B503" t="s">
        <v>1423</v>
      </c>
      <c r="C503" t="s">
        <v>282</v>
      </c>
      <c r="D503">
        <v>6</v>
      </c>
      <c r="E503">
        <v>0.99</v>
      </c>
      <c r="F503">
        <v>114</v>
      </c>
      <c r="G503">
        <v>15</v>
      </c>
      <c r="H503" s="46">
        <v>17.850000000000001</v>
      </c>
      <c r="I503">
        <v>3.99</v>
      </c>
      <c r="J503">
        <v>0.99</v>
      </c>
      <c r="K503" s="14">
        <v>1.19</v>
      </c>
      <c r="L503" s="14"/>
    </row>
    <row r="504" spans="1:12" x14ac:dyDescent="0.2">
      <c r="A504">
        <v>797</v>
      </c>
      <c r="B504" t="s">
        <v>1442</v>
      </c>
      <c r="C504" t="s">
        <v>293</v>
      </c>
      <c r="D504">
        <v>7</v>
      </c>
      <c r="E504">
        <v>0.99</v>
      </c>
      <c r="F504">
        <v>67</v>
      </c>
      <c r="G504">
        <v>15</v>
      </c>
      <c r="H504" s="46">
        <v>15.85</v>
      </c>
      <c r="I504">
        <v>1.99</v>
      </c>
      <c r="J504">
        <v>0.99</v>
      </c>
      <c r="K504" s="14">
        <v>1.05666666666666</v>
      </c>
      <c r="L504" s="14"/>
    </row>
    <row r="505" spans="1:12" x14ac:dyDescent="0.2">
      <c r="A505">
        <v>878</v>
      </c>
      <c r="B505" t="s">
        <v>654</v>
      </c>
      <c r="C505" t="s">
        <v>291</v>
      </c>
      <c r="D505">
        <v>3</v>
      </c>
      <c r="E505">
        <v>4.99</v>
      </c>
      <c r="F505">
        <v>74</v>
      </c>
      <c r="G505">
        <v>14</v>
      </c>
      <c r="H505" s="46">
        <v>109.86</v>
      </c>
      <c r="I505">
        <v>10.99</v>
      </c>
      <c r="J505">
        <v>4.99</v>
      </c>
      <c r="K505" s="14">
        <v>7.8471428571428499</v>
      </c>
      <c r="L505" s="14"/>
    </row>
    <row r="506" spans="1:12" x14ac:dyDescent="0.2">
      <c r="A506">
        <v>854</v>
      </c>
      <c r="B506" t="s">
        <v>675</v>
      </c>
      <c r="C506" t="s">
        <v>292</v>
      </c>
      <c r="D506">
        <v>4</v>
      </c>
      <c r="E506">
        <v>4.99</v>
      </c>
      <c r="F506">
        <v>119</v>
      </c>
      <c r="G506">
        <v>14</v>
      </c>
      <c r="H506" s="46">
        <v>104.86</v>
      </c>
      <c r="I506">
        <v>9.99</v>
      </c>
      <c r="J506">
        <v>4.99</v>
      </c>
      <c r="K506" s="14">
        <v>7.49</v>
      </c>
      <c r="L506" s="14"/>
    </row>
    <row r="507" spans="1:12" x14ac:dyDescent="0.2">
      <c r="A507">
        <v>365</v>
      </c>
      <c r="B507" t="s">
        <v>721</v>
      </c>
      <c r="C507" t="s">
        <v>289</v>
      </c>
      <c r="D507">
        <v>4</v>
      </c>
      <c r="E507">
        <v>4.99</v>
      </c>
      <c r="F507">
        <v>154</v>
      </c>
      <c r="G507">
        <v>14</v>
      </c>
      <c r="H507" s="46">
        <v>94.86</v>
      </c>
      <c r="I507">
        <v>8.99</v>
      </c>
      <c r="J507">
        <v>4.99</v>
      </c>
      <c r="K507" s="14">
        <v>6.7757142857142796</v>
      </c>
      <c r="L507" s="14"/>
    </row>
    <row r="508" spans="1:12" x14ac:dyDescent="0.2">
      <c r="A508">
        <v>969</v>
      </c>
      <c r="B508" t="s">
        <v>737</v>
      </c>
      <c r="C508" t="s">
        <v>285</v>
      </c>
      <c r="D508">
        <v>4</v>
      </c>
      <c r="E508">
        <v>4.99</v>
      </c>
      <c r="F508">
        <v>159</v>
      </c>
      <c r="G508">
        <v>14</v>
      </c>
      <c r="H508" s="46">
        <v>92.86</v>
      </c>
      <c r="I508">
        <v>9.99</v>
      </c>
      <c r="J508">
        <v>4.99</v>
      </c>
      <c r="K508" s="14">
        <v>6.6328571428571399</v>
      </c>
      <c r="L508" s="14"/>
    </row>
    <row r="509" spans="1:12" x14ac:dyDescent="0.2">
      <c r="A509">
        <v>203</v>
      </c>
      <c r="B509" t="s">
        <v>774</v>
      </c>
      <c r="C509" t="s">
        <v>287</v>
      </c>
      <c r="D509">
        <v>5</v>
      </c>
      <c r="E509">
        <v>4.99</v>
      </c>
      <c r="F509">
        <v>84</v>
      </c>
      <c r="G509">
        <v>14</v>
      </c>
      <c r="H509" s="46">
        <v>85.86</v>
      </c>
      <c r="I509">
        <v>8.99</v>
      </c>
      <c r="J509">
        <v>4.99</v>
      </c>
      <c r="K509" s="14">
        <v>6.1328571428571399</v>
      </c>
      <c r="L509" s="14"/>
    </row>
    <row r="510" spans="1:12" x14ac:dyDescent="0.2">
      <c r="A510">
        <v>757</v>
      </c>
      <c r="B510" t="s">
        <v>786</v>
      </c>
      <c r="C510" t="s">
        <v>281</v>
      </c>
      <c r="D510">
        <v>4</v>
      </c>
      <c r="E510">
        <v>2.99</v>
      </c>
      <c r="F510">
        <v>106</v>
      </c>
      <c r="G510">
        <v>14</v>
      </c>
      <c r="H510" s="46">
        <v>83.86</v>
      </c>
      <c r="I510">
        <v>7.99</v>
      </c>
      <c r="J510">
        <v>2.99</v>
      </c>
      <c r="K510" s="14">
        <v>5.99</v>
      </c>
      <c r="L510" s="14"/>
    </row>
    <row r="511" spans="1:12" x14ac:dyDescent="0.2">
      <c r="A511">
        <v>655</v>
      </c>
      <c r="B511" t="s">
        <v>784</v>
      </c>
      <c r="C511" t="s">
        <v>287</v>
      </c>
      <c r="D511">
        <v>5</v>
      </c>
      <c r="E511">
        <v>4.99</v>
      </c>
      <c r="F511">
        <v>109</v>
      </c>
      <c r="G511">
        <v>14</v>
      </c>
      <c r="H511" s="46">
        <v>83.86</v>
      </c>
      <c r="I511">
        <v>8.99</v>
      </c>
      <c r="J511">
        <v>4.99</v>
      </c>
      <c r="K511" s="14">
        <v>5.99</v>
      </c>
      <c r="L511" s="14"/>
    </row>
    <row r="512" spans="1:12" x14ac:dyDescent="0.2">
      <c r="A512">
        <v>532</v>
      </c>
      <c r="B512" t="s">
        <v>785</v>
      </c>
      <c r="C512" t="s">
        <v>278</v>
      </c>
      <c r="D512">
        <v>5</v>
      </c>
      <c r="E512">
        <v>4.99</v>
      </c>
      <c r="F512">
        <v>80</v>
      </c>
      <c r="G512">
        <v>14</v>
      </c>
      <c r="H512" s="46">
        <v>83.86</v>
      </c>
      <c r="I512">
        <v>8.99</v>
      </c>
      <c r="J512">
        <v>4.99</v>
      </c>
      <c r="K512" s="14">
        <v>5.99</v>
      </c>
      <c r="L512" s="14"/>
    </row>
    <row r="513" spans="1:12" x14ac:dyDescent="0.2">
      <c r="A513">
        <v>398</v>
      </c>
      <c r="B513" t="s">
        <v>798</v>
      </c>
      <c r="C513" t="s">
        <v>293</v>
      </c>
      <c r="D513">
        <v>5</v>
      </c>
      <c r="E513">
        <v>4.99</v>
      </c>
      <c r="F513">
        <v>47</v>
      </c>
      <c r="G513">
        <v>14</v>
      </c>
      <c r="H513" s="46">
        <v>81.86</v>
      </c>
      <c r="I513">
        <v>8.99</v>
      </c>
      <c r="J513">
        <v>4.99</v>
      </c>
      <c r="K513" s="14">
        <v>5.8471428571428499</v>
      </c>
      <c r="L513" s="14"/>
    </row>
    <row r="514" spans="1:12" x14ac:dyDescent="0.2">
      <c r="A514">
        <v>251</v>
      </c>
      <c r="B514" t="s">
        <v>801</v>
      </c>
      <c r="C514" t="s">
        <v>284</v>
      </c>
      <c r="D514">
        <v>6</v>
      </c>
      <c r="E514">
        <v>4.99</v>
      </c>
      <c r="F514">
        <v>133</v>
      </c>
      <c r="G514">
        <v>14</v>
      </c>
      <c r="H514" s="46">
        <v>80.86</v>
      </c>
      <c r="I514">
        <v>7.99</v>
      </c>
      <c r="J514">
        <v>4.99</v>
      </c>
      <c r="K514" s="14">
        <v>5.7757142857142796</v>
      </c>
      <c r="L514" s="14"/>
    </row>
    <row r="515" spans="1:12" x14ac:dyDescent="0.2">
      <c r="A515">
        <v>70</v>
      </c>
      <c r="B515" t="s">
        <v>810</v>
      </c>
      <c r="C515" t="s">
        <v>282</v>
      </c>
      <c r="D515">
        <v>7</v>
      </c>
      <c r="E515">
        <v>4.99</v>
      </c>
      <c r="F515">
        <v>142</v>
      </c>
      <c r="G515">
        <v>14</v>
      </c>
      <c r="H515" s="46">
        <v>79.86</v>
      </c>
      <c r="I515">
        <v>6.99</v>
      </c>
      <c r="J515">
        <v>4.99</v>
      </c>
      <c r="K515" s="14">
        <v>5.7042857142857102</v>
      </c>
      <c r="L515" s="14"/>
    </row>
    <row r="516" spans="1:12" x14ac:dyDescent="0.2">
      <c r="A516">
        <v>385</v>
      </c>
      <c r="B516" t="s">
        <v>819</v>
      </c>
      <c r="C516" t="s">
        <v>289</v>
      </c>
      <c r="D516">
        <v>6</v>
      </c>
      <c r="E516">
        <v>4.99</v>
      </c>
      <c r="F516">
        <v>139</v>
      </c>
      <c r="G516">
        <v>14</v>
      </c>
      <c r="H516" s="46">
        <v>78.86</v>
      </c>
      <c r="I516">
        <v>7.99</v>
      </c>
      <c r="J516">
        <v>4.99</v>
      </c>
      <c r="K516" s="14">
        <v>5.6328571428571399</v>
      </c>
      <c r="L516" s="14"/>
    </row>
    <row r="517" spans="1:12" x14ac:dyDescent="0.2">
      <c r="A517">
        <v>229</v>
      </c>
      <c r="B517" t="s">
        <v>818</v>
      </c>
      <c r="C517" t="s">
        <v>283</v>
      </c>
      <c r="D517">
        <v>6</v>
      </c>
      <c r="E517">
        <v>4.99</v>
      </c>
      <c r="F517">
        <v>87</v>
      </c>
      <c r="G517">
        <v>14</v>
      </c>
      <c r="H517" s="46">
        <v>78.86</v>
      </c>
      <c r="I517">
        <v>7.99</v>
      </c>
      <c r="J517">
        <v>4.99</v>
      </c>
      <c r="K517" s="14">
        <v>5.6328571428571399</v>
      </c>
      <c r="L517" s="14"/>
    </row>
    <row r="518" spans="1:12" x14ac:dyDescent="0.2">
      <c r="A518">
        <v>453</v>
      </c>
      <c r="B518" t="s">
        <v>842</v>
      </c>
      <c r="C518" t="s">
        <v>278</v>
      </c>
      <c r="D518">
        <v>3</v>
      </c>
      <c r="E518">
        <v>2.99</v>
      </c>
      <c r="F518">
        <v>178</v>
      </c>
      <c r="G518">
        <v>14</v>
      </c>
      <c r="H518" s="46">
        <v>76.86</v>
      </c>
      <c r="I518">
        <v>8.99</v>
      </c>
      <c r="J518">
        <v>2.99</v>
      </c>
      <c r="K518" s="14">
        <v>5.49</v>
      </c>
      <c r="L518" s="14"/>
    </row>
    <row r="519" spans="1:12" x14ac:dyDescent="0.2">
      <c r="A519">
        <v>956</v>
      </c>
      <c r="B519" t="s">
        <v>843</v>
      </c>
      <c r="C519" t="s">
        <v>286</v>
      </c>
      <c r="D519">
        <v>7</v>
      </c>
      <c r="E519">
        <v>4.99</v>
      </c>
      <c r="F519">
        <v>107</v>
      </c>
      <c r="G519">
        <v>14</v>
      </c>
      <c r="H519" s="46">
        <v>76.86</v>
      </c>
      <c r="I519">
        <v>6.99</v>
      </c>
      <c r="J519">
        <v>4.99</v>
      </c>
      <c r="K519" s="14">
        <v>5.49</v>
      </c>
      <c r="L519" s="14"/>
    </row>
    <row r="520" spans="1:12" x14ac:dyDescent="0.2">
      <c r="A520">
        <v>381</v>
      </c>
      <c r="B520" t="s">
        <v>841</v>
      </c>
      <c r="C520" t="s">
        <v>286</v>
      </c>
      <c r="D520">
        <v>7</v>
      </c>
      <c r="E520">
        <v>4.99</v>
      </c>
      <c r="F520">
        <v>150</v>
      </c>
      <c r="G520">
        <v>14</v>
      </c>
      <c r="H520" s="46">
        <v>76.86</v>
      </c>
      <c r="I520">
        <v>7.99</v>
      </c>
      <c r="J520">
        <v>4.99</v>
      </c>
      <c r="K520" s="14">
        <v>5.49</v>
      </c>
      <c r="L520" s="14"/>
    </row>
    <row r="521" spans="1:12" x14ac:dyDescent="0.2">
      <c r="A521">
        <v>774</v>
      </c>
      <c r="B521" t="s">
        <v>855</v>
      </c>
      <c r="C521" t="s">
        <v>289</v>
      </c>
      <c r="D521">
        <v>3</v>
      </c>
      <c r="E521">
        <v>2.99</v>
      </c>
      <c r="F521">
        <v>182</v>
      </c>
      <c r="G521">
        <v>14</v>
      </c>
      <c r="H521" s="46">
        <v>75.86</v>
      </c>
      <c r="I521">
        <v>8.99</v>
      </c>
      <c r="J521">
        <v>2.99</v>
      </c>
      <c r="K521" s="14">
        <v>5.4185714285714202</v>
      </c>
      <c r="L521" s="14"/>
    </row>
    <row r="522" spans="1:12" x14ac:dyDescent="0.2">
      <c r="A522">
        <v>820</v>
      </c>
      <c r="B522" t="s">
        <v>856</v>
      </c>
      <c r="C522" t="s">
        <v>282</v>
      </c>
      <c r="D522">
        <v>3</v>
      </c>
      <c r="E522">
        <v>2.99</v>
      </c>
      <c r="F522">
        <v>184</v>
      </c>
      <c r="G522">
        <v>14</v>
      </c>
      <c r="H522" s="46">
        <v>75.849999999999994</v>
      </c>
      <c r="I522">
        <v>8.99</v>
      </c>
      <c r="J522">
        <v>2.99</v>
      </c>
      <c r="K522" s="14">
        <v>5.41785714285714</v>
      </c>
      <c r="L522" s="14"/>
    </row>
    <row r="523" spans="1:12" x14ac:dyDescent="0.2">
      <c r="A523">
        <v>455</v>
      </c>
      <c r="B523" t="s">
        <v>863</v>
      </c>
      <c r="C523" t="s">
        <v>279</v>
      </c>
      <c r="D523">
        <v>7</v>
      </c>
      <c r="E523">
        <v>4.99</v>
      </c>
      <c r="F523">
        <v>103</v>
      </c>
      <c r="G523">
        <v>14</v>
      </c>
      <c r="H523" s="46">
        <v>74.86</v>
      </c>
      <c r="I523">
        <v>6.99</v>
      </c>
      <c r="J523">
        <v>4.99</v>
      </c>
      <c r="K523" s="14">
        <v>5.3471428571428499</v>
      </c>
      <c r="L523" s="14"/>
    </row>
    <row r="524" spans="1:12" x14ac:dyDescent="0.2">
      <c r="A524">
        <v>648</v>
      </c>
      <c r="B524" t="s">
        <v>872</v>
      </c>
      <c r="C524" t="s">
        <v>291</v>
      </c>
      <c r="D524">
        <v>7</v>
      </c>
      <c r="E524">
        <v>4.99</v>
      </c>
      <c r="F524">
        <v>148</v>
      </c>
      <c r="G524">
        <v>14</v>
      </c>
      <c r="H524" s="46">
        <v>73.86</v>
      </c>
      <c r="I524">
        <v>6.99</v>
      </c>
      <c r="J524">
        <v>4.99</v>
      </c>
      <c r="K524" s="14">
        <v>5.2757142857142796</v>
      </c>
      <c r="L524" s="14"/>
    </row>
    <row r="525" spans="1:12" x14ac:dyDescent="0.2">
      <c r="A525">
        <v>987</v>
      </c>
      <c r="B525" t="s">
        <v>873</v>
      </c>
      <c r="C525" t="s">
        <v>293</v>
      </c>
      <c r="D525">
        <v>3</v>
      </c>
      <c r="E525">
        <v>2.99</v>
      </c>
      <c r="F525">
        <v>116</v>
      </c>
      <c r="G525">
        <v>14</v>
      </c>
      <c r="H525" s="46">
        <v>73.86</v>
      </c>
      <c r="I525">
        <v>8.99</v>
      </c>
      <c r="J525">
        <v>2.99</v>
      </c>
      <c r="K525" s="14">
        <v>5.2757142857142796</v>
      </c>
      <c r="L525" s="14"/>
    </row>
    <row r="526" spans="1:12" x14ac:dyDescent="0.2">
      <c r="A526">
        <v>42</v>
      </c>
      <c r="B526" t="s">
        <v>980</v>
      </c>
      <c r="C526" t="s">
        <v>278</v>
      </c>
      <c r="D526">
        <v>5</v>
      </c>
      <c r="E526">
        <v>2.99</v>
      </c>
      <c r="F526">
        <v>170</v>
      </c>
      <c r="G526">
        <v>14</v>
      </c>
      <c r="H526" s="46">
        <v>59.86</v>
      </c>
      <c r="I526">
        <v>6.99</v>
      </c>
      <c r="J526">
        <v>2.99</v>
      </c>
      <c r="K526" s="14">
        <v>4.2757142857142796</v>
      </c>
      <c r="L526" s="14"/>
    </row>
    <row r="527" spans="1:12" x14ac:dyDescent="0.2">
      <c r="A527">
        <v>557</v>
      </c>
      <c r="B527" t="s">
        <v>981</v>
      </c>
      <c r="C527" t="s">
        <v>280</v>
      </c>
      <c r="D527">
        <v>5</v>
      </c>
      <c r="E527">
        <v>2.99</v>
      </c>
      <c r="F527">
        <v>177</v>
      </c>
      <c r="G527">
        <v>14</v>
      </c>
      <c r="H527" s="46">
        <v>59.86</v>
      </c>
      <c r="I527">
        <v>6.99</v>
      </c>
      <c r="J527">
        <v>2.99</v>
      </c>
      <c r="K527" s="14">
        <v>4.2757142857142796</v>
      </c>
      <c r="L527" s="14"/>
    </row>
    <row r="528" spans="1:12" x14ac:dyDescent="0.2">
      <c r="A528">
        <v>620</v>
      </c>
      <c r="B528" t="s">
        <v>979</v>
      </c>
      <c r="C528" t="s">
        <v>287</v>
      </c>
      <c r="D528">
        <v>5</v>
      </c>
      <c r="E528">
        <v>2.99</v>
      </c>
      <c r="F528">
        <v>131</v>
      </c>
      <c r="G528">
        <v>14</v>
      </c>
      <c r="H528" s="46">
        <v>59.86</v>
      </c>
      <c r="I528">
        <v>6.99</v>
      </c>
      <c r="J528">
        <v>2.99</v>
      </c>
      <c r="K528" s="14">
        <v>4.2757142857142796</v>
      </c>
      <c r="L528" s="14"/>
    </row>
    <row r="529" spans="1:12" x14ac:dyDescent="0.2">
      <c r="A529">
        <v>24</v>
      </c>
      <c r="B529" t="s">
        <v>1016</v>
      </c>
      <c r="C529" t="s">
        <v>292</v>
      </c>
      <c r="D529">
        <v>6</v>
      </c>
      <c r="E529">
        <v>2.99</v>
      </c>
      <c r="F529">
        <v>181</v>
      </c>
      <c r="G529">
        <v>14</v>
      </c>
      <c r="H529" s="46">
        <v>55.86</v>
      </c>
      <c r="I529">
        <v>5.99</v>
      </c>
      <c r="J529">
        <v>2.99</v>
      </c>
      <c r="K529" s="14">
        <v>3.99</v>
      </c>
      <c r="L529" s="14"/>
    </row>
    <row r="530" spans="1:12" x14ac:dyDescent="0.2">
      <c r="A530">
        <v>58</v>
      </c>
      <c r="B530" t="s">
        <v>1017</v>
      </c>
      <c r="C530" t="s">
        <v>281</v>
      </c>
      <c r="D530">
        <v>6</v>
      </c>
      <c r="E530">
        <v>2.99</v>
      </c>
      <c r="F530">
        <v>122</v>
      </c>
      <c r="G530">
        <v>14</v>
      </c>
      <c r="H530" s="46">
        <v>55.86</v>
      </c>
      <c r="I530">
        <v>5.99</v>
      </c>
      <c r="J530">
        <v>2.99</v>
      </c>
      <c r="K530" s="14">
        <v>3.99</v>
      </c>
      <c r="L530" s="14"/>
    </row>
    <row r="531" spans="1:12" x14ac:dyDescent="0.2">
      <c r="A531">
        <v>152</v>
      </c>
      <c r="B531" t="s">
        <v>1032</v>
      </c>
      <c r="C531" t="s">
        <v>288</v>
      </c>
      <c r="D531">
        <v>5</v>
      </c>
      <c r="E531">
        <v>2.99</v>
      </c>
      <c r="F531">
        <v>90</v>
      </c>
      <c r="G531">
        <v>14</v>
      </c>
      <c r="H531" s="46">
        <v>53.86</v>
      </c>
      <c r="I531">
        <v>6.99</v>
      </c>
      <c r="J531">
        <v>2.99</v>
      </c>
      <c r="K531" s="14">
        <v>3.8471428571428499</v>
      </c>
      <c r="L531" s="14"/>
    </row>
    <row r="532" spans="1:12" x14ac:dyDescent="0.2">
      <c r="A532">
        <v>679</v>
      </c>
      <c r="B532" t="s">
        <v>1050</v>
      </c>
      <c r="C532" t="s">
        <v>280</v>
      </c>
      <c r="D532">
        <v>6</v>
      </c>
      <c r="E532">
        <v>2.99</v>
      </c>
      <c r="F532">
        <v>50</v>
      </c>
      <c r="G532">
        <v>14</v>
      </c>
      <c r="H532" s="46">
        <v>51.86</v>
      </c>
      <c r="I532">
        <v>5.99</v>
      </c>
      <c r="J532">
        <v>2.99</v>
      </c>
      <c r="K532" s="14">
        <v>3.7042857142857102</v>
      </c>
      <c r="L532" s="14"/>
    </row>
    <row r="533" spans="1:12" x14ac:dyDescent="0.2">
      <c r="A533">
        <v>561</v>
      </c>
      <c r="B533" t="s">
        <v>1067</v>
      </c>
      <c r="C533" t="s">
        <v>284</v>
      </c>
      <c r="D533">
        <v>6</v>
      </c>
      <c r="E533">
        <v>2.99</v>
      </c>
      <c r="F533">
        <v>123</v>
      </c>
      <c r="G533">
        <v>14</v>
      </c>
      <c r="H533" s="46">
        <v>49.86</v>
      </c>
      <c r="I533">
        <v>5.99</v>
      </c>
      <c r="J533">
        <v>2.99</v>
      </c>
      <c r="K533" s="14">
        <v>3.5614285714285701</v>
      </c>
      <c r="L533" s="14"/>
    </row>
    <row r="534" spans="1:12" x14ac:dyDescent="0.2">
      <c r="A534">
        <v>592</v>
      </c>
      <c r="B534" t="s">
        <v>1077</v>
      </c>
      <c r="C534" t="s">
        <v>293</v>
      </c>
      <c r="D534">
        <v>6</v>
      </c>
      <c r="E534">
        <v>2.99</v>
      </c>
      <c r="F534">
        <v>107</v>
      </c>
      <c r="G534">
        <v>14</v>
      </c>
      <c r="H534" s="46">
        <v>48.86</v>
      </c>
      <c r="I534">
        <v>5.99</v>
      </c>
      <c r="J534">
        <v>2.99</v>
      </c>
      <c r="K534" s="14">
        <v>3.49</v>
      </c>
      <c r="L534" s="14"/>
    </row>
    <row r="535" spans="1:12" x14ac:dyDescent="0.2">
      <c r="A535">
        <v>988</v>
      </c>
      <c r="B535" t="s">
        <v>1089</v>
      </c>
      <c r="C535" t="s">
        <v>291</v>
      </c>
      <c r="D535">
        <v>7</v>
      </c>
      <c r="E535">
        <v>2.99</v>
      </c>
      <c r="F535">
        <v>139</v>
      </c>
      <c r="G535">
        <v>14</v>
      </c>
      <c r="H535" s="46">
        <v>47.86</v>
      </c>
      <c r="I535">
        <v>4.99</v>
      </c>
      <c r="J535">
        <v>2.99</v>
      </c>
      <c r="K535" s="14">
        <v>3.4185714285714202</v>
      </c>
      <c r="L535" s="14"/>
    </row>
    <row r="536" spans="1:12" x14ac:dyDescent="0.2">
      <c r="A536">
        <v>111</v>
      </c>
      <c r="B536" t="s">
        <v>1101</v>
      </c>
      <c r="C536" t="s">
        <v>283</v>
      </c>
      <c r="D536">
        <v>3</v>
      </c>
      <c r="E536">
        <v>0.99</v>
      </c>
      <c r="F536">
        <v>52</v>
      </c>
      <c r="G536">
        <v>14</v>
      </c>
      <c r="H536" s="46">
        <v>46.86</v>
      </c>
      <c r="I536">
        <v>7.99</v>
      </c>
      <c r="J536">
        <v>0.99</v>
      </c>
      <c r="K536" s="14">
        <v>3.3471428571428499</v>
      </c>
      <c r="L536" s="14"/>
    </row>
    <row r="537" spans="1:12" x14ac:dyDescent="0.2">
      <c r="A537">
        <v>913</v>
      </c>
      <c r="B537" t="s">
        <v>1100</v>
      </c>
      <c r="C537" t="s">
        <v>284</v>
      </c>
      <c r="D537">
        <v>3</v>
      </c>
      <c r="E537">
        <v>0.99</v>
      </c>
      <c r="F537">
        <v>115</v>
      </c>
      <c r="G537">
        <v>14</v>
      </c>
      <c r="H537" s="46">
        <v>46.86</v>
      </c>
      <c r="I537">
        <v>6.99</v>
      </c>
      <c r="J537">
        <v>0.99</v>
      </c>
      <c r="K537" s="14">
        <v>3.3471428571428499</v>
      </c>
      <c r="L537" s="14"/>
    </row>
    <row r="538" spans="1:12" x14ac:dyDescent="0.2">
      <c r="A538">
        <v>788</v>
      </c>
      <c r="B538" t="s">
        <v>1115</v>
      </c>
      <c r="C538" t="s">
        <v>281</v>
      </c>
      <c r="D538">
        <v>5</v>
      </c>
      <c r="E538">
        <v>2.99</v>
      </c>
      <c r="F538">
        <v>104</v>
      </c>
      <c r="G538">
        <v>14</v>
      </c>
      <c r="H538" s="46">
        <v>44.86</v>
      </c>
      <c r="I538">
        <v>4.99</v>
      </c>
      <c r="J538">
        <v>2.99</v>
      </c>
      <c r="K538" s="14">
        <v>3.2042857142857102</v>
      </c>
      <c r="L538" s="14"/>
    </row>
    <row r="539" spans="1:12" x14ac:dyDescent="0.2">
      <c r="A539">
        <v>201</v>
      </c>
      <c r="B539" t="s">
        <v>1121</v>
      </c>
      <c r="C539" t="s">
        <v>279</v>
      </c>
      <c r="D539">
        <v>7</v>
      </c>
      <c r="E539">
        <v>2.99</v>
      </c>
      <c r="F539">
        <v>176</v>
      </c>
      <c r="G539">
        <v>14</v>
      </c>
      <c r="H539" s="46">
        <v>43.87</v>
      </c>
      <c r="I539">
        <v>4.99</v>
      </c>
      <c r="J539">
        <v>0</v>
      </c>
      <c r="K539" s="14">
        <v>3.13357142857142</v>
      </c>
      <c r="L539" s="14"/>
    </row>
    <row r="540" spans="1:12" x14ac:dyDescent="0.2">
      <c r="A540">
        <v>333</v>
      </c>
      <c r="B540" t="s">
        <v>1123</v>
      </c>
      <c r="C540" t="s">
        <v>293</v>
      </c>
      <c r="D540">
        <v>7</v>
      </c>
      <c r="E540">
        <v>2.99</v>
      </c>
      <c r="F540">
        <v>126</v>
      </c>
      <c r="G540">
        <v>14</v>
      </c>
      <c r="H540" s="46">
        <v>43.86</v>
      </c>
      <c r="I540">
        <v>4.99</v>
      </c>
      <c r="J540">
        <v>2.99</v>
      </c>
      <c r="K540" s="14">
        <v>3.1328571428571399</v>
      </c>
      <c r="L540" s="14"/>
    </row>
    <row r="541" spans="1:12" x14ac:dyDescent="0.2">
      <c r="A541">
        <v>784</v>
      </c>
      <c r="B541" t="s">
        <v>1124</v>
      </c>
      <c r="C541" t="s">
        <v>291</v>
      </c>
      <c r="D541">
        <v>7</v>
      </c>
      <c r="E541">
        <v>2.99</v>
      </c>
      <c r="F541">
        <v>47</v>
      </c>
      <c r="G541">
        <v>14</v>
      </c>
      <c r="H541" s="46">
        <v>43.86</v>
      </c>
      <c r="I541">
        <v>4.99</v>
      </c>
      <c r="J541">
        <v>2.99</v>
      </c>
      <c r="K541" s="14">
        <v>3.1328571428571399</v>
      </c>
      <c r="L541" s="14"/>
    </row>
    <row r="542" spans="1:12" x14ac:dyDescent="0.2">
      <c r="A542">
        <v>526</v>
      </c>
      <c r="B542" t="s">
        <v>1139</v>
      </c>
      <c r="C542" t="s">
        <v>291</v>
      </c>
      <c r="D542">
        <v>7</v>
      </c>
      <c r="E542">
        <v>2.99</v>
      </c>
      <c r="F542">
        <v>120</v>
      </c>
      <c r="G542">
        <v>14</v>
      </c>
      <c r="H542" s="46">
        <v>42.86</v>
      </c>
      <c r="I542">
        <v>3.99</v>
      </c>
      <c r="J542">
        <v>2.99</v>
      </c>
      <c r="K542" s="14">
        <v>3.0614285714285701</v>
      </c>
      <c r="L542" s="14"/>
    </row>
    <row r="543" spans="1:12" x14ac:dyDescent="0.2">
      <c r="A543">
        <v>652</v>
      </c>
      <c r="B543" t="s">
        <v>1181</v>
      </c>
      <c r="C543" t="s">
        <v>290</v>
      </c>
      <c r="D543">
        <v>3</v>
      </c>
      <c r="E543">
        <v>0.99</v>
      </c>
      <c r="F543">
        <v>126</v>
      </c>
      <c r="G543">
        <v>14</v>
      </c>
      <c r="H543" s="46">
        <v>39.86</v>
      </c>
      <c r="I543">
        <v>4.99</v>
      </c>
      <c r="J543">
        <v>0.99</v>
      </c>
      <c r="K543" s="14">
        <v>2.8471428571428499</v>
      </c>
      <c r="L543" s="14"/>
    </row>
    <row r="544" spans="1:12" x14ac:dyDescent="0.2">
      <c r="A544">
        <v>110</v>
      </c>
      <c r="B544" t="s">
        <v>1182</v>
      </c>
      <c r="C544" t="s">
        <v>288</v>
      </c>
      <c r="D544">
        <v>4</v>
      </c>
      <c r="E544">
        <v>0.99</v>
      </c>
      <c r="F544">
        <v>53</v>
      </c>
      <c r="G544">
        <v>14</v>
      </c>
      <c r="H544" s="46">
        <v>39.86</v>
      </c>
      <c r="I544">
        <v>5.99</v>
      </c>
      <c r="J544">
        <v>0.99</v>
      </c>
      <c r="K544" s="14">
        <v>2.8471428571428499</v>
      </c>
      <c r="L544" s="14"/>
    </row>
    <row r="545" spans="1:12" x14ac:dyDescent="0.2">
      <c r="A545">
        <v>744</v>
      </c>
      <c r="B545" t="s">
        <v>1201</v>
      </c>
      <c r="C545" t="s">
        <v>290</v>
      </c>
      <c r="D545">
        <v>4</v>
      </c>
      <c r="E545">
        <v>0.99</v>
      </c>
      <c r="F545">
        <v>89</v>
      </c>
      <c r="G545">
        <v>14</v>
      </c>
      <c r="H545" s="46">
        <v>37.86</v>
      </c>
      <c r="I545">
        <v>5.99</v>
      </c>
      <c r="J545">
        <v>0.99</v>
      </c>
      <c r="K545" s="14">
        <v>2.7042857142857102</v>
      </c>
      <c r="L545" s="14"/>
    </row>
    <row r="546" spans="1:12" x14ac:dyDescent="0.2">
      <c r="A546">
        <v>618</v>
      </c>
      <c r="B546" t="s">
        <v>1211</v>
      </c>
      <c r="C546" t="s">
        <v>285</v>
      </c>
      <c r="D546">
        <v>3</v>
      </c>
      <c r="E546">
        <v>0.99</v>
      </c>
      <c r="F546">
        <v>132</v>
      </c>
      <c r="G546">
        <v>14</v>
      </c>
      <c r="H546" s="46">
        <v>36.86</v>
      </c>
      <c r="I546">
        <v>5.99</v>
      </c>
      <c r="J546">
        <v>0.99</v>
      </c>
      <c r="K546" s="14">
        <v>2.6328571428571399</v>
      </c>
      <c r="L546" s="14"/>
    </row>
    <row r="547" spans="1:12" x14ac:dyDescent="0.2">
      <c r="A547">
        <v>40</v>
      </c>
      <c r="B547" t="s">
        <v>1210</v>
      </c>
      <c r="C547" t="s">
        <v>281</v>
      </c>
      <c r="D547">
        <v>4</v>
      </c>
      <c r="E547">
        <v>0.99</v>
      </c>
      <c r="F547">
        <v>148</v>
      </c>
      <c r="G547">
        <v>14</v>
      </c>
      <c r="H547" s="46">
        <v>36.86</v>
      </c>
      <c r="I547">
        <v>6.99</v>
      </c>
      <c r="J547">
        <v>0.99</v>
      </c>
      <c r="K547" s="14">
        <v>2.6328571428571399</v>
      </c>
      <c r="L547" s="14"/>
    </row>
    <row r="548" spans="1:12" x14ac:dyDescent="0.2">
      <c r="A548">
        <v>832</v>
      </c>
      <c r="B548" t="s">
        <v>1244</v>
      </c>
      <c r="C548" t="s">
        <v>280</v>
      </c>
      <c r="D548">
        <v>5</v>
      </c>
      <c r="E548">
        <v>0.99</v>
      </c>
      <c r="F548">
        <v>175</v>
      </c>
      <c r="G548">
        <v>14</v>
      </c>
      <c r="H548" s="46">
        <v>33.86</v>
      </c>
      <c r="I548">
        <v>5.99</v>
      </c>
      <c r="J548">
        <v>0.99</v>
      </c>
      <c r="K548" s="14">
        <v>2.4185714285714202</v>
      </c>
      <c r="L548" s="14"/>
    </row>
    <row r="549" spans="1:12" x14ac:dyDescent="0.2">
      <c r="A549">
        <v>840</v>
      </c>
      <c r="B549" t="s">
        <v>1257</v>
      </c>
      <c r="C549" t="s">
        <v>286</v>
      </c>
      <c r="D549">
        <v>5</v>
      </c>
      <c r="E549">
        <v>0.99</v>
      </c>
      <c r="F549">
        <v>75</v>
      </c>
      <c r="G549">
        <v>14</v>
      </c>
      <c r="H549" s="46">
        <v>32.86</v>
      </c>
      <c r="I549">
        <v>4.99</v>
      </c>
      <c r="J549">
        <v>0.99</v>
      </c>
      <c r="K549" s="14">
        <v>2.3471428571428499</v>
      </c>
      <c r="L549" s="14"/>
    </row>
    <row r="550" spans="1:12" x14ac:dyDescent="0.2">
      <c r="A550">
        <v>862</v>
      </c>
      <c r="B550" t="s">
        <v>1258</v>
      </c>
      <c r="C550" t="s">
        <v>290</v>
      </c>
      <c r="D550">
        <v>5</v>
      </c>
      <c r="E550">
        <v>0.99</v>
      </c>
      <c r="F550">
        <v>53</v>
      </c>
      <c r="G550">
        <v>14</v>
      </c>
      <c r="H550" s="46">
        <v>32.86</v>
      </c>
      <c r="I550">
        <v>4.99</v>
      </c>
      <c r="J550">
        <v>0.99</v>
      </c>
      <c r="K550" s="14">
        <v>2.3471428571428499</v>
      </c>
      <c r="L550" s="14"/>
    </row>
    <row r="551" spans="1:12" x14ac:dyDescent="0.2">
      <c r="A551">
        <v>600</v>
      </c>
      <c r="B551" t="s">
        <v>1340</v>
      </c>
      <c r="C551" t="s">
        <v>292</v>
      </c>
      <c r="D551">
        <v>5</v>
      </c>
      <c r="E551">
        <v>0.99</v>
      </c>
      <c r="F551">
        <v>166</v>
      </c>
      <c r="G551">
        <v>14</v>
      </c>
      <c r="H551" s="46">
        <v>25.87</v>
      </c>
      <c r="I551">
        <v>4.99</v>
      </c>
      <c r="J551">
        <v>0</v>
      </c>
      <c r="K551" s="14">
        <v>1.84785714285714</v>
      </c>
      <c r="L551" s="14"/>
    </row>
    <row r="552" spans="1:12" x14ac:dyDescent="0.2">
      <c r="A552">
        <v>809</v>
      </c>
      <c r="B552" t="s">
        <v>1354</v>
      </c>
      <c r="C552" t="s">
        <v>278</v>
      </c>
      <c r="D552">
        <v>5</v>
      </c>
      <c r="E552">
        <v>0.99</v>
      </c>
      <c r="F552">
        <v>156</v>
      </c>
      <c r="G552">
        <v>14</v>
      </c>
      <c r="H552" s="46">
        <v>24.86</v>
      </c>
      <c r="I552">
        <v>3.99</v>
      </c>
      <c r="J552">
        <v>0.99</v>
      </c>
      <c r="K552" s="14">
        <v>1.77571428571428</v>
      </c>
      <c r="L552" s="14"/>
    </row>
    <row r="553" spans="1:12" x14ac:dyDescent="0.2">
      <c r="A553">
        <v>942</v>
      </c>
      <c r="B553" t="s">
        <v>1390</v>
      </c>
      <c r="C553" t="s">
        <v>285</v>
      </c>
      <c r="D553">
        <v>7</v>
      </c>
      <c r="E553">
        <v>0.99</v>
      </c>
      <c r="F553">
        <v>174</v>
      </c>
      <c r="G553">
        <v>14</v>
      </c>
      <c r="H553" s="46">
        <v>21.86</v>
      </c>
      <c r="I553">
        <v>2.99</v>
      </c>
      <c r="J553">
        <v>0.99</v>
      </c>
      <c r="K553" s="14">
        <v>1.5614285714285701</v>
      </c>
      <c r="L553" s="14"/>
    </row>
    <row r="554" spans="1:12" x14ac:dyDescent="0.2">
      <c r="A554">
        <v>894</v>
      </c>
      <c r="B554" t="s">
        <v>1403</v>
      </c>
      <c r="C554" t="s">
        <v>291</v>
      </c>
      <c r="D554">
        <v>6</v>
      </c>
      <c r="E554">
        <v>0.99</v>
      </c>
      <c r="F554">
        <v>68</v>
      </c>
      <c r="G554">
        <v>14</v>
      </c>
      <c r="H554" s="46">
        <v>19.86</v>
      </c>
      <c r="I554">
        <v>2.99</v>
      </c>
      <c r="J554">
        <v>0.99</v>
      </c>
      <c r="K554" s="14">
        <v>1.4185714285714199</v>
      </c>
      <c r="L554" s="14"/>
    </row>
    <row r="555" spans="1:12" x14ac:dyDescent="0.2">
      <c r="A555">
        <v>186</v>
      </c>
      <c r="B555" t="s">
        <v>1411</v>
      </c>
      <c r="C555" t="s">
        <v>285</v>
      </c>
      <c r="D555">
        <v>6</v>
      </c>
      <c r="E555">
        <v>0.99</v>
      </c>
      <c r="F555">
        <v>64</v>
      </c>
      <c r="G555">
        <v>14</v>
      </c>
      <c r="H555" s="46">
        <v>18.86</v>
      </c>
      <c r="I555">
        <v>3.99</v>
      </c>
      <c r="J555">
        <v>0.99</v>
      </c>
      <c r="K555" s="14">
        <v>1.3471428571428501</v>
      </c>
      <c r="L555" s="14"/>
    </row>
    <row r="556" spans="1:12" x14ac:dyDescent="0.2">
      <c r="A556">
        <v>795</v>
      </c>
      <c r="B556" t="s">
        <v>1436</v>
      </c>
      <c r="C556" t="s">
        <v>280</v>
      </c>
      <c r="D556">
        <v>7</v>
      </c>
      <c r="E556">
        <v>0.99</v>
      </c>
      <c r="F556">
        <v>111</v>
      </c>
      <c r="G556">
        <v>14</v>
      </c>
      <c r="H556" s="46">
        <v>16.86</v>
      </c>
      <c r="I556">
        <v>1.99</v>
      </c>
      <c r="J556">
        <v>0.99</v>
      </c>
      <c r="K556" s="14">
        <v>1.20428571428571</v>
      </c>
      <c r="L556" s="14"/>
    </row>
    <row r="557" spans="1:12" x14ac:dyDescent="0.2">
      <c r="A557">
        <v>830</v>
      </c>
      <c r="B557" t="s">
        <v>1452</v>
      </c>
      <c r="C557" t="s">
        <v>292</v>
      </c>
      <c r="D557">
        <v>7</v>
      </c>
      <c r="E557">
        <v>0.99</v>
      </c>
      <c r="F557">
        <v>149</v>
      </c>
      <c r="G557">
        <v>14</v>
      </c>
      <c r="H557" s="46">
        <v>14.86</v>
      </c>
      <c r="I557">
        <v>1.99</v>
      </c>
      <c r="J557">
        <v>0.99</v>
      </c>
      <c r="K557" s="14">
        <v>1.0614285714285701</v>
      </c>
      <c r="L557" s="14"/>
    </row>
    <row r="558" spans="1:12" x14ac:dyDescent="0.2">
      <c r="A558">
        <v>946</v>
      </c>
      <c r="B558" t="s">
        <v>666</v>
      </c>
      <c r="C558" t="s">
        <v>280</v>
      </c>
      <c r="D558">
        <v>3</v>
      </c>
      <c r="E558">
        <v>4.99</v>
      </c>
      <c r="F558">
        <v>144</v>
      </c>
      <c r="G558">
        <v>13</v>
      </c>
      <c r="H558" s="46">
        <v>105.87</v>
      </c>
      <c r="I558">
        <v>10.99</v>
      </c>
      <c r="J558">
        <v>4.99</v>
      </c>
      <c r="K558" s="14">
        <v>8.14384615384615</v>
      </c>
      <c r="L558" s="14"/>
    </row>
    <row r="559" spans="1:12" x14ac:dyDescent="0.2">
      <c r="A559">
        <v>260</v>
      </c>
      <c r="B559" t="s">
        <v>746</v>
      </c>
      <c r="C559" t="s">
        <v>278</v>
      </c>
      <c r="D559">
        <v>3</v>
      </c>
      <c r="E559">
        <v>4.99</v>
      </c>
      <c r="F559">
        <v>132</v>
      </c>
      <c r="G559">
        <v>13</v>
      </c>
      <c r="H559" s="46">
        <v>90.87</v>
      </c>
      <c r="I559">
        <v>9.99</v>
      </c>
      <c r="J559">
        <v>4.99</v>
      </c>
      <c r="K559" s="14">
        <v>6.99</v>
      </c>
      <c r="L559" s="14"/>
    </row>
    <row r="560" spans="1:12" x14ac:dyDescent="0.2">
      <c r="A560">
        <v>568</v>
      </c>
      <c r="B560" t="s">
        <v>754</v>
      </c>
      <c r="C560" t="s">
        <v>289</v>
      </c>
      <c r="D560">
        <v>4</v>
      </c>
      <c r="E560">
        <v>4.99</v>
      </c>
      <c r="F560">
        <v>77</v>
      </c>
      <c r="G560">
        <v>13</v>
      </c>
      <c r="H560" s="46">
        <v>88.87</v>
      </c>
      <c r="I560">
        <v>9.99</v>
      </c>
      <c r="J560">
        <v>4.99</v>
      </c>
      <c r="K560" s="14">
        <v>6.8361538461538398</v>
      </c>
      <c r="L560" s="14"/>
    </row>
    <row r="561" spans="1:12" x14ac:dyDescent="0.2">
      <c r="A561">
        <v>739</v>
      </c>
      <c r="B561" t="s">
        <v>753</v>
      </c>
      <c r="C561" t="s">
        <v>285</v>
      </c>
      <c r="D561">
        <v>4</v>
      </c>
      <c r="E561">
        <v>4.99</v>
      </c>
      <c r="F561">
        <v>145</v>
      </c>
      <c r="G561">
        <v>13</v>
      </c>
      <c r="H561" s="46">
        <v>88.87</v>
      </c>
      <c r="I561">
        <v>9.99</v>
      </c>
      <c r="J561">
        <v>4.99</v>
      </c>
      <c r="K561" s="14">
        <v>6.8361538461538398</v>
      </c>
      <c r="L561" s="14"/>
    </row>
    <row r="562" spans="1:12" x14ac:dyDescent="0.2">
      <c r="A562">
        <v>179</v>
      </c>
      <c r="B562" t="s">
        <v>777</v>
      </c>
      <c r="C562" t="s">
        <v>285</v>
      </c>
      <c r="D562">
        <v>4</v>
      </c>
      <c r="E562">
        <v>4.99</v>
      </c>
      <c r="F562">
        <v>173</v>
      </c>
      <c r="G562">
        <v>13</v>
      </c>
      <c r="H562" s="46">
        <v>84.87</v>
      </c>
      <c r="I562">
        <v>9.99</v>
      </c>
      <c r="J562">
        <v>4.99</v>
      </c>
      <c r="K562" s="14">
        <v>6.5284615384615297</v>
      </c>
      <c r="L562" s="14"/>
    </row>
    <row r="563" spans="1:12" x14ac:dyDescent="0.2">
      <c r="A563">
        <v>667</v>
      </c>
      <c r="B563" t="s">
        <v>802</v>
      </c>
      <c r="C563" t="s">
        <v>278</v>
      </c>
      <c r="D563">
        <v>3</v>
      </c>
      <c r="E563">
        <v>2.99</v>
      </c>
      <c r="F563">
        <v>160</v>
      </c>
      <c r="G563">
        <v>13</v>
      </c>
      <c r="H563" s="46">
        <v>80.86</v>
      </c>
      <c r="I563">
        <v>9.99</v>
      </c>
      <c r="J563">
        <v>2.99</v>
      </c>
      <c r="K563" s="14">
        <v>6.22</v>
      </c>
      <c r="L563" s="14"/>
    </row>
    <row r="564" spans="1:12" x14ac:dyDescent="0.2">
      <c r="A564">
        <v>272</v>
      </c>
      <c r="B564" t="s">
        <v>809</v>
      </c>
      <c r="C564" t="s">
        <v>285</v>
      </c>
      <c r="D564">
        <v>5</v>
      </c>
      <c r="E564">
        <v>4.99</v>
      </c>
      <c r="F564">
        <v>153</v>
      </c>
      <c r="G564">
        <v>13</v>
      </c>
      <c r="H564" s="46">
        <v>79.87</v>
      </c>
      <c r="I564">
        <v>8.99</v>
      </c>
      <c r="J564">
        <v>4.99</v>
      </c>
      <c r="K564" s="14">
        <v>6.14384615384615</v>
      </c>
      <c r="L564" s="14"/>
    </row>
    <row r="565" spans="1:12" x14ac:dyDescent="0.2">
      <c r="A565">
        <v>68</v>
      </c>
      <c r="B565" t="s">
        <v>808</v>
      </c>
      <c r="C565" t="s">
        <v>288</v>
      </c>
      <c r="D565">
        <v>5</v>
      </c>
      <c r="E565">
        <v>4.99</v>
      </c>
      <c r="F565">
        <v>122</v>
      </c>
      <c r="G565">
        <v>13</v>
      </c>
      <c r="H565" s="46">
        <v>79.87</v>
      </c>
      <c r="I565">
        <v>8.99</v>
      </c>
      <c r="J565">
        <v>4.99</v>
      </c>
      <c r="K565" s="14">
        <v>6.14384615384615</v>
      </c>
      <c r="L565" s="14"/>
    </row>
    <row r="566" spans="1:12" x14ac:dyDescent="0.2">
      <c r="A566">
        <v>749</v>
      </c>
      <c r="B566" t="s">
        <v>817</v>
      </c>
      <c r="C566" t="s">
        <v>292</v>
      </c>
      <c r="D566">
        <v>6</v>
      </c>
      <c r="E566">
        <v>4.99</v>
      </c>
      <c r="F566">
        <v>153</v>
      </c>
      <c r="G566">
        <v>13</v>
      </c>
      <c r="H566" s="46">
        <v>78.87</v>
      </c>
      <c r="I566">
        <v>7.99</v>
      </c>
      <c r="J566">
        <v>4.99</v>
      </c>
      <c r="K566" s="14">
        <v>6.0669230769230698</v>
      </c>
      <c r="L566" s="14"/>
    </row>
    <row r="567" spans="1:12" x14ac:dyDescent="0.2">
      <c r="A567">
        <v>858</v>
      </c>
      <c r="B567" t="s">
        <v>816</v>
      </c>
      <c r="C567" t="s">
        <v>289</v>
      </c>
      <c r="D567">
        <v>5</v>
      </c>
      <c r="E567">
        <v>4.99</v>
      </c>
      <c r="F567">
        <v>127</v>
      </c>
      <c r="G567">
        <v>13</v>
      </c>
      <c r="H567" s="46">
        <v>78.87</v>
      </c>
      <c r="I567">
        <v>8.99</v>
      </c>
      <c r="J567">
        <v>4.99</v>
      </c>
      <c r="K567" s="14">
        <v>6.0669230769230698</v>
      </c>
      <c r="L567" s="14"/>
    </row>
    <row r="568" spans="1:12" x14ac:dyDescent="0.2">
      <c r="A568">
        <v>190</v>
      </c>
      <c r="B568" t="s">
        <v>829</v>
      </c>
      <c r="C568" t="s">
        <v>290</v>
      </c>
      <c r="D568">
        <v>5</v>
      </c>
      <c r="E568">
        <v>4.99</v>
      </c>
      <c r="F568">
        <v>172</v>
      </c>
      <c r="G568">
        <v>13</v>
      </c>
      <c r="H568" s="46">
        <v>77.87</v>
      </c>
      <c r="I568">
        <v>8.99</v>
      </c>
      <c r="J568">
        <v>4.99</v>
      </c>
      <c r="K568" s="14">
        <v>5.99</v>
      </c>
      <c r="L568" s="14"/>
    </row>
    <row r="569" spans="1:12" x14ac:dyDescent="0.2">
      <c r="A569">
        <v>708</v>
      </c>
      <c r="B569" t="s">
        <v>828</v>
      </c>
      <c r="C569" t="s">
        <v>281</v>
      </c>
      <c r="D569">
        <v>4</v>
      </c>
      <c r="E569">
        <v>4.99</v>
      </c>
      <c r="F569">
        <v>112</v>
      </c>
      <c r="G569">
        <v>13</v>
      </c>
      <c r="H569" s="46">
        <v>77.87</v>
      </c>
      <c r="I569">
        <v>9.99</v>
      </c>
      <c r="J569">
        <v>4.99</v>
      </c>
      <c r="K569" s="14">
        <v>5.99</v>
      </c>
      <c r="L569" s="14"/>
    </row>
    <row r="570" spans="1:12" x14ac:dyDescent="0.2">
      <c r="A570">
        <v>917</v>
      </c>
      <c r="B570" t="s">
        <v>839</v>
      </c>
      <c r="C570" t="s">
        <v>278</v>
      </c>
      <c r="D570">
        <v>3</v>
      </c>
      <c r="E570">
        <v>2.99</v>
      </c>
      <c r="F570">
        <v>152</v>
      </c>
      <c r="G570">
        <v>13</v>
      </c>
      <c r="H570" s="46">
        <v>76.87</v>
      </c>
      <c r="I570">
        <v>8.99</v>
      </c>
      <c r="J570">
        <v>2.99</v>
      </c>
      <c r="K570" s="14">
        <v>5.91307692307692</v>
      </c>
      <c r="L570" s="14"/>
    </row>
    <row r="571" spans="1:12" x14ac:dyDescent="0.2">
      <c r="A571">
        <v>588</v>
      </c>
      <c r="B571" t="s">
        <v>838</v>
      </c>
      <c r="C571" t="s">
        <v>288</v>
      </c>
      <c r="D571">
        <v>4</v>
      </c>
      <c r="E571">
        <v>4.99</v>
      </c>
      <c r="F571">
        <v>175</v>
      </c>
      <c r="G571">
        <v>13</v>
      </c>
      <c r="H571" s="46">
        <v>76.87</v>
      </c>
      <c r="I571">
        <v>8.99</v>
      </c>
      <c r="J571">
        <v>4.99</v>
      </c>
      <c r="K571" s="14">
        <v>5.91307692307692</v>
      </c>
      <c r="L571" s="14"/>
    </row>
    <row r="572" spans="1:12" x14ac:dyDescent="0.2">
      <c r="A572">
        <v>219</v>
      </c>
      <c r="B572" t="s">
        <v>853</v>
      </c>
      <c r="C572" t="s">
        <v>281</v>
      </c>
      <c r="D572">
        <v>6</v>
      </c>
      <c r="E572">
        <v>4.99</v>
      </c>
      <c r="F572">
        <v>51</v>
      </c>
      <c r="G572">
        <v>13</v>
      </c>
      <c r="H572" s="46">
        <v>75.87</v>
      </c>
      <c r="I572">
        <v>8.99</v>
      </c>
      <c r="J572">
        <v>4.99</v>
      </c>
      <c r="K572" s="14">
        <v>5.8361538461538398</v>
      </c>
      <c r="L572" s="14"/>
    </row>
    <row r="573" spans="1:12" x14ac:dyDescent="0.2">
      <c r="A573">
        <v>686</v>
      </c>
      <c r="B573" t="s">
        <v>871</v>
      </c>
      <c r="C573" t="s">
        <v>284</v>
      </c>
      <c r="D573">
        <v>5</v>
      </c>
      <c r="E573">
        <v>4.99</v>
      </c>
      <c r="F573">
        <v>84</v>
      </c>
      <c r="G573">
        <v>13</v>
      </c>
      <c r="H573" s="46">
        <v>73.87</v>
      </c>
      <c r="I573">
        <v>8.99</v>
      </c>
      <c r="J573">
        <v>4.99</v>
      </c>
      <c r="K573" s="14">
        <v>5.6823076923076901</v>
      </c>
      <c r="L573" s="14"/>
    </row>
    <row r="574" spans="1:12" x14ac:dyDescent="0.2">
      <c r="A574">
        <v>81</v>
      </c>
      <c r="B574" t="s">
        <v>884</v>
      </c>
      <c r="C574" t="s">
        <v>287</v>
      </c>
      <c r="D574">
        <v>6</v>
      </c>
      <c r="E574">
        <v>4.99</v>
      </c>
      <c r="F574">
        <v>103</v>
      </c>
      <c r="G574">
        <v>13</v>
      </c>
      <c r="H574" s="46">
        <v>71.87</v>
      </c>
      <c r="I574">
        <v>7.99</v>
      </c>
      <c r="J574">
        <v>4.99</v>
      </c>
      <c r="K574" s="14">
        <v>5.5284615384615297</v>
      </c>
      <c r="L574" s="14"/>
    </row>
    <row r="575" spans="1:12" x14ac:dyDescent="0.2">
      <c r="A575">
        <v>765</v>
      </c>
      <c r="B575" t="s">
        <v>890</v>
      </c>
      <c r="C575" t="s">
        <v>289</v>
      </c>
      <c r="D575">
        <v>7</v>
      </c>
      <c r="E575">
        <v>4.99</v>
      </c>
      <c r="F575">
        <v>182</v>
      </c>
      <c r="G575">
        <v>13</v>
      </c>
      <c r="H575" s="46">
        <v>70.87</v>
      </c>
      <c r="I575">
        <v>7.99</v>
      </c>
      <c r="J575">
        <v>4.99</v>
      </c>
      <c r="K575" s="14">
        <v>5.4515384615384601</v>
      </c>
      <c r="L575" s="14"/>
    </row>
    <row r="576" spans="1:12" x14ac:dyDescent="0.2">
      <c r="A576">
        <v>173</v>
      </c>
      <c r="B576" t="s">
        <v>888</v>
      </c>
      <c r="C576" t="s">
        <v>285</v>
      </c>
      <c r="D576">
        <v>7</v>
      </c>
      <c r="E576">
        <v>4.99</v>
      </c>
      <c r="F576">
        <v>65</v>
      </c>
      <c r="G576">
        <v>13</v>
      </c>
      <c r="H576" s="46">
        <v>70.87</v>
      </c>
      <c r="I576">
        <v>6.99</v>
      </c>
      <c r="J576">
        <v>4.99</v>
      </c>
      <c r="K576" s="14">
        <v>5.4515384615384601</v>
      </c>
      <c r="L576" s="14"/>
    </row>
    <row r="577" spans="1:12" x14ac:dyDescent="0.2">
      <c r="A577">
        <v>480</v>
      </c>
      <c r="B577" t="s">
        <v>889</v>
      </c>
      <c r="C577" t="s">
        <v>290</v>
      </c>
      <c r="D577">
        <v>3</v>
      </c>
      <c r="E577">
        <v>2.99</v>
      </c>
      <c r="F577">
        <v>84</v>
      </c>
      <c r="G577">
        <v>13</v>
      </c>
      <c r="H577" s="46">
        <v>70.87</v>
      </c>
      <c r="I577">
        <v>8.99</v>
      </c>
      <c r="J577">
        <v>2.99</v>
      </c>
      <c r="K577" s="14">
        <v>5.4515384615384601</v>
      </c>
      <c r="L577" s="14"/>
    </row>
    <row r="578" spans="1:12" x14ac:dyDescent="0.2">
      <c r="A578">
        <v>137</v>
      </c>
      <c r="B578" t="s">
        <v>922</v>
      </c>
      <c r="C578" t="s">
        <v>287</v>
      </c>
      <c r="D578">
        <v>3</v>
      </c>
      <c r="E578">
        <v>2.99</v>
      </c>
      <c r="F578">
        <v>66</v>
      </c>
      <c r="G578">
        <v>13</v>
      </c>
      <c r="H578" s="46">
        <v>66.87</v>
      </c>
      <c r="I578">
        <v>7.99</v>
      </c>
      <c r="J578">
        <v>2.99</v>
      </c>
      <c r="K578" s="14">
        <v>5.14384615384615</v>
      </c>
      <c r="L578" s="14"/>
    </row>
    <row r="579" spans="1:12" x14ac:dyDescent="0.2">
      <c r="A579">
        <v>84</v>
      </c>
      <c r="B579" t="s">
        <v>923</v>
      </c>
      <c r="C579" t="s">
        <v>291</v>
      </c>
      <c r="D579">
        <v>7</v>
      </c>
      <c r="E579">
        <v>4.99</v>
      </c>
      <c r="F579">
        <v>102</v>
      </c>
      <c r="G579">
        <v>13</v>
      </c>
      <c r="H579" s="46">
        <v>66.87</v>
      </c>
      <c r="I579">
        <v>6.99</v>
      </c>
      <c r="J579">
        <v>4.99</v>
      </c>
      <c r="K579" s="14">
        <v>5.14384615384615</v>
      </c>
      <c r="L579" s="14"/>
    </row>
    <row r="580" spans="1:12" x14ac:dyDescent="0.2">
      <c r="A580">
        <v>133</v>
      </c>
      <c r="B580" t="s">
        <v>930</v>
      </c>
      <c r="C580" t="s">
        <v>293</v>
      </c>
      <c r="D580">
        <v>7</v>
      </c>
      <c r="E580">
        <v>4.99</v>
      </c>
      <c r="F580">
        <v>117</v>
      </c>
      <c r="G580">
        <v>13</v>
      </c>
      <c r="H580" s="46">
        <v>65.88</v>
      </c>
      <c r="I580">
        <v>6.99</v>
      </c>
      <c r="J580">
        <v>0</v>
      </c>
      <c r="K580" s="14">
        <v>5.0676923076923002</v>
      </c>
      <c r="L580" s="14"/>
    </row>
    <row r="581" spans="1:12" x14ac:dyDescent="0.2">
      <c r="A581">
        <v>529</v>
      </c>
      <c r="B581" t="s">
        <v>933</v>
      </c>
      <c r="C581" t="s">
        <v>289</v>
      </c>
      <c r="D581">
        <v>3</v>
      </c>
      <c r="E581">
        <v>2.99</v>
      </c>
      <c r="F581">
        <v>67</v>
      </c>
      <c r="G581">
        <v>13</v>
      </c>
      <c r="H581" s="46">
        <v>65.87</v>
      </c>
      <c r="I581">
        <v>7.99</v>
      </c>
      <c r="J581">
        <v>2.99</v>
      </c>
      <c r="K581" s="14">
        <v>5.0669230769230698</v>
      </c>
      <c r="L581" s="14"/>
    </row>
    <row r="582" spans="1:12" x14ac:dyDescent="0.2">
      <c r="A582">
        <v>544</v>
      </c>
      <c r="B582" t="s">
        <v>941</v>
      </c>
      <c r="C582" t="s">
        <v>281</v>
      </c>
      <c r="D582">
        <v>4</v>
      </c>
      <c r="E582">
        <v>2.99</v>
      </c>
      <c r="F582">
        <v>147</v>
      </c>
      <c r="G582">
        <v>13</v>
      </c>
      <c r="H582" s="46">
        <v>64.87</v>
      </c>
      <c r="I582">
        <v>7.99</v>
      </c>
      <c r="J582">
        <v>2.99</v>
      </c>
      <c r="K582" s="14">
        <v>4.99</v>
      </c>
      <c r="L582" s="14"/>
    </row>
    <row r="583" spans="1:12" x14ac:dyDescent="0.2">
      <c r="A583">
        <v>599</v>
      </c>
      <c r="B583" t="s">
        <v>946</v>
      </c>
      <c r="C583" t="s">
        <v>278</v>
      </c>
      <c r="D583">
        <v>3</v>
      </c>
      <c r="E583">
        <v>0.99</v>
      </c>
      <c r="F583">
        <v>103</v>
      </c>
      <c r="G583">
        <v>13</v>
      </c>
      <c r="H583" s="46">
        <v>63.87</v>
      </c>
      <c r="I583">
        <v>7.99</v>
      </c>
      <c r="J583">
        <v>0.99</v>
      </c>
      <c r="K583" s="14">
        <v>4.91307692307692</v>
      </c>
      <c r="L583" s="14"/>
    </row>
    <row r="584" spans="1:12" x14ac:dyDescent="0.2">
      <c r="A584">
        <v>536</v>
      </c>
      <c r="B584" t="s">
        <v>950</v>
      </c>
      <c r="C584" t="s">
        <v>290</v>
      </c>
      <c r="D584">
        <v>3</v>
      </c>
      <c r="E584">
        <v>2.99</v>
      </c>
      <c r="F584">
        <v>65</v>
      </c>
      <c r="G584">
        <v>13</v>
      </c>
      <c r="H584" s="46">
        <v>62.87</v>
      </c>
      <c r="I584">
        <v>8.99</v>
      </c>
      <c r="J584">
        <v>2.99</v>
      </c>
      <c r="K584" s="14">
        <v>4.8361538461538398</v>
      </c>
      <c r="L584" s="14"/>
    </row>
    <row r="585" spans="1:12" x14ac:dyDescent="0.2">
      <c r="A585">
        <v>478</v>
      </c>
      <c r="B585" t="s">
        <v>978</v>
      </c>
      <c r="C585" t="s">
        <v>289</v>
      </c>
      <c r="D585">
        <v>4</v>
      </c>
      <c r="E585">
        <v>2.99</v>
      </c>
      <c r="F585">
        <v>112</v>
      </c>
      <c r="G585">
        <v>13</v>
      </c>
      <c r="H585" s="46">
        <v>59.87</v>
      </c>
      <c r="I585">
        <v>7.99</v>
      </c>
      <c r="J585">
        <v>2.99</v>
      </c>
      <c r="K585" s="14">
        <v>4.6053846153846099</v>
      </c>
      <c r="L585" s="14"/>
    </row>
    <row r="586" spans="1:12" x14ac:dyDescent="0.2">
      <c r="A586">
        <v>615</v>
      </c>
      <c r="B586" t="s">
        <v>988</v>
      </c>
      <c r="C586" t="s">
        <v>282</v>
      </c>
      <c r="D586">
        <v>6</v>
      </c>
      <c r="E586">
        <v>2.99</v>
      </c>
      <c r="F586">
        <v>180</v>
      </c>
      <c r="G586">
        <v>13</v>
      </c>
      <c r="H586" s="46">
        <v>58.87</v>
      </c>
      <c r="I586">
        <v>5.99</v>
      </c>
      <c r="J586">
        <v>2.99</v>
      </c>
      <c r="K586" s="14">
        <v>4.5284615384615297</v>
      </c>
      <c r="L586" s="14"/>
    </row>
    <row r="587" spans="1:12" x14ac:dyDescent="0.2">
      <c r="A587">
        <v>783</v>
      </c>
      <c r="B587" t="s">
        <v>1044</v>
      </c>
      <c r="C587" t="s">
        <v>291</v>
      </c>
      <c r="D587">
        <v>5</v>
      </c>
      <c r="E587">
        <v>2.99</v>
      </c>
      <c r="F587">
        <v>93</v>
      </c>
      <c r="G587">
        <v>13</v>
      </c>
      <c r="H587" s="46">
        <v>52.87</v>
      </c>
      <c r="I587">
        <v>6.99</v>
      </c>
      <c r="J587">
        <v>2.99</v>
      </c>
      <c r="K587" s="14">
        <v>4.0669230769230698</v>
      </c>
      <c r="L587" s="14"/>
    </row>
    <row r="588" spans="1:12" x14ac:dyDescent="0.2">
      <c r="A588">
        <v>546</v>
      </c>
      <c r="B588" t="s">
        <v>1087</v>
      </c>
      <c r="C588" t="s">
        <v>286</v>
      </c>
      <c r="D588">
        <v>7</v>
      </c>
      <c r="E588">
        <v>2.99</v>
      </c>
      <c r="F588">
        <v>98</v>
      </c>
      <c r="G588">
        <v>13</v>
      </c>
      <c r="H588" s="46">
        <v>47.87</v>
      </c>
      <c r="I588">
        <v>4.99</v>
      </c>
      <c r="J588">
        <v>2.99</v>
      </c>
      <c r="K588" s="14">
        <v>3.6823076923076901</v>
      </c>
      <c r="L588" s="14"/>
    </row>
    <row r="589" spans="1:12" x14ac:dyDescent="0.2">
      <c r="A589">
        <v>232</v>
      </c>
      <c r="B589" t="s">
        <v>1088</v>
      </c>
      <c r="C589" t="s">
        <v>286</v>
      </c>
      <c r="D589">
        <v>7</v>
      </c>
      <c r="E589">
        <v>2.99</v>
      </c>
      <c r="F589">
        <v>147</v>
      </c>
      <c r="G589">
        <v>13</v>
      </c>
      <c r="H589" s="46">
        <v>47.87</v>
      </c>
      <c r="I589">
        <v>4.99</v>
      </c>
      <c r="J589">
        <v>2.99</v>
      </c>
      <c r="K589" s="14">
        <v>3.6823076923076901</v>
      </c>
      <c r="L589" s="14"/>
    </row>
    <row r="590" spans="1:12" x14ac:dyDescent="0.2">
      <c r="A590">
        <v>16</v>
      </c>
      <c r="B590" t="s">
        <v>1097</v>
      </c>
      <c r="C590" t="s">
        <v>279</v>
      </c>
      <c r="D590">
        <v>6</v>
      </c>
      <c r="E590">
        <v>2.99</v>
      </c>
      <c r="F590">
        <v>180</v>
      </c>
      <c r="G590">
        <v>13</v>
      </c>
      <c r="H590" s="46">
        <v>46.87</v>
      </c>
      <c r="I590">
        <v>6.99</v>
      </c>
      <c r="J590">
        <v>2.99</v>
      </c>
      <c r="K590" s="14">
        <v>3.6053846153846099</v>
      </c>
      <c r="L590" s="14"/>
    </row>
    <row r="591" spans="1:12" x14ac:dyDescent="0.2">
      <c r="A591">
        <v>793</v>
      </c>
      <c r="B591" t="s">
        <v>1098</v>
      </c>
      <c r="C591" t="s">
        <v>283</v>
      </c>
      <c r="D591">
        <v>6</v>
      </c>
      <c r="E591">
        <v>2.99</v>
      </c>
      <c r="F591">
        <v>139</v>
      </c>
      <c r="G591">
        <v>13</v>
      </c>
      <c r="H591" s="46">
        <v>46.87</v>
      </c>
      <c r="I591">
        <v>6.99</v>
      </c>
      <c r="J591">
        <v>2.99</v>
      </c>
      <c r="K591" s="14">
        <v>3.6053846153846099</v>
      </c>
      <c r="L591" s="14"/>
    </row>
    <row r="592" spans="1:12" x14ac:dyDescent="0.2">
      <c r="A592">
        <v>900</v>
      </c>
      <c r="B592" t="s">
        <v>1099</v>
      </c>
      <c r="C592" t="s">
        <v>279</v>
      </c>
      <c r="D592">
        <v>6</v>
      </c>
      <c r="E592">
        <v>2.99</v>
      </c>
      <c r="F592">
        <v>136</v>
      </c>
      <c r="G592">
        <v>13</v>
      </c>
      <c r="H592" s="46">
        <v>46.87</v>
      </c>
      <c r="I592">
        <v>5.99</v>
      </c>
      <c r="J592">
        <v>2.99</v>
      </c>
      <c r="K592" s="14">
        <v>3.6053846153846099</v>
      </c>
      <c r="L592" s="14"/>
    </row>
    <row r="593" spans="1:12" x14ac:dyDescent="0.2">
      <c r="A593">
        <v>927</v>
      </c>
      <c r="B593" t="s">
        <v>1110</v>
      </c>
      <c r="C593" t="s">
        <v>283</v>
      </c>
      <c r="D593">
        <v>6</v>
      </c>
      <c r="E593">
        <v>2.99</v>
      </c>
      <c r="F593">
        <v>174</v>
      </c>
      <c r="G593">
        <v>13</v>
      </c>
      <c r="H593" s="46">
        <v>45.87</v>
      </c>
      <c r="I593">
        <v>4.99</v>
      </c>
      <c r="J593">
        <v>2.99</v>
      </c>
      <c r="K593" s="14">
        <v>3.5284615384615301</v>
      </c>
      <c r="L593" s="14"/>
    </row>
    <row r="594" spans="1:12" x14ac:dyDescent="0.2">
      <c r="A594">
        <v>673</v>
      </c>
      <c r="B594" t="s">
        <v>1122</v>
      </c>
      <c r="C594" t="s">
        <v>293</v>
      </c>
      <c r="D594">
        <v>3</v>
      </c>
      <c r="E594">
        <v>0.99</v>
      </c>
      <c r="F594">
        <v>118</v>
      </c>
      <c r="G594">
        <v>13</v>
      </c>
      <c r="H594" s="46">
        <v>43.87</v>
      </c>
      <c r="I594">
        <v>6.99</v>
      </c>
      <c r="J594">
        <v>0.99</v>
      </c>
      <c r="K594" s="14">
        <v>3.3746153846153799</v>
      </c>
      <c r="L594" s="14"/>
    </row>
    <row r="595" spans="1:12" x14ac:dyDescent="0.2">
      <c r="A595">
        <v>921</v>
      </c>
      <c r="B595" t="s">
        <v>1135</v>
      </c>
      <c r="C595" t="s">
        <v>293</v>
      </c>
      <c r="D595">
        <v>7</v>
      </c>
      <c r="E595">
        <v>2.99</v>
      </c>
      <c r="F595">
        <v>172</v>
      </c>
      <c r="G595">
        <v>13</v>
      </c>
      <c r="H595" s="46">
        <v>42.87</v>
      </c>
      <c r="I595">
        <v>4.99</v>
      </c>
      <c r="J595">
        <v>2.99</v>
      </c>
      <c r="K595" s="14">
        <v>3.2976923076923002</v>
      </c>
      <c r="L595" s="14"/>
    </row>
    <row r="596" spans="1:12" x14ac:dyDescent="0.2">
      <c r="A596">
        <v>287</v>
      </c>
      <c r="B596" t="s">
        <v>1136</v>
      </c>
      <c r="C596" t="s">
        <v>283</v>
      </c>
      <c r="D596">
        <v>5</v>
      </c>
      <c r="E596">
        <v>0.99</v>
      </c>
      <c r="F596">
        <v>176</v>
      </c>
      <c r="G596">
        <v>13</v>
      </c>
      <c r="H596" s="46">
        <v>42.87</v>
      </c>
      <c r="I596">
        <v>5.99</v>
      </c>
      <c r="J596">
        <v>0.99</v>
      </c>
      <c r="K596" s="14">
        <v>3.2976923076923002</v>
      </c>
      <c r="L596" s="14"/>
    </row>
    <row r="597" spans="1:12" x14ac:dyDescent="0.2">
      <c r="A597">
        <v>847</v>
      </c>
      <c r="B597" t="s">
        <v>1137</v>
      </c>
      <c r="C597" t="s">
        <v>284</v>
      </c>
      <c r="D597">
        <v>7</v>
      </c>
      <c r="E597">
        <v>2.99</v>
      </c>
      <c r="F597">
        <v>160</v>
      </c>
      <c r="G597">
        <v>13</v>
      </c>
      <c r="H597" s="46">
        <v>42.87</v>
      </c>
      <c r="I597">
        <v>5.99</v>
      </c>
      <c r="J597">
        <v>2.99</v>
      </c>
      <c r="K597" s="14">
        <v>3.2976923076923002</v>
      </c>
      <c r="L597" s="14"/>
    </row>
    <row r="598" spans="1:12" x14ac:dyDescent="0.2">
      <c r="A598">
        <v>373</v>
      </c>
      <c r="B598" t="s">
        <v>1138</v>
      </c>
      <c r="C598" t="s">
        <v>288</v>
      </c>
      <c r="D598">
        <v>7</v>
      </c>
      <c r="E598">
        <v>2.99</v>
      </c>
      <c r="F598">
        <v>156</v>
      </c>
      <c r="G598">
        <v>13</v>
      </c>
      <c r="H598" s="46">
        <v>42.87</v>
      </c>
      <c r="I598">
        <v>4.99</v>
      </c>
      <c r="J598">
        <v>2.99</v>
      </c>
      <c r="K598" s="14">
        <v>3.2976923076923002</v>
      </c>
      <c r="L598" s="14"/>
    </row>
    <row r="599" spans="1:12" x14ac:dyDescent="0.2">
      <c r="A599">
        <v>505</v>
      </c>
      <c r="B599" t="s">
        <v>1151</v>
      </c>
      <c r="C599" t="s">
        <v>288</v>
      </c>
      <c r="D599">
        <v>6</v>
      </c>
      <c r="E599">
        <v>2.99</v>
      </c>
      <c r="F599">
        <v>46</v>
      </c>
      <c r="G599">
        <v>13</v>
      </c>
      <c r="H599" s="46">
        <v>41.87</v>
      </c>
      <c r="I599">
        <v>4.99</v>
      </c>
      <c r="J599">
        <v>2.99</v>
      </c>
      <c r="K599" s="14">
        <v>3.2207692307692302</v>
      </c>
      <c r="L599" s="14"/>
    </row>
    <row r="600" spans="1:12" x14ac:dyDescent="0.2">
      <c r="A600">
        <v>829</v>
      </c>
      <c r="B600" t="s">
        <v>1180</v>
      </c>
      <c r="C600" t="s">
        <v>280</v>
      </c>
      <c r="D600">
        <v>7</v>
      </c>
      <c r="E600">
        <v>2.99</v>
      </c>
      <c r="F600">
        <v>138</v>
      </c>
      <c r="G600">
        <v>13</v>
      </c>
      <c r="H600" s="46">
        <v>39.869999999999997</v>
      </c>
      <c r="I600">
        <v>3.99</v>
      </c>
      <c r="J600">
        <v>2.99</v>
      </c>
      <c r="K600" s="14">
        <v>3.0669230769230702</v>
      </c>
      <c r="L600" s="14"/>
    </row>
    <row r="601" spans="1:12" x14ac:dyDescent="0.2">
      <c r="A601">
        <v>452</v>
      </c>
      <c r="B601" t="s">
        <v>1230</v>
      </c>
      <c r="C601" t="s">
        <v>279</v>
      </c>
      <c r="D601">
        <v>4</v>
      </c>
      <c r="E601">
        <v>0.99</v>
      </c>
      <c r="F601">
        <v>122</v>
      </c>
      <c r="G601">
        <v>13</v>
      </c>
      <c r="H601" s="46">
        <v>34.869999999999997</v>
      </c>
      <c r="I601">
        <v>5.99</v>
      </c>
      <c r="J601">
        <v>0.99</v>
      </c>
      <c r="K601" s="14">
        <v>2.6823076923076901</v>
      </c>
      <c r="L601" s="14"/>
    </row>
    <row r="602" spans="1:12" x14ac:dyDescent="0.2">
      <c r="A602">
        <v>241</v>
      </c>
      <c r="B602" t="s">
        <v>1231</v>
      </c>
      <c r="C602" t="s">
        <v>282</v>
      </c>
      <c r="D602">
        <v>4</v>
      </c>
      <c r="E602">
        <v>0.99</v>
      </c>
      <c r="F602">
        <v>125</v>
      </c>
      <c r="G602">
        <v>13</v>
      </c>
      <c r="H602" s="46">
        <v>34.869999999999997</v>
      </c>
      <c r="I602">
        <v>5.99</v>
      </c>
      <c r="J602">
        <v>0.99</v>
      </c>
      <c r="K602" s="14">
        <v>2.6823076923076901</v>
      </c>
      <c r="L602" s="14"/>
    </row>
    <row r="603" spans="1:12" x14ac:dyDescent="0.2">
      <c r="A603">
        <v>732</v>
      </c>
      <c r="B603" t="s">
        <v>1273</v>
      </c>
      <c r="C603" t="s">
        <v>283</v>
      </c>
      <c r="D603">
        <v>5</v>
      </c>
      <c r="E603">
        <v>0.99</v>
      </c>
      <c r="F603">
        <v>58</v>
      </c>
      <c r="G603">
        <v>13</v>
      </c>
      <c r="H603" s="46">
        <v>31.87</v>
      </c>
      <c r="I603">
        <v>4.99</v>
      </c>
      <c r="J603">
        <v>0.99</v>
      </c>
      <c r="K603" s="14">
        <v>2.4515384615384601</v>
      </c>
      <c r="L603" s="14"/>
    </row>
    <row r="604" spans="1:12" x14ac:dyDescent="0.2">
      <c r="A604">
        <v>205</v>
      </c>
      <c r="B604" t="s">
        <v>1309</v>
      </c>
      <c r="C604" t="s">
        <v>283</v>
      </c>
      <c r="D604">
        <v>3</v>
      </c>
      <c r="E604">
        <v>0.99</v>
      </c>
      <c r="F604">
        <v>58</v>
      </c>
      <c r="G604">
        <v>13</v>
      </c>
      <c r="H604" s="46">
        <v>28.87</v>
      </c>
      <c r="I604">
        <v>4.99</v>
      </c>
      <c r="J604">
        <v>0.99</v>
      </c>
      <c r="K604" s="14">
        <v>2.2207692307692302</v>
      </c>
      <c r="L604" s="14"/>
    </row>
    <row r="605" spans="1:12" x14ac:dyDescent="0.2">
      <c r="A605">
        <v>907</v>
      </c>
      <c r="B605" t="s">
        <v>1341</v>
      </c>
      <c r="C605" t="s">
        <v>285</v>
      </c>
      <c r="D605">
        <v>4</v>
      </c>
      <c r="E605">
        <v>0.99</v>
      </c>
      <c r="F605">
        <v>168</v>
      </c>
      <c r="G605">
        <v>13</v>
      </c>
      <c r="H605" s="46">
        <v>25.87</v>
      </c>
      <c r="I605">
        <v>4.99</v>
      </c>
      <c r="J605">
        <v>0.99</v>
      </c>
      <c r="K605" s="14">
        <v>1.99</v>
      </c>
      <c r="L605" s="14"/>
    </row>
    <row r="606" spans="1:12" x14ac:dyDescent="0.2">
      <c r="A606">
        <v>258</v>
      </c>
      <c r="B606" t="s">
        <v>1353</v>
      </c>
      <c r="C606" t="s">
        <v>292</v>
      </c>
      <c r="D606">
        <v>6</v>
      </c>
      <c r="E606">
        <v>0.99</v>
      </c>
      <c r="F606">
        <v>96</v>
      </c>
      <c r="G606">
        <v>13</v>
      </c>
      <c r="H606" s="46">
        <v>24.87</v>
      </c>
      <c r="I606">
        <v>4.99</v>
      </c>
      <c r="J606">
        <v>0.99</v>
      </c>
      <c r="K606" s="14">
        <v>1.91307692307692</v>
      </c>
      <c r="L606" s="14"/>
    </row>
    <row r="607" spans="1:12" x14ac:dyDescent="0.2">
      <c r="A607">
        <v>629</v>
      </c>
      <c r="B607" t="s">
        <v>1352</v>
      </c>
      <c r="C607" t="s">
        <v>281</v>
      </c>
      <c r="D607">
        <v>7</v>
      </c>
      <c r="E607">
        <v>0.99</v>
      </c>
      <c r="F607">
        <v>128</v>
      </c>
      <c r="G607">
        <v>13</v>
      </c>
      <c r="H607" s="46">
        <v>24.87</v>
      </c>
      <c r="I607">
        <v>2.99</v>
      </c>
      <c r="J607">
        <v>0.99</v>
      </c>
      <c r="K607" s="14">
        <v>1.91307692307692</v>
      </c>
      <c r="L607" s="14"/>
    </row>
    <row r="608" spans="1:12" x14ac:dyDescent="0.2">
      <c r="A608">
        <v>992</v>
      </c>
      <c r="B608" t="s">
        <v>1377</v>
      </c>
      <c r="C608" t="s">
        <v>281</v>
      </c>
      <c r="D608">
        <v>5</v>
      </c>
      <c r="E608">
        <v>0.99</v>
      </c>
      <c r="F608">
        <v>176</v>
      </c>
      <c r="G608">
        <v>13</v>
      </c>
      <c r="H608" s="46">
        <v>22.87</v>
      </c>
      <c r="I608">
        <v>4.99</v>
      </c>
      <c r="J608">
        <v>0.99</v>
      </c>
      <c r="K608" s="14">
        <v>1.75923076923076</v>
      </c>
      <c r="L608" s="14"/>
    </row>
    <row r="609" spans="1:12" x14ac:dyDescent="0.2">
      <c r="A609">
        <v>153</v>
      </c>
      <c r="B609" t="s">
        <v>1389</v>
      </c>
      <c r="C609" t="s">
        <v>287</v>
      </c>
      <c r="D609">
        <v>7</v>
      </c>
      <c r="E609">
        <v>0.99</v>
      </c>
      <c r="F609">
        <v>165</v>
      </c>
      <c r="G609">
        <v>13</v>
      </c>
      <c r="H609" s="46">
        <v>21.87</v>
      </c>
      <c r="I609">
        <v>3.99</v>
      </c>
      <c r="J609">
        <v>0.99</v>
      </c>
      <c r="K609" s="14">
        <v>1.6823076923076901</v>
      </c>
      <c r="L609" s="14"/>
    </row>
    <row r="610" spans="1:12" x14ac:dyDescent="0.2">
      <c r="A610">
        <v>634</v>
      </c>
      <c r="B610" t="s">
        <v>1402</v>
      </c>
      <c r="C610" t="s">
        <v>280</v>
      </c>
      <c r="D610">
        <v>6</v>
      </c>
      <c r="E610">
        <v>0.99</v>
      </c>
      <c r="F610">
        <v>48</v>
      </c>
      <c r="G610">
        <v>13</v>
      </c>
      <c r="H610" s="46">
        <v>19.87</v>
      </c>
      <c r="I610">
        <v>2.99</v>
      </c>
      <c r="J610">
        <v>0.99</v>
      </c>
      <c r="K610" s="14">
        <v>1.5284615384615301</v>
      </c>
      <c r="L610" s="14"/>
    </row>
    <row r="611" spans="1:12" x14ac:dyDescent="0.2">
      <c r="A611">
        <v>27</v>
      </c>
      <c r="B611" t="s">
        <v>1422</v>
      </c>
      <c r="C611" t="s">
        <v>278</v>
      </c>
      <c r="D611">
        <v>7</v>
      </c>
      <c r="E611">
        <v>0.99</v>
      </c>
      <c r="F611">
        <v>179</v>
      </c>
      <c r="G611">
        <v>13</v>
      </c>
      <c r="H611" s="46">
        <v>17.87</v>
      </c>
      <c r="I611">
        <v>2.99</v>
      </c>
      <c r="J611">
        <v>0.99</v>
      </c>
      <c r="K611" s="14">
        <v>1.3746153846153799</v>
      </c>
      <c r="L611" s="14"/>
    </row>
    <row r="612" spans="1:12" x14ac:dyDescent="0.2">
      <c r="A612">
        <v>430</v>
      </c>
      <c r="B612" t="s">
        <v>1420</v>
      </c>
      <c r="C612" t="s">
        <v>282</v>
      </c>
      <c r="D612">
        <v>7</v>
      </c>
      <c r="E612">
        <v>0.99</v>
      </c>
      <c r="F612">
        <v>49</v>
      </c>
      <c r="G612">
        <v>13</v>
      </c>
      <c r="H612" s="46">
        <v>17.87</v>
      </c>
      <c r="I612">
        <v>2.99</v>
      </c>
      <c r="J612">
        <v>0.99</v>
      </c>
      <c r="K612" s="14">
        <v>1.3746153846153799</v>
      </c>
      <c r="L612" s="14"/>
    </row>
    <row r="613" spans="1:12" x14ac:dyDescent="0.2">
      <c r="A613">
        <v>855</v>
      </c>
      <c r="B613" t="s">
        <v>1421</v>
      </c>
      <c r="C613" t="s">
        <v>281</v>
      </c>
      <c r="D613">
        <v>7</v>
      </c>
      <c r="E613">
        <v>0.99</v>
      </c>
      <c r="F613">
        <v>132</v>
      </c>
      <c r="G613">
        <v>13</v>
      </c>
      <c r="H613" s="46">
        <v>17.87</v>
      </c>
      <c r="I613">
        <v>2.99</v>
      </c>
      <c r="J613">
        <v>0.99</v>
      </c>
      <c r="K613" s="14">
        <v>1.3746153846153799</v>
      </c>
      <c r="L613" s="14"/>
    </row>
    <row r="614" spans="1:12" x14ac:dyDescent="0.2">
      <c r="A614">
        <v>348</v>
      </c>
      <c r="B614" t="s">
        <v>1435</v>
      </c>
      <c r="C614" t="s">
        <v>280</v>
      </c>
      <c r="D614">
        <v>7</v>
      </c>
      <c r="E614">
        <v>0.99</v>
      </c>
      <c r="F614">
        <v>86</v>
      </c>
      <c r="G614">
        <v>13</v>
      </c>
      <c r="H614" s="46">
        <v>16.87</v>
      </c>
      <c r="I614">
        <v>2.99</v>
      </c>
      <c r="J614">
        <v>0.99</v>
      </c>
      <c r="K614" s="14">
        <v>1.2976923076922999</v>
      </c>
      <c r="L614" s="14"/>
    </row>
    <row r="615" spans="1:12" x14ac:dyDescent="0.2">
      <c r="A615">
        <v>511</v>
      </c>
      <c r="B615" t="s">
        <v>1441</v>
      </c>
      <c r="C615" t="s">
        <v>283</v>
      </c>
      <c r="D615">
        <v>7</v>
      </c>
      <c r="E615">
        <v>0.99</v>
      </c>
      <c r="F615">
        <v>175</v>
      </c>
      <c r="G615">
        <v>13</v>
      </c>
      <c r="H615" s="46">
        <v>15.87</v>
      </c>
      <c r="I615">
        <v>2.99</v>
      </c>
      <c r="J615">
        <v>0.99</v>
      </c>
      <c r="K615" s="14">
        <v>1.2207692307692299</v>
      </c>
      <c r="L615" s="14"/>
    </row>
    <row r="616" spans="1:12" x14ac:dyDescent="0.2">
      <c r="A616">
        <v>379</v>
      </c>
      <c r="B616" t="s">
        <v>1451</v>
      </c>
      <c r="C616" t="s">
        <v>285</v>
      </c>
      <c r="D616">
        <v>7</v>
      </c>
      <c r="E616">
        <v>0.99</v>
      </c>
      <c r="F616">
        <v>166</v>
      </c>
      <c r="G616">
        <v>13</v>
      </c>
      <c r="H616" s="46">
        <v>14.87</v>
      </c>
      <c r="I616">
        <v>2.99</v>
      </c>
      <c r="J616">
        <v>0.99</v>
      </c>
      <c r="K616" s="14">
        <v>1.14384615384615</v>
      </c>
      <c r="L616" s="14"/>
    </row>
    <row r="617" spans="1:12" x14ac:dyDescent="0.2">
      <c r="A617">
        <v>423</v>
      </c>
      <c r="B617" t="s">
        <v>1456</v>
      </c>
      <c r="C617" t="s">
        <v>288</v>
      </c>
      <c r="D617">
        <v>7</v>
      </c>
      <c r="E617">
        <v>0.99</v>
      </c>
      <c r="F617">
        <v>69</v>
      </c>
      <c r="G617">
        <v>13</v>
      </c>
      <c r="H617" s="46">
        <v>13.87</v>
      </c>
      <c r="I617">
        <v>1.99</v>
      </c>
      <c r="J617">
        <v>0.99</v>
      </c>
      <c r="K617" s="14">
        <v>1.06692307692307</v>
      </c>
      <c r="L617" s="14"/>
    </row>
    <row r="618" spans="1:12" x14ac:dyDescent="0.2">
      <c r="A618">
        <v>919</v>
      </c>
      <c r="B618" t="s">
        <v>682</v>
      </c>
      <c r="C618" t="s">
        <v>286</v>
      </c>
      <c r="D618">
        <v>3</v>
      </c>
      <c r="E618">
        <v>4.99</v>
      </c>
      <c r="F618">
        <v>82</v>
      </c>
      <c r="G618">
        <v>12</v>
      </c>
      <c r="H618" s="46">
        <v>103.88</v>
      </c>
      <c r="I618">
        <v>10.99</v>
      </c>
      <c r="J618">
        <v>4.99</v>
      </c>
      <c r="K618" s="14">
        <v>8.6566666666666592</v>
      </c>
      <c r="L618" s="14"/>
    </row>
    <row r="619" spans="1:12" x14ac:dyDescent="0.2">
      <c r="A619">
        <v>71</v>
      </c>
      <c r="B619" t="s">
        <v>720</v>
      </c>
      <c r="C619" t="s">
        <v>280</v>
      </c>
      <c r="D619">
        <v>3</v>
      </c>
      <c r="E619">
        <v>4.99</v>
      </c>
      <c r="F619">
        <v>100</v>
      </c>
      <c r="G619">
        <v>12</v>
      </c>
      <c r="H619" s="46">
        <v>94.88</v>
      </c>
      <c r="I619">
        <v>10.99</v>
      </c>
      <c r="J619">
        <v>4.99</v>
      </c>
      <c r="K619" s="14">
        <v>7.9066666666666601</v>
      </c>
      <c r="L619" s="14"/>
    </row>
    <row r="620" spans="1:12" x14ac:dyDescent="0.2">
      <c r="A620">
        <v>216</v>
      </c>
      <c r="B620" t="s">
        <v>731</v>
      </c>
      <c r="C620" t="s">
        <v>284</v>
      </c>
      <c r="D620">
        <v>3</v>
      </c>
      <c r="E620">
        <v>4.99</v>
      </c>
      <c r="F620">
        <v>113</v>
      </c>
      <c r="G620">
        <v>12</v>
      </c>
      <c r="H620" s="46">
        <v>93.88</v>
      </c>
      <c r="I620">
        <v>9.99</v>
      </c>
      <c r="J620">
        <v>4.99</v>
      </c>
      <c r="K620" s="14">
        <v>7.8233333333333297</v>
      </c>
      <c r="L620" s="14"/>
    </row>
    <row r="621" spans="1:12" x14ac:dyDescent="0.2">
      <c r="A621">
        <v>798</v>
      </c>
      <c r="B621" t="s">
        <v>743</v>
      </c>
      <c r="C621" t="s">
        <v>287</v>
      </c>
      <c r="D621">
        <v>4</v>
      </c>
      <c r="E621">
        <v>4.99</v>
      </c>
      <c r="F621">
        <v>74</v>
      </c>
      <c r="G621">
        <v>12</v>
      </c>
      <c r="H621" s="46">
        <v>91.88</v>
      </c>
      <c r="I621">
        <v>9.99</v>
      </c>
      <c r="J621">
        <v>4.99</v>
      </c>
      <c r="K621" s="14">
        <v>7.6566666666666601</v>
      </c>
      <c r="L621" s="14"/>
    </row>
    <row r="622" spans="1:12" x14ac:dyDescent="0.2">
      <c r="A622">
        <v>321</v>
      </c>
      <c r="B622" t="s">
        <v>761</v>
      </c>
      <c r="C622" t="s">
        <v>284</v>
      </c>
      <c r="D622">
        <v>3</v>
      </c>
      <c r="E622">
        <v>4.99</v>
      </c>
      <c r="F622">
        <v>123</v>
      </c>
      <c r="G622">
        <v>12</v>
      </c>
      <c r="H622" s="46">
        <v>87.88</v>
      </c>
      <c r="I622">
        <v>10.99</v>
      </c>
      <c r="J622">
        <v>4.99</v>
      </c>
      <c r="K622" s="14">
        <v>7.3233333333333297</v>
      </c>
      <c r="L622" s="14"/>
    </row>
    <row r="623" spans="1:12" x14ac:dyDescent="0.2">
      <c r="A623">
        <v>98</v>
      </c>
      <c r="B623" t="s">
        <v>760</v>
      </c>
      <c r="C623" t="s">
        <v>285</v>
      </c>
      <c r="D623">
        <v>4</v>
      </c>
      <c r="E623">
        <v>4.99</v>
      </c>
      <c r="F623">
        <v>73</v>
      </c>
      <c r="G623">
        <v>12</v>
      </c>
      <c r="H623" s="46">
        <v>87.88</v>
      </c>
      <c r="I623">
        <v>10.99</v>
      </c>
      <c r="J623">
        <v>4.99</v>
      </c>
      <c r="K623" s="14">
        <v>7.3233333333333297</v>
      </c>
      <c r="L623" s="14"/>
    </row>
    <row r="624" spans="1:12" x14ac:dyDescent="0.2">
      <c r="A624">
        <v>654</v>
      </c>
      <c r="B624" t="s">
        <v>767</v>
      </c>
      <c r="C624" t="s">
        <v>286</v>
      </c>
      <c r="D624">
        <v>4</v>
      </c>
      <c r="E624">
        <v>4.99</v>
      </c>
      <c r="F624">
        <v>93</v>
      </c>
      <c r="G624">
        <v>12</v>
      </c>
      <c r="H624" s="46">
        <v>86.88</v>
      </c>
      <c r="I624">
        <v>9.99</v>
      </c>
      <c r="J624">
        <v>4.99</v>
      </c>
      <c r="K624" s="14">
        <v>7.24</v>
      </c>
      <c r="L624" s="14"/>
    </row>
    <row r="625" spans="1:12" x14ac:dyDescent="0.2">
      <c r="A625">
        <v>867</v>
      </c>
      <c r="B625" t="s">
        <v>815</v>
      </c>
      <c r="C625" t="s">
        <v>280</v>
      </c>
      <c r="D625">
        <v>5</v>
      </c>
      <c r="E625">
        <v>4.99</v>
      </c>
      <c r="F625">
        <v>58</v>
      </c>
      <c r="G625">
        <v>12</v>
      </c>
      <c r="H625" s="46">
        <v>78.88</v>
      </c>
      <c r="I625">
        <v>8.99</v>
      </c>
      <c r="J625">
        <v>4.99</v>
      </c>
      <c r="K625" s="14">
        <v>6.5733333333333297</v>
      </c>
      <c r="L625" s="14"/>
    </row>
    <row r="626" spans="1:12" x14ac:dyDescent="0.2">
      <c r="A626">
        <v>711</v>
      </c>
      <c r="B626" t="s">
        <v>827</v>
      </c>
      <c r="C626" t="s">
        <v>287</v>
      </c>
      <c r="D626">
        <v>4</v>
      </c>
      <c r="E626">
        <v>4.99</v>
      </c>
      <c r="F626">
        <v>154</v>
      </c>
      <c r="G626">
        <v>12</v>
      </c>
      <c r="H626" s="46">
        <v>77.88</v>
      </c>
      <c r="I626">
        <v>9.99</v>
      </c>
      <c r="J626">
        <v>4.99</v>
      </c>
      <c r="K626" s="14">
        <v>6.49</v>
      </c>
      <c r="L626" s="14"/>
    </row>
    <row r="627" spans="1:12" x14ac:dyDescent="0.2">
      <c r="A627">
        <v>9</v>
      </c>
      <c r="B627" t="s">
        <v>883</v>
      </c>
      <c r="C627" t="s">
        <v>292</v>
      </c>
      <c r="D627">
        <v>3</v>
      </c>
      <c r="E627">
        <v>2.99</v>
      </c>
      <c r="F627">
        <v>114</v>
      </c>
      <c r="G627">
        <v>12</v>
      </c>
      <c r="H627" s="46">
        <v>71.88</v>
      </c>
      <c r="I627">
        <v>8.99</v>
      </c>
      <c r="J627">
        <v>2.99</v>
      </c>
      <c r="K627" s="14">
        <v>5.99</v>
      </c>
      <c r="L627" s="14"/>
    </row>
    <row r="628" spans="1:12" x14ac:dyDescent="0.2">
      <c r="A628">
        <v>968</v>
      </c>
      <c r="B628" t="s">
        <v>904</v>
      </c>
      <c r="C628" t="s">
        <v>283</v>
      </c>
      <c r="D628">
        <v>6</v>
      </c>
      <c r="E628">
        <v>4.99</v>
      </c>
      <c r="F628">
        <v>79</v>
      </c>
      <c r="G628">
        <v>12</v>
      </c>
      <c r="H628" s="46">
        <v>68.88</v>
      </c>
      <c r="I628">
        <v>7.99</v>
      </c>
      <c r="J628">
        <v>4.99</v>
      </c>
      <c r="K628" s="14">
        <v>5.74</v>
      </c>
      <c r="L628" s="14"/>
    </row>
    <row r="629" spans="1:12" x14ac:dyDescent="0.2">
      <c r="A629">
        <v>323</v>
      </c>
      <c r="B629" t="s">
        <v>905</v>
      </c>
      <c r="C629" t="s">
        <v>278</v>
      </c>
      <c r="D629">
        <v>7</v>
      </c>
      <c r="E629">
        <v>4.99</v>
      </c>
      <c r="F629">
        <v>179</v>
      </c>
      <c r="G629">
        <v>12</v>
      </c>
      <c r="H629" s="46">
        <v>68.88</v>
      </c>
      <c r="I629">
        <v>6.99</v>
      </c>
      <c r="J629">
        <v>4.99</v>
      </c>
      <c r="K629" s="14">
        <v>5.74</v>
      </c>
      <c r="L629" s="14"/>
    </row>
    <row r="630" spans="1:12" x14ac:dyDescent="0.2">
      <c r="A630">
        <v>426</v>
      </c>
      <c r="B630" t="s">
        <v>919</v>
      </c>
      <c r="C630" t="s">
        <v>293</v>
      </c>
      <c r="D630">
        <v>7</v>
      </c>
      <c r="E630">
        <v>4.99</v>
      </c>
      <c r="F630">
        <v>185</v>
      </c>
      <c r="G630">
        <v>12</v>
      </c>
      <c r="H630" s="46">
        <v>66.88</v>
      </c>
      <c r="I630">
        <v>6.99</v>
      </c>
      <c r="J630">
        <v>4.99</v>
      </c>
      <c r="K630" s="14">
        <v>5.5733333333333297</v>
      </c>
      <c r="L630" s="14"/>
    </row>
    <row r="631" spans="1:12" x14ac:dyDescent="0.2">
      <c r="A631">
        <v>207</v>
      </c>
      <c r="B631" t="s">
        <v>920</v>
      </c>
      <c r="C631" t="s">
        <v>279</v>
      </c>
      <c r="D631">
        <v>7</v>
      </c>
      <c r="E631">
        <v>4.99</v>
      </c>
      <c r="F631">
        <v>121</v>
      </c>
      <c r="G631">
        <v>12</v>
      </c>
      <c r="H631" s="46">
        <v>66.88</v>
      </c>
      <c r="I631">
        <v>6.99</v>
      </c>
      <c r="J631">
        <v>4.99</v>
      </c>
      <c r="K631" s="14">
        <v>5.5733333333333297</v>
      </c>
      <c r="L631" s="14"/>
    </row>
    <row r="632" spans="1:12" x14ac:dyDescent="0.2">
      <c r="A632">
        <v>661</v>
      </c>
      <c r="B632" t="s">
        <v>921</v>
      </c>
      <c r="C632" t="s">
        <v>279</v>
      </c>
      <c r="D632">
        <v>5</v>
      </c>
      <c r="E632">
        <v>4.99</v>
      </c>
      <c r="F632">
        <v>157</v>
      </c>
      <c r="G632">
        <v>12</v>
      </c>
      <c r="H632" s="46">
        <v>66.88</v>
      </c>
      <c r="I632">
        <v>8.99</v>
      </c>
      <c r="J632">
        <v>4.99</v>
      </c>
      <c r="K632" s="14">
        <v>5.5733333333333297</v>
      </c>
      <c r="L632" s="14"/>
    </row>
    <row r="633" spans="1:12" x14ac:dyDescent="0.2">
      <c r="A633">
        <v>957</v>
      </c>
      <c r="B633" t="s">
        <v>932</v>
      </c>
      <c r="C633" t="s">
        <v>279</v>
      </c>
      <c r="D633">
        <v>7</v>
      </c>
      <c r="E633">
        <v>4.99</v>
      </c>
      <c r="F633">
        <v>80</v>
      </c>
      <c r="G633">
        <v>12</v>
      </c>
      <c r="H633" s="46">
        <v>65.88</v>
      </c>
      <c r="I633">
        <v>6.99</v>
      </c>
      <c r="J633">
        <v>4.99</v>
      </c>
      <c r="K633" s="14">
        <v>5.49</v>
      </c>
      <c r="L633" s="14"/>
    </row>
    <row r="634" spans="1:12" x14ac:dyDescent="0.2">
      <c r="A634">
        <v>929</v>
      </c>
      <c r="B634" t="s">
        <v>931</v>
      </c>
      <c r="C634" t="s">
        <v>279</v>
      </c>
      <c r="D634">
        <v>5</v>
      </c>
      <c r="E634">
        <v>4.99</v>
      </c>
      <c r="F634">
        <v>128</v>
      </c>
      <c r="G634">
        <v>12</v>
      </c>
      <c r="H634" s="46">
        <v>65.88</v>
      </c>
      <c r="I634">
        <v>8.99</v>
      </c>
      <c r="J634">
        <v>4.99</v>
      </c>
      <c r="K634" s="14">
        <v>5.49</v>
      </c>
      <c r="L634" s="14"/>
    </row>
    <row r="635" spans="1:12" x14ac:dyDescent="0.2">
      <c r="A635">
        <v>347</v>
      </c>
      <c r="B635" t="s">
        <v>949</v>
      </c>
      <c r="C635" t="s">
        <v>291</v>
      </c>
      <c r="D635">
        <v>7</v>
      </c>
      <c r="E635">
        <v>4.99</v>
      </c>
      <c r="F635">
        <v>119</v>
      </c>
      <c r="G635">
        <v>12</v>
      </c>
      <c r="H635" s="46">
        <v>62.88</v>
      </c>
      <c r="I635">
        <v>7.99</v>
      </c>
      <c r="J635">
        <v>4.99</v>
      </c>
      <c r="K635" s="14">
        <v>5.24</v>
      </c>
      <c r="L635" s="14"/>
    </row>
    <row r="636" spans="1:12" x14ac:dyDescent="0.2">
      <c r="A636">
        <v>88</v>
      </c>
      <c r="B636" t="s">
        <v>977</v>
      </c>
      <c r="C636" t="s">
        <v>291</v>
      </c>
      <c r="D636">
        <v>7</v>
      </c>
      <c r="E636">
        <v>4.99</v>
      </c>
      <c r="F636">
        <v>179</v>
      </c>
      <c r="G636">
        <v>12</v>
      </c>
      <c r="H636" s="46">
        <v>59.88</v>
      </c>
      <c r="I636">
        <v>4.99</v>
      </c>
      <c r="J636">
        <v>4.99</v>
      </c>
      <c r="K636" s="14">
        <v>4.99</v>
      </c>
      <c r="L636" s="14"/>
    </row>
    <row r="637" spans="1:12" x14ac:dyDescent="0.2">
      <c r="A637">
        <v>916</v>
      </c>
      <c r="B637" t="s">
        <v>1007</v>
      </c>
      <c r="C637" t="s">
        <v>282</v>
      </c>
      <c r="D637">
        <v>3</v>
      </c>
      <c r="E637">
        <v>2.99</v>
      </c>
      <c r="F637">
        <v>80</v>
      </c>
      <c r="G637">
        <v>12</v>
      </c>
      <c r="H637" s="46">
        <v>56.88</v>
      </c>
      <c r="I637">
        <v>8.99</v>
      </c>
      <c r="J637">
        <v>2.99</v>
      </c>
      <c r="K637" s="14">
        <v>4.74</v>
      </c>
      <c r="L637" s="14"/>
    </row>
    <row r="638" spans="1:12" x14ac:dyDescent="0.2">
      <c r="A638">
        <v>449</v>
      </c>
      <c r="B638" t="s">
        <v>1008</v>
      </c>
      <c r="C638" t="s">
        <v>287</v>
      </c>
      <c r="D638">
        <v>4</v>
      </c>
      <c r="E638">
        <v>2.99</v>
      </c>
      <c r="F638">
        <v>119</v>
      </c>
      <c r="G638">
        <v>12</v>
      </c>
      <c r="H638" s="46">
        <v>56.88</v>
      </c>
      <c r="I638">
        <v>7.99</v>
      </c>
      <c r="J638">
        <v>2.99</v>
      </c>
      <c r="K638" s="14">
        <v>4.74</v>
      </c>
      <c r="L638" s="14"/>
    </row>
    <row r="639" spans="1:12" x14ac:dyDescent="0.2">
      <c r="A639">
        <v>842</v>
      </c>
      <c r="B639" t="s">
        <v>1015</v>
      </c>
      <c r="C639" t="s">
        <v>286</v>
      </c>
      <c r="D639">
        <v>4</v>
      </c>
      <c r="E639">
        <v>2.99</v>
      </c>
      <c r="F639">
        <v>113</v>
      </c>
      <c r="G639">
        <v>12</v>
      </c>
      <c r="H639" s="46">
        <v>55.89</v>
      </c>
      <c r="I639">
        <v>7.99</v>
      </c>
      <c r="J639">
        <v>0</v>
      </c>
      <c r="K639" s="14">
        <v>4.6574999999999998</v>
      </c>
      <c r="L639" s="14"/>
    </row>
    <row r="640" spans="1:12" x14ac:dyDescent="0.2">
      <c r="A640">
        <v>705</v>
      </c>
      <c r="B640" t="s">
        <v>1043</v>
      </c>
      <c r="C640" t="s">
        <v>279</v>
      </c>
      <c r="D640">
        <v>4</v>
      </c>
      <c r="E640">
        <v>2.99</v>
      </c>
      <c r="F640">
        <v>88</v>
      </c>
      <c r="G640">
        <v>12</v>
      </c>
      <c r="H640" s="46">
        <v>52.88</v>
      </c>
      <c r="I640">
        <v>7.99</v>
      </c>
      <c r="J640">
        <v>2.99</v>
      </c>
      <c r="K640" s="14">
        <v>4.4066666666666601</v>
      </c>
      <c r="L640" s="14"/>
    </row>
    <row r="641" spans="1:12" x14ac:dyDescent="0.2">
      <c r="A641">
        <v>932</v>
      </c>
      <c r="B641" t="s">
        <v>1065</v>
      </c>
      <c r="C641" t="s">
        <v>289</v>
      </c>
      <c r="D641">
        <v>3</v>
      </c>
      <c r="E641">
        <v>0.99</v>
      </c>
      <c r="F641">
        <v>73</v>
      </c>
      <c r="G641">
        <v>12</v>
      </c>
      <c r="H641" s="46">
        <v>49.88</v>
      </c>
      <c r="I641">
        <v>7.99</v>
      </c>
      <c r="J641">
        <v>0.99</v>
      </c>
      <c r="K641" s="14">
        <v>4.1566666666666601</v>
      </c>
      <c r="L641" s="14"/>
    </row>
    <row r="642" spans="1:12" x14ac:dyDescent="0.2">
      <c r="A642">
        <v>293</v>
      </c>
      <c r="B642" t="s">
        <v>1066</v>
      </c>
      <c r="C642" t="s">
        <v>278</v>
      </c>
      <c r="D642">
        <v>6</v>
      </c>
      <c r="E642">
        <v>2.99</v>
      </c>
      <c r="F642">
        <v>167</v>
      </c>
      <c r="G642">
        <v>12</v>
      </c>
      <c r="H642" s="46">
        <v>49.88</v>
      </c>
      <c r="I642">
        <v>5.99</v>
      </c>
      <c r="J642">
        <v>2.99</v>
      </c>
      <c r="K642" s="14">
        <v>4.1566666666666601</v>
      </c>
      <c r="L642" s="14"/>
    </row>
    <row r="643" spans="1:12" x14ac:dyDescent="0.2">
      <c r="A643">
        <v>209</v>
      </c>
      <c r="B643" t="s">
        <v>1109</v>
      </c>
      <c r="C643" t="s">
        <v>285</v>
      </c>
      <c r="D643">
        <v>6</v>
      </c>
      <c r="E643">
        <v>2.99</v>
      </c>
      <c r="F643">
        <v>99</v>
      </c>
      <c r="G643">
        <v>12</v>
      </c>
      <c r="H643" s="46">
        <v>45.88</v>
      </c>
      <c r="I643">
        <v>5.99</v>
      </c>
      <c r="J643">
        <v>2.99</v>
      </c>
      <c r="K643" s="14">
        <v>3.8233333333333301</v>
      </c>
      <c r="L643" s="14"/>
    </row>
    <row r="644" spans="1:12" x14ac:dyDescent="0.2">
      <c r="A644">
        <v>573</v>
      </c>
      <c r="B644" t="s">
        <v>1120</v>
      </c>
      <c r="C644" t="s">
        <v>288</v>
      </c>
      <c r="D644">
        <v>6</v>
      </c>
      <c r="E644">
        <v>2.99</v>
      </c>
      <c r="F644">
        <v>105</v>
      </c>
      <c r="G644">
        <v>12</v>
      </c>
      <c r="H644" s="46">
        <v>43.88</v>
      </c>
      <c r="I644">
        <v>5.99</v>
      </c>
      <c r="J644">
        <v>2.99</v>
      </c>
      <c r="K644" s="14">
        <v>3.6566666666666601</v>
      </c>
      <c r="L644" s="14"/>
    </row>
    <row r="645" spans="1:12" x14ac:dyDescent="0.2">
      <c r="A645">
        <v>589</v>
      </c>
      <c r="B645" t="s">
        <v>1134</v>
      </c>
      <c r="C645" t="s">
        <v>281</v>
      </c>
      <c r="D645">
        <v>3</v>
      </c>
      <c r="E645">
        <v>0.99</v>
      </c>
      <c r="F645">
        <v>74</v>
      </c>
      <c r="G645">
        <v>12</v>
      </c>
      <c r="H645" s="46">
        <v>42.88</v>
      </c>
      <c r="I645">
        <v>6.99</v>
      </c>
      <c r="J645">
        <v>0.99</v>
      </c>
      <c r="K645" s="14">
        <v>3.5733333333333301</v>
      </c>
      <c r="L645" s="14"/>
    </row>
    <row r="646" spans="1:12" x14ac:dyDescent="0.2">
      <c r="A646">
        <v>296</v>
      </c>
      <c r="B646" t="s">
        <v>1132</v>
      </c>
      <c r="C646" t="s">
        <v>287</v>
      </c>
      <c r="D646">
        <v>5</v>
      </c>
      <c r="E646">
        <v>2.99</v>
      </c>
      <c r="F646">
        <v>178</v>
      </c>
      <c r="G646">
        <v>12</v>
      </c>
      <c r="H646" s="46">
        <v>42.88</v>
      </c>
      <c r="I646">
        <v>6.99</v>
      </c>
      <c r="J646">
        <v>2.99</v>
      </c>
      <c r="K646" s="14">
        <v>3.5733333333333301</v>
      </c>
      <c r="L646" s="14"/>
    </row>
    <row r="647" spans="1:12" x14ac:dyDescent="0.2">
      <c r="A647">
        <v>770</v>
      </c>
      <c r="B647" t="s">
        <v>1133</v>
      </c>
      <c r="C647" t="s">
        <v>279</v>
      </c>
      <c r="D647">
        <v>5</v>
      </c>
      <c r="E647">
        <v>2.99</v>
      </c>
      <c r="F647">
        <v>147</v>
      </c>
      <c r="G647">
        <v>12</v>
      </c>
      <c r="H647" s="46">
        <v>42.88</v>
      </c>
      <c r="I647">
        <v>5.99</v>
      </c>
      <c r="J647">
        <v>2.99</v>
      </c>
      <c r="K647" s="14">
        <v>3.5733333333333301</v>
      </c>
      <c r="L647" s="14"/>
    </row>
    <row r="648" spans="1:12" x14ac:dyDescent="0.2">
      <c r="A648">
        <v>660</v>
      </c>
      <c r="B648" t="s">
        <v>1149</v>
      </c>
      <c r="C648" t="s">
        <v>289</v>
      </c>
      <c r="D648">
        <v>7</v>
      </c>
      <c r="E648">
        <v>2.99</v>
      </c>
      <c r="F648">
        <v>107</v>
      </c>
      <c r="G648">
        <v>12</v>
      </c>
      <c r="H648" s="46">
        <v>41.88</v>
      </c>
      <c r="I648">
        <v>4.99</v>
      </c>
      <c r="J648">
        <v>2.99</v>
      </c>
      <c r="K648" s="14">
        <v>3.49</v>
      </c>
      <c r="L648" s="14"/>
    </row>
    <row r="649" spans="1:12" x14ac:dyDescent="0.2">
      <c r="A649">
        <v>213</v>
      </c>
      <c r="B649" t="s">
        <v>1150</v>
      </c>
      <c r="C649" t="s">
        <v>280</v>
      </c>
      <c r="D649">
        <v>4</v>
      </c>
      <c r="E649">
        <v>0.99</v>
      </c>
      <c r="F649">
        <v>104</v>
      </c>
      <c r="G649">
        <v>12</v>
      </c>
      <c r="H649" s="46">
        <v>41.88</v>
      </c>
      <c r="I649">
        <v>5.99</v>
      </c>
      <c r="J649">
        <v>0.99</v>
      </c>
      <c r="K649" s="14">
        <v>3.49</v>
      </c>
      <c r="L649" s="14"/>
    </row>
    <row r="650" spans="1:12" x14ac:dyDescent="0.2">
      <c r="A650">
        <v>962</v>
      </c>
      <c r="B650" t="s">
        <v>1161</v>
      </c>
      <c r="C650" t="s">
        <v>290</v>
      </c>
      <c r="D650">
        <v>7</v>
      </c>
      <c r="E650">
        <v>2.99</v>
      </c>
      <c r="F650">
        <v>85</v>
      </c>
      <c r="G650">
        <v>12</v>
      </c>
      <c r="H650" s="46">
        <v>40.880000000000003</v>
      </c>
      <c r="I650">
        <v>4.99</v>
      </c>
      <c r="J650">
        <v>2.99</v>
      </c>
      <c r="K650" s="14">
        <v>3.4066666666666601</v>
      </c>
      <c r="L650" s="14"/>
    </row>
    <row r="651" spans="1:12" x14ac:dyDescent="0.2">
      <c r="A651">
        <v>442</v>
      </c>
      <c r="B651" t="s">
        <v>1163</v>
      </c>
      <c r="C651" t="s">
        <v>280</v>
      </c>
      <c r="D651">
        <v>6</v>
      </c>
      <c r="E651">
        <v>2.99</v>
      </c>
      <c r="F651">
        <v>65</v>
      </c>
      <c r="G651">
        <v>12</v>
      </c>
      <c r="H651" s="46">
        <v>40.880000000000003</v>
      </c>
      <c r="I651">
        <v>5.99</v>
      </c>
      <c r="J651">
        <v>2.99</v>
      </c>
      <c r="K651" s="14">
        <v>3.4066666666666601</v>
      </c>
      <c r="L651" s="14"/>
    </row>
    <row r="652" spans="1:12" x14ac:dyDescent="0.2">
      <c r="A652">
        <v>328</v>
      </c>
      <c r="B652" t="s">
        <v>1164</v>
      </c>
      <c r="C652" t="s">
        <v>288</v>
      </c>
      <c r="D652">
        <v>7</v>
      </c>
      <c r="E652">
        <v>2.99</v>
      </c>
      <c r="F652">
        <v>131</v>
      </c>
      <c r="G652">
        <v>12</v>
      </c>
      <c r="H652" s="46">
        <v>40.880000000000003</v>
      </c>
      <c r="I652">
        <v>5.99</v>
      </c>
      <c r="J652">
        <v>2.99</v>
      </c>
      <c r="K652" s="14">
        <v>3.4066666666666601</v>
      </c>
      <c r="L652" s="14"/>
    </row>
    <row r="653" spans="1:12" x14ac:dyDescent="0.2">
      <c r="A653">
        <v>658</v>
      </c>
      <c r="B653" t="s">
        <v>1162</v>
      </c>
      <c r="C653" t="s">
        <v>292</v>
      </c>
      <c r="D653">
        <v>7</v>
      </c>
      <c r="E653">
        <v>2.99</v>
      </c>
      <c r="F653">
        <v>121</v>
      </c>
      <c r="G653">
        <v>12</v>
      </c>
      <c r="H653" s="46">
        <v>40.880000000000003</v>
      </c>
      <c r="I653">
        <v>4.99</v>
      </c>
      <c r="J653">
        <v>2.99</v>
      </c>
      <c r="K653" s="14">
        <v>3.4066666666666601</v>
      </c>
      <c r="L653" s="14"/>
    </row>
    <row r="654" spans="1:12" x14ac:dyDescent="0.2">
      <c r="A654">
        <v>394</v>
      </c>
      <c r="B654" t="s">
        <v>1179</v>
      </c>
      <c r="C654" t="s">
        <v>287</v>
      </c>
      <c r="D654">
        <v>7</v>
      </c>
      <c r="E654">
        <v>2.99</v>
      </c>
      <c r="F654">
        <v>146</v>
      </c>
      <c r="G654">
        <v>12</v>
      </c>
      <c r="H654" s="46">
        <v>39.880000000000003</v>
      </c>
      <c r="I654">
        <v>3.99</v>
      </c>
      <c r="J654">
        <v>2.99</v>
      </c>
      <c r="K654" s="14">
        <v>3.3233333333333301</v>
      </c>
      <c r="L654" s="14"/>
    </row>
    <row r="655" spans="1:12" x14ac:dyDescent="0.2">
      <c r="A655">
        <v>828</v>
      </c>
      <c r="B655" t="s">
        <v>1187</v>
      </c>
      <c r="C655" t="s">
        <v>290</v>
      </c>
      <c r="D655">
        <v>7</v>
      </c>
      <c r="E655">
        <v>2.99</v>
      </c>
      <c r="F655">
        <v>79</v>
      </c>
      <c r="G655">
        <v>12</v>
      </c>
      <c r="H655" s="46">
        <v>38.880000000000003</v>
      </c>
      <c r="I655">
        <v>4.99</v>
      </c>
      <c r="J655">
        <v>2.99</v>
      </c>
      <c r="K655" s="14">
        <v>3.24</v>
      </c>
      <c r="L655" s="14"/>
    </row>
    <row r="656" spans="1:12" x14ac:dyDescent="0.2">
      <c r="A656">
        <v>792</v>
      </c>
      <c r="B656" t="s">
        <v>1200</v>
      </c>
      <c r="C656" t="s">
        <v>279</v>
      </c>
      <c r="D656">
        <v>7</v>
      </c>
      <c r="E656">
        <v>2.99</v>
      </c>
      <c r="F656">
        <v>154</v>
      </c>
      <c r="G656">
        <v>12</v>
      </c>
      <c r="H656" s="46">
        <v>37.880000000000003</v>
      </c>
      <c r="I656">
        <v>4.99</v>
      </c>
      <c r="J656">
        <v>2.99</v>
      </c>
      <c r="K656" s="14">
        <v>3.1566666666666601</v>
      </c>
      <c r="L656" s="14"/>
    </row>
    <row r="657" spans="1:12" x14ac:dyDescent="0.2">
      <c r="A657">
        <v>360</v>
      </c>
      <c r="B657" t="s">
        <v>1223</v>
      </c>
      <c r="C657" t="s">
        <v>283</v>
      </c>
      <c r="D657">
        <v>4</v>
      </c>
      <c r="E657">
        <v>0.99</v>
      </c>
      <c r="F657">
        <v>103</v>
      </c>
      <c r="G657">
        <v>12</v>
      </c>
      <c r="H657" s="46">
        <v>35.880000000000003</v>
      </c>
      <c r="I657">
        <v>5.99</v>
      </c>
      <c r="J657">
        <v>0.99</v>
      </c>
      <c r="K657" s="14">
        <v>2.99</v>
      </c>
      <c r="L657" s="14"/>
    </row>
    <row r="658" spans="1:12" x14ac:dyDescent="0.2">
      <c r="A658">
        <v>736</v>
      </c>
      <c r="B658" t="s">
        <v>1256</v>
      </c>
      <c r="C658" t="s">
        <v>280</v>
      </c>
      <c r="D658">
        <v>4</v>
      </c>
      <c r="E658">
        <v>0.99</v>
      </c>
      <c r="F658">
        <v>134</v>
      </c>
      <c r="G658">
        <v>12</v>
      </c>
      <c r="H658" s="46">
        <v>32.880000000000003</v>
      </c>
      <c r="I658">
        <v>6.99</v>
      </c>
      <c r="J658">
        <v>0.99</v>
      </c>
      <c r="K658" s="14">
        <v>2.74</v>
      </c>
      <c r="L658" s="14"/>
    </row>
    <row r="659" spans="1:12" x14ac:dyDescent="0.2">
      <c r="A659">
        <v>617</v>
      </c>
      <c r="B659" t="s">
        <v>1272</v>
      </c>
      <c r="C659" t="s">
        <v>280</v>
      </c>
      <c r="D659">
        <v>4</v>
      </c>
      <c r="E659">
        <v>0.99</v>
      </c>
      <c r="F659">
        <v>50</v>
      </c>
      <c r="G659">
        <v>12</v>
      </c>
      <c r="H659" s="46">
        <v>31.88</v>
      </c>
      <c r="I659">
        <v>5.99</v>
      </c>
      <c r="J659">
        <v>0.99</v>
      </c>
      <c r="K659" s="14">
        <v>2.6566666666666601</v>
      </c>
      <c r="L659" s="14"/>
    </row>
    <row r="660" spans="1:12" x14ac:dyDescent="0.2">
      <c r="A660">
        <v>794</v>
      </c>
      <c r="B660" t="s">
        <v>1297</v>
      </c>
      <c r="C660" t="s">
        <v>283</v>
      </c>
      <c r="D660">
        <v>5</v>
      </c>
      <c r="E660">
        <v>0.99</v>
      </c>
      <c r="F660">
        <v>52</v>
      </c>
      <c r="G660">
        <v>12</v>
      </c>
      <c r="H660" s="46">
        <v>29.88</v>
      </c>
      <c r="I660">
        <v>3.99</v>
      </c>
      <c r="J660">
        <v>0.99</v>
      </c>
      <c r="K660" s="14">
        <v>2.4900000000000002</v>
      </c>
      <c r="L660" s="14"/>
    </row>
    <row r="661" spans="1:12" x14ac:dyDescent="0.2">
      <c r="A661">
        <v>896</v>
      </c>
      <c r="B661" t="s">
        <v>1308</v>
      </c>
      <c r="C661" t="s">
        <v>288</v>
      </c>
      <c r="D661">
        <v>3</v>
      </c>
      <c r="E661">
        <v>0.99</v>
      </c>
      <c r="F661">
        <v>157</v>
      </c>
      <c r="G661">
        <v>12</v>
      </c>
      <c r="H661" s="46">
        <v>28.88</v>
      </c>
      <c r="I661">
        <v>5.99</v>
      </c>
      <c r="J661">
        <v>0.99</v>
      </c>
      <c r="K661" s="14">
        <v>2.4066666666666601</v>
      </c>
      <c r="L661" s="14"/>
    </row>
    <row r="662" spans="1:12" x14ac:dyDescent="0.2">
      <c r="A662">
        <v>581</v>
      </c>
      <c r="B662" t="s">
        <v>1319</v>
      </c>
      <c r="C662" t="s">
        <v>293</v>
      </c>
      <c r="D662">
        <v>4</v>
      </c>
      <c r="E662">
        <v>0.99</v>
      </c>
      <c r="F662">
        <v>59</v>
      </c>
      <c r="G662">
        <v>12</v>
      </c>
      <c r="H662" s="46">
        <v>27.89</v>
      </c>
      <c r="I662">
        <v>5.99</v>
      </c>
      <c r="J662">
        <v>0</v>
      </c>
      <c r="K662" s="14">
        <v>2.3241666666666601</v>
      </c>
      <c r="L662" s="14"/>
    </row>
    <row r="663" spans="1:12" x14ac:dyDescent="0.2">
      <c r="A663">
        <v>291</v>
      </c>
      <c r="B663" t="s">
        <v>1334</v>
      </c>
      <c r="C663" t="s">
        <v>278</v>
      </c>
      <c r="D663">
        <v>5</v>
      </c>
      <c r="E663">
        <v>0.99</v>
      </c>
      <c r="F663">
        <v>174</v>
      </c>
      <c r="G663">
        <v>12</v>
      </c>
      <c r="H663" s="46">
        <v>26.88</v>
      </c>
      <c r="I663">
        <v>5.99</v>
      </c>
      <c r="J663">
        <v>0.99</v>
      </c>
      <c r="K663" s="14">
        <v>2.2400000000000002</v>
      </c>
      <c r="L663" s="14"/>
    </row>
    <row r="664" spans="1:12" x14ac:dyDescent="0.2">
      <c r="A664">
        <v>492</v>
      </c>
      <c r="B664" t="s">
        <v>1366</v>
      </c>
      <c r="C664" t="s">
        <v>284</v>
      </c>
      <c r="D664">
        <v>6</v>
      </c>
      <c r="E664">
        <v>0.99</v>
      </c>
      <c r="F664">
        <v>134</v>
      </c>
      <c r="G664">
        <v>12</v>
      </c>
      <c r="H664" s="46">
        <v>23.88</v>
      </c>
      <c r="I664">
        <v>3.99</v>
      </c>
      <c r="J664">
        <v>0.99</v>
      </c>
      <c r="K664" s="14">
        <v>1.99</v>
      </c>
      <c r="L664" s="14"/>
    </row>
    <row r="665" spans="1:12" x14ac:dyDescent="0.2">
      <c r="A665">
        <v>34</v>
      </c>
      <c r="B665" t="s">
        <v>1388</v>
      </c>
      <c r="C665" t="s">
        <v>292</v>
      </c>
      <c r="D665">
        <v>6</v>
      </c>
      <c r="E665">
        <v>0.99</v>
      </c>
      <c r="F665">
        <v>62</v>
      </c>
      <c r="G665">
        <v>12</v>
      </c>
      <c r="H665" s="46">
        <v>21.88</v>
      </c>
      <c r="I665">
        <v>3.99</v>
      </c>
      <c r="J665">
        <v>0.99</v>
      </c>
      <c r="K665" s="14">
        <v>1.8233333333333299</v>
      </c>
      <c r="L665" s="14"/>
    </row>
    <row r="666" spans="1:12" x14ac:dyDescent="0.2">
      <c r="A666">
        <v>882</v>
      </c>
      <c r="B666" t="s">
        <v>1400</v>
      </c>
      <c r="C666" t="s">
        <v>285</v>
      </c>
      <c r="D666">
        <v>4</v>
      </c>
      <c r="E666">
        <v>0.99</v>
      </c>
      <c r="F666">
        <v>99</v>
      </c>
      <c r="G666">
        <v>12</v>
      </c>
      <c r="H666" s="46">
        <v>19.88</v>
      </c>
      <c r="I666">
        <v>4.99</v>
      </c>
      <c r="J666">
        <v>0.99</v>
      </c>
      <c r="K666" s="14">
        <v>1.6566666666666601</v>
      </c>
      <c r="L666" s="14"/>
    </row>
    <row r="667" spans="1:12" x14ac:dyDescent="0.2">
      <c r="A667">
        <v>821</v>
      </c>
      <c r="B667" t="s">
        <v>1401</v>
      </c>
      <c r="C667" t="s">
        <v>279</v>
      </c>
      <c r="D667">
        <v>6</v>
      </c>
      <c r="E667">
        <v>0.99</v>
      </c>
      <c r="F667">
        <v>184</v>
      </c>
      <c r="G667">
        <v>12</v>
      </c>
      <c r="H667" s="46">
        <v>19.88</v>
      </c>
      <c r="I667">
        <v>3.99</v>
      </c>
      <c r="J667">
        <v>0.99</v>
      </c>
      <c r="K667" s="14">
        <v>1.6566666666666601</v>
      </c>
      <c r="L667" s="14"/>
    </row>
    <row r="668" spans="1:12" x14ac:dyDescent="0.2">
      <c r="A668">
        <v>440</v>
      </c>
      <c r="B668" t="s">
        <v>1399</v>
      </c>
      <c r="C668" t="s">
        <v>279</v>
      </c>
      <c r="D668">
        <v>6</v>
      </c>
      <c r="E668">
        <v>0.99</v>
      </c>
      <c r="F668">
        <v>105</v>
      </c>
      <c r="G668">
        <v>12</v>
      </c>
      <c r="H668" s="46">
        <v>19.88</v>
      </c>
      <c r="I668">
        <v>3.99</v>
      </c>
      <c r="J668">
        <v>0.99</v>
      </c>
      <c r="K668" s="14">
        <v>1.6566666666666601</v>
      </c>
      <c r="L668" s="14"/>
    </row>
    <row r="669" spans="1:12" x14ac:dyDescent="0.2">
      <c r="A669">
        <v>813</v>
      </c>
      <c r="B669" t="s">
        <v>1448</v>
      </c>
      <c r="C669" t="s">
        <v>278</v>
      </c>
      <c r="D669">
        <v>7</v>
      </c>
      <c r="E669">
        <v>0.99</v>
      </c>
      <c r="F669">
        <v>184</v>
      </c>
      <c r="G669">
        <v>12</v>
      </c>
      <c r="H669" s="46">
        <v>14.88</v>
      </c>
      <c r="I669">
        <v>2.99</v>
      </c>
      <c r="J669">
        <v>0.99</v>
      </c>
      <c r="K669" s="14">
        <v>1.24</v>
      </c>
      <c r="L669" s="14"/>
    </row>
    <row r="670" spans="1:12" x14ac:dyDescent="0.2">
      <c r="A670">
        <v>63</v>
      </c>
      <c r="B670" t="s">
        <v>1449</v>
      </c>
      <c r="C670" t="s">
        <v>280</v>
      </c>
      <c r="D670">
        <v>6</v>
      </c>
      <c r="E670">
        <v>0.99</v>
      </c>
      <c r="F670">
        <v>73</v>
      </c>
      <c r="G670">
        <v>12</v>
      </c>
      <c r="H670" s="46">
        <v>14.88</v>
      </c>
      <c r="I670">
        <v>1.99</v>
      </c>
      <c r="J670">
        <v>0.99</v>
      </c>
      <c r="K670" s="14">
        <v>1.24</v>
      </c>
      <c r="L670" s="14"/>
    </row>
    <row r="671" spans="1:12" x14ac:dyDescent="0.2">
      <c r="A671">
        <v>762</v>
      </c>
      <c r="B671" t="s">
        <v>1450</v>
      </c>
      <c r="C671" t="s">
        <v>286</v>
      </c>
      <c r="D671">
        <v>6</v>
      </c>
      <c r="E671">
        <v>0.99</v>
      </c>
      <c r="F671">
        <v>154</v>
      </c>
      <c r="G671">
        <v>12</v>
      </c>
      <c r="H671" s="46">
        <v>14.88</v>
      </c>
      <c r="I671">
        <v>3.99</v>
      </c>
      <c r="J671">
        <v>0.99</v>
      </c>
      <c r="K671" s="14">
        <v>1.24</v>
      </c>
      <c r="L671" s="14"/>
    </row>
    <row r="672" spans="1:12" x14ac:dyDescent="0.2">
      <c r="A672">
        <v>493</v>
      </c>
      <c r="B672" t="s">
        <v>1455</v>
      </c>
      <c r="C672" t="s">
        <v>279</v>
      </c>
      <c r="D672">
        <v>5</v>
      </c>
      <c r="E672">
        <v>0.99</v>
      </c>
      <c r="F672">
        <v>92</v>
      </c>
      <c r="G672">
        <v>12</v>
      </c>
      <c r="H672" s="46">
        <v>13.88</v>
      </c>
      <c r="I672">
        <v>1.99</v>
      </c>
      <c r="J672">
        <v>0.99</v>
      </c>
      <c r="K672" s="14">
        <v>1.1566666666666601</v>
      </c>
      <c r="L672" s="14"/>
    </row>
    <row r="673" spans="1:12" x14ac:dyDescent="0.2">
      <c r="A673">
        <v>65</v>
      </c>
      <c r="B673" t="s">
        <v>759</v>
      </c>
      <c r="C673" t="s">
        <v>292</v>
      </c>
      <c r="D673">
        <v>3</v>
      </c>
      <c r="E673">
        <v>4.99</v>
      </c>
      <c r="F673">
        <v>100</v>
      </c>
      <c r="G673">
        <v>11</v>
      </c>
      <c r="H673" s="46">
        <v>87.89</v>
      </c>
      <c r="I673">
        <v>10.99</v>
      </c>
      <c r="J673">
        <v>4.99</v>
      </c>
      <c r="K673" s="14">
        <v>7.99</v>
      </c>
      <c r="L673" s="14"/>
    </row>
    <row r="674" spans="1:12" x14ac:dyDescent="0.2">
      <c r="A674">
        <v>682</v>
      </c>
      <c r="B674" t="s">
        <v>783</v>
      </c>
      <c r="C674" t="s">
        <v>280</v>
      </c>
      <c r="D674">
        <v>4</v>
      </c>
      <c r="E674">
        <v>4.99</v>
      </c>
      <c r="F674">
        <v>134</v>
      </c>
      <c r="G674">
        <v>11</v>
      </c>
      <c r="H674" s="46">
        <v>83.89</v>
      </c>
      <c r="I674">
        <v>9.99</v>
      </c>
      <c r="J674">
        <v>4.99</v>
      </c>
      <c r="K674" s="14">
        <v>7.6263636363636298</v>
      </c>
      <c r="L674" s="14"/>
    </row>
    <row r="675" spans="1:12" x14ac:dyDescent="0.2">
      <c r="A675">
        <v>597</v>
      </c>
      <c r="B675" t="s">
        <v>851</v>
      </c>
      <c r="C675" t="s">
        <v>286</v>
      </c>
      <c r="D675">
        <v>5</v>
      </c>
      <c r="E675">
        <v>4.99</v>
      </c>
      <c r="F675">
        <v>184</v>
      </c>
      <c r="G675">
        <v>11</v>
      </c>
      <c r="H675" s="46">
        <v>75.89</v>
      </c>
      <c r="I675">
        <v>8.99</v>
      </c>
      <c r="J675">
        <v>4.99</v>
      </c>
      <c r="K675" s="14">
        <v>6.8990909090908996</v>
      </c>
      <c r="L675" s="14"/>
    </row>
    <row r="676" spans="1:12" x14ac:dyDescent="0.2">
      <c r="A676">
        <v>177</v>
      </c>
      <c r="B676" t="s">
        <v>852</v>
      </c>
      <c r="C676" t="s">
        <v>287</v>
      </c>
      <c r="D676">
        <v>4</v>
      </c>
      <c r="E676">
        <v>4.99</v>
      </c>
      <c r="F676">
        <v>172</v>
      </c>
      <c r="G676">
        <v>11</v>
      </c>
      <c r="H676" s="46">
        <v>75.89</v>
      </c>
      <c r="I676">
        <v>9.99</v>
      </c>
      <c r="J676">
        <v>4.99</v>
      </c>
      <c r="K676" s="14">
        <v>6.8990909090908996</v>
      </c>
      <c r="L676" s="14"/>
    </row>
    <row r="677" spans="1:12" x14ac:dyDescent="0.2">
      <c r="A677">
        <v>74</v>
      </c>
      <c r="B677" t="s">
        <v>862</v>
      </c>
      <c r="C677" t="s">
        <v>293</v>
      </c>
      <c r="D677">
        <v>4</v>
      </c>
      <c r="E677">
        <v>4.99</v>
      </c>
      <c r="F677">
        <v>162</v>
      </c>
      <c r="G677">
        <v>11</v>
      </c>
      <c r="H677" s="46">
        <v>74.89</v>
      </c>
      <c r="I677">
        <v>9.99</v>
      </c>
      <c r="J677">
        <v>4.99</v>
      </c>
      <c r="K677" s="14">
        <v>6.8081818181818097</v>
      </c>
      <c r="L677" s="14"/>
    </row>
    <row r="678" spans="1:12" x14ac:dyDescent="0.2">
      <c r="A678">
        <v>888</v>
      </c>
      <c r="B678" t="s">
        <v>869</v>
      </c>
      <c r="C678" t="s">
        <v>281</v>
      </c>
      <c r="D678">
        <v>5</v>
      </c>
      <c r="E678">
        <v>4.99</v>
      </c>
      <c r="F678">
        <v>53</v>
      </c>
      <c r="G678">
        <v>11</v>
      </c>
      <c r="H678" s="46">
        <v>73.89</v>
      </c>
      <c r="I678">
        <v>9.99</v>
      </c>
      <c r="J678">
        <v>4.99</v>
      </c>
      <c r="K678" s="14">
        <v>6.7172727272727197</v>
      </c>
      <c r="L678" s="14"/>
    </row>
    <row r="679" spans="1:12" x14ac:dyDescent="0.2">
      <c r="A679">
        <v>113</v>
      </c>
      <c r="B679" t="s">
        <v>870</v>
      </c>
      <c r="C679" t="s">
        <v>278</v>
      </c>
      <c r="D679">
        <v>4</v>
      </c>
      <c r="E679">
        <v>4.99</v>
      </c>
      <c r="F679">
        <v>75</v>
      </c>
      <c r="G679">
        <v>11</v>
      </c>
      <c r="H679" s="46">
        <v>73.89</v>
      </c>
      <c r="I679">
        <v>8.99</v>
      </c>
      <c r="J679">
        <v>4.99</v>
      </c>
      <c r="K679" s="14">
        <v>6.7172727272727197</v>
      </c>
      <c r="L679" s="14"/>
    </row>
    <row r="680" spans="1:12" x14ac:dyDescent="0.2">
      <c r="A680">
        <v>151</v>
      </c>
      <c r="B680" t="s">
        <v>882</v>
      </c>
      <c r="C680" t="s">
        <v>287</v>
      </c>
      <c r="D680">
        <v>5</v>
      </c>
      <c r="E680">
        <v>4.99</v>
      </c>
      <c r="F680">
        <v>143</v>
      </c>
      <c r="G680">
        <v>11</v>
      </c>
      <c r="H680" s="46">
        <v>71.89</v>
      </c>
      <c r="I680">
        <v>8.99</v>
      </c>
      <c r="J680">
        <v>4.99</v>
      </c>
      <c r="K680" s="14">
        <v>6.5354545454545399</v>
      </c>
      <c r="L680" s="14"/>
    </row>
    <row r="681" spans="1:12" x14ac:dyDescent="0.2">
      <c r="A681">
        <v>933</v>
      </c>
      <c r="B681" t="s">
        <v>901</v>
      </c>
      <c r="C681" t="s">
        <v>284</v>
      </c>
      <c r="D681">
        <v>4</v>
      </c>
      <c r="E681">
        <v>4.99</v>
      </c>
      <c r="F681">
        <v>126</v>
      </c>
      <c r="G681">
        <v>11</v>
      </c>
      <c r="H681" s="46">
        <v>69.89</v>
      </c>
      <c r="I681">
        <v>7.99</v>
      </c>
      <c r="J681">
        <v>4.99</v>
      </c>
      <c r="K681" s="14">
        <v>6.35363636363636</v>
      </c>
      <c r="L681" s="14"/>
    </row>
    <row r="682" spans="1:12" x14ac:dyDescent="0.2">
      <c r="A682">
        <v>519</v>
      </c>
      <c r="B682" t="s">
        <v>911</v>
      </c>
      <c r="C682" t="s">
        <v>278</v>
      </c>
      <c r="D682">
        <v>3</v>
      </c>
      <c r="E682">
        <v>2.99</v>
      </c>
      <c r="F682">
        <v>138</v>
      </c>
      <c r="G682">
        <v>11</v>
      </c>
      <c r="H682" s="46">
        <v>67.89</v>
      </c>
      <c r="I682">
        <v>8.99</v>
      </c>
      <c r="J682">
        <v>2.99</v>
      </c>
      <c r="K682" s="14">
        <v>6.1718181818181801</v>
      </c>
      <c r="L682" s="14"/>
    </row>
    <row r="683" spans="1:12" x14ac:dyDescent="0.2">
      <c r="A683">
        <v>918</v>
      </c>
      <c r="B683" t="s">
        <v>918</v>
      </c>
      <c r="C683" t="s">
        <v>288</v>
      </c>
      <c r="D683">
        <v>4</v>
      </c>
      <c r="E683">
        <v>4.99</v>
      </c>
      <c r="F683">
        <v>152</v>
      </c>
      <c r="G683">
        <v>11</v>
      </c>
      <c r="H683" s="46">
        <v>66.89</v>
      </c>
      <c r="I683">
        <v>7.99</v>
      </c>
      <c r="J683">
        <v>4.99</v>
      </c>
      <c r="K683" s="14">
        <v>6.0809090909090902</v>
      </c>
      <c r="L683" s="14"/>
    </row>
    <row r="684" spans="1:12" x14ac:dyDescent="0.2">
      <c r="A684">
        <v>389</v>
      </c>
      <c r="B684" t="s">
        <v>940</v>
      </c>
      <c r="C684" t="s">
        <v>278</v>
      </c>
      <c r="D684">
        <v>3</v>
      </c>
      <c r="E684">
        <v>2.99</v>
      </c>
      <c r="F684">
        <v>127</v>
      </c>
      <c r="G684">
        <v>11</v>
      </c>
      <c r="H684" s="46">
        <v>64.89</v>
      </c>
      <c r="I684">
        <v>8.99</v>
      </c>
      <c r="J684">
        <v>2.99</v>
      </c>
      <c r="K684" s="14">
        <v>5.8990909090908996</v>
      </c>
      <c r="L684" s="14"/>
    </row>
    <row r="685" spans="1:12" x14ac:dyDescent="0.2">
      <c r="A685">
        <v>202</v>
      </c>
      <c r="B685" t="s">
        <v>945</v>
      </c>
      <c r="C685" t="s">
        <v>289</v>
      </c>
      <c r="D685">
        <v>5</v>
      </c>
      <c r="E685">
        <v>4.99</v>
      </c>
      <c r="F685">
        <v>161</v>
      </c>
      <c r="G685">
        <v>11</v>
      </c>
      <c r="H685" s="46">
        <v>63.89</v>
      </c>
      <c r="I685">
        <v>7.99</v>
      </c>
      <c r="J685">
        <v>4.99</v>
      </c>
      <c r="K685" s="14">
        <v>5.8081818181818097</v>
      </c>
      <c r="L685" s="14"/>
    </row>
    <row r="686" spans="1:12" x14ac:dyDescent="0.2">
      <c r="A686">
        <v>28</v>
      </c>
      <c r="B686" t="s">
        <v>944</v>
      </c>
      <c r="C686" t="s">
        <v>289</v>
      </c>
      <c r="D686">
        <v>5</v>
      </c>
      <c r="E686">
        <v>4.99</v>
      </c>
      <c r="F686">
        <v>91</v>
      </c>
      <c r="G686">
        <v>11</v>
      </c>
      <c r="H686" s="46">
        <v>63.89</v>
      </c>
      <c r="I686">
        <v>8.99</v>
      </c>
      <c r="J686">
        <v>4.99</v>
      </c>
      <c r="K686" s="14">
        <v>5.8081818181818097</v>
      </c>
      <c r="L686" s="14"/>
    </row>
    <row r="687" spans="1:12" x14ac:dyDescent="0.2">
      <c r="A687">
        <v>994</v>
      </c>
      <c r="B687" t="s">
        <v>961</v>
      </c>
      <c r="C687" t="s">
        <v>284</v>
      </c>
      <c r="D687">
        <v>6</v>
      </c>
      <c r="E687">
        <v>4.99</v>
      </c>
      <c r="F687">
        <v>100</v>
      </c>
      <c r="G687">
        <v>11</v>
      </c>
      <c r="H687" s="46">
        <v>61.89</v>
      </c>
      <c r="I687">
        <v>7.99</v>
      </c>
      <c r="J687">
        <v>4.99</v>
      </c>
      <c r="K687" s="14">
        <v>5.6263636363636298</v>
      </c>
      <c r="L687" s="14"/>
    </row>
    <row r="688" spans="1:12" x14ac:dyDescent="0.2">
      <c r="A688">
        <v>487</v>
      </c>
      <c r="B688" t="s">
        <v>976</v>
      </c>
      <c r="C688" t="s">
        <v>290</v>
      </c>
      <c r="D688">
        <v>6</v>
      </c>
      <c r="E688">
        <v>4.99</v>
      </c>
      <c r="F688">
        <v>124</v>
      </c>
      <c r="G688">
        <v>11</v>
      </c>
      <c r="H688" s="46">
        <v>59.89</v>
      </c>
      <c r="I688">
        <v>7.99</v>
      </c>
      <c r="J688">
        <v>4.99</v>
      </c>
      <c r="K688" s="14">
        <v>5.4445454545454499</v>
      </c>
      <c r="L688" s="14"/>
    </row>
    <row r="689" spans="1:12" x14ac:dyDescent="0.2">
      <c r="A689">
        <v>872</v>
      </c>
      <c r="B689" t="s">
        <v>987</v>
      </c>
      <c r="C689" t="s">
        <v>291</v>
      </c>
      <c r="D689">
        <v>3</v>
      </c>
      <c r="E689">
        <v>2.99</v>
      </c>
      <c r="F689">
        <v>185</v>
      </c>
      <c r="G689">
        <v>11</v>
      </c>
      <c r="H689" s="46">
        <v>58.89</v>
      </c>
      <c r="I689">
        <v>8.99</v>
      </c>
      <c r="J689">
        <v>2.99</v>
      </c>
      <c r="K689" s="14">
        <v>5.35363636363636</v>
      </c>
      <c r="L689" s="14"/>
    </row>
    <row r="690" spans="1:12" x14ac:dyDescent="0.2">
      <c r="A690">
        <v>564</v>
      </c>
      <c r="B690" t="s">
        <v>1003</v>
      </c>
      <c r="C690" t="s">
        <v>282</v>
      </c>
      <c r="D690">
        <v>4</v>
      </c>
      <c r="E690">
        <v>2.99</v>
      </c>
      <c r="F690">
        <v>161</v>
      </c>
      <c r="G690">
        <v>11</v>
      </c>
      <c r="H690" s="46">
        <v>56.89</v>
      </c>
      <c r="I690">
        <v>7.99</v>
      </c>
      <c r="J690">
        <v>2.99</v>
      </c>
      <c r="K690" s="14">
        <v>5.1718181818181801</v>
      </c>
      <c r="L690" s="14"/>
    </row>
    <row r="691" spans="1:12" x14ac:dyDescent="0.2">
      <c r="A691">
        <v>92</v>
      </c>
      <c r="B691" t="s">
        <v>1005</v>
      </c>
      <c r="C691" t="s">
        <v>292</v>
      </c>
      <c r="D691">
        <v>7</v>
      </c>
      <c r="E691">
        <v>4.99</v>
      </c>
      <c r="F691">
        <v>72</v>
      </c>
      <c r="G691">
        <v>11</v>
      </c>
      <c r="H691" s="46">
        <v>56.89</v>
      </c>
      <c r="I691">
        <v>6.99</v>
      </c>
      <c r="J691">
        <v>4.99</v>
      </c>
      <c r="K691" s="14">
        <v>5.1718181818181801</v>
      </c>
      <c r="L691" s="14"/>
    </row>
    <row r="692" spans="1:12" x14ac:dyDescent="0.2">
      <c r="A692">
        <v>639</v>
      </c>
      <c r="B692" t="s">
        <v>1004</v>
      </c>
      <c r="C692" t="s">
        <v>280</v>
      </c>
      <c r="D692">
        <v>7</v>
      </c>
      <c r="E692">
        <v>4.99</v>
      </c>
      <c r="F692">
        <v>92</v>
      </c>
      <c r="G692">
        <v>11</v>
      </c>
      <c r="H692" s="46">
        <v>56.89</v>
      </c>
      <c r="I692">
        <v>5.99</v>
      </c>
      <c r="J692">
        <v>4.99</v>
      </c>
      <c r="K692" s="14">
        <v>5.1718181818181801</v>
      </c>
      <c r="L692" s="14"/>
    </row>
    <row r="693" spans="1:12" x14ac:dyDescent="0.2">
      <c r="A693">
        <v>342</v>
      </c>
      <c r="B693" t="s">
        <v>1002</v>
      </c>
      <c r="C693" t="s">
        <v>291</v>
      </c>
      <c r="D693">
        <v>7</v>
      </c>
      <c r="E693">
        <v>4.99</v>
      </c>
      <c r="F693">
        <v>83</v>
      </c>
      <c r="G693">
        <v>11</v>
      </c>
      <c r="H693" s="46">
        <v>56.89</v>
      </c>
      <c r="I693">
        <v>6.99</v>
      </c>
      <c r="J693">
        <v>4.99</v>
      </c>
      <c r="K693" s="14">
        <v>5.1718181818181801</v>
      </c>
      <c r="L693" s="14"/>
    </row>
    <row r="694" spans="1:12" x14ac:dyDescent="0.2">
      <c r="A694">
        <v>567</v>
      </c>
      <c r="B694" t="s">
        <v>1006</v>
      </c>
      <c r="C694" t="s">
        <v>279</v>
      </c>
      <c r="D694">
        <v>3</v>
      </c>
      <c r="E694">
        <v>2.99</v>
      </c>
      <c r="F694">
        <v>80</v>
      </c>
      <c r="G694">
        <v>11</v>
      </c>
      <c r="H694" s="46">
        <v>56.89</v>
      </c>
      <c r="I694">
        <v>7.99</v>
      </c>
      <c r="J694">
        <v>2.99</v>
      </c>
      <c r="K694" s="14">
        <v>5.1718181818181801</v>
      </c>
      <c r="L694" s="14"/>
    </row>
    <row r="695" spans="1:12" x14ac:dyDescent="0.2">
      <c r="A695">
        <v>977</v>
      </c>
      <c r="B695" t="s">
        <v>1059</v>
      </c>
      <c r="C695" t="s">
        <v>291</v>
      </c>
      <c r="D695">
        <v>3</v>
      </c>
      <c r="E695">
        <v>2.99</v>
      </c>
      <c r="F695">
        <v>85</v>
      </c>
      <c r="G695">
        <v>11</v>
      </c>
      <c r="H695" s="46">
        <v>50.89</v>
      </c>
      <c r="I695">
        <v>7.99</v>
      </c>
      <c r="J695">
        <v>2.99</v>
      </c>
      <c r="K695" s="14">
        <v>4.6263636363636298</v>
      </c>
      <c r="L695" s="14"/>
    </row>
    <row r="696" spans="1:12" x14ac:dyDescent="0.2">
      <c r="A696">
        <v>729</v>
      </c>
      <c r="B696" t="s">
        <v>1076</v>
      </c>
      <c r="C696" t="s">
        <v>278</v>
      </c>
      <c r="D696">
        <v>5</v>
      </c>
      <c r="E696">
        <v>2.99</v>
      </c>
      <c r="F696">
        <v>177</v>
      </c>
      <c r="G696">
        <v>11</v>
      </c>
      <c r="H696" s="46">
        <v>48.89</v>
      </c>
      <c r="I696">
        <v>6.99</v>
      </c>
      <c r="J696">
        <v>2.99</v>
      </c>
      <c r="K696" s="14">
        <v>4.4445454545454499</v>
      </c>
      <c r="L696" s="14"/>
    </row>
    <row r="697" spans="1:12" x14ac:dyDescent="0.2">
      <c r="A697">
        <v>5</v>
      </c>
      <c r="B697" t="s">
        <v>1086</v>
      </c>
      <c r="C697" t="s">
        <v>294</v>
      </c>
      <c r="D697">
        <v>6</v>
      </c>
      <c r="E697">
        <v>2.99</v>
      </c>
      <c r="F697">
        <v>130</v>
      </c>
      <c r="G697">
        <v>11</v>
      </c>
      <c r="H697" s="46">
        <v>47.89</v>
      </c>
      <c r="I697">
        <v>5.99</v>
      </c>
      <c r="J697">
        <v>2.99</v>
      </c>
      <c r="K697" s="14">
        <v>4.35363636363636</v>
      </c>
      <c r="L697" s="14"/>
    </row>
    <row r="698" spans="1:12" x14ac:dyDescent="0.2">
      <c r="A698">
        <v>825</v>
      </c>
      <c r="B698" t="s">
        <v>1148</v>
      </c>
      <c r="C698" t="s">
        <v>283</v>
      </c>
      <c r="D698">
        <v>6</v>
      </c>
      <c r="E698">
        <v>2.99</v>
      </c>
      <c r="F698">
        <v>165</v>
      </c>
      <c r="G698">
        <v>11</v>
      </c>
      <c r="H698" s="46">
        <v>41.89</v>
      </c>
      <c r="I698">
        <v>5.99</v>
      </c>
      <c r="J698">
        <v>2.99</v>
      </c>
      <c r="K698" s="14">
        <v>3.8081818181818101</v>
      </c>
      <c r="L698" s="14"/>
    </row>
    <row r="699" spans="1:12" x14ac:dyDescent="0.2">
      <c r="A699">
        <v>337</v>
      </c>
      <c r="B699" t="s">
        <v>1160</v>
      </c>
      <c r="C699" t="s">
        <v>279</v>
      </c>
      <c r="D699">
        <v>6</v>
      </c>
      <c r="E699">
        <v>2.99</v>
      </c>
      <c r="F699">
        <v>73</v>
      </c>
      <c r="G699">
        <v>11</v>
      </c>
      <c r="H699" s="46">
        <v>40.9</v>
      </c>
      <c r="I699">
        <v>5.99</v>
      </c>
      <c r="J699">
        <v>0</v>
      </c>
      <c r="K699" s="14">
        <v>3.7181818181818098</v>
      </c>
      <c r="L699" s="14"/>
    </row>
    <row r="700" spans="1:12" x14ac:dyDescent="0.2">
      <c r="A700">
        <v>3</v>
      </c>
      <c r="B700" t="s">
        <v>1229</v>
      </c>
      <c r="C700" t="s">
        <v>281</v>
      </c>
      <c r="D700">
        <v>7</v>
      </c>
      <c r="E700">
        <v>2.99</v>
      </c>
      <c r="F700">
        <v>50</v>
      </c>
      <c r="G700">
        <v>11</v>
      </c>
      <c r="H700" s="46">
        <v>34.89</v>
      </c>
      <c r="I700">
        <v>4.99</v>
      </c>
      <c r="J700">
        <v>2.99</v>
      </c>
      <c r="K700" s="14">
        <v>3.1718181818181801</v>
      </c>
      <c r="L700" s="14"/>
    </row>
    <row r="701" spans="1:12" x14ac:dyDescent="0.2">
      <c r="A701">
        <v>549</v>
      </c>
      <c r="B701" t="s">
        <v>1228</v>
      </c>
      <c r="C701" t="s">
        <v>283</v>
      </c>
      <c r="D701">
        <v>4</v>
      </c>
      <c r="E701">
        <v>0.99</v>
      </c>
      <c r="F701">
        <v>171</v>
      </c>
      <c r="G701">
        <v>11</v>
      </c>
      <c r="H701" s="46">
        <v>34.89</v>
      </c>
      <c r="I701">
        <v>5.99</v>
      </c>
      <c r="J701">
        <v>0.99</v>
      </c>
      <c r="K701" s="14">
        <v>3.1718181818181801</v>
      </c>
      <c r="L701" s="14"/>
    </row>
    <row r="702" spans="1:12" x14ac:dyDescent="0.2">
      <c r="A702">
        <v>577</v>
      </c>
      <c r="B702" t="s">
        <v>1243</v>
      </c>
      <c r="C702" t="s">
        <v>278</v>
      </c>
      <c r="D702">
        <v>4</v>
      </c>
      <c r="E702">
        <v>0.99</v>
      </c>
      <c r="F702">
        <v>64</v>
      </c>
      <c r="G702">
        <v>11</v>
      </c>
      <c r="H702" s="46">
        <v>33.89</v>
      </c>
      <c r="I702">
        <v>5.99</v>
      </c>
      <c r="J702">
        <v>0.99</v>
      </c>
      <c r="K702" s="14">
        <v>3.0809090909090902</v>
      </c>
      <c r="L702" s="14"/>
    </row>
    <row r="703" spans="1:12" x14ac:dyDescent="0.2">
      <c r="A703">
        <v>756</v>
      </c>
      <c r="B703" t="s">
        <v>1255</v>
      </c>
      <c r="C703" t="s">
        <v>289</v>
      </c>
      <c r="D703">
        <v>7</v>
      </c>
      <c r="E703">
        <v>2.99</v>
      </c>
      <c r="F703">
        <v>80</v>
      </c>
      <c r="G703">
        <v>11</v>
      </c>
      <c r="H703" s="46">
        <v>32.89</v>
      </c>
      <c r="I703">
        <v>2.99</v>
      </c>
      <c r="J703">
        <v>2.99</v>
      </c>
      <c r="K703" s="14">
        <v>2.99</v>
      </c>
      <c r="L703" s="14"/>
    </row>
    <row r="704" spans="1:12" x14ac:dyDescent="0.2">
      <c r="A704">
        <v>604</v>
      </c>
      <c r="B704" t="s">
        <v>1283</v>
      </c>
      <c r="C704" t="s">
        <v>289</v>
      </c>
      <c r="D704">
        <v>4</v>
      </c>
      <c r="E704">
        <v>0.99</v>
      </c>
      <c r="F704">
        <v>160</v>
      </c>
      <c r="G704">
        <v>11</v>
      </c>
      <c r="H704" s="46">
        <v>30.89</v>
      </c>
      <c r="I704">
        <v>6.99</v>
      </c>
      <c r="J704">
        <v>0.99</v>
      </c>
      <c r="K704" s="14">
        <v>2.8081818181818101</v>
      </c>
      <c r="L704" s="14"/>
    </row>
    <row r="705" spans="1:12" x14ac:dyDescent="0.2">
      <c r="A705">
        <v>886</v>
      </c>
      <c r="B705" t="s">
        <v>1284</v>
      </c>
      <c r="C705" t="s">
        <v>282</v>
      </c>
      <c r="D705">
        <v>5</v>
      </c>
      <c r="E705">
        <v>0.99</v>
      </c>
      <c r="F705">
        <v>184</v>
      </c>
      <c r="G705">
        <v>11</v>
      </c>
      <c r="H705" s="46">
        <v>30.88</v>
      </c>
      <c r="I705">
        <v>4.99</v>
      </c>
      <c r="J705">
        <v>0.99</v>
      </c>
      <c r="K705" s="14">
        <v>2.80727272727272</v>
      </c>
      <c r="L705" s="14"/>
    </row>
    <row r="706" spans="1:12" x14ac:dyDescent="0.2">
      <c r="A706">
        <v>250</v>
      </c>
      <c r="B706" t="s">
        <v>1320</v>
      </c>
      <c r="C706" t="s">
        <v>283</v>
      </c>
      <c r="D706">
        <v>4</v>
      </c>
      <c r="E706">
        <v>0.99</v>
      </c>
      <c r="F706">
        <v>170</v>
      </c>
      <c r="G706">
        <v>11</v>
      </c>
      <c r="H706" s="46">
        <v>27.89</v>
      </c>
      <c r="I706">
        <v>4.99</v>
      </c>
      <c r="J706">
        <v>0.99</v>
      </c>
      <c r="K706" s="14">
        <v>2.5354545454545399</v>
      </c>
      <c r="L706" s="14"/>
    </row>
    <row r="707" spans="1:12" x14ac:dyDescent="0.2">
      <c r="A707">
        <v>722</v>
      </c>
      <c r="B707" t="s">
        <v>1365</v>
      </c>
      <c r="C707" t="s">
        <v>292</v>
      </c>
      <c r="D707">
        <v>5</v>
      </c>
      <c r="E707">
        <v>0.99</v>
      </c>
      <c r="F707">
        <v>123</v>
      </c>
      <c r="G707">
        <v>11</v>
      </c>
      <c r="H707" s="46">
        <v>23.89</v>
      </c>
      <c r="I707">
        <v>4.99</v>
      </c>
      <c r="J707">
        <v>0.99</v>
      </c>
      <c r="K707" s="14">
        <v>2.1718181818181801</v>
      </c>
      <c r="L707" s="14"/>
    </row>
    <row r="708" spans="1:12" x14ac:dyDescent="0.2">
      <c r="A708">
        <v>290</v>
      </c>
      <c r="B708" t="s">
        <v>1376</v>
      </c>
      <c r="C708" t="s">
        <v>279</v>
      </c>
      <c r="D708">
        <v>4</v>
      </c>
      <c r="E708">
        <v>0.99</v>
      </c>
      <c r="F708">
        <v>163</v>
      </c>
      <c r="G708">
        <v>11</v>
      </c>
      <c r="H708" s="46">
        <v>22.89</v>
      </c>
      <c r="I708">
        <v>3.99</v>
      </c>
      <c r="J708">
        <v>0.99</v>
      </c>
      <c r="K708" s="14">
        <v>2.0809090909090902</v>
      </c>
      <c r="L708" s="14"/>
    </row>
    <row r="709" spans="1:12" x14ac:dyDescent="0.2">
      <c r="A709">
        <v>593</v>
      </c>
      <c r="B709" t="s">
        <v>1398</v>
      </c>
      <c r="C709" t="s">
        <v>292</v>
      </c>
      <c r="D709">
        <v>6</v>
      </c>
      <c r="E709">
        <v>0.99</v>
      </c>
      <c r="F709">
        <v>158</v>
      </c>
      <c r="G709">
        <v>11</v>
      </c>
      <c r="H709" s="46">
        <v>19.89</v>
      </c>
      <c r="I709">
        <v>4.99</v>
      </c>
      <c r="J709">
        <v>0.99</v>
      </c>
      <c r="K709" s="14">
        <v>1.8081818181818099</v>
      </c>
      <c r="L709" s="14"/>
    </row>
    <row r="710" spans="1:12" x14ac:dyDescent="0.2">
      <c r="A710">
        <v>598</v>
      </c>
      <c r="B710" t="s">
        <v>1433</v>
      </c>
      <c r="C710" t="s">
        <v>278</v>
      </c>
      <c r="D710">
        <v>6</v>
      </c>
      <c r="E710">
        <v>0.99</v>
      </c>
      <c r="F710">
        <v>57</v>
      </c>
      <c r="G710">
        <v>11</v>
      </c>
      <c r="H710" s="46">
        <v>16.89</v>
      </c>
      <c r="I710">
        <v>3.99</v>
      </c>
      <c r="J710">
        <v>0.99</v>
      </c>
      <c r="K710" s="14">
        <v>1.5354545454545401</v>
      </c>
      <c r="L710" s="14"/>
    </row>
    <row r="711" spans="1:12" x14ac:dyDescent="0.2">
      <c r="A711">
        <v>64</v>
      </c>
      <c r="B711" t="s">
        <v>1434</v>
      </c>
      <c r="C711" t="s">
        <v>285</v>
      </c>
      <c r="D711">
        <v>6</v>
      </c>
      <c r="E711">
        <v>0.99</v>
      </c>
      <c r="F711">
        <v>151</v>
      </c>
      <c r="G711">
        <v>11</v>
      </c>
      <c r="H711" s="46">
        <v>16.89</v>
      </c>
      <c r="I711">
        <v>2.99</v>
      </c>
      <c r="J711">
        <v>0.99</v>
      </c>
      <c r="K711" s="14">
        <v>1.5354545454545401</v>
      </c>
      <c r="L711" s="14"/>
    </row>
    <row r="712" spans="1:12" x14ac:dyDescent="0.2">
      <c r="A712">
        <v>538</v>
      </c>
      <c r="B712" t="s">
        <v>1432</v>
      </c>
      <c r="C712" t="s">
        <v>284</v>
      </c>
      <c r="D712">
        <v>7</v>
      </c>
      <c r="E712">
        <v>0.99</v>
      </c>
      <c r="F712">
        <v>162</v>
      </c>
      <c r="G712">
        <v>11</v>
      </c>
      <c r="H712" s="46">
        <v>16.89</v>
      </c>
      <c r="I712">
        <v>2.99</v>
      </c>
      <c r="J712">
        <v>0.99</v>
      </c>
      <c r="K712" s="14">
        <v>1.5354545454545401</v>
      </c>
      <c r="L712" s="14"/>
    </row>
    <row r="713" spans="1:12" x14ac:dyDescent="0.2">
      <c r="A713">
        <v>194</v>
      </c>
      <c r="B713" t="s">
        <v>1447</v>
      </c>
      <c r="C713" t="s">
        <v>283</v>
      </c>
      <c r="D713">
        <v>6</v>
      </c>
      <c r="E713">
        <v>0.99</v>
      </c>
      <c r="F713">
        <v>104</v>
      </c>
      <c r="G713">
        <v>11</v>
      </c>
      <c r="H713" s="46">
        <v>14.89</v>
      </c>
      <c r="I713">
        <v>3.99</v>
      </c>
      <c r="J713">
        <v>0.99</v>
      </c>
      <c r="K713" s="14">
        <v>1.35363636363636</v>
      </c>
      <c r="L713" s="14"/>
    </row>
    <row r="714" spans="1:12" x14ac:dyDescent="0.2">
      <c r="A714">
        <v>662</v>
      </c>
      <c r="B714" t="s">
        <v>797</v>
      </c>
      <c r="C714" t="s">
        <v>285</v>
      </c>
      <c r="D714">
        <v>3</v>
      </c>
      <c r="E714">
        <v>4.99</v>
      </c>
      <c r="F714">
        <v>118</v>
      </c>
      <c r="G714">
        <v>10</v>
      </c>
      <c r="H714" s="46">
        <v>81.900000000000006</v>
      </c>
      <c r="I714">
        <v>10.99</v>
      </c>
      <c r="J714">
        <v>4.99</v>
      </c>
      <c r="K714" s="14">
        <v>8.19</v>
      </c>
      <c r="L714" s="14"/>
    </row>
    <row r="715" spans="1:12" x14ac:dyDescent="0.2">
      <c r="A715">
        <v>46</v>
      </c>
      <c r="B715" t="s">
        <v>861</v>
      </c>
      <c r="C715" t="s">
        <v>286</v>
      </c>
      <c r="D715">
        <v>3</v>
      </c>
      <c r="E715">
        <v>4.99</v>
      </c>
      <c r="F715">
        <v>108</v>
      </c>
      <c r="G715">
        <v>10</v>
      </c>
      <c r="H715" s="46">
        <v>74.900000000000006</v>
      </c>
      <c r="I715">
        <v>10.99</v>
      </c>
      <c r="J715">
        <v>4.99</v>
      </c>
      <c r="K715" s="14">
        <v>7.49</v>
      </c>
      <c r="L715" s="14"/>
    </row>
    <row r="716" spans="1:12" x14ac:dyDescent="0.2">
      <c r="A716">
        <v>210</v>
      </c>
      <c r="B716" t="s">
        <v>878</v>
      </c>
      <c r="C716" t="s">
        <v>283</v>
      </c>
      <c r="D716">
        <v>3</v>
      </c>
      <c r="E716">
        <v>4.99</v>
      </c>
      <c r="F716">
        <v>130</v>
      </c>
      <c r="G716">
        <v>10</v>
      </c>
      <c r="H716" s="46">
        <v>72.900000000000006</v>
      </c>
      <c r="I716">
        <v>9.99</v>
      </c>
      <c r="J716">
        <v>4.99</v>
      </c>
      <c r="K716" s="14">
        <v>7.29</v>
      </c>
      <c r="L716" s="14"/>
    </row>
    <row r="717" spans="1:12" x14ac:dyDescent="0.2">
      <c r="A717">
        <v>60</v>
      </c>
      <c r="B717" t="s">
        <v>900</v>
      </c>
      <c r="C717" t="s">
        <v>290</v>
      </c>
      <c r="D717">
        <v>3</v>
      </c>
      <c r="E717">
        <v>4.99</v>
      </c>
      <c r="F717">
        <v>89</v>
      </c>
      <c r="G717">
        <v>10</v>
      </c>
      <c r="H717" s="46">
        <v>69.900000000000006</v>
      </c>
      <c r="I717">
        <v>10.99</v>
      </c>
      <c r="J717">
        <v>4.99</v>
      </c>
      <c r="K717" s="14">
        <v>6.99</v>
      </c>
      <c r="L717" s="14"/>
    </row>
    <row r="718" spans="1:12" x14ac:dyDescent="0.2">
      <c r="A718">
        <v>20</v>
      </c>
      <c r="B718" t="s">
        <v>910</v>
      </c>
      <c r="C718" t="s">
        <v>293</v>
      </c>
      <c r="D718">
        <v>4</v>
      </c>
      <c r="E718">
        <v>4.99</v>
      </c>
      <c r="F718">
        <v>79</v>
      </c>
      <c r="G718">
        <v>10</v>
      </c>
      <c r="H718" s="46">
        <v>67.900000000000006</v>
      </c>
      <c r="I718">
        <v>9.99</v>
      </c>
      <c r="J718">
        <v>4.99</v>
      </c>
      <c r="K718" s="14">
        <v>6.79</v>
      </c>
      <c r="L718" s="14"/>
    </row>
    <row r="719" spans="1:12" x14ac:dyDescent="0.2">
      <c r="A719">
        <v>853</v>
      </c>
      <c r="B719" t="s">
        <v>929</v>
      </c>
      <c r="C719" t="s">
        <v>288</v>
      </c>
      <c r="D719">
        <v>3</v>
      </c>
      <c r="E719">
        <v>4.99</v>
      </c>
      <c r="F719">
        <v>139</v>
      </c>
      <c r="G719">
        <v>10</v>
      </c>
      <c r="H719" s="46">
        <v>65.900000000000006</v>
      </c>
      <c r="I719">
        <v>10.99</v>
      </c>
      <c r="J719">
        <v>4.99</v>
      </c>
      <c r="K719" s="14">
        <v>6.59</v>
      </c>
      <c r="L719" s="14"/>
    </row>
    <row r="720" spans="1:12" x14ac:dyDescent="0.2">
      <c r="A720">
        <v>312</v>
      </c>
      <c r="B720" t="s">
        <v>939</v>
      </c>
      <c r="C720" t="s">
        <v>287</v>
      </c>
      <c r="D720">
        <v>4</v>
      </c>
      <c r="E720">
        <v>4.99</v>
      </c>
      <c r="F720">
        <v>75</v>
      </c>
      <c r="G720">
        <v>10</v>
      </c>
      <c r="H720" s="46">
        <v>64.900000000000006</v>
      </c>
      <c r="I720">
        <v>8.99</v>
      </c>
      <c r="J720">
        <v>4.99</v>
      </c>
      <c r="K720" s="14">
        <v>6.49</v>
      </c>
      <c r="L720" s="14"/>
    </row>
    <row r="721" spans="1:12" x14ac:dyDescent="0.2">
      <c r="A721">
        <v>277</v>
      </c>
      <c r="B721" t="s">
        <v>938</v>
      </c>
      <c r="C721" t="s">
        <v>292</v>
      </c>
      <c r="D721">
        <v>4</v>
      </c>
      <c r="E721">
        <v>4.99</v>
      </c>
      <c r="F721">
        <v>126</v>
      </c>
      <c r="G721">
        <v>10</v>
      </c>
      <c r="H721" s="46">
        <v>64.900000000000006</v>
      </c>
      <c r="I721">
        <v>9.99</v>
      </c>
      <c r="J721">
        <v>4.99</v>
      </c>
      <c r="K721" s="14">
        <v>6.49</v>
      </c>
      <c r="L721" s="14"/>
    </row>
    <row r="722" spans="1:12" x14ac:dyDescent="0.2">
      <c r="A722">
        <v>134</v>
      </c>
      <c r="B722" t="s">
        <v>948</v>
      </c>
      <c r="C722" t="s">
        <v>282</v>
      </c>
      <c r="D722">
        <v>4</v>
      </c>
      <c r="E722">
        <v>4.99</v>
      </c>
      <c r="F722">
        <v>51</v>
      </c>
      <c r="G722">
        <v>10</v>
      </c>
      <c r="H722" s="46">
        <v>62.9</v>
      </c>
      <c r="I722">
        <v>8.99</v>
      </c>
      <c r="J722">
        <v>4.99</v>
      </c>
      <c r="K722" s="14">
        <v>6.29</v>
      </c>
      <c r="L722" s="14"/>
    </row>
    <row r="723" spans="1:12" x14ac:dyDescent="0.2">
      <c r="A723">
        <v>640</v>
      </c>
      <c r="B723" t="s">
        <v>969</v>
      </c>
      <c r="C723" t="s">
        <v>279</v>
      </c>
      <c r="D723">
        <v>5</v>
      </c>
      <c r="E723">
        <v>4.99</v>
      </c>
      <c r="F723">
        <v>102</v>
      </c>
      <c r="G723">
        <v>10</v>
      </c>
      <c r="H723" s="46">
        <v>60.9</v>
      </c>
      <c r="I723">
        <v>7.99</v>
      </c>
      <c r="J723">
        <v>4.99</v>
      </c>
      <c r="K723" s="14">
        <v>6.09</v>
      </c>
      <c r="L723" s="14"/>
    </row>
    <row r="724" spans="1:12" x14ac:dyDescent="0.2">
      <c r="A724">
        <v>811</v>
      </c>
      <c r="B724" t="s">
        <v>986</v>
      </c>
      <c r="C724" t="s">
        <v>291</v>
      </c>
      <c r="D724">
        <v>4</v>
      </c>
      <c r="E724">
        <v>2.99</v>
      </c>
      <c r="F724">
        <v>60</v>
      </c>
      <c r="G724">
        <v>10</v>
      </c>
      <c r="H724" s="46">
        <v>58.9</v>
      </c>
      <c r="I724">
        <v>7.99</v>
      </c>
      <c r="J724">
        <v>2.99</v>
      </c>
      <c r="K724" s="14">
        <v>5.89</v>
      </c>
      <c r="L724" s="14"/>
    </row>
    <row r="725" spans="1:12" x14ac:dyDescent="0.2">
      <c r="A725">
        <v>633</v>
      </c>
      <c r="B725" t="s">
        <v>995</v>
      </c>
      <c r="C725" t="s">
        <v>290</v>
      </c>
      <c r="D725">
        <v>6</v>
      </c>
      <c r="E725">
        <v>4.99</v>
      </c>
      <c r="F725">
        <v>54</v>
      </c>
      <c r="G725">
        <v>10</v>
      </c>
      <c r="H725" s="46">
        <v>57.9</v>
      </c>
      <c r="I725">
        <v>7.99</v>
      </c>
      <c r="J725">
        <v>4.99</v>
      </c>
      <c r="K725" s="14">
        <v>5.79</v>
      </c>
      <c r="L725" s="14"/>
    </row>
    <row r="726" spans="1:12" x14ac:dyDescent="0.2">
      <c r="A726">
        <v>508</v>
      </c>
      <c r="B726" t="s">
        <v>996</v>
      </c>
      <c r="C726" t="s">
        <v>286</v>
      </c>
      <c r="D726">
        <v>6</v>
      </c>
      <c r="E726">
        <v>4.99</v>
      </c>
      <c r="F726">
        <v>144</v>
      </c>
      <c r="G726">
        <v>10</v>
      </c>
      <c r="H726" s="46">
        <v>57.9</v>
      </c>
      <c r="I726">
        <v>7.99</v>
      </c>
      <c r="J726">
        <v>4.99</v>
      </c>
      <c r="K726" s="14">
        <v>5.79</v>
      </c>
      <c r="L726" s="14"/>
    </row>
    <row r="727" spans="1:12" x14ac:dyDescent="0.2">
      <c r="A727">
        <v>881</v>
      </c>
      <c r="B727" t="s">
        <v>997</v>
      </c>
      <c r="C727" t="s">
        <v>292</v>
      </c>
      <c r="D727">
        <v>5</v>
      </c>
      <c r="E727">
        <v>4.99</v>
      </c>
      <c r="F727">
        <v>71</v>
      </c>
      <c r="G727">
        <v>10</v>
      </c>
      <c r="H727" s="46">
        <v>57.9</v>
      </c>
      <c r="I727">
        <v>8.99</v>
      </c>
      <c r="J727">
        <v>4.99</v>
      </c>
      <c r="K727" s="14">
        <v>5.79</v>
      </c>
      <c r="L727" s="14"/>
    </row>
    <row r="728" spans="1:12" x14ac:dyDescent="0.2">
      <c r="A728">
        <v>276</v>
      </c>
      <c r="B728" t="s">
        <v>1001</v>
      </c>
      <c r="C728" t="s">
        <v>289</v>
      </c>
      <c r="D728">
        <v>6</v>
      </c>
      <c r="E728">
        <v>4.99</v>
      </c>
      <c r="F728">
        <v>115</v>
      </c>
      <c r="G728">
        <v>10</v>
      </c>
      <c r="H728" s="46">
        <v>56.9</v>
      </c>
      <c r="I728">
        <v>7.99</v>
      </c>
      <c r="J728">
        <v>4.99</v>
      </c>
      <c r="K728" s="14">
        <v>5.69</v>
      </c>
      <c r="L728" s="14"/>
    </row>
    <row r="729" spans="1:12" x14ac:dyDescent="0.2">
      <c r="A729">
        <v>780</v>
      </c>
      <c r="B729" t="s">
        <v>1042</v>
      </c>
      <c r="C729" t="s">
        <v>280</v>
      </c>
      <c r="D729">
        <v>7</v>
      </c>
      <c r="E729">
        <v>4.99</v>
      </c>
      <c r="F729">
        <v>98</v>
      </c>
      <c r="G729">
        <v>10</v>
      </c>
      <c r="H729" s="46">
        <v>52.9</v>
      </c>
      <c r="I729">
        <v>6.99</v>
      </c>
      <c r="J729">
        <v>4.99</v>
      </c>
      <c r="K729" s="14">
        <v>5.29</v>
      </c>
      <c r="L729" s="14"/>
    </row>
    <row r="730" spans="1:12" x14ac:dyDescent="0.2">
      <c r="A730">
        <v>731</v>
      </c>
      <c r="B730" t="s">
        <v>1041</v>
      </c>
      <c r="C730" t="s">
        <v>290</v>
      </c>
      <c r="D730">
        <v>7</v>
      </c>
      <c r="E730">
        <v>4.99</v>
      </c>
      <c r="F730">
        <v>153</v>
      </c>
      <c r="G730">
        <v>10</v>
      </c>
      <c r="H730" s="46">
        <v>52.9</v>
      </c>
      <c r="I730">
        <v>6.99</v>
      </c>
      <c r="J730">
        <v>4.99</v>
      </c>
      <c r="K730" s="14">
        <v>5.29</v>
      </c>
      <c r="L730" s="14"/>
    </row>
    <row r="731" spans="1:12" x14ac:dyDescent="0.2">
      <c r="A731">
        <v>469</v>
      </c>
      <c r="B731" t="s">
        <v>1058</v>
      </c>
      <c r="C731" t="s">
        <v>290</v>
      </c>
      <c r="D731">
        <v>7</v>
      </c>
      <c r="E731">
        <v>4.99</v>
      </c>
      <c r="F731">
        <v>46</v>
      </c>
      <c r="G731">
        <v>10</v>
      </c>
      <c r="H731" s="46">
        <v>50.9</v>
      </c>
      <c r="I731">
        <v>5.99</v>
      </c>
      <c r="J731">
        <v>4.99</v>
      </c>
      <c r="K731" s="14">
        <v>5.09</v>
      </c>
      <c r="L731" s="14"/>
    </row>
    <row r="732" spans="1:12" x14ac:dyDescent="0.2">
      <c r="A732">
        <v>533</v>
      </c>
      <c r="B732" t="s">
        <v>1057</v>
      </c>
      <c r="C732" t="s">
        <v>279</v>
      </c>
      <c r="D732">
        <v>4</v>
      </c>
      <c r="E732">
        <v>2.99</v>
      </c>
      <c r="F732">
        <v>98</v>
      </c>
      <c r="G732">
        <v>10</v>
      </c>
      <c r="H732" s="46">
        <v>50.9</v>
      </c>
      <c r="I732">
        <v>7.99</v>
      </c>
      <c r="J732">
        <v>2.99</v>
      </c>
      <c r="K732" s="14">
        <v>5.09</v>
      </c>
      <c r="L732" s="14"/>
    </row>
    <row r="733" spans="1:12" x14ac:dyDescent="0.2">
      <c r="A733">
        <v>145</v>
      </c>
      <c r="B733" t="s">
        <v>1056</v>
      </c>
      <c r="C733" t="s">
        <v>280</v>
      </c>
      <c r="D733">
        <v>5</v>
      </c>
      <c r="E733">
        <v>4.99</v>
      </c>
      <c r="F733">
        <v>124</v>
      </c>
      <c r="G733">
        <v>10</v>
      </c>
      <c r="H733" s="46">
        <v>50.9</v>
      </c>
      <c r="I733">
        <v>5.99</v>
      </c>
      <c r="J733">
        <v>4.99</v>
      </c>
      <c r="K733" s="14">
        <v>5.09</v>
      </c>
      <c r="L733" s="14"/>
    </row>
    <row r="734" spans="1:12" x14ac:dyDescent="0.2">
      <c r="A734">
        <v>837</v>
      </c>
      <c r="B734" t="s">
        <v>1096</v>
      </c>
      <c r="C734" t="s">
        <v>289</v>
      </c>
      <c r="D734">
        <v>4</v>
      </c>
      <c r="E734">
        <v>2.99</v>
      </c>
      <c r="F734">
        <v>85</v>
      </c>
      <c r="G734">
        <v>10</v>
      </c>
      <c r="H734" s="46">
        <v>46.9</v>
      </c>
      <c r="I734">
        <v>6.99</v>
      </c>
      <c r="J734">
        <v>2.99</v>
      </c>
      <c r="K734" s="14">
        <v>4.6900000000000004</v>
      </c>
      <c r="L734" s="14"/>
    </row>
    <row r="735" spans="1:12" x14ac:dyDescent="0.2">
      <c r="A735">
        <v>692</v>
      </c>
      <c r="B735" t="s">
        <v>1119</v>
      </c>
      <c r="C735" t="s">
        <v>282</v>
      </c>
      <c r="D735">
        <v>3</v>
      </c>
      <c r="E735">
        <v>2.99</v>
      </c>
      <c r="F735">
        <v>179</v>
      </c>
      <c r="G735">
        <v>10</v>
      </c>
      <c r="H735" s="46">
        <v>43.9</v>
      </c>
      <c r="I735">
        <v>6.99</v>
      </c>
      <c r="J735">
        <v>2.99</v>
      </c>
      <c r="K735" s="14">
        <v>4.3899999999999997</v>
      </c>
      <c r="L735" s="14"/>
    </row>
    <row r="736" spans="1:12" x14ac:dyDescent="0.2">
      <c r="A736">
        <v>960</v>
      </c>
      <c r="B736" t="s">
        <v>1131</v>
      </c>
      <c r="C736" t="s">
        <v>281</v>
      </c>
      <c r="D736">
        <v>5</v>
      </c>
      <c r="E736">
        <v>2.99</v>
      </c>
      <c r="F736">
        <v>128</v>
      </c>
      <c r="G736">
        <v>10</v>
      </c>
      <c r="H736" s="46">
        <v>42.9</v>
      </c>
      <c r="I736">
        <v>6.99</v>
      </c>
      <c r="J736">
        <v>2.99</v>
      </c>
      <c r="K736" s="14">
        <v>4.29</v>
      </c>
      <c r="L736" s="14"/>
    </row>
    <row r="737" spans="1:12" x14ac:dyDescent="0.2">
      <c r="A737">
        <v>96</v>
      </c>
      <c r="B737" t="s">
        <v>1147</v>
      </c>
      <c r="C737" t="s">
        <v>284</v>
      </c>
      <c r="D737">
        <v>4</v>
      </c>
      <c r="E737">
        <v>2.99</v>
      </c>
      <c r="F737">
        <v>169</v>
      </c>
      <c r="G737">
        <v>10</v>
      </c>
      <c r="H737" s="46">
        <v>41.9</v>
      </c>
      <c r="I737">
        <v>5.99</v>
      </c>
      <c r="J737">
        <v>2.99</v>
      </c>
      <c r="K737" s="14">
        <v>4.1900000000000004</v>
      </c>
      <c r="L737" s="14"/>
    </row>
    <row r="738" spans="1:12" x14ac:dyDescent="0.2">
      <c r="A738">
        <v>530</v>
      </c>
      <c r="B738" t="s">
        <v>1178</v>
      </c>
      <c r="C738" t="s">
        <v>283</v>
      </c>
      <c r="D738">
        <v>5</v>
      </c>
      <c r="E738">
        <v>2.99</v>
      </c>
      <c r="F738">
        <v>108</v>
      </c>
      <c r="G738">
        <v>10</v>
      </c>
      <c r="H738" s="46">
        <v>39.9</v>
      </c>
      <c r="I738">
        <v>5.99</v>
      </c>
      <c r="J738">
        <v>2.99</v>
      </c>
      <c r="K738" s="14">
        <v>3.99</v>
      </c>
      <c r="L738" s="14"/>
    </row>
    <row r="739" spans="1:12" x14ac:dyDescent="0.2">
      <c r="A739">
        <v>700</v>
      </c>
      <c r="B739" t="s">
        <v>1199</v>
      </c>
      <c r="C739" t="s">
        <v>280</v>
      </c>
      <c r="D739">
        <v>4</v>
      </c>
      <c r="E739">
        <v>2.99</v>
      </c>
      <c r="F739">
        <v>115</v>
      </c>
      <c r="G739">
        <v>10</v>
      </c>
      <c r="H739" s="46">
        <v>37.9</v>
      </c>
      <c r="I739">
        <v>7.99</v>
      </c>
      <c r="J739">
        <v>2.99</v>
      </c>
      <c r="K739" s="14">
        <v>3.79</v>
      </c>
      <c r="L739" s="14"/>
    </row>
    <row r="740" spans="1:12" x14ac:dyDescent="0.2">
      <c r="A740">
        <v>257</v>
      </c>
      <c r="B740" t="s">
        <v>1209</v>
      </c>
      <c r="C740" t="s">
        <v>291</v>
      </c>
      <c r="D740">
        <v>3</v>
      </c>
      <c r="E740">
        <v>0.99</v>
      </c>
      <c r="F740">
        <v>110</v>
      </c>
      <c r="G740">
        <v>10</v>
      </c>
      <c r="H740" s="46">
        <v>36.9</v>
      </c>
      <c r="I740">
        <v>6.99</v>
      </c>
      <c r="J740">
        <v>0.99</v>
      </c>
      <c r="K740" s="14">
        <v>3.69</v>
      </c>
      <c r="L740" s="14"/>
    </row>
    <row r="741" spans="1:12" x14ac:dyDescent="0.2">
      <c r="A741">
        <v>80</v>
      </c>
      <c r="B741" t="s">
        <v>1242</v>
      </c>
      <c r="C741" t="s">
        <v>280</v>
      </c>
      <c r="D741">
        <v>7</v>
      </c>
      <c r="E741">
        <v>2.99</v>
      </c>
      <c r="F741">
        <v>148</v>
      </c>
      <c r="G741">
        <v>10</v>
      </c>
      <c r="H741" s="46">
        <v>33.9</v>
      </c>
      <c r="I741">
        <v>4.99</v>
      </c>
      <c r="J741">
        <v>2.99</v>
      </c>
      <c r="K741" s="14">
        <v>3.39</v>
      </c>
      <c r="L741" s="14"/>
    </row>
    <row r="742" spans="1:12" x14ac:dyDescent="0.2">
      <c r="A742">
        <v>553</v>
      </c>
      <c r="B742" t="s">
        <v>1253</v>
      </c>
      <c r="C742" t="s">
        <v>288</v>
      </c>
      <c r="D742">
        <v>4</v>
      </c>
      <c r="E742">
        <v>0.99</v>
      </c>
      <c r="F742">
        <v>136</v>
      </c>
      <c r="G742">
        <v>10</v>
      </c>
      <c r="H742" s="46">
        <v>32.9</v>
      </c>
      <c r="I742">
        <v>5.99</v>
      </c>
      <c r="J742">
        <v>0.99</v>
      </c>
      <c r="K742" s="14">
        <v>3.29</v>
      </c>
      <c r="L742" s="14"/>
    </row>
    <row r="743" spans="1:12" x14ac:dyDescent="0.2">
      <c r="A743">
        <v>540</v>
      </c>
      <c r="B743" t="s">
        <v>1254</v>
      </c>
      <c r="C743" t="s">
        <v>293</v>
      </c>
      <c r="D743">
        <v>7</v>
      </c>
      <c r="E743">
        <v>2.99</v>
      </c>
      <c r="F743">
        <v>97</v>
      </c>
      <c r="G743">
        <v>10</v>
      </c>
      <c r="H743" s="46">
        <v>32.9</v>
      </c>
      <c r="I743">
        <v>4.99</v>
      </c>
      <c r="J743">
        <v>2.99</v>
      </c>
      <c r="K743" s="14">
        <v>3.29</v>
      </c>
      <c r="L743" s="14"/>
    </row>
    <row r="744" spans="1:12" x14ac:dyDescent="0.2">
      <c r="A744">
        <v>848</v>
      </c>
      <c r="B744" t="s">
        <v>1252</v>
      </c>
      <c r="C744" t="s">
        <v>291</v>
      </c>
      <c r="D744">
        <v>3</v>
      </c>
      <c r="E744">
        <v>0.99</v>
      </c>
      <c r="F744">
        <v>94</v>
      </c>
      <c r="G744">
        <v>10</v>
      </c>
      <c r="H744" s="46">
        <v>32.9</v>
      </c>
      <c r="I744">
        <v>5.99</v>
      </c>
      <c r="J744">
        <v>0.99</v>
      </c>
      <c r="K744" s="14">
        <v>3.29</v>
      </c>
      <c r="L744" s="14"/>
    </row>
    <row r="745" spans="1:12" x14ac:dyDescent="0.2">
      <c r="A745">
        <v>819</v>
      </c>
      <c r="B745" t="s">
        <v>1271</v>
      </c>
      <c r="C745" t="s">
        <v>293</v>
      </c>
      <c r="D745">
        <v>3</v>
      </c>
      <c r="E745">
        <v>0.99</v>
      </c>
      <c r="F745">
        <v>165</v>
      </c>
      <c r="G745">
        <v>10</v>
      </c>
      <c r="H745" s="46">
        <v>31.9</v>
      </c>
      <c r="I745">
        <v>6.99</v>
      </c>
      <c r="J745">
        <v>0.99</v>
      </c>
      <c r="K745" s="14">
        <v>3.19</v>
      </c>
      <c r="L745" s="14"/>
    </row>
    <row r="746" spans="1:12" x14ac:dyDescent="0.2">
      <c r="A746">
        <v>413</v>
      </c>
      <c r="B746" t="s">
        <v>1269</v>
      </c>
      <c r="C746" t="s">
        <v>289</v>
      </c>
      <c r="D746">
        <v>7</v>
      </c>
      <c r="E746">
        <v>2.99</v>
      </c>
      <c r="F746">
        <v>169</v>
      </c>
      <c r="G746">
        <v>10</v>
      </c>
      <c r="H746" s="46">
        <v>31.9</v>
      </c>
      <c r="I746">
        <v>4.99</v>
      </c>
      <c r="J746">
        <v>2.99</v>
      </c>
      <c r="K746" s="14">
        <v>3.19</v>
      </c>
      <c r="L746" s="14"/>
    </row>
    <row r="747" spans="1:12" x14ac:dyDescent="0.2">
      <c r="A747">
        <v>576</v>
      </c>
      <c r="B747" t="s">
        <v>1270</v>
      </c>
      <c r="C747" t="s">
        <v>281</v>
      </c>
      <c r="D747">
        <v>7</v>
      </c>
      <c r="E747">
        <v>2.99</v>
      </c>
      <c r="F747">
        <v>122</v>
      </c>
      <c r="G747">
        <v>10</v>
      </c>
      <c r="H747" s="46">
        <v>31.9</v>
      </c>
      <c r="I747">
        <v>4.99</v>
      </c>
      <c r="J747">
        <v>2.99</v>
      </c>
      <c r="K747" s="14">
        <v>3.19</v>
      </c>
      <c r="L747" s="14"/>
    </row>
    <row r="748" spans="1:12" x14ac:dyDescent="0.2">
      <c r="A748">
        <v>928</v>
      </c>
      <c r="B748" t="s">
        <v>1296</v>
      </c>
      <c r="C748" t="s">
        <v>288</v>
      </c>
      <c r="D748">
        <v>5</v>
      </c>
      <c r="E748">
        <v>2.99</v>
      </c>
      <c r="F748">
        <v>84</v>
      </c>
      <c r="G748">
        <v>10</v>
      </c>
      <c r="H748" s="46">
        <v>29.9</v>
      </c>
      <c r="I748">
        <v>2.99</v>
      </c>
      <c r="J748">
        <v>2.99</v>
      </c>
      <c r="K748" s="14">
        <v>2.99</v>
      </c>
      <c r="L748" s="14"/>
    </row>
    <row r="749" spans="1:12" x14ac:dyDescent="0.2">
      <c r="A749">
        <v>761</v>
      </c>
      <c r="B749" t="s">
        <v>1295</v>
      </c>
      <c r="C749" t="s">
        <v>288</v>
      </c>
      <c r="D749">
        <v>7</v>
      </c>
      <c r="E749">
        <v>2.99</v>
      </c>
      <c r="F749">
        <v>154</v>
      </c>
      <c r="G749">
        <v>10</v>
      </c>
      <c r="H749" s="46">
        <v>29.9</v>
      </c>
      <c r="I749">
        <v>2.99</v>
      </c>
      <c r="J749">
        <v>2.99</v>
      </c>
      <c r="K749" s="14">
        <v>2.99</v>
      </c>
      <c r="L749" s="14"/>
    </row>
    <row r="750" spans="1:12" x14ac:dyDescent="0.2">
      <c r="A750">
        <v>482</v>
      </c>
      <c r="B750" t="s">
        <v>1307</v>
      </c>
      <c r="C750" t="s">
        <v>290</v>
      </c>
      <c r="D750">
        <v>3</v>
      </c>
      <c r="E750">
        <v>0.99</v>
      </c>
      <c r="F750">
        <v>102</v>
      </c>
      <c r="G750">
        <v>10</v>
      </c>
      <c r="H750" s="46">
        <v>28.9</v>
      </c>
      <c r="I750">
        <v>5.99</v>
      </c>
      <c r="J750">
        <v>0.99</v>
      </c>
      <c r="K750" s="14">
        <v>2.89</v>
      </c>
      <c r="L750" s="14"/>
    </row>
    <row r="751" spans="1:12" x14ac:dyDescent="0.2">
      <c r="A751">
        <v>585</v>
      </c>
      <c r="B751" t="s">
        <v>1318</v>
      </c>
      <c r="C751" t="s">
        <v>285</v>
      </c>
      <c r="D751">
        <v>4</v>
      </c>
      <c r="E751">
        <v>0.99</v>
      </c>
      <c r="F751">
        <v>105</v>
      </c>
      <c r="G751">
        <v>10</v>
      </c>
      <c r="H751" s="46">
        <v>27.9</v>
      </c>
      <c r="I751">
        <v>4.99</v>
      </c>
      <c r="J751">
        <v>0.99</v>
      </c>
      <c r="K751" s="14">
        <v>2.79</v>
      </c>
      <c r="L751" s="14"/>
    </row>
    <row r="752" spans="1:12" x14ac:dyDescent="0.2">
      <c r="A752">
        <v>315</v>
      </c>
      <c r="B752" t="s">
        <v>1333</v>
      </c>
      <c r="C752" t="s">
        <v>280</v>
      </c>
      <c r="D752">
        <v>4</v>
      </c>
      <c r="E752">
        <v>0.99</v>
      </c>
      <c r="F752">
        <v>156</v>
      </c>
      <c r="G752">
        <v>10</v>
      </c>
      <c r="H752" s="46">
        <v>26.9</v>
      </c>
      <c r="I752">
        <v>4.99</v>
      </c>
      <c r="J752">
        <v>0.99</v>
      </c>
      <c r="K752" s="14">
        <v>2.69</v>
      </c>
      <c r="L752" s="14"/>
    </row>
    <row r="753" spans="1:12" x14ac:dyDescent="0.2">
      <c r="A753">
        <v>766</v>
      </c>
      <c r="B753" t="s">
        <v>1375</v>
      </c>
      <c r="C753" t="s">
        <v>285</v>
      </c>
      <c r="D753">
        <v>5</v>
      </c>
      <c r="E753">
        <v>0.99</v>
      </c>
      <c r="F753">
        <v>84</v>
      </c>
      <c r="G753">
        <v>10</v>
      </c>
      <c r="H753" s="46">
        <v>22.9</v>
      </c>
      <c r="I753">
        <v>4.99</v>
      </c>
      <c r="J753">
        <v>0.99</v>
      </c>
      <c r="K753" s="14">
        <v>2.29</v>
      </c>
      <c r="L753" s="14"/>
    </row>
    <row r="754" spans="1:12" x14ac:dyDescent="0.2">
      <c r="A754">
        <v>352</v>
      </c>
      <c r="B754" t="s">
        <v>1397</v>
      </c>
      <c r="C754" t="s">
        <v>286</v>
      </c>
      <c r="D754">
        <v>4</v>
      </c>
      <c r="E754">
        <v>0.99</v>
      </c>
      <c r="F754">
        <v>176</v>
      </c>
      <c r="G754">
        <v>10</v>
      </c>
      <c r="H754" s="46">
        <v>19.899999999999999</v>
      </c>
      <c r="I754">
        <v>4.99</v>
      </c>
      <c r="J754">
        <v>0.99</v>
      </c>
      <c r="K754" s="14">
        <v>1.99</v>
      </c>
      <c r="L754" s="14"/>
    </row>
    <row r="755" spans="1:12" x14ac:dyDescent="0.2">
      <c r="A755">
        <v>509</v>
      </c>
      <c r="B755" t="s">
        <v>1409</v>
      </c>
      <c r="C755" t="s">
        <v>288</v>
      </c>
      <c r="D755">
        <v>5</v>
      </c>
      <c r="E755">
        <v>0.99</v>
      </c>
      <c r="F755">
        <v>78</v>
      </c>
      <c r="G755">
        <v>10</v>
      </c>
      <c r="H755" s="46">
        <v>18.899999999999999</v>
      </c>
      <c r="I755">
        <v>4.99</v>
      </c>
      <c r="J755">
        <v>0.99</v>
      </c>
      <c r="K755" s="14">
        <v>1.89</v>
      </c>
      <c r="L755" s="14"/>
    </row>
    <row r="756" spans="1:12" x14ac:dyDescent="0.2">
      <c r="A756">
        <v>831</v>
      </c>
      <c r="B756" t="s">
        <v>1410</v>
      </c>
      <c r="C756" t="s">
        <v>287</v>
      </c>
      <c r="D756">
        <v>5</v>
      </c>
      <c r="E756">
        <v>0.99</v>
      </c>
      <c r="F756">
        <v>138</v>
      </c>
      <c r="G756">
        <v>10</v>
      </c>
      <c r="H756" s="46">
        <v>18.899999999999999</v>
      </c>
      <c r="I756">
        <v>4.99</v>
      </c>
      <c r="J756">
        <v>0.99</v>
      </c>
      <c r="K756" s="14">
        <v>1.89</v>
      </c>
      <c r="L756" s="14"/>
    </row>
    <row r="757" spans="1:12" x14ac:dyDescent="0.2">
      <c r="A757">
        <v>283</v>
      </c>
      <c r="B757" t="s">
        <v>1419</v>
      </c>
      <c r="C757" t="s">
        <v>284</v>
      </c>
      <c r="D757">
        <v>6</v>
      </c>
      <c r="E757">
        <v>0.99</v>
      </c>
      <c r="F757">
        <v>85</v>
      </c>
      <c r="G757">
        <v>10</v>
      </c>
      <c r="H757" s="46">
        <v>17.899999999999999</v>
      </c>
      <c r="I757">
        <v>3.99</v>
      </c>
      <c r="J757">
        <v>0.99</v>
      </c>
      <c r="K757" s="14">
        <v>1.79</v>
      </c>
      <c r="L757" s="14"/>
    </row>
    <row r="758" spans="1:12" x14ac:dyDescent="0.2">
      <c r="A758">
        <v>339</v>
      </c>
      <c r="B758" t="s">
        <v>1431</v>
      </c>
      <c r="C758" t="s">
        <v>291</v>
      </c>
      <c r="D758">
        <v>5</v>
      </c>
      <c r="E758">
        <v>0.99</v>
      </c>
      <c r="F758">
        <v>111</v>
      </c>
      <c r="G758">
        <v>10</v>
      </c>
      <c r="H758" s="46">
        <v>16.899999999999999</v>
      </c>
      <c r="I758">
        <v>3.99</v>
      </c>
      <c r="J758">
        <v>0.99</v>
      </c>
      <c r="K758" s="14">
        <v>1.69</v>
      </c>
      <c r="L758" s="14"/>
    </row>
    <row r="759" spans="1:12" x14ac:dyDescent="0.2">
      <c r="A759">
        <v>66</v>
      </c>
      <c r="B759" t="s">
        <v>1430</v>
      </c>
      <c r="C759" t="s">
        <v>288</v>
      </c>
      <c r="D759">
        <v>6</v>
      </c>
      <c r="E759">
        <v>0.99</v>
      </c>
      <c r="F759">
        <v>53</v>
      </c>
      <c r="G759">
        <v>10</v>
      </c>
      <c r="H759" s="46">
        <v>16.899999999999999</v>
      </c>
      <c r="I759">
        <v>3.99</v>
      </c>
      <c r="J759">
        <v>0.99</v>
      </c>
      <c r="K759" s="14">
        <v>1.69</v>
      </c>
      <c r="L759" s="14"/>
    </row>
    <row r="760" spans="1:12" x14ac:dyDescent="0.2">
      <c r="A760">
        <v>931</v>
      </c>
      <c r="B760" t="s">
        <v>1461</v>
      </c>
      <c r="C760" t="s">
        <v>291</v>
      </c>
      <c r="D760">
        <v>7</v>
      </c>
      <c r="E760">
        <v>0.99</v>
      </c>
      <c r="F760">
        <v>48</v>
      </c>
      <c r="G760">
        <v>10</v>
      </c>
      <c r="H760" s="46">
        <v>12.9</v>
      </c>
      <c r="I760">
        <v>2.99</v>
      </c>
      <c r="J760">
        <v>0.99</v>
      </c>
      <c r="K760" s="14">
        <v>1.29</v>
      </c>
      <c r="L760" s="14"/>
    </row>
    <row r="761" spans="1:12" x14ac:dyDescent="0.2">
      <c r="A761">
        <v>157</v>
      </c>
      <c r="B761" t="s">
        <v>1467</v>
      </c>
      <c r="C761" t="s">
        <v>288</v>
      </c>
      <c r="D761">
        <v>7</v>
      </c>
      <c r="E761">
        <v>0.99</v>
      </c>
      <c r="F761">
        <v>143</v>
      </c>
      <c r="G761">
        <v>10</v>
      </c>
      <c r="H761" s="46">
        <v>11.9</v>
      </c>
      <c r="I761">
        <v>1.99</v>
      </c>
      <c r="J761">
        <v>0.99</v>
      </c>
      <c r="K761" s="14">
        <v>1.19</v>
      </c>
      <c r="L761" s="14"/>
    </row>
    <row r="762" spans="1:12" x14ac:dyDescent="0.2">
      <c r="A762">
        <v>889</v>
      </c>
      <c r="B762" t="s">
        <v>899</v>
      </c>
      <c r="C762" t="s">
        <v>288</v>
      </c>
      <c r="D762">
        <v>3</v>
      </c>
      <c r="E762">
        <v>4.99</v>
      </c>
      <c r="F762">
        <v>111</v>
      </c>
      <c r="G762">
        <v>9</v>
      </c>
      <c r="H762" s="46">
        <v>69.91</v>
      </c>
      <c r="I762">
        <v>11.99</v>
      </c>
      <c r="J762">
        <v>4.99</v>
      </c>
      <c r="K762" s="14">
        <v>7.7677777777777699</v>
      </c>
      <c r="L762" s="14"/>
    </row>
    <row r="763" spans="1:12" x14ac:dyDescent="0.2">
      <c r="A763">
        <v>214</v>
      </c>
      <c r="B763" t="s">
        <v>898</v>
      </c>
      <c r="C763" t="s">
        <v>288</v>
      </c>
      <c r="D763">
        <v>3</v>
      </c>
      <c r="E763">
        <v>4.99</v>
      </c>
      <c r="F763">
        <v>59</v>
      </c>
      <c r="G763">
        <v>9</v>
      </c>
      <c r="H763" s="46">
        <v>69.91</v>
      </c>
      <c r="I763">
        <v>10.99</v>
      </c>
      <c r="J763">
        <v>4.99</v>
      </c>
      <c r="K763" s="14">
        <v>7.7677777777777699</v>
      </c>
      <c r="L763" s="14"/>
    </row>
    <row r="764" spans="1:12" x14ac:dyDescent="0.2">
      <c r="A764">
        <v>824</v>
      </c>
      <c r="B764" t="s">
        <v>968</v>
      </c>
      <c r="C764" t="s">
        <v>280</v>
      </c>
      <c r="D764">
        <v>4</v>
      </c>
      <c r="E764">
        <v>4.99</v>
      </c>
      <c r="F764">
        <v>52</v>
      </c>
      <c r="G764">
        <v>9</v>
      </c>
      <c r="H764" s="46">
        <v>60.91</v>
      </c>
      <c r="I764">
        <v>8.99</v>
      </c>
      <c r="J764">
        <v>4.99</v>
      </c>
      <c r="K764" s="14">
        <v>6.7677777777777699</v>
      </c>
      <c r="L764" s="14"/>
    </row>
    <row r="765" spans="1:12" x14ac:dyDescent="0.2">
      <c r="A765">
        <v>93</v>
      </c>
      <c r="B765" t="s">
        <v>1000</v>
      </c>
      <c r="C765" t="s">
        <v>284</v>
      </c>
      <c r="D765">
        <v>4</v>
      </c>
      <c r="E765">
        <v>4.99</v>
      </c>
      <c r="F765">
        <v>121</v>
      </c>
      <c r="G765">
        <v>9</v>
      </c>
      <c r="H765" s="46">
        <v>56.91</v>
      </c>
      <c r="I765">
        <v>9.99</v>
      </c>
      <c r="J765">
        <v>4.99</v>
      </c>
      <c r="K765" s="14">
        <v>6.3233333333333297</v>
      </c>
      <c r="L765" s="14"/>
    </row>
    <row r="766" spans="1:12" x14ac:dyDescent="0.2">
      <c r="A766">
        <v>591</v>
      </c>
      <c r="B766" t="s">
        <v>1022</v>
      </c>
      <c r="C766" t="s">
        <v>286</v>
      </c>
      <c r="D766">
        <v>6</v>
      </c>
      <c r="E766">
        <v>4.99</v>
      </c>
      <c r="F766">
        <v>182</v>
      </c>
      <c r="G766">
        <v>9</v>
      </c>
      <c r="H766" s="46">
        <v>54.91</v>
      </c>
      <c r="I766">
        <v>7.99</v>
      </c>
      <c r="J766">
        <v>4.99</v>
      </c>
      <c r="K766" s="14">
        <v>6.10111111111111</v>
      </c>
      <c r="L766" s="14"/>
    </row>
    <row r="767" spans="1:12" x14ac:dyDescent="0.2">
      <c r="A767">
        <v>13</v>
      </c>
      <c r="B767" t="s">
        <v>1024</v>
      </c>
      <c r="C767" t="s">
        <v>292</v>
      </c>
      <c r="D767">
        <v>4</v>
      </c>
      <c r="E767">
        <v>4.99</v>
      </c>
      <c r="F767">
        <v>150</v>
      </c>
      <c r="G767">
        <v>9</v>
      </c>
      <c r="H767" s="46">
        <v>54.91</v>
      </c>
      <c r="I767">
        <v>9.99</v>
      </c>
      <c r="J767">
        <v>4.99</v>
      </c>
      <c r="K767" s="14">
        <v>6.10111111111111</v>
      </c>
      <c r="L767" s="14"/>
    </row>
    <row r="768" spans="1:12" x14ac:dyDescent="0.2">
      <c r="A768">
        <v>537</v>
      </c>
      <c r="B768" t="s">
        <v>1023</v>
      </c>
      <c r="C768" t="s">
        <v>290</v>
      </c>
      <c r="D768">
        <v>3</v>
      </c>
      <c r="E768">
        <v>2.99</v>
      </c>
      <c r="F768">
        <v>75</v>
      </c>
      <c r="G768">
        <v>9</v>
      </c>
      <c r="H768" s="46">
        <v>54.91</v>
      </c>
      <c r="I768">
        <v>8.99</v>
      </c>
      <c r="J768">
        <v>2.99</v>
      </c>
      <c r="K768" s="14">
        <v>6.10111111111111</v>
      </c>
      <c r="L768" s="14"/>
    </row>
    <row r="769" spans="1:12" x14ac:dyDescent="0.2">
      <c r="A769">
        <v>632</v>
      </c>
      <c r="B769" t="s">
        <v>1031</v>
      </c>
      <c r="C769" t="s">
        <v>284</v>
      </c>
      <c r="D769">
        <v>5</v>
      </c>
      <c r="E769">
        <v>4.99</v>
      </c>
      <c r="F769">
        <v>145</v>
      </c>
      <c r="G769">
        <v>9</v>
      </c>
      <c r="H769" s="46">
        <v>53.91</v>
      </c>
      <c r="I769">
        <v>8.99</v>
      </c>
      <c r="J769">
        <v>4.99</v>
      </c>
      <c r="K769" s="14">
        <v>5.99</v>
      </c>
      <c r="L769" s="14"/>
    </row>
    <row r="770" spans="1:12" x14ac:dyDescent="0.2">
      <c r="A770">
        <v>75</v>
      </c>
      <c r="B770" t="s">
        <v>1029</v>
      </c>
      <c r="C770" t="s">
        <v>291</v>
      </c>
      <c r="D770">
        <v>6</v>
      </c>
      <c r="E770">
        <v>4.99</v>
      </c>
      <c r="F770">
        <v>163</v>
      </c>
      <c r="G770">
        <v>9</v>
      </c>
      <c r="H770" s="46">
        <v>53.91</v>
      </c>
      <c r="I770">
        <v>7.99</v>
      </c>
      <c r="J770">
        <v>4.99</v>
      </c>
      <c r="K770" s="14">
        <v>5.99</v>
      </c>
      <c r="L770" s="14"/>
    </row>
    <row r="771" spans="1:12" x14ac:dyDescent="0.2">
      <c r="A771">
        <v>338</v>
      </c>
      <c r="B771" t="s">
        <v>1030</v>
      </c>
      <c r="C771" t="s">
        <v>287</v>
      </c>
      <c r="D771">
        <v>6</v>
      </c>
      <c r="E771">
        <v>4.99</v>
      </c>
      <c r="F771">
        <v>51</v>
      </c>
      <c r="G771">
        <v>9</v>
      </c>
      <c r="H771" s="46">
        <v>53.91</v>
      </c>
      <c r="I771">
        <v>7.99</v>
      </c>
      <c r="J771">
        <v>4.99</v>
      </c>
      <c r="K771" s="14">
        <v>5.99</v>
      </c>
      <c r="L771" s="14"/>
    </row>
    <row r="772" spans="1:12" x14ac:dyDescent="0.2">
      <c r="A772">
        <v>246</v>
      </c>
      <c r="B772" t="s">
        <v>1039</v>
      </c>
      <c r="C772" t="s">
        <v>279</v>
      </c>
      <c r="D772">
        <v>5</v>
      </c>
      <c r="E772">
        <v>4.99</v>
      </c>
      <c r="F772">
        <v>154</v>
      </c>
      <c r="G772">
        <v>9</v>
      </c>
      <c r="H772" s="46">
        <v>52.91</v>
      </c>
      <c r="I772">
        <v>8.99</v>
      </c>
      <c r="J772">
        <v>4.99</v>
      </c>
      <c r="K772" s="14">
        <v>5.8788888888888797</v>
      </c>
      <c r="L772" s="14"/>
    </row>
    <row r="773" spans="1:12" x14ac:dyDescent="0.2">
      <c r="A773">
        <v>934</v>
      </c>
      <c r="B773" t="s">
        <v>1040</v>
      </c>
      <c r="C773" t="s">
        <v>286</v>
      </c>
      <c r="D773">
        <v>7</v>
      </c>
      <c r="E773">
        <v>4.99</v>
      </c>
      <c r="F773">
        <v>122</v>
      </c>
      <c r="G773">
        <v>9</v>
      </c>
      <c r="H773" s="46">
        <v>52.91</v>
      </c>
      <c r="I773">
        <v>7.99</v>
      </c>
      <c r="J773">
        <v>4.99</v>
      </c>
      <c r="K773" s="14">
        <v>5.8788888888888797</v>
      </c>
      <c r="L773" s="14"/>
    </row>
    <row r="774" spans="1:12" x14ac:dyDescent="0.2">
      <c r="A774">
        <v>627</v>
      </c>
      <c r="B774" t="s">
        <v>1049</v>
      </c>
      <c r="C774" t="s">
        <v>281</v>
      </c>
      <c r="D774">
        <v>4</v>
      </c>
      <c r="E774">
        <v>4.99</v>
      </c>
      <c r="F774">
        <v>67</v>
      </c>
      <c r="G774">
        <v>9</v>
      </c>
      <c r="H774" s="46">
        <v>51.91</v>
      </c>
      <c r="I774">
        <v>8.99</v>
      </c>
      <c r="J774">
        <v>4.99</v>
      </c>
      <c r="K774" s="14">
        <v>5.7677777777777699</v>
      </c>
      <c r="L774" s="14"/>
    </row>
    <row r="775" spans="1:12" x14ac:dyDescent="0.2">
      <c r="A775">
        <v>587</v>
      </c>
      <c r="B775" t="s">
        <v>1075</v>
      </c>
      <c r="C775" t="s">
        <v>281</v>
      </c>
      <c r="D775">
        <v>6</v>
      </c>
      <c r="E775">
        <v>4.99</v>
      </c>
      <c r="F775">
        <v>77</v>
      </c>
      <c r="G775">
        <v>9</v>
      </c>
      <c r="H775" s="46">
        <v>48.91</v>
      </c>
      <c r="I775">
        <v>6.99</v>
      </c>
      <c r="J775">
        <v>4.99</v>
      </c>
      <c r="K775" s="14">
        <v>5.4344444444444404</v>
      </c>
      <c r="L775" s="14"/>
    </row>
    <row r="776" spans="1:12" x14ac:dyDescent="0.2">
      <c r="A776">
        <v>503</v>
      </c>
      <c r="B776" t="s">
        <v>1085</v>
      </c>
      <c r="C776" t="s">
        <v>278</v>
      </c>
      <c r="D776">
        <v>3</v>
      </c>
      <c r="E776">
        <v>2.99</v>
      </c>
      <c r="F776">
        <v>171</v>
      </c>
      <c r="G776">
        <v>9</v>
      </c>
      <c r="H776" s="46">
        <v>47.91</v>
      </c>
      <c r="I776">
        <v>8.99</v>
      </c>
      <c r="J776">
        <v>2.99</v>
      </c>
      <c r="K776" s="14">
        <v>5.3233333333333297</v>
      </c>
      <c r="L776" s="14"/>
    </row>
    <row r="777" spans="1:12" x14ac:dyDescent="0.2">
      <c r="A777">
        <v>905</v>
      </c>
      <c r="B777" t="s">
        <v>1095</v>
      </c>
      <c r="C777" t="s">
        <v>289</v>
      </c>
      <c r="D777">
        <v>7</v>
      </c>
      <c r="E777">
        <v>4.99</v>
      </c>
      <c r="F777">
        <v>132</v>
      </c>
      <c r="G777">
        <v>9</v>
      </c>
      <c r="H777" s="46">
        <v>46.91</v>
      </c>
      <c r="I777">
        <v>6.99</v>
      </c>
      <c r="J777">
        <v>4.99</v>
      </c>
      <c r="K777" s="14">
        <v>5.2122222222222199</v>
      </c>
      <c r="L777" s="14"/>
    </row>
    <row r="778" spans="1:12" x14ac:dyDescent="0.2">
      <c r="A778">
        <v>528</v>
      </c>
      <c r="B778" t="s">
        <v>1107</v>
      </c>
      <c r="C778" t="s">
        <v>280</v>
      </c>
      <c r="D778">
        <v>4</v>
      </c>
      <c r="E778">
        <v>2.99</v>
      </c>
      <c r="F778">
        <v>155</v>
      </c>
      <c r="G778">
        <v>9</v>
      </c>
      <c r="H778" s="46">
        <v>45.91</v>
      </c>
      <c r="I778">
        <v>6.99</v>
      </c>
      <c r="J778">
        <v>2.99</v>
      </c>
      <c r="K778" s="14">
        <v>5.10111111111111</v>
      </c>
      <c r="L778" s="14"/>
    </row>
    <row r="779" spans="1:12" x14ac:dyDescent="0.2">
      <c r="A779">
        <v>104</v>
      </c>
      <c r="B779" t="s">
        <v>1108</v>
      </c>
      <c r="C779" t="s">
        <v>279</v>
      </c>
      <c r="D779">
        <v>4</v>
      </c>
      <c r="E779">
        <v>2.99</v>
      </c>
      <c r="F779">
        <v>119</v>
      </c>
      <c r="G779">
        <v>9</v>
      </c>
      <c r="H779" s="46">
        <v>45.91</v>
      </c>
      <c r="I779">
        <v>8.99</v>
      </c>
      <c r="J779">
        <v>2.99</v>
      </c>
      <c r="K779" s="14">
        <v>5.10111111111111</v>
      </c>
      <c r="L779" s="14"/>
    </row>
    <row r="780" spans="1:12" x14ac:dyDescent="0.2">
      <c r="A780">
        <v>750</v>
      </c>
      <c r="B780" t="s">
        <v>1130</v>
      </c>
      <c r="C780" t="s">
        <v>284</v>
      </c>
      <c r="D780">
        <v>3</v>
      </c>
      <c r="E780">
        <v>0.99</v>
      </c>
      <c r="F780">
        <v>145</v>
      </c>
      <c r="G780">
        <v>9</v>
      </c>
      <c r="H780" s="46">
        <v>42.91</v>
      </c>
      <c r="I780">
        <v>6.99</v>
      </c>
      <c r="J780">
        <v>0.99</v>
      </c>
      <c r="K780" s="14">
        <v>4.7677777777777699</v>
      </c>
      <c r="L780" s="14"/>
    </row>
    <row r="781" spans="1:12" x14ac:dyDescent="0.2">
      <c r="A781">
        <v>740</v>
      </c>
      <c r="B781" t="s">
        <v>1177</v>
      </c>
      <c r="C781" t="s">
        <v>292</v>
      </c>
      <c r="D781">
        <v>5</v>
      </c>
      <c r="E781">
        <v>2.99</v>
      </c>
      <c r="F781">
        <v>153</v>
      </c>
      <c r="G781">
        <v>9</v>
      </c>
      <c r="H781" s="46">
        <v>39.909999999999997</v>
      </c>
      <c r="I781">
        <v>6.99</v>
      </c>
      <c r="J781">
        <v>2.99</v>
      </c>
      <c r="K781" s="14">
        <v>4.4344444444444404</v>
      </c>
      <c r="L781" s="14"/>
    </row>
    <row r="782" spans="1:12" x14ac:dyDescent="0.2">
      <c r="A782">
        <v>815</v>
      </c>
      <c r="B782" t="s">
        <v>1198</v>
      </c>
      <c r="C782" t="s">
        <v>290</v>
      </c>
      <c r="D782">
        <v>4</v>
      </c>
      <c r="E782">
        <v>2.99</v>
      </c>
      <c r="F782">
        <v>74</v>
      </c>
      <c r="G782">
        <v>9</v>
      </c>
      <c r="H782" s="46">
        <v>37.909999999999997</v>
      </c>
      <c r="I782">
        <v>7.99</v>
      </c>
      <c r="J782">
        <v>2.99</v>
      </c>
      <c r="K782" s="14">
        <v>4.2122222222222199</v>
      </c>
      <c r="L782" s="14"/>
    </row>
    <row r="783" spans="1:12" x14ac:dyDescent="0.2">
      <c r="A783">
        <v>952</v>
      </c>
      <c r="B783" t="s">
        <v>1240</v>
      </c>
      <c r="C783" t="s">
        <v>281</v>
      </c>
      <c r="D783">
        <v>7</v>
      </c>
      <c r="E783">
        <v>2.99</v>
      </c>
      <c r="F783">
        <v>152</v>
      </c>
      <c r="G783">
        <v>9</v>
      </c>
      <c r="H783" s="46">
        <v>33.909999999999997</v>
      </c>
      <c r="I783">
        <v>4.99</v>
      </c>
      <c r="J783">
        <v>2.99</v>
      </c>
      <c r="K783" s="14">
        <v>3.7677777777777699</v>
      </c>
      <c r="L783" s="14"/>
    </row>
    <row r="784" spans="1:12" x14ac:dyDescent="0.2">
      <c r="A784">
        <v>187</v>
      </c>
      <c r="B784" t="s">
        <v>1241</v>
      </c>
      <c r="C784" t="s">
        <v>278</v>
      </c>
      <c r="D784">
        <v>5</v>
      </c>
      <c r="E784">
        <v>2.99</v>
      </c>
      <c r="F784">
        <v>57</v>
      </c>
      <c r="G784">
        <v>9</v>
      </c>
      <c r="H784" s="46">
        <v>33.909999999999997</v>
      </c>
      <c r="I784">
        <v>6.99</v>
      </c>
      <c r="J784">
        <v>2.99</v>
      </c>
      <c r="K784" s="14">
        <v>3.7677777777777699</v>
      </c>
      <c r="L784" s="14"/>
    </row>
    <row r="785" spans="1:12" x14ac:dyDescent="0.2">
      <c r="A785">
        <v>550</v>
      </c>
      <c r="B785" t="s">
        <v>1239</v>
      </c>
      <c r="C785" t="s">
        <v>280</v>
      </c>
      <c r="D785">
        <v>6</v>
      </c>
      <c r="E785">
        <v>2.99</v>
      </c>
      <c r="F785">
        <v>74</v>
      </c>
      <c r="G785">
        <v>9</v>
      </c>
      <c r="H785" s="46">
        <v>33.909999999999997</v>
      </c>
      <c r="I785">
        <v>4.99</v>
      </c>
      <c r="J785">
        <v>2.99</v>
      </c>
      <c r="K785" s="14">
        <v>3.7677777777777699</v>
      </c>
      <c r="L785" s="14"/>
    </row>
    <row r="786" spans="1:12" x14ac:dyDescent="0.2">
      <c r="A786">
        <v>306</v>
      </c>
      <c r="B786" t="s">
        <v>1267</v>
      </c>
      <c r="C786" t="s">
        <v>286</v>
      </c>
      <c r="D786">
        <v>3</v>
      </c>
      <c r="E786">
        <v>0.99</v>
      </c>
      <c r="F786">
        <v>104</v>
      </c>
      <c r="G786">
        <v>9</v>
      </c>
      <c r="H786" s="46">
        <v>31.91</v>
      </c>
      <c r="I786">
        <v>6.99</v>
      </c>
      <c r="J786">
        <v>0.99</v>
      </c>
      <c r="K786" s="14">
        <v>3.5455555555555498</v>
      </c>
      <c r="L786" s="14"/>
    </row>
    <row r="787" spans="1:12" x14ac:dyDescent="0.2">
      <c r="A787">
        <v>714</v>
      </c>
      <c r="B787" t="s">
        <v>1268</v>
      </c>
      <c r="C787" t="s">
        <v>287</v>
      </c>
      <c r="D787">
        <v>6</v>
      </c>
      <c r="E787">
        <v>2.99</v>
      </c>
      <c r="F787">
        <v>73</v>
      </c>
      <c r="G787">
        <v>9</v>
      </c>
      <c r="H787" s="46">
        <v>31.91</v>
      </c>
      <c r="I787">
        <v>5.99</v>
      </c>
      <c r="J787">
        <v>2.99</v>
      </c>
      <c r="K787" s="14">
        <v>3.5455555555555498</v>
      </c>
      <c r="L787" s="14"/>
    </row>
    <row r="788" spans="1:12" x14ac:dyDescent="0.2">
      <c r="A788">
        <v>978</v>
      </c>
      <c r="B788" t="s">
        <v>1293</v>
      </c>
      <c r="C788" t="s">
        <v>289</v>
      </c>
      <c r="D788">
        <v>3</v>
      </c>
      <c r="E788">
        <v>0.99</v>
      </c>
      <c r="F788">
        <v>98</v>
      </c>
      <c r="G788">
        <v>9</v>
      </c>
      <c r="H788" s="46">
        <v>29.91</v>
      </c>
      <c r="I788">
        <v>5.99</v>
      </c>
      <c r="J788">
        <v>0.99</v>
      </c>
      <c r="K788" s="14">
        <v>3.3233333333333301</v>
      </c>
      <c r="L788" s="14"/>
    </row>
    <row r="789" spans="1:12" x14ac:dyDescent="0.2">
      <c r="A789">
        <v>726</v>
      </c>
      <c r="B789" t="s">
        <v>1294</v>
      </c>
      <c r="C789" t="s">
        <v>279</v>
      </c>
      <c r="D789">
        <v>7</v>
      </c>
      <c r="E789">
        <v>2.99</v>
      </c>
      <c r="F789">
        <v>61</v>
      </c>
      <c r="G789">
        <v>9</v>
      </c>
      <c r="H789" s="46">
        <v>29.91</v>
      </c>
      <c r="I789">
        <v>3.99</v>
      </c>
      <c r="J789">
        <v>2.99</v>
      </c>
      <c r="K789" s="14">
        <v>3.3233333333333301</v>
      </c>
      <c r="L789" s="14"/>
    </row>
    <row r="790" spans="1:12" x14ac:dyDescent="0.2">
      <c r="A790">
        <v>983</v>
      </c>
      <c r="B790" t="s">
        <v>1306</v>
      </c>
      <c r="C790" t="s">
        <v>293</v>
      </c>
      <c r="D790">
        <v>7</v>
      </c>
      <c r="E790">
        <v>2.99</v>
      </c>
      <c r="F790">
        <v>105</v>
      </c>
      <c r="G790">
        <v>9</v>
      </c>
      <c r="H790" s="46">
        <v>28.91</v>
      </c>
      <c r="I790">
        <v>3.99</v>
      </c>
      <c r="J790">
        <v>2.99</v>
      </c>
      <c r="K790" s="14">
        <v>3.2122222222222199</v>
      </c>
      <c r="L790" s="14"/>
    </row>
    <row r="791" spans="1:12" x14ac:dyDescent="0.2">
      <c r="A791">
        <v>188</v>
      </c>
      <c r="B791" t="s">
        <v>1332</v>
      </c>
      <c r="C791" t="s">
        <v>289</v>
      </c>
      <c r="D791">
        <v>7</v>
      </c>
      <c r="E791">
        <v>2.99</v>
      </c>
      <c r="F791">
        <v>136</v>
      </c>
      <c r="G791">
        <v>9</v>
      </c>
      <c r="H791" s="46">
        <v>26.91</v>
      </c>
      <c r="I791">
        <v>2.99</v>
      </c>
      <c r="J791">
        <v>2.99</v>
      </c>
      <c r="K791" s="14">
        <v>2.99</v>
      </c>
      <c r="L791" s="14"/>
    </row>
    <row r="792" spans="1:12" x14ac:dyDescent="0.2">
      <c r="A792">
        <v>636</v>
      </c>
      <c r="B792" t="s">
        <v>1351</v>
      </c>
      <c r="C792" t="s">
        <v>293</v>
      </c>
      <c r="D792">
        <v>5</v>
      </c>
      <c r="E792">
        <v>0.99</v>
      </c>
      <c r="F792">
        <v>161</v>
      </c>
      <c r="G792">
        <v>9</v>
      </c>
      <c r="H792" s="46">
        <v>24.91</v>
      </c>
      <c r="I792">
        <v>4.99</v>
      </c>
      <c r="J792">
        <v>0.99</v>
      </c>
      <c r="K792" s="14">
        <v>2.7677777777777699</v>
      </c>
      <c r="L792" s="14"/>
    </row>
    <row r="793" spans="1:12" x14ac:dyDescent="0.2">
      <c r="A793">
        <v>76</v>
      </c>
      <c r="B793" t="s">
        <v>1364</v>
      </c>
      <c r="C793" t="s">
        <v>293</v>
      </c>
      <c r="D793">
        <v>4</v>
      </c>
      <c r="E793">
        <v>0.99</v>
      </c>
      <c r="F793">
        <v>103</v>
      </c>
      <c r="G793">
        <v>9</v>
      </c>
      <c r="H793" s="46">
        <v>23.91</v>
      </c>
      <c r="I793">
        <v>5.99</v>
      </c>
      <c r="J793">
        <v>0.99</v>
      </c>
      <c r="K793" s="14">
        <v>2.6566666666666601</v>
      </c>
      <c r="L793" s="14"/>
    </row>
    <row r="794" spans="1:12" x14ac:dyDescent="0.2">
      <c r="A794">
        <v>834</v>
      </c>
      <c r="B794" t="s">
        <v>1408</v>
      </c>
      <c r="C794" t="s">
        <v>281</v>
      </c>
      <c r="D794">
        <v>4</v>
      </c>
      <c r="E794">
        <v>0.99</v>
      </c>
      <c r="F794">
        <v>151</v>
      </c>
      <c r="G794">
        <v>9</v>
      </c>
      <c r="H794" s="46">
        <v>18.91</v>
      </c>
      <c r="I794">
        <v>4.99</v>
      </c>
      <c r="J794">
        <v>0.99</v>
      </c>
      <c r="K794" s="14">
        <v>2.10111111111111</v>
      </c>
      <c r="L794" s="14"/>
    </row>
    <row r="795" spans="1:12" x14ac:dyDescent="0.2">
      <c r="A795">
        <v>357</v>
      </c>
      <c r="B795" t="s">
        <v>1418</v>
      </c>
      <c r="C795" t="s">
        <v>290</v>
      </c>
      <c r="D795">
        <v>7</v>
      </c>
      <c r="E795">
        <v>0.99</v>
      </c>
      <c r="F795">
        <v>114</v>
      </c>
      <c r="G795">
        <v>9</v>
      </c>
      <c r="H795" s="46">
        <v>17.91</v>
      </c>
      <c r="I795">
        <v>2.99</v>
      </c>
      <c r="J795">
        <v>0.99</v>
      </c>
      <c r="K795" s="14">
        <v>1.99</v>
      </c>
      <c r="L795" s="14"/>
    </row>
    <row r="796" spans="1:12" x14ac:dyDescent="0.2">
      <c r="A796">
        <v>868</v>
      </c>
      <c r="B796" t="s">
        <v>1429</v>
      </c>
      <c r="C796" t="s">
        <v>291</v>
      </c>
      <c r="D796">
        <v>5</v>
      </c>
      <c r="E796">
        <v>0.99</v>
      </c>
      <c r="F796">
        <v>114</v>
      </c>
      <c r="G796">
        <v>9</v>
      </c>
      <c r="H796" s="46">
        <v>16.91</v>
      </c>
      <c r="I796">
        <v>4.99</v>
      </c>
      <c r="J796">
        <v>0.99</v>
      </c>
      <c r="K796" s="14">
        <v>1.8788888888888799</v>
      </c>
      <c r="L796" s="14"/>
    </row>
    <row r="797" spans="1:12" x14ac:dyDescent="0.2">
      <c r="A797">
        <v>630</v>
      </c>
      <c r="B797" t="s">
        <v>1460</v>
      </c>
      <c r="C797" t="s">
        <v>285</v>
      </c>
      <c r="D797">
        <v>7</v>
      </c>
      <c r="E797">
        <v>0.99</v>
      </c>
      <c r="F797">
        <v>48</v>
      </c>
      <c r="G797">
        <v>9</v>
      </c>
      <c r="H797" s="46">
        <v>12.91</v>
      </c>
      <c r="I797">
        <v>2.99</v>
      </c>
      <c r="J797">
        <v>0.99</v>
      </c>
      <c r="K797" s="14">
        <v>1.43444444444444</v>
      </c>
      <c r="L797" s="14"/>
    </row>
    <row r="798" spans="1:12" x14ac:dyDescent="0.2">
      <c r="A798">
        <v>940</v>
      </c>
      <c r="B798" t="s">
        <v>1459</v>
      </c>
      <c r="C798" t="s">
        <v>278</v>
      </c>
      <c r="D798">
        <v>6</v>
      </c>
      <c r="E798">
        <v>0.99</v>
      </c>
      <c r="F798">
        <v>64</v>
      </c>
      <c r="G798">
        <v>9</v>
      </c>
      <c r="H798" s="46">
        <v>12.91</v>
      </c>
      <c r="I798">
        <v>2.99</v>
      </c>
      <c r="J798">
        <v>0.99</v>
      </c>
      <c r="K798" s="14">
        <v>1.43444444444444</v>
      </c>
      <c r="L798" s="14"/>
    </row>
    <row r="799" spans="1:12" x14ac:dyDescent="0.2">
      <c r="A799">
        <v>594</v>
      </c>
      <c r="B799" t="s">
        <v>1466</v>
      </c>
      <c r="C799" t="s">
        <v>283</v>
      </c>
      <c r="D799">
        <v>6</v>
      </c>
      <c r="E799">
        <v>0.99</v>
      </c>
      <c r="F799">
        <v>126</v>
      </c>
      <c r="G799">
        <v>9</v>
      </c>
      <c r="H799" s="46">
        <v>11.91</v>
      </c>
      <c r="I799">
        <v>2.99</v>
      </c>
      <c r="J799">
        <v>0.99</v>
      </c>
      <c r="K799" s="14">
        <v>1.3233333333333299</v>
      </c>
      <c r="L799" s="14"/>
    </row>
    <row r="800" spans="1:12" x14ac:dyDescent="0.2">
      <c r="A800">
        <v>477</v>
      </c>
      <c r="B800" t="s">
        <v>1471</v>
      </c>
      <c r="C800" t="s">
        <v>293</v>
      </c>
      <c r="D800">
        <v>5</v>
      </c>
      <c r="E800">
        <v>0.99</v>
      </c>
      <c r="F800">
        <v>118</v>
      </c>
      <c r="G800">
        <v>9</v>
      </c>
      <c r="H800" s="46">
        <v>10.91</v>
      </c>
      <c r="I800">
        <v>2.99</v>
      </c>
      <c r="J800">
        <v>0.99</v>
      </c>
      <c r="K800" s="14">
        <v>1.2122222222222201</v>
      </c>
      <c r="L800" s="14"/>
    </row>
    <row r="801" spans="1:12" x14ac:dyDescent="0.2">
      <c r="A801">
        <v>899</v>
      </c>
      <c r="B801" t="s">
        <v>1470</v>
      </c>
      <c r="C801" t="s">
        <v>290</v>
      </c>
      <c r="D801">
        <v>7</v>
      </c>
      <c r="E801">
        <v>0.99</v>
      </c>
      <c r="F801">
        <v>144</v>
      </c>
      <c r="G801">
        <v>9</v>
      </c>
      <c r="H801" s="46">
        <v>10.91</v>
      </c>
      <c r="I801">
        <v>2.99</v>
      </c>
      <c r="J801">
        <v>0.99</v>
      </c>
      <c r="K801" s="14">
        <v>1.2122222222222201</v>
      </c>
      <c r="L801" s="14"/>
    </row>
    <row r="802" spans="1:12" x14ac:dyDescent="0.2">
      <c r="A802">
        <v>120</v>
      </c>
      <c r="B802" t="s">
        <v>917</v>
      </c>
      <c r="C802" t="s">
        <v>278</v>
      </c>
      <c r="D802">
        <v>3</v>
      </c>
      <c r="E802">
        <v>4.99</v>
      </c>
      <c r="F802">
        <v>92</v>
      </c>
      <c r="G802">
        <v>8</v>
      </c>
      <c r="H802" s="46">
        <v>66.92</v>
      </c>
      <c r="I802">
        <v>10.99</v>
      </c>
      <c r="J802">
        <v>4.99</v>
      </c>
      <c r="K802" s="14">
        <v>8.3650000000000002</v>
      </c>
      <c r="L802" s="14"/>
    </row>
    <row r="803" spans="1:12" x14ac:dyDescent="0.2">
      <c r="A803">
        <v>126</v>
      </c>
      <c r="B803" t="s">
        <v>960</v>
      </c>
      <c r="C803" t="s">
        <v>283</v>
      </c>
      <c r="D803">
        <v>3</v>
      </c>
      <c r="E803">
        <v>4.99</v>
      </c>
      <c r="F803">
        <v>179</v>
      </c>
      <c r="G803">
        <v>8</v>
      </c>
      <c r="H803" s="46">
        <v>61.92</v>
      </c>
      <c r="I803">
        <v>10.99</v>
      </c>
      <c r="J803">
        <v>4.99</v>
      </c>
      <c r="K803" s="14">
        <v>7.74</v>
      </c>
      <c r="L803" s="14"/>
    </row>
    <row r="804" spans="1:12" x14ac:dyDescent="0.2">
      <c r="A804">
        <v>499</v>
      </c>
      <c r="B804" t="s">
        <v>975</v>
      </c>
      <c r="C804" t="s">
        <v>280</v>
      </c>
      <c r="D804">
        <v>3</v>
      </c>
      <c r="E804">
        <v>4.99</v>
      </c>
      <c r="F804">
        <v>184</v>
      </c>
      <c r="G804">
        <v>8</v>
      </c>
      <c r="H804" s="46">
        <v>59.92</v>
      </c>
      <c r="I804">
        <v>10.99</v>
      </c>
      <c r="J804">
        <v>4.99</v>
      </c>
      <c r="K804" s="14">
        <v>7.49</v>
      </c>
      <c r="L804" s="14"/>
    </row>
    <row r="805" spans="1:12" x14ac:dyDescent="0.2">
      <c r="A805">
        <v>548</v>
      </c>
      <c r="B805" t="s">
        <v>1021</v>
      </c>
      <c r="C805" t="s">
        <v>290</v>
      </c>
      <c r="D805">
        <v>3</v>
      </c>
      <c r="E805">
        <v>2.99</v>
      </c>
      <c r="F805">
        <v>53</v>
      </c>
      <c r="G805">
        <v>8</v>
      </c>
      <c r="H805" s="46">
        <v>54.92</v>
      </c>
      <c r="I805">
        <v>8.99</v>
      </c>
      <c r="J805">
        <v>2.99</v>
      </c>
      <c r="K805" s="14">
        <v>6.8650000000000002</v>
      </c>
      <c r="L805" s="14"/>
    </row>
    <row r="806" spans="1:12" x14ac:dyDescent="0.2">
      <c r="A806">
        <v>390</v>
      </c>
      <c r="B806" t="s">
        <v>1038</v>
      </c>
      <c r="C806" t="s">
        <v>287</v>
      </c>
      <c r="D806">
        <v>4</v>
      </c>
      <c r="E806">
        <v>4.99</v>
      </c>
      <c r="F806">
        <v>84</v>
      </c>
      <c r="G806">
        <v>8</v>
      </c>
      <c r="H806" s="46">
        <v>52.92</v>
      </c>
      <c r="I806">
        <v>9.99</v>
      </c>
      <c r="J806">
        <v>4.99</v>
      </c>
      <c r="K806" s="14">
        <v>6.6150000000000002</v>
      </c>
      <c r="L806" s="14"/>
    </row>
    <row r="807" spans="1:12" x14ac:dyDescent="0.2">
      <c r="A807">
        <v>371</v>
      </c>
      <c r="B807" t="s">
        <v>1074</v>
      </c>
      <c r="C807" t="s">
        <v>283</v>
      </c>
      <c r="D807">
        <v>5</v>
      </c>
      <c r="E807">
        <v>4.99</v>
      </c>
      <c r="F807">
        <v>129</v>
      </c>
      <c r="G807">
        <v>8</v>
      </c>
      <c r="H807" s="46">
        <v>48.92</v>
      </c>
      <c r="I807">
        <v>7.99</v>
      </c>
      <c r="J807">
        <v>4.99</v>
      </c>
      <c r="K807" s="14">
        <v>6.1150000000000002</v>
      </c>
      <c r="L807" s="14"/>
    </row>
    <row r="808" spans="1:12" x14ac:dyDescent="0.2">
      <c r="A808">
        <v>543</v>
      </c>
      <c r="B808" t="s">
        <v>1073</v>
      </c>
      <c r="C808" t="s">
        <v>291</v>
      </c>
      <c r="D808">
        <v>5</v>
      </c>
      <c r="E808">
        <v>4.99</v>
      </c>
      <c r="F808">
        <v>116</v>
      </c>
      <c r="G808">
        <v>8</v>
      </c>
      <c r="H808" s="46">
        <v>48.92</v>
      </c>
      <c r="I808">
        <v>8.99</v>
      </c>
      <c r="J808">
        <v>4.99</v>
      </c>
      <c r="K808" s="14">
        <v>6.1150000000000002</v>
      </c>
      <c r="L808" s="14"/>
    </row>
    <row r="809" spans="1:12" x14ac:dyDescent="0.2">
      <c r="A809">
        <v>721</v>
      </c>
      <c r="B809" t="s">
        <v>1084</v>
      </c>
      <c r="C809" t="s">
        <v>293</v>
      </c>
      <c r="D809">
        <v>7</v>
      </c>
      <c r="E809">
        <v>4.99</v>
      </c>
      <c r="F809">
        <v>182</v>
      </c>
      <c r="G809">
        <v>8</v>
      </c>
      <c r="H809" s="46">
        <v>47.92</v>
      </c>
      <c r="I809">
        <v>6.99</v>
      </c>
      <c r="J809">
        <v>4.99</v>
      </c>
      <c r="K809" s="14">
        <v>5.99</v>
      </c>
      <c r="L809" s="14"/>
    </row>
    <row r="810" spans="1:12" x14ac:dyDescent="0.2">
      <c r="A810">
        <v>984</v>
      </c>
      <c r="B810" t="s">
        <v>1094</v>
      </c>
      <c r="C810" t="s">
        <v>279</v>
      </c>
      <c r="D810">
        <v>3</v>
      </c>
      <c r="E810">
        <v>2.99</v>
      </c>
      <c r="F810">
        <v>126</v>
      </c>
      <c r="G810">
        <v>8</v>
      </c>
      <c r="H810" s="46">
        <v>46.92</v>
      </c>
      <c r="I810">
        <v>8.99</v>
      </c>
      <c r="J810">
        <v>2.99</v>
      </c>
      <c r="K810" s="14">
        <v>5.8650000000000002</v>
      </c>
      <c r="L810" s="14"/>
    </row>
    <row r="811" spans="1:12" x14ac:dyDescent="0.2">
      <c r="A811">
        <v>384</v>
      </c>
      <c r="B811" t="s">
        <v>1093</v>
      </c>
      <c r="C811" t="s">
        <v>293</v>
      </c>
      <c r="D811">
        <v>5</v>
      </c>
      <c r="E811">
        <v>4.99</v>
      </c>
      <c r="F811">
        <v>49</v>
      </c>
      <c r="G811">
        <v>8</v>
      </c>
      <c r="H811" s="46">
        <v>46.92</v>
      </c>
      <c r="I811">
        <v>7.99</v>
      </c>
      <c r="J811">
        <v>4.99</v>
      </c>
      <c r="K811" s="14">
        <v>5.8650000000000002</v>
      </c>
      <c r="L811" s="14"/>
    </row>
    <row r="812" spans="1:12" x14ac:dyDescent="0.2">
      <c r="A812">
        <v>826</v>
      </c>
      <c r="B812" t="s">
        <v>1114</v>
      </c>
      <c r="C812" t="s">
        <v>291</v>
      </c>
      <c r="D812">
        <v>7</v>
      </c>
      <c r="E812">
        <v>4.99</v>
      </c>
      <c r="F812">
        <v>124</v>
      </c>
      <c r="G812">
        <v>8</v>
      </c>
      <c r="H812" s="46">
        <v>44.92</v>
      </c>
      <c r="I812">
        <v>7.99</v>
      </c>
      <c r="J812">
        <v>4.99</v>
      </c>
      <c r="K812" s="14">
        <v>5.6150000000000002</v>
      </c>
      <c r="L812" s="14"/>
    </row>
    <row r="813" spans="1:12" x14ac:dyDescent="0.2">
      <c r="A813">
        <v>211</v>
      </c>
      <c r="B813" t="s">
        <v>1113</v>
      </c>
      <c r="C813" t="s">
        <v>286</v>
      </c>
      <c r="D813">
        <v>7</v>
      </c>
      <c r="E813">
        <v>4.99</v>
      </c>
      <c r="F813">
        <v>165</v>
      </c>
      <c r="G813">
        <v>8</v>
      </c>
      <c r="H813" s="46">
        <v>44.92</v>
      </c>
      <c r="I813">
        <v>7.99</v>
      </c>
      <c r="J813">
        <v>4.99</v>
      </c>
      <c r="K813" s="14">
        <v>5.6150000000000002</v>
      </c>
      <c r="L813" s="14"/>
    </row>
    <row r="814" spans="1:12" x14ac:dyDescent="0.2">
      <c r="A814">
        <v>30</v>
      </c>
      <c r="B814" t="s">
        <v>1118</v>
      </c>
      <c r="C814" t="s">
        <v>292</v>
      </c>
      <c r="D814">
        <v>4</v>
      </c>
      <c r="E814">
        <v>2.99</v>
      </c>
      <c r="F814">
        <v>82</v>
      </c>
      <c r="G814">
        <v>8</v>
      </c>
      <c r="H814" s="46">
        <v>43.92</v>
      </c>
      <c r="I814">
        <v>7.99</v>
      </c>
      <c r="J814">
        <v>2.99</v>
      </c>
      <c r="K814" s="14">
        <v>5.49</v>
      </c>
      <c r="L814" s="14"/>
    </row>
    <row r="815" spans="1:12" x14ac:dyDescent="0.2">
      <c r="A815">
        <v>256</v>
      </c>
      <c r="B815" t="s">
        <v>1117</v>
      </c>
      <c r="C815" t="s">
        <v>278</v>
      </c>
      <c r="D815">
        <v>6</v>
      </c>
      <c r="E815">
        <v>4.99</v>
      </c>
      <c r="F815">
        <v>178</v>
      </c>
      <c r="G815">
        <v>8</v>
      </c>
      <c r="H815" s="46">
        <v>43.92</v>
      </c>
      <c r="I815">
        <v>7.99</v>
      </c>
      <c r="J815">
        <v>4.99</v>
      </c>
      <c r="K815" s="14">
        <v>5.49</v>
      </c>
      <c r="L815" s="14"/>
    </row>
    <row r="816" spans="1:12" x14ac:dyDescent="0.2">
      <c r="A816">
        <v>582</v>
      </c>
      <c r="B816" t="s">
        <v>1145</v>
      </c>
      <c r="C816" t="s">
        <v>282</v>
      </c>
      <c r="D816">
        <v>3</v>
      </c>
      <c r="E816">
        <v>2.99</v>
      </c>
      <c r="F816">
        <v>162</v>
      </c>
      <c r="G816">
        <v>8</v>
      </c>
      <c r="H816" s="46">
        <v>41.92</v>
      </c>
      <c r="I816">
        <v>8.99</v>
      </c>
      <c r="J816">
        <v>2.99</v>
      </c>
      <c r="K816" s="14">
        <v>5.24</v>
      </c>
      <c r="L816" s="14"/>
    </row>
    <row r="817" spans="1:12" x14ac:dyDescent="0.2">
      <c r="A817">
        <v>435</v>
      </c>
      <c r="B817" t="s">
        <v>1146</v>
      </c>
      <c r="C817" t="s">
        <v>279</v>
      </c>
      <c r="D817">
        <v>6</v>
      </c>
      <c r="E817">
        <v>4.99</v>
      </c>
      <c r="F817">
        <v>181</v>
      </c>
      <c r="G817">
        <v>8</v>
      </c>
      <c r="H817" s="46">
        <v>41.92</v>
      </c>
      <c r="I817">
        <v>5.99</v>
      </c>
      <c r="J817">
        <v>4.99</v>
      </c>
      <c r="K817" s="14">
        <v>5.24</v>
      </c>
      <c r="L817" s="14"/>
    </row>
    <row r="818" spans="1:12" x14ac:dyDescent="0.2">
      <c r="A818">
        <v>431</v>
      </c>
      <c r="B818" t="s">
        <v>1144</v>
      </c>
      <c r="C818" t="s">
        <v>279</v>
      </c>
      <c r="D818">
        <v>3</v>
      </c>
      <c r="E818">
        <v>2.99</v>
      </c>
      <c r="F818">
        <v>176</v>
      </c>
      <c r="G818">
        <v>8</v>
      </c>
      <c r="H818" s="46">
        <v>41.92</v>
      </c>
      <c r="I818">
        <v>8.99</v>
      </c>
      <c r="J818">
        <v>2.99</v>
      </c>
      <c r="K818" s="14">
        <v>5.24</v>
      </c>
      <c r="L818" s="14"/>
    </row>
    <row r="819" spans="1:12" x14ac:dyDescent="0.2">
      <c r="A819">
        <v>685</v>
      </c>
      <c r="B819" t="s">
        <v>1156</v>
      </c>
      <c r="C819" t="s">
        <v>284</v>
      </c>
      <c r="D819">
        <v>6</v>
      </c>
      <c r="E819">
        <v>4.99</v>
      </c>
      <c r="F819">
        <v>132</v>
      </c>
      <c r="G819">
        <v>8</v>
      </c>
      <c r="H819" s="46">
        <v>40.92</v>
      </c>
      <c r="I819">
        <v>5.99</v>
      </c>
      <c r="J819">
        <v>4.99</v>
      </c>
      <c r="K819" s="14">
        <v>5.1150000000000002</v>
      </c>
      <c r="L819" s="14"/>
    </row>
    <row r="820" spans="1:12" x14ac:dyDescent="0.2">
      <c r="A820">
        <v>375</v>
      </c>
      <c r="B820" t="s">
        <v>1158</v>
      </c>
      <c r="C820" t="s">
        <v>283</v>
      </c>
      <c r="D820">
        <v>4</v>
      </c>
      <c r="E820">
        <v>2.99</v>
      </c>
      <c r="F820">
        <v>85</v>
      </c>
      <c r="G820">
        <v>8</v>
      </c>
      <c r="H820" s="46">
        <v>40.92</v>
      </c>
      <c r="I820">
        <v>8.99</v>
      </c>
      <c r="J820">
        <v>2.99</v>
      </c>
      <c r="K820" s="14">
        <v>5.1150000000000002</v>
      </c>
      <c r="L820" s="14"/>
    </row>
    <row r="821" spans="1:12" x14ac:dyDescent="0.2">
      <c r="A821">
        <v>565</v>
      </c>
      <c r="B821" t="s">
        <v>1157</v>
      </c>
      <c r="C821" t="s">
        <v>279</v>
      </c>
      <c r="D821">
        <v>6</v>
      </c>
      <c r="E821">
        <v>4.99</v>
      </c>
      <c r="F821">
        <v>56</v>
      </c>
      <c r="G821">
        <v>8</v>
      </c>
      <c r="H821" s="46">
        <v>40.92</v>
      </c>
      <c r="I821">
        <v>5.99</v>
      </c>
      <c r="J821">
        <v>4.99</v>
      </c>
      <c r="K821" s="14">
        <v>5.1150000000000002</v>
      </c>
      <c r="L821" s="14"/>
    </row>
    <row r="822" spans="1:12" x14ac:dyDescent="0.2">
      <c r="A822">
        <v>876</v>
      </c>
      <c r="B822" t="s">
        <v>1159</v>
      </c>
      <c r="C822" t="s">
        <v>292</v>
      </c>
      <c r="D822">
        <v>3</v>
      </c>
      <c r="E822">
        <v>2.99</v>
      </c>
      <c r="F822">
        <v>91</v>
      </c>
      <c r="G822">
        <v>8</v>
      </c>
      <c r="H822" s="46">
        <v>40.92</v>
      </c>
      <c r="I822">
        <v>8.99</v>
      </c>
      <c r="J822">
        <v>2.99</v>
      </c>
      <c r="K822" s="14">
        <v>5.1150000000000002</v>
      </c>
      <c r="L822" s="14"/>
    </row>
    <row r="823" spans="1:12" x14ac:dyDescent="0.2">
      <c r="A823">
        <v>422</v>
      </c>
      <c r="B823" t="s">
        <v>1176</v>
      </c>
      <c r="C823" t="s">
        <v>287</v>
      </c>
      <c r="D823">
        <v>7</v>
      </c>
      <c r="E823">
        <v>4.99</v>
      </c>
      <c r="F823">
        <v>136</v>
      </c>
      <c r="G823">
        <v>8</v>
      </c>
      <c r="H823" s="46">
        <v>39.92</v>
      </c>
      <c r="I823">
        <v>4.99</v>
      </c>
      <c r="J823">
        <v>4.99</v>
      </c>
      <c r="K823" s="14">
        <v>4.99</v>
      </c>
      <c r="L823" s="14"/>
    </row>
    <row r="824" spans="1:12" x14ac:dyDescent="0.2">
      <c r="A824">
        <v>515</v>
      </c>
      <c r="B824" t="s">
        <v>1175</v>
      </c>
      <c r="C824" t="s">
        <v>288</v>
      </c>
      <c r="D824">
        <v>7</v>
      </c>
      <c r="E824">
        <v>4.99</v>
      </c>
      <c r="F824">
        <v>113</v>
      </c>
      <c r="G824">
        <v>8</v>
      </c>
      <c r="H824" s="46">
        <v>39.92</v>
      </c>
      <c r="I824">
        <v>4.99</v>
      </c>
      <c r="J824">
        <v>4.99</v>
      </c>
      <c r="K824" s="14">
        <v>4.99</v>
      </c>
      <c r="L824" s="14"/>
    </row>
    <row r="825" spans="1:12" x14ac:dyDescent="0.2">
      <c r="A825">
        <v>364</v>
      </c>
      <c r="B825" t="s">
        <v>1197</v>
      </c>
      <c r="C825" t="s">
        <v>284</v>
      </c>
      <c r="D825">
        <v>3</v>
      </c>
      <c r="E825">
        <v>2.99</v>
      </c>
      <c r="F825">
        <v>73</v>
      </c>
      <c r="G825">
        <v>8</v>
      </c>
      <c r="H825" s="46">
        <v>37.92</v>
      </c>
      <c r="I825">
        <v>8.99</v>
      </c>
      <c r="J825">
        <v>2.99</v>
      </c>
      <c r="K825" s="14">
        <v>4.74</v>
      </c>
      <c r="L825" s="14"/>
    </row>
    <row r="826" spans="1:12" x14ac:dyDescent="0.2">
      <c r="A826">
        <v>939</v>
      </c>
      <c r="B826" t="s">
        <v>1195</v>
      </c>
      <c r="C826" t="s">
        <v>289</v>
      </c>
      <c r="D826">
        <v>4</v>
      </c>
      <c r="E826">
        <v>2.99</v>
      </c>
      <c r="F826">
        <v>90</v>
      </c>
      <c r="G826">
        <v>8</v>
      </c>
      <c r="H826" s="46">
        <v>37.92</v>
      </c>
      <c r="I826">
        <v>7.99</v>
      </c>
      <c r="J826">
        <v>2.99</v>
      </c>
      <c r="K826" s="14">
        <v>4.74</v>
      </c>
      <c r="L826" s="14"/>
    </row>
    <row r="827" spans="1:12" x14ac:dyDescent="0.2">
      <c r="A827">
        <v>522</v>
      </c>
      <c r="B827" t="s">
        <v>1196</v>
      </c>
      <c r="C827" t="s">
        <v>289</v>
      </c>
      <c r="D827">
        <v>4</v>
      </c>
      <c r="E827">
        <v>2.99</v>
      </c>
      <c r="F827">
        <v>137</v>
      </c>
      <c r="G827">
        <v>8</v>
      </c>
      <c r="H827" s="46">
        <v>37.92</v>
      </c>
      <c r="I827">
        <v>8.99</v>
      </c>
      <c r="J827">
        <v>2.99</v>
      </c>
      <c r="K827" s="14">
        <v>4.74</v>
      </c>
      <c r="L827" s="14"/>
    </row>
    <row r="828" spans="1:12" x14ac:dyDescent="0.2">
      <c r="A828">
        <v>758</v>
      </c>
      <c r="B828" t="s">
        <v>1265</v>
      </c>
      <c r="C828" t="s">
        <v>285</v>
      </c>
      <c r="D828">
        <v>5</v>
      </c>
      <c r="E828">
        <v>2.99</v>
      </c>
      <c r="F828">
        <v>125</v>
      </c>
      <c r="G828">
        <v>8</v>
      </c>
      <c r="H828" s="46">
        <v>31.92</v>
      </c>
      <c r="I828">
        <v>7.99</v>
      </c>
      <c r="J828">
        <v>2.99</v>
      </c>
      <c r="K828" s="14">
        <v>3.99</v>
      </c>
      <c r="L828" s="14"/>
    </row>
    <row r="829" spans="1:12" x14ac:dyDescent="0.2">
      <c r="A829">
        <v>225</v>
      </c>
      <c r="B829" t="s">
        <v>1266</v>
      </c>
      <c r="C829" t="s">
        <v>285</v>
      </c>
      <c r="D829">
        <v>3</v>
      </c>
      <c r="E829">
        <v>0.99</v>
      </c>
      <c r="F829">
        <v>76</v>
      </c>
      <c r="G829">
        <v>8</v>
      </c>
      <c r="H829" s="46">
        <v>31.92</v>
      </c>
      <c r="I829">
        <v>5.99</v>
      </c>
      <c r="J829">
        <v>0.99</v>
      </c>
      <c r="K829" s="14">
        <v>3.99</v>
      </c>
      <c r="L829" s="14"/>
    </row>
    <row r="830" spans="1:12" x14ac:dyDescent="0.2">
      <c r="A830">
        <v>490</v>
      </c>
      <c r="B830" t="s">
        <v>1282</v>
      </c>
      <c r="C830" t="s">
        <v>284</v>
      </c>
      <c r="D830">
        <v>4</v>
      </c>
      <c r="E830">
        <v>2.99</v>
      </c>
      <c r="F830">
        <v>121</v>
      </c>
      <c r="G830">
        <v>8</v>
      </c>
      <c r="H830" s="46">
        <v>30.92</v>
      </c>
      <c r="I830">
        <v>5.99</v>
      </c>
      <c r="J830">
        <v>2.99</v>
      </c>
      <c r="K830" s="14">
        <v>3.8650000000000002</v>
      </c>
      <c r="L830" s="14"/>
    </row>
    <row r="831" spans="1:12" x14ac:dyDescent="0.2">
      <c r="A831">
        <v>393</v>
      </c>
      <c r="B831" t="s">
        <v>1292</v>
      </c>
      <c r="C831" t="s">
        <v>281</v>
      </c>
      <c r="D831">
        <v>6</v>
      </c>
      <c r="E831">
        <v>2.99</v>
      </c>
      <c r="F831">
        <v>47</v>
      </c>
      <c r="G831">
        <v>8</v>
      </c>
      <c r="H831" s="46">
        <v>29.92</v>
      </c>
      <c r="I831">
        <v>5.99</v>
      </c>
      <c r="J831">
        <v>2.99</v>
      </c>
      <c r="K831" s="14">
        <v>3.74</v>
      </c>
      <c r="L831" s="14"/>
    </row>
    <row r="832" spans="1:12" x14ac:dyDescent="0.2">
      <c r="A832">
        <v>368</v>
      </c>
      <c r="B832" t="s">
        <v>1291</v>
      </c>
      <c r="C832" t="s">
        <v>285</v>
      </c>
      <c r="D832">
        <v>7</v>
      </c>
      <c r="E832">
        <v>2.99</v>
      </c>
      <c r="F832">
        <v>84</v>
      </c>
      <c r="G832">
        <v>8</v>
      </c>
      <c r="H832" s="46">
        <v>29.92</v>
      </c>
      <c r="I832">
        <v>5.99</v>
      </c>
      <c r="J832">
        <v>2.99</v>
      </c>
      <c r="K832" s="14">
        <v>3.74</v>
      </c>
      <c r="L832" s="14"/>
    </row>
    <row r="833" spans="1:12" x14ac:dyDescent="0.2">
      <c r="A833">
        <v>264</v>
      </c>
      <c r="B833" t="s">
        <v>1305</v>
      </c>
      <c r="C833" t="s">
        <v>286</v>
      </c>
      <c r="D833">
        <v>6</v>
      </c>
      <c r="E833">
        <v>2.99</v>
      </c>
      <c r="F833">
        <v>101</v>
      </c>
      <c r="G833">
        <v>8</v>
      </c>
      <c r="H833" s="46">
        <v>28.92</v>
      </c>
      <c r="I833">
        <v>5.99</v>
      </c>
      <c r="J833">
        <v>2.99</v>
      </c>
      <c r="K833" s="14">
        <v>3.6150000000000002</v>
      </c>
      <c r="L833" s="14"/>
    </row>
    <row r="834" spans="1:12" x14ac:dyDescent="0.2">
      <c r="A834">
        <v>146</v>
      </c>
      <c r="B834" t="s">
        <v>1304</v>
      </c>
      <c r="C834" t="s">
        <v>285</v>
      </c>
      <c r="D834">
        <v>6</v>
      </c>
      <c r="E834">
        <v>2.99</v>
      </c>
      <c r="F834">
        <v>107</v>
      </c>
      <c r="G834">
        <v>8</v>
      </c>
      <c r="H834" s="46">
        <v>28.92</v>
      </c>
      <c r="I834">
        <v>5.99</v>
      </c>
      <c r="J834">
        <v>2.99</v>
      </c>
      <c r="K834" s="14">
        <v>3.6150000000000002</v>
      </c>
      <c r="L834" s="14"/>
    </row>
    <row r="835" spans="1:12" x14ac:dyDescent="0.2">
      <c r="A835">
        <v>240</v>
      </c>
      <c r="B835" t="s">
        <v>1317</v>
      </c>
      <c r="C835" t="s">
        <v>287</v>
      </c>
      <c r="D835">
        <v>7</v>
      </c>
      <c r="E835">
        <v>2.99</v>
      </c>
      <c r="F835">
        <v>120</v>
      </c>
      <c r="G835">
        <v>8</v>
      </c>
      <c r="H835" s="46">
        <v>27.92</v>
      </c>
      <c r="I835">
        <v>4.99</v>
      </c>
      <c r="J835">
        <v>2.99</v>
      </c>
      <c r="K835" s="14">
        <v>3.49</v>
      </c>
      <c r="L835" s="14"/>
    </row>
    <row r="836" spans="1:12" x14ac:dyDescent="0.2">
      <c r="A836">
        <v>674</v>
      </c>
      <c r="B836" t="s">
        <v>1331</v>
      </c>
      <c r="C836" t="s">
        <v>279</v>
      </c>
      <c r="D836">
        <v>3</v>
      </c>
      <c r="E836">
        <v>0.99</v>
      </c>
      <c r="F836">
        <v>99</v>
      </c>
      <c r="G836">
        <v>8</v>
      </c>
      <c r="H836" s="46">
        <v>26.92</v>
      </c>
      <c r="I836">
        <v>6.99</v>
      </c>
      <c r="J836">
        <v>0.99</v>
      </c>
      <c r="K836" s="14">
        <v>3.3650000000000002</v>
      </c>
      <c r="L836" s="14"/>
    </row>
    <row r="837" spans="1:12" x14ac:dyDescent="0.2">
      <c r="A837">
        <v>208</v>
      </c>
      <c r="B837" t="s">
        <v>1329</v>
      </c>
      <c r="C837" t="s">
        <v>282</v>
      </c>
      <c r="D837">
        <v>7</v>
      </c>
      <c r="E837">
        <v>2.99</v>
      </c>
      <c r="F837">
        <v>89</v>
      </c>
      <c r="G837">
        <v>8</v>
      </c>
      <c r="H837" s="46">
        <v>26.92</v>
      </c>
      <c r="I837">
        <v>3.99</v>
      </c>
      <c r="J837">
        <v>2.99</v>
      </c>
      <c r="K837" s="14">
        <v>3.3650000000000002</v>
      </c>
      <c r="L837" s="14"/>
    </row>
    <row r="838" spans="1:12" x14ac:dyDescent="0.2">
      <c r="A838">
        <v>923</v>
      </c>
      <c r="B838" t="s">
        <v>1330</v>
      </c>
      <c r="C838" t="s">
        <v>285</v>
      </c>
      <c r="D838">
        <v>7</v>
      </c>
      <c r="E838">
        <v>2.99</v>
      </c>
      <c r="F838">
        <v>78</v>
      </c>
      <c r="G838">
        <v>8</v>
      </c>
      <c r="H838" s="46">
        <v>26.92</v>
      </c>
      <c r="I838">
        <v>4.99</v>
      </c>
      <c r="J838">
        <v>2.99</v>
      </c>
      <c r="K838" s="14">
        <v>3.3650000000000002</v>
      </c>
      <c r="L838" s="14"/>
    </row>
    <row r="839" spans="1:12" x14ac:dyDescent="0.2">
      <c r="A839">
        <v>223</v>
      </c>
      <c r="B839" t="s">
        <v>1339</v>
      </c>
      <c r="C839" t="s">
        <v>282</v>
      </c>
      <c r="D839">
        <v>7</v>
      </c>
      <c r="E839">
        <v>2.99</v>
      </c>
      <c r="F839">
        <v>76</v>
      </c>
      <c r="G839">
        <v>8</v>
      </c>
      <c r="H839" s="46">
        <v>25.92</v>
      </c>
      <c r="I839">
        <v>4.99</v>
      </c>
      <c r="J839">
        <v>2.99</v>
      </c>
      <c r="K839" s="14">
        <v>3.24</v>
      </c>
      <c r="L839" s="14"/>
    </row>
    <row r="840" spans="1:12" x14ac:dyDescent="0.2">
      <c r="A840">
        <v>990</v>
      </c>
      <c r="B840" t="s">
        <v>1350</v>
      </c>
      <c r="C840" t="s">
        <v>292</v>
      </c>
      <c r="D840">
        <v>3</v>
      </c>
      <c r="E840">
        <v>0.99</v>
      </c>
      <c r="F840">
        <v>171</v>
      </c>
      <c r="G840">
        <v>8</v>
      </c>
      <c r="H840" s="46">
        <v>24.92</v>
      </c>
      <c r="I840">
        <v>6.99</v>
      </c>
      <c r="J840">
        <v>0.99</v>
      </c>
      <c r="K840" s="14">
        <v>3.1150000000000002</v>
      </c>
      <c r="L840" s="14"/>
    </row>
    <row r="841" spans="1:12" x14ac:dyDescent="0.2">
      <c r="A841">
        <v>230</v>
      </c>
      <c r="B841" t="s">
        <v>1349</v>
      </c>
      <c r="C841" t="s">
        <v>285</v>
      </c>
      <c r="D841">
        <v>7</v>
      </c>
      <c r="E841">
        <v>2.99</v>
      </c>
      <c r="F841">
        <v>107</v>
      </c>
      <c r="G841">
        <v>8</v>
      </c>
      <c r="H841" s="46">
        <v>24.92</v>
      </c>
      <c r="I841">
        <v>3.99</v>
      </c>
      <c r="J841">
        <v>2.99</v>
      </c>
      <c r="K841" s="14">
        <v>3.1150000000000002</v>
      </c>
      <c r="L841" s="14"/>
    </row>
    <row r="842" spans="1:12" x14ac:dyDescent="0.2">
      <c r="A842">
        <v>163</v>
      </c>
      <c r="B842" t="s">
        <v>1362</v>
      </c>
      <c r="C842" t="s">
        <v>284</v>
      </c>
      <c r="D842">
        <v>4</v>
      </c>
      <c r="E842">
        <v>0.99</v>
      </c>
      <c r="F842">
        <v>139</v>
      </c>
      <c r="G842">
        <v>8</v>
      </c>
      <c r="H842" s="46">
        <v>23.92</v>
      </c>
      <c r="I842">
        <v>4.99</v>
      </c>
      <c r="J842">
        <v>0.99</v>
      </c>
      <c r="K842" s="14">
        <v>2.99</v>
      </c>
      <c r="L842" s="14"/>
    </row>
    <row r="843" spans="1:12" x14ac:dyDescent="0.2">
      <c r="A843">
        <v>136</v>
      </c>
      <c r="B843" t="s">
        <v>1363</v>
      </c>
      <c r="C843" t="s">
        <v>284</v>
      </c>
      <c r="D843">
        <v>7</v>
      </c>
      <c r="E843">
        <v>2.99</v>
      </c>
      <c r="F843">
        <v>146</v>
      </c>
      <c r="G843">
        <v>8</v>
      </c>
      <c r="H843" s="46">
        <v>23.92</v>
      </c>
      <c r="I843">
        <v>2.99</v>
      </c>
      <c r="J843">
        <v>2.99</v>
      </c>
      <c r="K843" s="14">
        <v>2.99</v>
      </c>
      <c r="L843" s="14"/>
    </row>
    <row r="844" spans="1:12" x14ac:dyDescent="0.2">
      <c r="A844">
        <v>787</v>
      </c>
      <c r="B844" t="s">
        <v>1374</v>
      </c>
      <c r="C844" t="s">
        <v>291</v>
      </c>
      <c r="D844">
        <v>4</v>
      </c>
      <c r="E844">
        <v>0.99</v>
      </c>
      <c r="F844">
        <v>125</v>
      </c>
      <c r="G844">
        <v>8</v>
      </c>
      <c r="H844" s="46">
        <v>22.92</v>
      </c>
      <c r="I844">
        <v>6.99</v>
      </c>
      <c r="J844">
        <v>0.99</v>
      </c>
      <c r="K844" s="14">
        <v>2.8650000000000002</v>
      </c>
      <c r="L844" s="14"/>
    </row>
    <row r="845" spans="1:12" x14ac:dyDescent="0.2">
      <c r="A845">
        <v>454</v>
      </c>
      <c r="B845" t="s">
        <v>1407</v>
      </c>
      <c r="C845" t="s">
        <v>293</v>
      </c>
      <c r="D845">
        <v>6</v>
      </c>
      <c r="E845">
        <v>0.99</v>
      </c>
      <c r="F845">
        <v>180</v>
      </c>
      <c r="G845">
        <v>8</v>
      </c>
      <c r="H845" s="46">
        <v>18.920000000000002</v>
      </c>
      <c r="I845">
        <v>3.99</v>
      </c>
      <c r="J845">
        <v>0.99</v>
      </c>
      <c r="K845" s="14">
        <v>2.3650000000000002</v>
      </c>
      <c r="L845" s="14"/>
    </row>
    <row r="846" spans="1:12" x14ac:dyDescent="0.2">
      <c r="A846">
        <v>613</v>
      </c>
      <c r="B846" t="s">
        <v>1416</v>
      </c>
      <c r="C846" t="s">
        <v>289</v>
      </c>
      <c r="D846">
        <v>5</v>
      </c>
      <c r="E846">
        <v>0.99</v>
      </c>
      <c r="F846">
        <v>92</v>
      </c>
      <c r="G846">
        <v>8</v>
      </c>
      <c r="H846" s="46">
        <v>17.920000000000002</v>
      </c>
      <c r="I846">
        <v>4.99</v>
      </c>
      <c r="J846">
        <v>0.99</v>
      </c>
      <c r="K846" s="14">
        <v>2.2400000000000002</v>
      </c>
      <c r="L846" s="14"/>
    </row>
    <row r="847" spans="1:12" x14ac:dyDescent="0.2">
      <c r="A847">
        <v>425</v>
      </c>
      <c r="B847" t="s">
        <v>1417</v>
      </c>
      <c r="C847" t="s">
        <v>290</v>
      </c>
      <c r="D847">
        <v>6</v>
      </c>
      <c r="E847">
        <v>0.99</v>
      </c>
      <c r="F847">
        <v>88</v>
      </c>
      <c r="G847">
        <v>8</v>
      </c>
      <c r="H847" s="46">
        <v>17.920000000000002</v>
      </c>
      <c r="I847">
        <v>3.99</v>
      </c>
      <c r="J847">
        <v>0.99</v>
      </c>
      <c r="K847" s="14">
        <v>2.2400000000000002</v>
      </c>
      <c r="L847" s="14"/>
    </row>
    <row r="848" spans="1:12" x14ac:dyDescent="0.2">
      <c r="A848">
        <v>752</v>
      </c>
      <c r="B848" t="s">
        <v>1446</v>
      </c>
      <c r="C848" t="s">
        <v>293</v>
      </c>
      <c r="D848">
        <v>6</v>
      </c>
      <c r="E848">
        <v>0.99</v>
      </c>
      <c r="F848">
        <v>101</v>
      </c>
      <c r="G848">
        <v>8</v>
      </c>
      <c r="H848" s="46">
        <v>14.92</v>
      </c>
      <c r="I848">
        <v>3.99</v>
      </c>
      <c r="J848">
        <v>0.99</v>
      </c>
      <c r="K848" s="14">
        <v>1.865</v>
      </c>
      <c r="L848" s="14"/>
    </row>
    <row r="849" spans="1:12" x14ac:dyDescent="0.2">
      <c r="A849">
        <v>516</v>
      </c>
      <c r="B849" t="s">
        <v>1458</v>
      </c>
      <c r="C849" t="s">
        <v>293</v>
      </c>
      <c r="D849">
        <v>7</v>
      </c>
      <c r="E849">
        <v>0.99</v>
      </c>
      <c r="F849">
        <v>59</v>
      </c>
      <c r="G849">
        <v>8</v>
      </c>
      <c r="H849" s="46">
        <v>12.92</v>
      </c>
      <c r="I849">
        <v>2.99</v>
      </c>
      <c r="J849">
        <v>0.99</v>
      </c>
      <c r="K849" s="14">
        <v>1.615</v>
      </c>
      <c r="L849" s="14"/>
    </row>
    <row r="850" spans="1:12" x14ac:dyDescent="0.2">
      <c r="A850">
        <v>2</v>
      </c>
      <c r="B850" t="s">
        <v>1037</v>
      </c>
      <c r="C850" t="s">
        <v>292</v>
      </c>
      <c r="D850">
        <v>3</v>
      </c>
      <c r="E850">
        <v>4.99</v>
      </c>
      <c r="F850">
        <v>48</v>
      </c>
      <c r="G850">
        <v>7</v>
      </c>
      <c r="H850" s="46">
        <v>52.93</v>
      </c>
      <c r="I850">
        <v>9.99</v>
      </c>
      <c r="J850">
        <v>4.99</v>
      </c>
      <c r="K850" s="14">
        <v>7.5614285714285696</v>
      </c>
      <c r="L850" s="14"/>
    </row>
    <row r="851" spans="1:12" x14ac:dyDescent="0.2">
      <c r="A851">
        <v>653</v>
      </c>
      <c r="B851" t="s">
        <v>1048</v>
      </c>
      <c r="C851" t="s">
        <v>292</v>
      </c>
      <c r="D851">
        <v>3</v>
      </c>
      <c r="E851">
        <v>4.99</v>
      </c>
      <c r="F851">
        <v>102</v>
      </c>
      <c r="G851">
        <v>7</v>
      </c>
      <c r="H851" s="46">
        <v>51.93</v>
      </c>
      <c r="I851">
        <v>10.99</v>
      </c>
      <c r="J851">
        <v>4.99</v>
      </c>
      <c r="K851" s="14">
        <v>7.4185714285714202</v>
      </c>
      <c r="L851" s="14"/>
    </row>
    <row r="852" spans="1:12" x14ac:dyDescent="0.2">
      <c r="A852">
        <v>779</v>
      </c>
      <c r="B852" t="s">
        <v>1083</v>
      </c>
      <c r="C852" t="s">
        <v>278</v>
      </c>
      <c r="D852">
        <v>4</v>
      </c>
      <c r="E852">
        <v>4.99</v>
      </c>
      <c r="F852">
        <v>54</v>
      </c>
      <c r="G852">
        <v>7</v>
      </c>
      <c r="H852" s="46">
        <v>47.93</v>
      </c>
      <c r="I852">
        <v>9.99</v>
      </c>
      <c r="J852">
        <v>4.99</v>
      </c>
      <c r="K852" s="14">
        <v>6.8471428571428499</v>
      </c>
      <c r="L852" s="14"/>
    </row>
    <row r="853" spans="1:12" x14ac:dyDescent="0.2">
      <c r="A853">
        <v>124</v>
      </c>
      <c r="B853" t="s">
        <v>1106</v>
      </c>
      <c r="C853" t="s">
        <v>288</v>
      </c>
      <c r="D853">
        <v>3</v>
      </c>
      <c r="E853">
        <v>4.99</v>
      </c>
      <c r="F853">
        <v>163</v>
      </c>
      <c r="G853">
        <v>7</v>
      </c>
      <c r="H853" s="46">
        <v>45.93</v>
      </c>
      <c r="I853">
        <v>8.99</v>
      </c>
      <c r="J853">
        <v>4.99</v>
      </c>
      <c r="K853" s="14">
        <v>6.5614285714285696</v>
      </c>
      <c r="L853" s="14"/>
    </row>
    <row r="854" spans="1:12" x14ac:dyDescent="0.2">
      <c r="A854">
        <v>197</v>
      </c>
      <c r="B854" t="s">
        <v>1112</v>
      </c>
      <c r="C854" t="s">
        <v>278</v>
      </c>
      <c r="D854">
        <v>4</v>
      </c>
      <c r="E854">
        <v>2.99</v>
      </c>
      <c r="F854">
        <v>112</v>
      </c>
      <c r="G854">
        <v>7</v>
      </c>
      <c r="H854" s="46">
        <v>44.93</v>
      </c>
      <c r="I854">
        <v>7.99</v>
      </c>
      <c r="J854">
        <v>2.99</v>
      </c>
      <c r="K854" s="14">
        <v>6.4185714285714202</v>
      </c>
      <c r="L854" s="14"/>
    </row>
    <row r="855" spans="1:12" x14ac:dyDescent="0.2">
      <c r="A855">
        <v>703</v>
      </c>
      <c r="B855" t="s">
        <v>1143</v>
      </c>
      <c r="C855" t="s">
        <v>282</v>
      </c>
      <c r="D855">
        <v>6</v>
      </c>
      <c r="E855">
        <v>4.99</v>
      </c>
      <c r="F855">
        <v>100</v>
      </c>
      <c r="G855">
        <v>7</v>
      </c>
      <c r="H855" s="46">
        <v>41.93</v>
      </c>
      <c r="I855">
        <v>7.99</v>
      </c>
      <c r="J855">
        <v>4.99</v>
      </c>
      <c r="K855" s="14">
        <v>5.99</v>
      </c>
      <c r="L855" s="14"/>
    </row>
    <row r="856" spans="1:12" x14ac:dyDescent="0.2">
      <c r="A856">
        <v>47</v>
      </c>
      <c r="B856" t="s">
        <v>1155</v>
      </c>
      <c r="C856" t="s">
        <v>279</v>
      </c>
      <c r="D856">
        <v>5</v>
      </c>
      <c r="E856">
        <v>4.99</v>
      </c>
      <c r="F856">
        <v>153</v>
      </c>
      <c r="G856">
        <v>7</v>
      </c>
      <c r="H856" s="46">
        <v>40.93</v>
      </c>
      <c r="I856">
        <v>7.99</v>
      </c>
      <c r="J856">
        <v>4.99</v>
      </c>
      <c r="K856" s="14">
        <v>5.8471428571428499</v>
      </c>
      <c r="L856" s="14"/>
    </row>
    <row r="857" spans="1:12" x14ac:dyDescent="0.2">
      <c r="A857">
        <v>161</v>
      </c>
      <c r="B857" t="s">
        <v>1154</v>
      </c>
      <c r="C857" t="s">
        <v>293</v>
      </c>
      <c r="D857">
        <v>6</v>
      </c>
      <c r="E857">
        <v>4.99</v>
      </c>
      <c r="F857">
        <v>70</v>
      </c>
      <c r="G857">
        <v>7</v>
      </c>
      <c r="H857" s="46">
        <v>40.93</v>
      </c>
      <c r="I857">
        <v>6.99</v>
      </c>
      <c r="J857">
        <v>4.99</v>
      </c>
      <c r="K857" s="14">
        <v>5.8471428571428499</v>
      </c>
      <c r="L857" s="14"/>
    </row>
    <row r="858" spans="1:12" x14ac:dyDescent="0.2">
      <c r="A858">
        <v>289</v>
      </c>
      <c r="B858" t="s">
        <v>1153</v>
      </c>
      <c r="C858" t="s">
        <v>284</v>
      </c>
      <c r="D858">
        <v>5</v>
      </c>
      <c r="E858">
        <v>4.99</v>
      </c>
      <c r="F858">
        <v>66</v>
      </c>
      <c r="G858">
        <v>7</v>
      </c>
      <c r="H858" s="46">
        <v>40.93</v>
      </c>
      <c r="I858">
        <v>7.99</v>
      </c>
      <c r="J858">
        <v>4.99</v>
      </c>
      <c r="K858" s="14">
        <v>5.8471428571428499</v>
      </c>
      <c r="L858" s="14"/>
    </row>
    <row r="859" spans="1:12" x14ac:dyDescent="0.2">
      <c r="A859">
        <v>316</v>
      </c>
      <c r="B859" t="s">
        <v>1173</v>
      </c>
      <c r="C859" t="s">
        <v>286</v>
      </c>
      <c r="D859">
        <v>5</v>
      </c>
      <c r="E859">
        <v>4.99</v>
      </c>
      <c r="F859">
        <v>173</v>
      </c>
      <c r="G859">
        <v>7</v>
      </c>
      <c r="H859" s="46">
        <v>39.93</v>
      </c>
      <c r="I859">
        <v>7.99</v>
      </c>
      <c r="J859">
        <v>4.99</v>
      </c>
      <c r="K859" s="14">
        <v>5.7042857142857102</v>
      </c>
      <c r="L859" s="14"/>
    </row>
    <row r="860" spans="1:12" x14ac:dyDescent="0.2">
      <c r="A860">
        <v>466</v>
      </c>
      <c r="B860" t="s">
        <v>1174</v>
      </c>
      <c r="C860" t="s">
        <v>281</v>
      </c>
      <c r="D860">
        <v>6</v>
      </c>
      <c r="E860">
        <v>4.99</v>
      </c>
      <c r="F860">
        <v>63</v>
      </c>
      <c r="G860">
        <v>7</v>
      </c>
      <c r="H860" s="46">
        <v>39.93</v>
      </c>
      <c r="I860">
        <v>7.99</v>
      </c>
      <c r="J860">
        <v>4.99</v>
      </c>
      <c r="K860" s="14">
        <v>5.7042857142857102</v>
      </c>
      <c r="L860" s="14"/>
    </row>
    <row r="861" spans="1:12" x14ac:dyDescent="0.2">
      <c r="A861">
        <v>719</v>
      </c>
      <c r="B861" t="s">
        <v>1186</v>
      </c>
      <c r="C861" t="s">
        <v>278</v>
      </c>
      <c r="D861">
        <v>7</v>
      </c>
      <c r="E861">
        <v>4.99</v>
      </c>
      <c r="F861">
        <v>182</v>
      </c>
      <c r="G861">
        <v>7</v>
      </c>
      <c r="H861" s="46">
        <v>38.93</v>
      </c>
      <c r="I861">
        <v>7.99</v>
      </c>
      <c r="J861">
        <v>4.99</v>
      </c>
      <c r="K861" s="14">
        <v>5.5614285714285696</v>
      </c>
      <c r="L861" s="14"/>
    </row>
    <row r="862" spans="1:12" x14ac:dyDescent="0.2">
      <c r="A862">
        <v>279</v>
      </c>
      <c r="B862" t="s">
        <v>1208</v>
      </c>
      <c r="C862" t="s">
        <v>278</v>
      </c>
      <c r="D862">
        <v>7</v>
      </c>
      <c r="E862">
        <v>4.99</v>
      </c>
      <c r="F862">
        <v>152</v>
      </c>
      <c r="G862">
        <v>7</v>
      </c>
      <c r="H862" s="46">
        <v>36.93</v>
      </c>
      <c r="I862">
        <v>6.99</v>
      </c>
      <c r="J862">
        <v>4.99</v>
      </c>
      <c r="K862" s="14">
        <v>5.2757142857142796</v>
      </c>
      <c r="L862" s="14"/>
    </row>
    <row r="863" spans="1:12" x14ac:dyDescent="0.2">
      <c r="A863">
        <v>817</v>
      </c>
      <c r="B863" t="s">
        <v>1207</v>
      </c>
      <c r="C863" t="s">
        <v>287</v>
      </c>
      <c r="D863">
        <v>7</v>
      </c>
      <c r="E863">
        <v>4.99</v>
      </c>
      <c r="F863">
        <v>185</v>
      </c>
      <c r="G863">
        <v>7</v>
      </c>
      <c r="H863" s="46">
        <v>36.93</v>
      </c>
      <c r="I863">
        <v>6.99</v>
      </c>
      <c r="J863">
        <v>4.99</v>
      </c>
      <c r="K863" s="14">
        <v>5.2757142857142796</v>
      </c>
      <c r="L863" s="14"/>
    </row>
    <row r="864" spans="1:12" x14ac:dyDescent="0.2">
      <c r="A864">
        <v>106</v>
      </c>
      <c r="B864" t="s">
        <v>1251</v>
      </c>
      <c r="C864" t="s">
        <v>286</v>
      </c>
      <c r="D864">
        <v>4</v>
      </c>
      <c r="E864">
        <v>2.99</v>
      </c>
      <c r="F864">
        <v>61</v>
      </c>
      <c r="G864">
        <v>7</v>
      </c>
      <c r="H864" s="46">
        <v>32.93</v>
      </c>
      <c r="I864">
        <v>6.99</v>
      </c>
      <c r="J864">
        <v>2.99</v>
      </c>
      <c r="K864" s="14">
        <v>4.7042857142857102</v>
      </c>
      <c r="L864" s="14"/>
    </row>
    <row r="865" spans="1:12" x14ac:dyDescent="0.2">
      <c r="A865">
        <v>82</v>
      </c>
      <c r="B865" t="s">
        <v>1281</v>
      </c>
      <c r="C865" t="s">
        <v>280</v>
      </c>
      <c r="D865">
        <v>3</v>
      </c>
      <c r="E865">
        <v>0.99</v>
      </c>
      <c r="F865">
        <v>71</v>
      </c>
      <c r="G865">
        <v>7</v>
      </c>
      <c r="H865" s="46">
        <v>30.93</v>
      </c>
      <c r="I865">
        <v>6.99</v>
      </c>
      <c r="J865">
        <v>0.99</v>
      </c>
      <c r="K865" s="14">
        <v>4.4185714285714202</v>
      </c>
      <c r="L865" s="14"/>
    </row>
    <row r="866" spans="1:12" x14ac:dyDescent="0.2">
      <c r="A866">
        <v>926</v>
      </c>
      <c r="B866" t="s">
        <v>1302</v>
      </c>
      <c r="C866" t="s">
        <v>281</v>
      </c>
      <c r="D866">
        <v>5</v>
      </c>
      <c r="E866">
        <v>2.99</v>
      </c>
      <c r="F866">
        <v>120</v>
      </c>
      <c r="G866">
        <v>7</v>
      </c>
      <c r="H866" s="46">
        <v>28.93</v>
      </c>
      <c r="I866">
        <v>6.99</v>
      </c>
      <c r="J866">
        <v>2.99</v>
      </c>
      <c r="K866" s="14">
        <v>4.1328571428571399</v>
      </c>
      <c r="L866" s="14"/>
    </row>
    <row r="867" spans="1:12" x14ac:dyDescent="0.2">
      <c r="A867">
        <v>185</v>
      </c>
      <c r="B867" t="s">
        <v>1303</v>
      </c>
      <c r="C867" t="s">
        <v>279</v>
      </c>
      <c r="D867">
        <v>3</v>
      </c>
      <c r="E867">
        <v>2.99</v>
      </c>
      <c r="F867">
        <v>146</v>
      </c>
      <c r="G867">
        <v>7</v>
      </c>
      <c r="H867" s="46">
        <v>28.93</v>
      </c>
      <c r="I867">
        <v>8.99</v>
      </c>
      <c r="J867">
        <v>2.99</v>
      </c>
      <c r="K867" s="14">
        <v>4.1328571428571399</v>
      </c>
      <c r="L867" s="14"/>
    </row>
    <row r="868" spans="1:12" x14ac:dyDescent="0.2">
      <c r="A868">
        <v>541</v>
      </c>
      <c r="B868" t="s">
        <v>1301</v>
      </c>
      <c r="C868" t="s">
        <v>282</v>
      </c>
      <c r="D868">
        <v>5</v>
      </c>
      <c r="E868">
        <v>2.99</v>
      </c>
      <c r="F868">
        <v>74</v>
      </c>
      <c r="G868">
        <v>7</v>
      </c>
      <c r="H868" s="46">
        <v>28.93</v>
      </c>
      <c r="I868">
        <v>6.99</v>
      </c>
      <c r="J868">
        <v>2.99</v>
      </c>
      <c r="K868" s="14">
        <v>4.1328571428571399</v>
      </c>
      <c r="L868" s="14"/>
    </row>
    <row r="869" spans="1:12" x14ac:dyDescent="0.2">
      <c r="A869">
        <v>29</v>
      </c>
      <c r="B869" t="s">
        <v>1316</v>
      </c>
      <c r="C869" t="s">
        <v>283</v>
      </c>
      <c r="D869">
        <v>5</v>
      </c>
      <c r="E869">
        <v>2.99</v>
      </c>
      <c r="F869">
        <v>168</v>
      </c>
      <c r="G869">
        <v>7</v>
      </c>
      <c r="H869" s="46">
        <v>27.93</v>
      </c>
      <c r="I869">
        <v>6.99</v>
      </c>
      <c r="J869">
        <v>2.99</v>
      </c>
      <c r="K869" s="14">
        <v>3.99</v>
      </c>
      <c r="L869" s="14"/>
    </row>
    <row r="870" spans="1:12" x14ac:dyDescent="0.2">
      <c r="A870">
        <v>836</v>
      </c>
      <c r="B870" t="s">
        <v>1314</v>
      </c>
      <c r="C870" t="s">
        <v>278</v>
      </c>
      <c r="D870">
        <v>3</v>
      </c>
      <c r="E870">
        <v>2.99</v>
      </c>
      <c r="F870">
        <v>136</v>
      </c>
      <c r="G870">
        <v>7</v>
      </c>
      <c r="H870" s="46">
        <v>27.93</v>
      </c>
      <c r="I870">
        <v>5.99</v>
      </c>
      <c r="J870">
        <v>2.99</v>
      </c>
      <c r="K870" s="14">
        <v>3.99</v>
      </c>
      <c r="L870" s="14"/>
    </row>
    <row r="871" spans="1:12" x14ac:dyDescent="0.2">
      <c r="A871">
        <v>656</v>
      </c>
      <c r="B871" t="s">
        <v>1315</v>
      </c>
      <c r="C871" t="s">
        <v>291</v>
      </c>
      <c r="D871">
        <v>3</v>
      </c>
      <c r="E871">
        <v>0.99</v>
      </c>
      <c r="F871">
        <v>128</v>
      </c>
      <c r="G871">
        <v>7</v>
      </c>
      <c r="H871" s="46">
        <v>27.93</v>
      </c>
      <c r="I871">
        <v>6.99</v>
      </c>
      <c r="J871">
        <v>0.99</v>
      </c>
      <c r="K871" s="14">
        <v>3.99</v>
      </c>
      <c r="L871" s="14"/>
    </row>
    <row r="872" spans="1:12" x14ac:dyDescent="0.2">
      <c r="A872">
        <v>622</v>
      </c>
      <c r="B872" t="s">
        <v>1373</v>
      </c>
      <c r="C872" t="s">
        <v>281</v>
      </c>
      <c r="D872">
        <v>4</v>
      </c>
      <c r="E872">
        <v>0.99</v>
      </c>
      <c r="F872">
        <v>159</v>
      </c>
      <c r="G872">
        <v>7</v>
      </c>
      <c r="H872" s="46">
        <v>22.93</v>
      </c>
      <c r="I872">
        <v>5.99</v>
      </c>
      <c r="J872">
        <v>0.99</v>
      </c>
      <c r="K872" s="14">
        <v>3.27571428571428</v>
      </c>
      <c r="L872" s="14"/>
    </row>
    <row r="873" spans="1:12" x14ac:dyDescent="0.2">
      <c r="A873">
        <v>53</v>
      </c>
      <c r="B873" t="s">
        <v>1372</v>
      </c>
      <c r="C873" t="s">
        <v>280</v>
      </c>
      <c r="D873">
        <v>5</v>
      </c>
      <c r="E873">
        <v>2.99</v>
      </c>
      <c r="F873">
        <v>87</v>
      </c>
      <c r="G873">
        <v>7</v>
      </c>
      <c r="H873" s="46">
        <v>22.93</v>
      </c>
      <c r="I873">
        <v>3.99</v>
      </c>
      <c r="J873">
        <v>2.99</v>
      </c>
      <c r="K873" s="14">
        <v>3.27571428571428</v>
      </c>
      <c r="L873" s="14"/>
    </row>
    <row r="874" spans="1:12" x14ac:dyDescent="0.2">
      <c r="A874">
        <v>605</v>
      </c>
      <c r="B874" t="s">
        <v>1387</v>
      </c>
      <c r="C874" t="s">
        <v>279</v>
      </c>
      <c r="D874">
        <v>7</v>
      </c>
      <c r="E874">
        <v>2.99</v>
      </c>
      <c r="F874">
        <v>157</v>
      </c>
      <c r="G874">
        <v>7</v>
      </c>
      <c r="H874" s="46">
        <v>21.93</v>
      </c>
      <c r="I874">
        <v>3.99</v>
      </c>
      <c r="J874">
        <v>2.99</v>
      </c>
      <c r="K874" s="14">
        <v>3.1328571428571399</v>
      </c>
      <c r="L874" s="14"/>
    </row>
    <row r="875" spans="1:12" x14ac:dyDescent="0.2">
      <c r="A875">
        <v>539</v>
      </c>
      <c r="B875" t="s">
        <v>1386</v>
      </c>
      <c r="C875" t="s">
        <v>285</v>
      </c>
      <c r="D875">
        <v>7</v>
      </c>
      <c r="E875">
        <v>2.99</v>
      </c>
      <c r="F875">
        <v>152</v>
      </c>
      <c r="G875">
        <v>7</v>
      </c>
      <c r="H875" s="46">
        <v>21.93</v>
      </c>
      <c r="I875">
        <v>3.99</v>
      </c>
      <c r="J875">
        <v>2.99</v>
      </c>
      <c r="K875" s="14">
        <v>3.1328571428571399</v>
      </c>
      <c r="L875" s="14"/>
    </row>
    <row r="876" spans="1:12" x14ac:dyDescent="0.2">
      <c r="A876">
        <v>547</v>
      </c>
      <c r="B876" t="s">
        <v>1415</v>
      </c>
      <c r="C876" t="s">
        <v>288</v>
      </c>
      <c r="D876">
        <v>3</v>
      </c>
      <c r="E876">
        <v>0.99</v>
      </c>
      <c r="F876">
        <v>117</v>
      </c>
      <c r="G876">
        <v>7</v>
      </c>
      <c r="H876" s="46">
        <v>17.93</v>
      </c>
      <c r="I876">
        <v>4.99</v>
      </c>
      <c r="J876">
        <v>0.99</v>
      </c>
      <c r="K876" s="14">
        <v>2.5614285714285701</v>
      </c>
      <c r="L876" s="14"/>
    </row>
    <row r="877" spans="1:12" x14ac:dyDescent="0.2">
      <c r="A877">
        <v>935</v>
      </c>
      <c r="B877" t="s">
        <v>1444</v>
      </c>
      <c r="C877" t="s">
        <v>284</v>
      </c>
      <c r="D877">
        <v>5</v>
      </c>
      <c r="E877">
        <v>0.99</v>
      </c>
      <c r="F877">
        <v>142</v>
      </c>
      <c r="G877">
        <v>7</v>
      </c>
      <c r="H877" s="46">
        <v>14.94</v>
      </c>
      <c r="I877">
        <v>3.99</v>
      </c>
      <c r="J877">
        <v>0</v>
      </c>
      <c r="K877" s="14">
        <v>2.1342857142857099</v>
      </c>
      <c r="L877" s="14"/>
    </row>
    <row r="878" spans="1:12" x14ac:dyDescent="0.2">
      <c r="A878">
        <v>822</v>
      </c>
      <c r="B878" t="s">
        <v>1465</v>
      </c>
      <c r="C878" t="s">
        <v>280</v>
      </c>
      <c r="D878">
        <v>6</v>
      </c>
      <c r="E878">
        <v>0.99</v>
      </c>
      <c r="F878">
        <v>169</v>
      </c>
      <c r="G878">
        <v>7</v>
      </c>
      <c r="H878" s="46">
        <v>11.93</v>
      </c>
      <c r="I878">
        <v>3.99</v>
      </c>
      <c r="J878">
        <v>0.99</v>
      </c>
      <c r="K878" s="14">
        <v>1.70428571428571</v>
      </c>
      <c r="L878" s="14"/>
    </row>
    <row r="879" spans="1:12" x14ac:dyDescent="0.2">
      <c r="A879">
        <v>751</v>
      </c>
      <c r="B879" t="s">
        <v>1464</v>
      </c>
      <c r="C879" t="s">
        <v>284</v>
      </c>
      <c r="D879">
        <v>6</v>
      </c>
      <c r="E879">
        <v>0.99</v>
      </c>
      <c r="F879">
        <v>181</v>
      </c>
      <c r="G879">
        <v>7</v>
      </c>
      <c r="H879" s="46">
        <v>11.93</v>
      </c>
      <c r="I879">
        <v>3.99</v>
      </c>
      <c r="J879">
        <v>0.99</v>
      </c>
      <c r="K879" s="14">
        <v>1.70428571428571</v>
      </c>
      <c r="L879" s="14"/>
    </row>
    <row r="880" spans="1:12" x14ac:dyDescent="0.2">
      <c r="A880">
        <v>866</v>
      </c>
      <c r="B880" t="s">
        <v>1463</v>
      </c>
      <c r="C880" t="s">
        <v>280</v>
      </c>
      <c r="D880">
        <v>6</v>
      </c>
      <c r="E880">
        <v>0.99</v>
      </c>
      <c r="F880">
        <v>48</v>
      </c>
      <c r="G880">
        <v>7</v>
      </c>
      <c r="H880" s="46">
        <v>11.93</v>
      </c>
      <c r="I880">
        <v>3.99</v>
      </c>
      <c r="J880">
        <v>0.99</v>
      </c>
      <c r="K880" s="14">
        <v>1.70428571428571</v>
      </c>
      <c r="L880" s="14"/>
    </row>
    <row r="881" spans="1:12" x14ac:dyDescent="0.2">
      <c r="A881">
        <v>998</v>
      </c>
      <c r="B881" t="s">
        <v>1469</v>
      </c>
      <c r="C881" t="s">
        <v>292</v>
      </c>
      <c r="D881">
        <v>6</v>
      </c>
      <c r="E881">
        <v>0.99</v>
      </c>
      <c r="F881">
        <v>105</v>
      </c>
      <c r="G881">
        <v>7</v>
      </c>
      <c r="H881" s="46">
        <v>10.93</v>
      </c>
      <c r="I881">
        <v>2.99</v>
      </c>
      <c r="J881">
        <v>0.99</v>
      </c>
      <c r="K881" s="14">
        <v>1.5614285714285701</v>
      </c>
      <c r="L881" s="14"/>
    </row>
    <row r="882" spans="1:12" x14ac:dyDescent="0.2">
      <c r="A882">
        <v>566</v>
      </c>
      <c r="B882" t="s">
        <v>1468</v>
      </c>
      <c r="C882" t="s">
        <v>279</v>
      </c>
      <c r="D882">
        <v>6</v>
      </c>
      <c r="E882">
        <v>0.99</v>
      </c>
      <c r="F882">
        <v>72</v>
      </c>
      <c r="G882">
        <v>7</v>
      </c>
      <c r="H882" s="46">
        <v>10.93</v>
      </c>
      <c r="I882">
        <v>2.99</v>
      </c>
      <c r="J882">
        <v>0.99</v>
      </c>
      <c r="K882" s="14">
        <v>1.5614285714285701</v>
      </c>
      <c r="L882" s="14"/>
    </row>
    <row r="883" spans="1:12" x14ac:dyDescent="0.2">
      <c r="A883">
        <v>52</v>
      </c>
      <c r="B883" t="s">
        <v>1473</v>
      </c>
      <c r="C883" t="s">
        <v>279</v>
      </c>
      <c r="D883">
        <v>6</v>
      </c>
      <c r="E883">
        <v>0.99</v>
      </c>
      <c r="F883">
        <v>173</v>
      </c>
      <c r="G883">
        <v>7</v>
      </c>
      <c r="H883" s="46">
        <v>9.93</v>
      </c>
      <c r="I883">
        <v>2.99</v>
      </c>
      <c r="J883">
        <v>0.99</v>
      </c>
      <c r="K883" s="14">
        <v>1.4185714285714199</v>
      </c>
      <c r="L883" s="14"/>
    </row>
    <row r="884" spans="1:12" x14ac:dyDescent="0.2">
      <c r="A884">
        <v>401</v>
      </c>
      <c r="B884" t="s">
        <v>1475</v>
      </c>
      <c r="C884" t="s">
        <v>285</v>
      </c>
      <c r="D884">
        <v>6</v>
      </c>
      <c r="E884">
        <v>0.99</v>
      </c>
      <c r="F884">
        <v>168</v>
      </c>
      <c r="G884">
        <v>7</v>
      </c>
      <c r="H884" s="46">
        <v>8.93</v>
      </c>
      <c r="I884">
        <v>2.99</v>
      </c>
      <c r="J884">
        <v>0.99</v>
      </c>
      <c r="K884" s="14">
        <v>1.27571428571428</v>
      </c>
      <c r="L884" s="14"/>
    </row>
    <row r="885" spans="1:12" x14ac:dyDescent="0.2">
      <c r="A885">
        <v>355</v>
      </c>
      <c r="B885" t="s">
        <v>1476</v>
      </c>
      <c r="C885" t="s">
        <v>282</v>
      </c>
      <c r="D885">
        <v>7</v>
      </c>
      <c r="E885">
        <v>0.99</v>
      </c>
      <c r="F885">
        <v>101</v>
      </c>
      <c r="G885">
        <v>7</v>
      </c>
      <c r="H885" s="46">
        <v>8.93</v>
      </c>
      <c r="I885">
        <v>1.99</v>
      </c>
      <c r="J885">
        <v>0.99</v>
      </c>
      <c r="K885" s="14">
        <v>1.27571428571428</v>
      </c>
      <c r="L885" s="14"/>
    </row>
    <row r="886" spans="1:12" x14ac:dyDescent="0.2">
      <c r="A886">
        <v>523</v>
      </c>
      <c r="B886" t="s">
        <v>1479</v>
      </c>
      <c r="C886" t="s">
        <v>290</v>
      </c>
      <c r="D886">
        <v>7</v>
      </c>
      <c r="E886">
        <v>0.99</v>
      </c>
      <c r="F886">
        <v>174</v>
      </c>
      <c r="G886">
        <v>7</v>
      </c>
      <c r="H886" s="46">
        <v>7.93</v>
      </c>
      <c r="I886">
        <v>1.99</v>
      </c>
      <c r="J886">
        <v>0.99</v>
      </c>
      <c r="K886" s="14">
        <v>1.1328571428571399</v>
      </c>
      <c r="L886" s="14"/>
    </row>
    <row r="887" spans="1:12" x14ac:dyDescent="0.2">
      <c r="A887">
        <v>996</v>
      </c>
      <c r="B887" t="s">
        <v>1483</v>
      </c>
      <c r="C887" t="s">
        <v>281</v>
      </c>
      <c r="D887">
        <v>6</v>
      </c>
      <c r="E887">
        <v>0.99</v>
      </c>
      <c r="F887">
        <v>183</v>
      </c>
      <c r="G887">
        <v>7</v>
      </c>
      <c r="H887" s="46">
        <v>6.93</v>
      </c>
      <c r="I887">
        <v>0.99</v>
      </c>
      <c r="J887">
        <v>0.99</v>
      </c>
      <c r="K887" s="14">
        <v>0.99</v>
      </c>
      <c r="L887" s="14"/>
    </row>
    <row r="888" spans="1:12" x14ac:dyDescent="0.2">
      <c r="A888">
        <v>718</v>
      </c>
      <c r="B888" t="s">
        <v>1482</v>
      </c>
      <c r="C888" t="s">
        <v>293</v>
      </c>
      <c r="D888">
        <v>7</v>
      </c>
      <c r="E888">
        <v>0.99</v>
      </c>
      <c r="F888">
        <v>73</v>
      </c>
      <c r="G888">
        <v>7</v>
      </c>
      <c r="H888" s="46">
        <v>6.93</v>
      </c>
      <c r="I888">
        <v>0.99</v>
      </c>
      <c r="J888">
        <v>0.99</v>
      </c>
      <c r="K888" s="14">
        <v>0.99</v>
      </c>
      <c r="L888" s="14"/>
    </row>
    <row r="889" spans="1:12" x14ac:dyDescent="0.2">
      <c r="A889">
        <v>659</v>
      </c>
      <c r="B889" t="s">
        <v>1072</v>
      </c>
      <c r="C889" t="s">
        <v>283</v>
      </c>
      <c r="D889">
        <v>3</v>
      </c>
      <c r="E889">
        <v>4.99</v>
      </c>
      <c r="F889">
        <v>109</v>
      </c>
      <c r="G889">
        <v>6</v>
      </c>
      <c r="H889" s="46">
        <v>48.94</v>
      </c>
      <c r="I889">
        <v>9.99</v>
      </c>
      <c r="J889">
        <v>4.99</v>
      </c>
      <c r="K889" s="14">
        <v>8.1566666666666592</v>
      </c>
      <c r="L889" s="14"/>
    </row>
    <row r="890" spans="1:12" x14ac:dyDescent="0.2">
      <c r="A890">
        <v>156</v>
      </c>
      <c r="B890" t="s">
        <v>1105</v>
      </c>
      <c r="C890" t="s">
        <v>281</v>
      </c>
      <c r="D890">
        <v>3</v>
      </c>
      <c r="E890">
        <v>4.99</v>
      </c>
      <c r="F890">
        <v>164</v>
      </c>
      <c r="G890">
        <v>6</v>
      </c>
      <c r="H890" s="46">
        <v>45.94</v>
      </c>
      <c r="I890">
        <v>8.99</v>
      </c>
      <c r="J890">
        <v>5.99</v>
      </c>
      <c r="K890" s="14">
        <v>7.6566666666666601</v>
      </c>
      <c r="L890" s="14"/>
    </row>
    <row r="891" spans="1:12" x14ac:dyDescent="0.2">
      <c r="A891">
        <v>470</v>
      </c>
      <c r="B891" t="s">
        <v>1129</v>
      </c>
      <c r="C891" t="s">
        <v>282</v>
      </c>
      <c r="D891">
        <v>4</v>
      </c>
      <c r="E891">
        <v>4.99</v>
      </c>
      <c r="F891">
        <v>79</v>
      </c>
      <c r="G891">
        <v>6</v>
      </c>
      <c r="H891" s="46">
        <v>42.94</v>
      </c>
      <c r="I891">
        <v>10.99</v>
      </c>
      <c r="J891">
        <v>4.99</v>
      </c>
      <c r="K891" s="14">
        <v>7.1566666666666601</v>
      </c>
      <c r="L891" s="14"/>
    </row>
    <row r="892" spans="1:12" x14ac:dyDescent="0.2">
      <c r="A892">
        <v>884</v>
      </c>
      <c r="B892" t="s">
        <v>1171</v>
      </c>
      <c r="C892" t="s">
        <v>293</v>
      </c>
      <c r="D892">
        <v>5</v>
      </c>
      <c r="E892">
        <v>4.99</v>
      </c>
      <c r="F892">
        <v>88</v>
      </c>
      <c r="G892">
        <v>6</v>
      </c>
      <c r="H892" s="46">
        <v>39.94</v>
      </c>
      <c r="I892">
        <v>8.99</v>
      </c>
      <c r="J892">
        <v>4.99</v>
      </c>
      <c r="K892" s="14">
        <v>6.6566666666666601</v>
      </c>
      <c r="L892" s="14"/>
    </row>
    <row r="893" spans="1:12" x14ac:dyDescent="0.2">
      <c r="A893">
        <v>485</v>
      </c>
      <c r="B893" t="s">
        <v>1172</v>
      </c>
      <c r="C893" t="s">
        <v>288</v>
      </c>
      <c r="D893">
        <v>6</v>
      </c>
      <c r="E893">
        <v>4.99</v>
      </c>
      <c r="F893">
        <v>60</v>
      </c>
      <c r="G893">
        <v>6</v>
      </c>
      <c r="H893" s="46">
        <v>39.94</v>
      </c>
      <c r="I893">
        <v>8.99</v>
      </c>
      <c r="J893">
        <v>4.99</v>
      </c>
      <c r="K893" s="14">
        <v>6.6566666666666601</v>
      </c>
      <c r="L893" s="14"/>
    </row>
    <row r="894" spans="1:12" x14ac:dyDescent="0.2">
      <c r="A894">
        <v>472</v>
      </c>
      <c r="B894" t="s">
        <v>1185</v>
      </c>
      <c r="C894" t="s">
        <v>291</v>
      </c>
      <c r="D894">
        <v>3</v>
      </c>
      <c r="E894">
        <v>4.99</v>
      </c>
      <c r="F894">
        <v>174</v>
      </c>
      <c r="G894">
        <v>6</v>
      </c>
      <c r="H894" s="46">
        <v>38.94</v>
      </c>
      <c r="I894">
        <v>7.99</v>
      </c>
      <c r="J894">
        <v>4.99</v>
      </c>
      <c r="K894" s="14">
        <v>6.49</v>
      </c>
      <c r="L894" s="14"/>
    </row>
    <row r="895" spans="1:12" x14ac:dyDescent="0.2">
      <c r="A895">
        <v>372</v>
      </c>
      <c r="B895" t="s">
        <v>1194</v>
      </c>
      <c r="C895" t="s">
        <v>278</v>
      </c>
      <c r="D895">
        <v>5</v>
      </c>
      <c r="E895">
        <v>4.99</v>
      </c>
      <c r="F895">
        <v>140</v>
      </c>
      <c r="G895">
        <v>6</v>
      </c>
      <c r="H895" s="46">
        <v>37.94</v>
      </c>
      <c r="I895">
        <v>8.99</v>
      </c>
      <c r="J895">
        <v>4.99</v>
      </c>
      <c r="K895" s="14">
        <v>6.3233333333333297</v>
      </c>
      <c r="L895" s="14"/>
    </row>
    <row r="896" spans="1:12" x14ac:dyDescent="0.2">
      <c r="A896">
        <v>268</v>
      </c>
      <c r="B896" t="s">
        <v>1206</v>
      </c>
      <c r="C896" t="s">
        <v>282</v>
      </c>
      <c r="D896">
        <v>6</v>
      </c>
      <c r="E896">
        <v>4.99</v>
      </c>
      <c r="F896">
        <v>96</v>
      </c>
      <c r="G896">
        <v>6</v>
      </c>
      <c r="H896" s="46">
        <v>36.94</v>
      </c>
      <c r="I896">
        <v>7.99</v>
      </c>
      <c r="J896">
        <v>4.99</v>
      </c>
      <c r="K896" s="14">
        <v>6.1566666666666601</v>
      </c>
      <c r="L896" s="14"/>
    </row>
    <row r="897" spans="1:12" x14ac:dyDescent="0.2">
      <c r="A897">
        <v>769</v>
      </c>
      <c r="B897" t="s">
        <v>1219</v>
      </c>
      <c r="C897" t="s">
        <v>279</v>
      </c>
      <c r="D897">
        <v>5</v>
      </c>
      <c r="E897">
        <v>4.99</v>
      </c>
      <c r="F897">
        <v>151</v>
      </c>
      <c r="G897">
        <v>6</v>
      </c>
      <c r="H897" s="46">
        <v>35.94</v>
      </c>
      <c r="I897">
        <v>7.99</v>
      </c>
      <c r="J897">
        <v>4.99</v>
      </c>
      <c r="K897" s="14">
        <v>5.99</v>
      </c>
      <c r="L897" s="14"/>
    </row>
    <row r="898" spans="1:12" x14ac:dyDescent="0.2">
      <c r="A898">
        <v>102</v>
      </c>
      <c r="B898" t="s">
        <v>1222</v>
      </c>
      <c r="C898" t="s">
        <v>278</v>
      </c>
      <c r="D898">
        <v>4</v>
      </c>
      <c r="E898">
        <v>4.99</v>
      </c>
      <c r="F898">
        <v>60</v>
      </c>
      <c r="G898">
        <v>6</v>
      </c>
      <c r="H898" s="46">
        <v>35.94</v>
      </c>
      <c r="I898">
        <v>9.99</v>
      </c>
      <c r="J898">
        <v>4.99</v>
      </c>
      <c r="K898" s="14">
        <v>5.99</v>
      </c>
      <c r="L898" s="14"/>
    </row>
    <row r="899" spans="1:12" x14ac:dyDescent="0.2">
      <c r="A899">
        <v>340</v>
      </c>
      <c r="B899" t="s">
        <v>1220</v>
      </c>
      <c r="C899" t="s">
        <v>284</v>
      </c>
      <c r="D899">
        <v>6</v>
      </c>
      <c r="E899">
        <v>4.99</v>
      </c>
      <c r="F899">
        <v>183</v>
      </c>
      <c r="G899">
        <v>6</v>
      </c>
      <c r="H899" s="46">
        <v>35.94</v>
      </c>
      <c r="I899">
        <v>7.99</v>
      </c>
      <c r="J899">
        <v>4.99</v>
      </c>
      <c r="K899" s="14">
        <v>5.99</v>
      </c>
      <c r="L899" s="14"/>
    </row>
    <row r="900" spans="1:12" x14ac:dyDescent="0.2">
      <c r="A900">
        <v>695</v>
      </c>
      <c r="B900" t="s">
        <v>1221</v>
      </c>
      <c r="C900" t="s">
        <v>280</v>
      </c>
      <c r="D900">
        <v>6</v>
      </c>
      <c r="E900">
        <v>4.99</v>
      </c>
      <c r="F900">
        <v>144</v>
      </c>
      <c r="G900">
        <v>6</v>
      </c>
      <c r="H900" s="46">
        <v>35.94</v>
      </c>
      <c r="I900">
        <v>7.99</v>
      </c>
      <c r="J900">
        <v>4.99</v>
      </c>
      <c r="K900" s="14">
        <v>5.99</v>
      </c>
      <c r="L900" s="14"/>
    </row>
    <row r="901" spans="1:12" x14ac:dyDescent="0.2">
      <c r="A901">
        <v>278</v>
      </c>
      <c r="B901" t="s">
        <v>1227</v>
      </c>
      <c r="C901" t="s">
        <v>293</v>
      </c>
      <c r="D901">
        <v>4</v>
      </c>
      <c r="E901">
        <v>4.99</v>
      </c>
      <c r="F901">
        <v>155</v>
      </c>
      <c r="G901">
        <v>6</v>
      </c>
      <c r="H901" s="46">
        <v>34.94</v>
      </c>
      <c r="I901">
        <v>8.99</v>
      </c>
      <c r="J901">
        <v>4.99</v>
      </c>
      <c r="K901" s="14">
        <v>5.8233333333333297</v>
      </c>
      <c r="L901" s="14"/>
    </row>
    <row r="902" spans="1:12" x14ac:dyDescent="0.2">
      <c r="A902">
        <v>883</v>
      </c>
      <c r="B902" t="s">
        <v>1249</v>
      </c>
      <c r="C902" t="s">
        <v>288</v>
      </c>
      <c r="D902">
        <v>6</v>
      </c>
      <c r="E902">
        <v>4.99</v>
      </c>
      <c r="F902">
        <v>53</v>
      </c>
      <c r="G902">
        <v>6</v>
      </c>
      <c r="H902" s="46">
        <v>32.94</v>
      </c>
      <c r="I902">
        <v>6.99</v>
      </c>
      <c r="J902">
        <v>4.99</v>
      </c>
      <c r="K902" s="14">
        <v>5.49</v>
      </c>
      <c r="L902" s="14"/>
    </row>
    <row r="903" spans="1:12" x14ac:dyDescent="0.2">
      <c r="A903">
        <v>411</v>
      </c>
      <c r="B903" t="s">
        <v>1250</v>
      </c>
      <c r="C903" t="s">
        <v>293</v>
      </c>
      <c r="D903">
        <v>5</v>
      </c>
      <c r="E903">
        <v>4.99</v>
      </c>
      <c r="F903">
        <v>49</v>
      </c>
      <c r="G903">
        <v>6</v>
      </c>
      <c r="H903" s="46">
        <v>32.94</v>
      </c>
      <c r="I903">
        <v>6.99</v>
      </c>
      <c r="J903">
        <v>4.99</v>
      </c>
      <c r="K903" s="14">
        <v>5.49</v>
      </c>
      <c r="L903" s="14"/>
    </row>
    <row r="904" spans="1:12" x14ac:dyDescent="0.2">
      <c r="A904">
        <v>224</v>
      </c>
      <c r="B904" t="s">
        <v>1264</v>
      </c>
      <c r="C904" t="s">
        <v>291</v>
      </c>
      <c r="D904">
        <v>7</v>
      </c>
      <c r="E904">
        <v>4.99</v>
      </c>
      <c r="F904">
        <v>81</v>
      </c>
      <c r="G904">
        <v>6</v>
      </c>
      <c r="H904" s="46">
        <v>31.94</v>
      </c>
      <c r="I904">
        <v>6.99</v>
      </c>
      <c r="J904">
        <v>4.99</v>
      </c>
      <c r="K904" s="14">
        <v>5.3233333333333297</v>
      </c>
      <c r="L904" s="14"/>
    </row>
    <row r="905" spans="1:12" x14ac:dyDescent="0.2">
      <c r="A905">
        <v>248</v>
      </c>
      <c r="B905" t="s">
        <v>1261</v>
      </c>
      <c r="C905" t="s">
        <v>281</v>
      </c>
      <c r="D905">
        <v>6</v>
      </c>
      <c r="E905">
        <v>4.99</v>
      </c>
      <c r="F905">
        <v>177</v>
      </c>
      <c r="G905">
        <v>6</v>
      </c>
      <c r="H905" s="46">
        <v>31.94</v>
      </c>
      <c r="I905">
        <v>5.99</v>
      </c>
      <c r="J905">
        <v>4.99</v>
      </c>
      <c r="K905" s="14">
        <v>5.3233333333333297</v>
      </c>
      <c r="L905" s="14"/>
    </row>
    <row r="906" spans="1:12" x14ac:dyDescent="0.2">
      <c r="A906">
        <v>405</v>
      </c>
      <c r="B906" t="s">
        <v>1262</v>
      </c>
      <c r="C906" t="s">
        <v>291</v>
      </c>
      <c r="D906">
        <v>6</v>
      </c>
      <c r="E906">
        <v>4.99</v>
      </c>
      <c r="F906">
        <v>76</v>
      </c>
      <c r="G906">
        <v>6</v>
      </c>
      <c r="H906" s="46">
        <v>31.94</v>
      </c>
      <c r="I906">
        <v>6.99</v>
      </c>
      <c r="J906">
        <v>4.99</v>
      </c>
      <c r="K906" s="14">
        <v>5.3233333333333297</v>
      </c>
      <c r="L906" s="14"/>
    </row>
    <row r="907" spans="1:12" x14ac:dyDescent="0.2">
      <c r="A907">
        <v>182</v>
      </c>
      <c r="B907" t="s">
        <v>1263</v>
      </c>
      <c r="C907" t="s">
        <v>289</v>
      </c>
      <c r="D907">
        <v>7</v>
      </c>
      <c r="E907">
        <v>4.99</v>
      </c>
      <c r="F907">
        <v>185</v>
      </c>
      <c r="G907">
        <v>6</v>
      </c>
      <c r="H907" s="46">
        <v>31.94</v>
      </c>
      <c r="I907">
        <v>6.99</v>
      </c>
      <c r="J907">
        <v>4.99</v>
      </c>
      <c r="K907" s="14">
        <v>5.3233333333333297</v>
      </c>
      <c r="L907" s="14"/>
    </row>
    <row r="908" spans="1:12" x14ac:dyDescent="0.2">
      <c r="A908">
        <v>684</v>
      </c>
      <c r="B908" t="s">
        <v>1338</v>
      </c>
      <c r="C908" t="s">
        <v>286</v>
      </c>
      <c r="D908">
        <v>4</v>
      </c>
      <c r="E908">
        <v>2.99</v>
      </c>
      <c r="F908">
        <v>173</v>
      </c>
      <c r="G908">
        <v>6</v>
      </c>
      <c r="H908" s="46">
        <v>25.94</v>
      </c>
      <c r="I908">
        <v>5.99</v>
      </c>
      <c r="J908">
        <v>2.99</v>
      </c>
      <c r="K908" s="14">
        <v>4.3233333333333297</v>
      </c>
      <c r="L908" s="14"/>
    </row>
    <row r="909" spans="1:12" x14ac:dyDescent="0.2">
      <c r="A909">
        <v>62</v>
      </c>
      <c r="B909" t="s">
        <v>1348</v>
      </c>
      <c r="C909" t="s">
        <v>281</v>
      </c>
      <c r="D909">
        <v>5</v>
      </c>
      <c r="E909">
        <v>2.99</v>
      </c>
      <c r="F909">
        <v>106</v>
      </c>
      <c r="G909">
        <v>6</v>
      </c>
      <c r="H909" s="46">
        <v>24.94</v>
      </c>
      <c r="I909">
        <v>5.99</v>
      </c>
      <c r="J909">
        <v>2.99</v>
      </c>
      <c r="K909" s="14">
        <v>4.1566666666666601</v>
      </c>
      <c r="L909" s="14"/>
    </row>
    <row r="910" spans="1:12" x14ac:dyDescent="0.2">
      <c r="A910">
        <v>125</v>
      </c>
      <c r="B910" t="s">
        <v>1361</v>
      </c>
      <c r="C910" t="s">
        <v>291</v>
      </c>
      <c r="D910">
        <v>5</v>
      </c>
      <c r="E910">
        <v>2.99</v>
      </c>
      <c r="F910">
        <v>61</v>
      </c>
      <c r="G910">
        <v>6</v>
      </c>
      <c r="H910" s="46">
        <v>23.94</v>
      </c>
      <c r="I910">
        <v>5.99</v>
      </c>
      <c r="J910">
        <v>2.99</v>
      </c>
      <c r="K910" s="14">
        <v>3.99</v>
      </c>
      <c r="L910" s="14"/>
    </row>
    <row r="911" spans="1:12" x14ac:dyDescent="0.2">
      <c r="A911">
        <v>297</v>
      </c>
      <c r="B911" t="s">
        <v>1371</v>
      </c>
      <c r="C911" t="s">
        <v>290</v>
      </c>
      <c r="D911">
        <v>6</v>
      </c>
      <c r="E911">
        <v>2.99</v>
      </c>
      <c r="F911">
        <v>122</v>
      </c>
      <c r="G911">
        <v>6</v>
      </c>
      <c r="H911" s="46">
        <v>22.94</v>
      </c>
      <c r="I911">
        <v>5.99</v>
      </c>
      <c r="J911">
        <v>2.99</v>
      </c>
      <c r="K911" s="14">
        <v>3.8233333333333301</v>
      </c>
      <c r="L911" s="14"/>
    </row>
    <row r="912" spans="1:12" x14ac:dyDescent="0.2">
      <c r="A912">
        <v>399</v>
      </c>
      <c r="B912" t="s">
        <v>1370</v>
      </c>
      <c r="C912" t="s">
        <v>279</v>
      </c>
      <c r="D912">
        <v>6</v>
      </c>
      <c r="E912">
        <v>2.99</v>
      </c>
      <c r="F912">
        <v>100</v>
      </c>
      <c r="G912">
        <v>6</v>
      </c>
      <c r="H912" s="46">
        <v>22.94</v>
      </c>
      <c r="I912">
        <v>5.99</v>
      </c>
      <c r="J912">
        <v>2.99</v>
      </c>
      <c r="K912" s="14">
        <v>3.8233333333333301</v>
      </c>
      <c r="L912" s="14"/>
    </row>
    <row r="913" spans="1:12" x14ac:dyDescent="0.2">
      <c r="A913">
        <v>517</v>
      </c>
      <c r="B913" t="s">
        <v>1369</v>
      </c>
      <c r="C913" t="s">
        <v>278</v>
      </c>
      <c r="D913">
        <v>3</v>
      </c>
      <c r="E913">
        <v>0.99</v>
      </c>
      <c r="F913">
        <v>167</v>
      </c>
      <c r="G913">
        <v>6</v>
      </c>
      <c r="H913" s="46">
        <v>22.94</v>
      </c>
      <c r="I913">
        <v>6.99</v>
      </c>
      <c r="J913">
        <v>0.99</v>
      </c>
      <c r="K913" s="14">
        <v>3.8233333333333301</v>
      </c>
      <c r="L913" s="14"/>
    </row>
    <row r="914" spans="1:12" x14ac:dyDescent="0.2">
      <c r="A914">
        <v>675</v>
      </c>
      <c r="B914" t="s">
        <v>1385</v>
      </c>
      <c r="C914" t="s">
        <v>284</v>
      </c>
      <c r="D914">
        <v>6</v>
      </c>
      <c r="E914">
        <v>2.99</v>
      </c>
      <c r="F914">
        <v>60</v>
      </c>
      <c r="G914">
        <v>6</v>
      </c>
      <c r="H914" s="46">
        <v>21.94</v>
      </c>
      <c r="I914">
        <v>5.99</v>
      </c>
      <c r="J914">
        <v>2.99</v>
      </c>
      <c r="K914" s="14">
        <v>3.6566666666666601</v>
      </c>
      <c r="L914" s="14"/>
    </row>
    <row r="915" spans="1:12" x14ac:dyDescent="0.2">
      <c r="A915">
        <v>498</v>
      </c>
      <c r="B915" t="s">
        <v>1383</v>
      </c>
      <c r="C915" t="s">
        <v>280</v>
      </c>
      <c r="D915">
        <v>7</v>
      </c>
      <c r="E915">
        <v>2.99</v>
      </c>
      <c r="F915">
        <v>161</v>
      </c>
      <c r="G915">
        <v>6</v>
      </c>
      <c r="H915" s="46">
        <v>21.94</v>
      </c>
      <c r="I915">
        <v>4.99</v>
      </c>
      <c r="J915">
        <v>2.99</v>
      </c>
      <c r="K915" s="14">
        <v>3.6566666666666601</v>
      </c>
      <c r="L915" s="14"/>
    </row>
    <row r="916" spans="1:12" x14ac:dyDescent="0.2">
      <c r="A916">
        <v>959</v>
      </c>
      <c r="B916" t="s">
        <v>1382</v>
      </c>
      <c r="C916" t="s">
        <v>288</v>
      </c>
      <c r="D916">
        <v>6</v>
      </c>
      <c r="E916">
        <v>2.99</v>
      </c>
      <c r="F916">
        <v>83</v>
      </c>
      <c r="G916">
        <v>6</v>
      </c>
      <c r="H916" s="46">
        <v>21.94</v>
      </c>
      <c r="I916">
        <v>5.99</v>
      </c>
      <c r="J916">
        <v>2.99</v>
      </c>
      <c r="K916" s="14">
        <v>3.6566666666666601</v>
      </c>
      <c r="L916" s="14"/>
    </row>
    <row r="917" spans="1:12" x14ac:dyDescent="0.2">
      <c r="A917">
        <v>513</v>
      </c>
      <c r="B917" t="s">
        <v>1384</v>
      </c>
      <c r="C917" t="s">
        <v>291</v>
      </c>
      <c r="D917">
        <v>6</v>
      </c>
      <c r="E917">
        <v>2.99</v>
      </c>
      <c r="F917">
        <v>153</v>
      </c>
      <c r="G917">
        <v>6</v>
      </c>
      <c r="H917" s="46">
        <v>21.94</v>
      </c>
      <c r="I917">
        <v>4.99</v>
      </c>
      <c r="J917">
        <v>2.99</v>
      </c>
      <c r="K917" s="14">
        <v>3.6566666666666601</v>
      </c>
      <c r="L917" s="14"/>
    </row>
    <row r="918" spans="1:12" x14ac:dyDescent="0.2">
      <c r="A918">
        <v>569</v>
      </c>
      <c r="B918" t="s">
        <v>1404</v>
      </c>
      <c r="C918" t="s">
        <v>282</v>
      </c>
      <c r="D918">
        <v>7</v>
      </c>
      <c r="E918">
        <v>2.99</v>
      </c>
      <c r="F918">
        <v>147</v>
      </c>
      <c r="G918">
        <v>6</v>
      </c>
      <c r="H918" s="46">
        <v>18.940000000000001</v>
      </c>
      <c r="I918">
        <v>3.99</v>
      </c>
      <c r="J918">
        <v>2.99</v>
      </c>
      <c r="K918" s="14">
        <v>3.1566666666666601</v>
      </c>
      <c r="L918" s="14"/>
    </row>
    <row r="919" spans="1:12" x14ac:dyDescent="0.2">
      <c r="A919">
        <v>799</v>
      </c>
      <c r="B919" t="s">
        <v>1405</v>
      </c>
      <c r="C919" t="s">
        <v>292</v>
      </c>
      <c r="D919">
        <v>3</v>
      </c>
      <c r="E919">
        <v>0.99</v>
      </c>
      <c r="F919">
        <v>51</v>
      </c>
      <c r="G919">
        <v>6</v>
      </c>
      <c r="H919" s="46">
        <v>18.940000000000001</v>
      </c>
      <c r="I919">
        <v>6.99</v>
      </c>
      <c r="J919">
        <v>0.99</v>
      </c>
      <c r="K919" s="14">
        <v>3.1566666666666601</v>
      </c>
      <c r="L919" s="14"/>
    </row>
    <row r="920" spans="1:12" x14ac:dyDescent="0.2">
      <c r="A920">
        <v>754</v>
      </c>
      <c r="B920" t="s">
        <v>1406</v>
      </c>
      <c r="C920" t="s">
        <v>289</v>
      </c>
      <c r="D920">
        <v>6</v>
      </c>
      <c r="E920">
        <v>2.99</v>
      </c>
      <c r="F920">
        <v>150</v>
      </c>
      <c r="G920">
        <v>6</v>
      </c>
      <c r="H920" s="46">
        <v>18.940000000000001</v>
      </c>
      <c r="I920">
        <v>3.99</v>
      </c>
      <c r="J920">
        <v>2.99</v>
      </c>
      <c r="K920" s="14">
        <v>3.1566666666666601</v>
      </c>
      <c r="L920" s="14"/>
    </row>
    <row r="921" spans="1:12" x14ac:dyDescent="0.2">
      <c r="A921">
        <v>520</v>
      </c>
      <c r="B921" t="s">
        <v>1414</v>
      </c>
      <c r="C921" t="s">
        <v>287</v>
      </c>
      <c r="D921">
        <v>7</v>
      </c>
      <c r="E921">
        <v>2.99</v>
      </c>
      <c r="F921">
        <v>91</v>
      </c>
      <c r="G921">
        <v>6</v>
      </c>
      <c r="H921" s="46">
        <v>17.940000000000001</v>
      </c>
      <c r="I921">
        <v>2.99</v>
      </c>
      <c r="J921">
        <v>2.99</v>
      </c>
      <c r="K921" s="14">
        <v>2.99</v>
      </c>
      <c r="L921" s="14"/>
    </row>
    <row r="922" spans="1:12" x14ac:dyDescent="0.2">
      <c r="A922">
        <v>507</v>
      </c>
      <c r="B922" t="s">
        <v>1413</v>
      </c>
      <c r="C922" t="s">
        <v>286</v>
      </c>
      <c r="D922">
        <v>4</v>
      </c>
      <c r="E922">
        <v>0.99</v>
      </c>
      <c r="F922">
        <v>113</v>
      </c>
      <c r="G922">
        <v>6</v>
      </c>
      <c r="H922" s="46">
        <v>17.940000000000001</v>
      </c>
      <c r="I922">
        <v>4.99</v>
      </c>
      <c r="J922">
        <v>0.99</v>
      </c>
      <c r="K922" s="14">
        <v>2.99</v>
      </c>
      <c r="L922" s="14"/>
    </row>
    <row r="923" spans="1:12" x14ac:dyDescent="0.2">
      <c r="A923">
        <v>997</v>
      </c>
      <c r="B923" t="s">
        <v>1428</v>
      </c>
      <c r="C923" t="s">
        <v>293</v>
      </c>
      <c r="D923">
        <v>4</v>
      </c>
      <c r="E923">
        <v>0.99</v>
      </c>
      <c r="F923">
        <v>179</v>
      </c>
      <c r="G923">
        <v>6</v>
      </c>
      <c r="H923" s="46">
        <v>16.940000000000001</v>
      </c>
      <c r="I923">
        <v>3.99</v>
      </c>
      <c r="J923">
        <v>0.99</v>
      </c>
      <c r="K923" s="14">
        <v>2.8233333333333301</v>
      </c>
      <c r="L923" s="14"/>
    </row>
    <row r="924" spans="1:12" x14ac:dyDescent="0.2">
      <c r="A924">
        <v>974</v>
      </c>
      <c r="B924" t="s">
        <v>1440</v>
      </c>
      <c r="C924" t="s">
        <v>284</v>
      </c>
      <c r="D924">
        <v>4</v>
      </c>
      <c r="E924">
        <v>0.99</v>
      </c>
      <c r="F924">
        <v>181</v>
      </c>
      <c r="G924">
        <v>6</v>
      </c>
      <c r="H924" s="46">
        <v>15.94</v>
      </c>
      <c r="I924">
        <v>4.99</v>
      </c>
      <c r="J924">
        <v>0.99</v>
      </c>
      <c r="K924" s="14">
        <v>2.6566666666666601</v>
      </c>
      <c r="L924" s="14"/>
    </row>
    <row r="925" spans="1:12" x14ac:dyDescent="0.2">
      <c r="A925">
        <v>808</v>
      </c>
      <c r="B925" t="s">
        <v>1445</v>
      </c>
      <c r="C925" t="s">
        <v>290</v>
      </c>
      <c r="D925">
        <v>5</v>
      </c>
      <c r="E925">
        <v>0.99</v>
      </c>
      <c r="F925">
        <v>84</v>
      </c>
      <c r="G925">
        <v>6</v>
      </c>
      <c r="H925" s="46">
        <v>14.94</v>
      </c>
      <c r="I925">
        <v>4.99</v>
      </c>
      <c r="J925">
        <v>0.99</v>
      </c>
      <c r="K925" s="14">
        <v>2.4900000000000002</v>
      </c>
      <c r="L925" s="14"/>
    </row>
    <row r="926" spans="1:12" x14ac:dyDescent="0.2">
      <c r="A926">
        <v>965</v>
      </c>
      <c r="B926" t="s">
        <v>1453</v>
      </c>
      <c r="C926" t="s">
        <v>292</v>
      </c>
      <c r="D926">
        <v>6</v>
      </c>
      <c r="E926">
        <v>0.99</v>
      </c>
      <c r="F926">
        <v>112</v>
      </c>
      <c r="G926">
        <v>6</v>
      </c>
      <c r="H926" s="46">
        <v>13.94</v>
      </c>
      <c r="I926">
        <v>3.99</v>
      </c>
      <c r="J926">
        <v>0.99</v>
      </c>
      <c r="K926" s="14">
        <v>2.3233333333333301</v>
      </c>
      <c r="L926" s="14"/>
    </row>
    <row r="927" spans="1:12" x14ac:dyDescent="0.2">
      <c r="A927">
        <v>262</v>
      </c>
      <c r="B927" t="s">
        <v>1454</v>
      </c>
      <c r="C927" t="s">
        <v>280</v>
      </c>
      <c r="D927">
        <v>5</v>
      </c>
      <c r="E927">
        <v>0.99</v>
      </c>
      <c r="F927">
        <v>119</v>
      </c>
      <c r="G927">
        <v>6</v>
      </c>
      <c r="H927" s="46">
        <v>13.94</v>
      </c>
      <c r="I927">
        <v>4.99</v>
      </c>
      <c r="J927">
        <v>0.99</v>
      </c>
      <c r="K927" s="14">
        <v>2.3233333333333301</v>
      </c>
      <c r="L927" s="14"/>
    </row>
    <row r="928" spans="1:12" x14ac:dyDescent="0.2">
      <c r="A928">
        <v>407</v>
      </c>
      <c r="B928" t="s">
        <v>1457</v>
      </c>
      <c r="C928" t="s">
        <v>281</v>
      </c>
      <c r="D928">
        <v>5</v>
      </c>
      <c r="E928">
        <v>0.99</v>
      </c>
      <c r="F928">
        <v>47</v>
      </c>
      <c r="G928">
        <v>6</v>
      </c>
      <c r="H928" s="46">
        <v>12.94</v>
      </c>
      <c r="I928">
        <v>4.99</v>
      </c>
      <c r="J928">
        <v>0.99</v>
      </c>
      <c r="K928" s="14">
        <v>2.1566666666666601</v>
      </c>
      <c r="L928" s="14"/>
    </row>
    <row r="929" spans="1:12" x14ac:dyDescent="0.2">
      <c r="A929">
        <v>947</v>
      </c>
      <c r="B929" t="s">
        <v>1462</v>
      </c>
      <c r="C929" t="s">
        <v>279</v>
      </c>
      <c r="D929">
        <v>5</v>
      </c>
      <c r="E929">
        <v>0.99</v>
      </c>
      <c r="F929">
        <v>59</v>
      </c>
      <c r="G929">
        <v>6</v>
      </c>
      <c r="H929" s="46">
        <v>11.94</v>
      </c>
      <c r="I929">
        <v>3.99</v>
      </c>
      <c r="J929">
        <v>0.99</v>
      </c>
      <c r="K929" s="14">
        <v>1.99</v>
      </c>
      <c r="L929" s="14"/>
    </row>
    <row r="930" spans="1:12" x14ac:dyDescent="0.2">
      <c r="A930">
        <v>168</v>
      </c>
      <c r="B930" t="s">
        <v>1472</v>
      </c>
      <c r="C930" t="s">
        <v>288</v>
      </c>
      <c r="D930">
        <v>5</v>
      </c>
      <c r="E930">
        <v>0.99</v>
      </c>
      <c r="F930">
        <v>67</v>
      </c>
      <c r="G930">
        <v>6</v>
      </c>
      <c r="H930" s="46">
        <v>9.94</v>
      </c>
      <c r="I930">
        <v>4.99</v>
      </c>
      <c r="J930">
        <v>0.99</v>
      </c>
      <c r="K930" s="14">
        <v>1.6566666666666601</v>
      </c>
      <c r="L930" s="14"/>
    </row>
    <row r="931" spans="1:12" x14ac:dyDescent="0.2">
      <c r="A931">
        <v>839</v>
      </c>
      <c r="B931" t="s">
        <v>1478</v>
      </c>
      <c r="C931" t="s">
        <v>287</v>
      </c>
      <c r="D931">
        <v>5</v>
      </c>
      <c r="E931">
        <v>0.99</v>
      </c>
      <c r="F931">
        <v>130</v>
      </c>
      <c r="G931">
        <v>6</v>
      </c>
      <c r="H931" s="46">
        <v>7.94</v>
      </c>
      <c r="I931">
        <v>1.99</v>
      </c>
      <c r="J931">
        <v>0.99</v>
      </c>
      <c r="K931" s="14">
        <v>1.3233333333333299</v>
      </c>
      <c r="L931" s="14"/>
    </row>
    <row r="932" spans="1:12" x14ac:dyDescent="0.2">
      <c r="A932">
        <v>475</v>
      </c>
      <c r="B932" t="s">
        <v>1477</v>
      </c>
      <c r="C932" t="s">
        <v>292</v>
      </c>
      <c r="D932">
        <v>6</v>
      </c>
      <c r="E932">
        <v>0.99</v>
      </c>
      <c r="F932">
        <v>135</v>
      </c>
      <c r="G932">
        <v>6</v>
      </c>
      <c r="H932" s="46">
        <v>7.94</v>
      </c>
      <c r="I932">
        <v>2.99</v>
      </c>
      <c r="J932">
        <v>0.99</v>
      </c>
      <c r="K932" s="14">
        <v>1.3233333333333299</v>
      </c>
      <c r="L932" s="14"/>
    </row>
    <row r="933" spans="1:12" x14ac:dyDescent="0.2">
      <c r="A933">
        <v>910</v>
      </c>
      <c r="B933" t="s">
        <v>1481</v>
      </c>
      <c r="C933" t="s">
        <v>285</v>
      </c>
      <c r="D933">
        <v>3</v>
      </c>
      <c r="E933">
        <v>0.99</v>
      </c>
      <c r="F933">
        <v>87</v>
      </c>
      <c r="G933">
        <v>6</v>
      </c>
      <c r="H933" s="46">
        <v>6.94</v>
      </c>
      <c r="I933">
        <v>1.99</v>
      </c>
      <c r="J933">
        <v>0.99</v>
      </c>
      <c r="K933" s="14">
        <v>1.1566666666666601</v>
      </c>
      <c r="L933" s="14"/>
    </row>
    <row r="934" spans="1:12" x14ac:dyDescent="0.2">
      <c r="A934">
        <v>196</v>
      </c>
      <c r="B934" t="s">
        <v>1480</v>
      </c>
      <c r="C934" t="s">
        <v>290</v>
      </c>
      <c r="D934">
        <v>7</v>
      </c>
      <c r="E934">
        <v>0.99</v>
      </c>
      <c r="F934">
        <v>69</v>
      </c>
      <c r="G934">
        <v>6</v>
      </c>
      <c r="H934" s="46">
        <v>6.94</v>
      </c>
      <c r="I934">
        <v>1.99</v>
      </c>
      <c r="J934">
        <v>0.99</v>
      </c>
      <c r="K934" s="14">
        <v>1.1566666666666601</v>
      </c>
      <c r="L934" s="14"/>
    </row>
    <row r="935" spans="1:12" x14ac:dyDescent="0.2">
      <c r="A935">
        <v>635</v>
      </c>
      <c r="B935" t="s">
        <v>1487</v>
      </c>
      <c r="C935" t="s">
        <v>284</v>
      </c>
      <c r="D935">
        <v>7</v>
      </c>
      <c r="E935">
        <v>0.99</v>
      </c>
      <c r="F935">
        <v>58</v>
      </c>
      <c r="G935">
        <v>6</v>
      </c>
      <c r="H935" s="46">
        <v>5.94</v>
      </c>
      <c r="I935">
        <v>0.99</v>
      </c>
      <c r="J935">
        <v>0.99</v>
      </c>
      <c r="K935" s="14">
        <v>0.99</v>
      </c>
      <c r="L935" s="14"/>
    </row>
    <row r="936" spans="1:12" x14ac:dyDescent="0.2">
      <c r="A936">
        <v>885</v>
      </c>
      <c r="B936" t="s">
        <v>1485</v>
      </c>
      <c r="C936" t="s">
        <v>292</v>
      </c>
      <c r="D936">
        <v>7</v>
      </c>
      <c r="E936">
        <v>0.99</v>
      </c>
      <c r="F936">
        <v>179</v>
      </c>
      <c r="G936">
        <v>6</v>
      </c>
      <c r="H936" s="46">
        <v>5.94</v>
      </c>
      <c r="I936">
        <v>0.99</v>
      </c>
      <c r="J936">
        <v>0.99</v>
      </c>
      <c r="K936" s="14">
        <v>0.99</v>
      </c>
      <c r="L936" s="14"/>
    </row>
    <row r="937" spans="1:12" x14ac:dyDescent="0.2">
      <c r="A937">
        <v>261</v>
      </c>
      <c r="B937" t="s">
        <v>1486</v>
      </c>
      <c r="C937" t="s">
        <v>281</v>
      </c>
      <c r="D937">
        <v>5</v>
      </c>
      <c r="E937">
        <v>0.99</v>
      </c>
      <c r="F937">
        <v>171</v>
      </c>
      <c r="G937">
        <v>6</v>
      </c>
      <c r="H937" s="46">
        <v>5.94</v>
      </c>
      <c r="I937">
        <v>0.99</v>
      </c>
      <c r="J937">
        <v>0.99</v>
      </c>
      <c r="K937" s="14">
        <v>0.99</v>
      </c>
      <c r="L937" s="14"/>
    </row>
    <row r="938" spans="1:12" x14ac:dyDescent="0.2">
      <c r="A938">
        <v>310</v>
      </c>
      <c r="B938" t="s">
        <v>1238</v>
      </c>
      <c r="C938" t="s">
        <v>286</v>
      </c>
      <c r="D938">
        <v>5</v>
      </c>
      <c r="E938">
        <v>4.99</v>
      </c>
      <c r="F938">
        <v>158</v>
      </c>
      <c r="G938">
        <v>5</v>
      </c>
      <c r="H938" s="46">
        <v>33.950000000000003</v>
      </c>
      <c r="I938">
        <v>8.99</v>
      </c>
      <c r="J938">
        <v>4.99</v>
      </c>
      <c r="K938" s="14">
        <v>6.79</v>
      </c>
      <c r="L938" s="14"/>
    </row>
    <row r="939" spans="1:12" x14ac:dyDescent="0.2">
      <c r="A939">
        <v>781</v>
      </c>
      <c r="B939" t="s">
        <v>1280</v>
      </c>
      <c r="C939" t="s">
        <v>286</v>
      </c>
      <c r="D939">
        <v>4</v>
      </c>
      <c r="E939">
        <v>4.99</v>
      </c>
      <c r="F939">
        <v>127</v>
      </c>
      <c r="G939">
        <v>5</v>
      </c>
      <c r="H939" s="46">
        <v>30.95</v>
      </c>
      <c r="I939">
        <v>8.99</v>
      </c>
      <c r="J939">
        <v>4.99</v>
      </c>
      <c r="K939" s="14">
        <v>6.19</v>
      </c>
      <c r="L939" s="14"/>
    </row>
    <row r="940" spans="1:12" x14ac:dyDescent="0.2">
      <c r="A940">
        <v>459</v>
      </c>
      <c r="B940" t="s">
        <v>1313</v>
      </c>
      <c r="C940" t="s">
        <v>279</v>
      </c>
      <c r="D940">
        <v>4</v>
      </c>
      <c r="E940">
        <v>4.99</v>
      </c>
      <c r="F940">
        <v>74</v>
      </c>
      <c r="G940">
        <v>5</v>
      </c>
      <c r="H940" s="46">
        <v>27.95</v>
      </c>
      <c r="I940">
        <v>6.99</v>
      </c>
      <c r="J940">
        <v>4.99</v>
      </c>
      <c r="K940" s="14">
        <v>5.59</v>
      </c>
      <c r="L940" s="14"/>
    </row>
    <row r="941" spans="1:12" x14ac:dyDescent="0.2">
      <c r="A941">
        <v>699</v>
      </c>
      <c r="B941" t="s">
        <v>1328</v>
      </c>
      <c r="C941" t="s">
        <v>286</v>
      </c>
      <c r="D941">
        <v>7</v>
      </c>
      <c r="E941">
        <v>4.99</v>
      </c>
      <c r="F941">
        <v>106</v>
      </c>
      <c r="G941">
        <v>5</v>
      </c>
      <c r="H941" s="46">
        <v>26.95</v>
      </c>
      <c r="I941">
        <v>6.99</v>
      </c>
      <c r="J941">
        <v>4.99</v>
      </c>
      <c r="K941" s="14">
        <v>5.39</v>
      </c>
      <c r="L941" s="14"/>
    </row>
    <row r="942" spans="1:12" x14ac:dyDescent="0.2">
      <c r="A942">
        <v>107</v>
      </c>
      <c r="B942" t="s">
        <v>1337</v>
      </c>
      <c r="C942" t="s">
        <v>285</v>
      </c>
      <c r="D942">
        <v>4</v>
      </c>
      <c r="E942">
        <v>2.99</v>
      </c>
      <c r="F942">
        <v>63</v>
      </c>
      <c r="G942">
        <v>5</v>
      </c>
      <c r="H942" s="46">
        <v>25.95</v>
      </c>
      <c r="I942">
        <v>7.99</v>
      </c>
      <c r="J942">
        <v>2.99</v>
      </c>
      <c r="K942" s="14">
        <v>5.19</v>
      </c>
      <c r="L942" s="14"/>
    </row>
    <row r="943" spans="1:12" x14ac:dyDescent="0.2">
      <c r="A943">
        <v>441</v>
      </c>
      <c r="B943" t="s">
        <v>1345</v>
      </c>
      <c r="C943" t="s">
        <v>281</v>
      </c>
      <c r="D943">
        <v>5</v>
      </c>
      <c r="E943">
        <v>2.99</v>
      </c>
      <c r="F943">
        <v>125</v>
      </c>
      <c r="G943">
        <v>5</v>
      </c>
      <c r="H943" s="46">
        <v>24.95</v>
      </c>
      <c r="I943">
        <v>6.99</v>
      </c>
      <c r="J943">
        <v>2.99</v>
      </c>
      <c r="K943" s="14">
        <v>4.99</v>
      </c>
      <c r="L943" s="14"/>
    </row>
    <row r="944" spans="1:12" x14ac:dyDescent="0.2">
      <c r="A944">
        <v>903</v>
      </c>
      <c r="B944" t="s">
        <v>1346</v>
      </c>
      <c r="C944" t="s">
        <v>291</v>
      </c>
      <c r="D944">
        <v>5</v>
      </c>
      <c r="E944">
        <v>4.99</v>
      </c>
      <c r="F944">
        <v>139</v>
      </c>
      <c r="G944">
        <v>5</v>
      </c>
      <c r="H944" s="46">
        <v>24.95</v>
      </c>
      <c r="I944">
        <v>4.99</v>
      </c>
      <c r="J944">
        <v>4.99</v>
      </c>
      <c r="K944" s="14">
        <v>4.99</v>
      </c>
      <c r="L944" s="14"/>
    </row>
    <row r="945" spans="1:12" x14ac:dyDescent="0.2">
      <c r="A945">
        <v>32</v>
      </c>
      <c r="B945" t="s">
        <v>1347</v>
      </c>
      <c r="C945" t="s">
        <v>284</v>
      </c>
      <c r="D945">
        <v>6</v>
      </c>
      <c r="E945">
        <v>4.99</v>
      </c>
      <c r="F945">
        <v>119</v>
      </c>
      <c r="G945">
        <v>5</v>
      </c>
      <c r="H945" s="46">
        <v>24.95</v>
      </c>
      <c r="I945">
        <v>4.99</v>
      </c>
      <c r="J945">
        <v>4.99</v>
      </c>
      <c r="K945" s="14">
        <v>4.99</v>
      </c>
      <c r="L945" s="14"/>
    </row>
    <row r="946" spans="1:12" x14ac:dyDescent="0.2">
      <c r="A946">
        <v>238</v>
      </c>
      <c r="B946" t="s">
        <v>1360</v>
      </c>
      <c r="C946" t="s">
        <v>288</v>
      </c>
      <c r="D946">
        <v>4</v>
      </c>
      <c r="E946">
        <v>2.99</v>
      </c>
      <c r="F946">
        <v>57</v>
      </c>
      <c r="G946">
        <v>5</v>
      </c>
      <c r="H946" s="46">
        <v>23.95</v>
      </c>
      <c r="I946">
        <v>7.99</v>
      </c>
      <c r="J946">
        <v>2.99</v>
      </c>
      <c r="K946" s="14">
        <v>4.79</v>
      </c>
      <c r="L946" s="14"/>
    </row>
    <row r="947" spans="1:12" x14ac:dyDescent="0.2">
      <c r="A947">
        <v>558</v>
      </c>
      <c r="B947" t="s">
        <v>1359</v>
      </c>
      <c r="C947" t="s">
        <v>284</v>
      </c>
      <c r="D947">
        <v>3</v>
      </c>
      <c r="E947">
        <v>2.99</v>
      </c>
      <c r="F947">
        <v>71</v>
      </c>
      <c r="G947">
        <v>5</v>
      </c>
      <c r="H947" s="46">
        <v>23.95</v>
      </c>
      <c r="I947">
        <v>7.99</v>
      </c>
      <c r="J947">
        <v>2.99</v>
      </c>
      <c r="K947" s="14">
        <v>4.79</v>
      </c>
      <c r="L947" s="14"/>
    </row>
    <row r="948" spans="1:12" x14ac:dyDescent="0.2">
      <c r="A948">
        <v>237</v>
      </c>
      <c r="B948" t="s">
        <v>1381</v>
      </c>
      <c r="C948" t="s">
        <v>278</v>
      </c>
      <c r="D948">
        <v>3</v>
      </c>
      <c r="E948">
        <v>2.99</v>
      </c>
      <c r="F948">
        <v>47</v>
      </c>
      <c r="G948">
        <v>5</v>
      </c>
      <c r="H948" s="46">
        <v>21.95</v>
      </c>
      <c r="I948">
        <v>5.99</v>
      </c>
      <c r="J948">
        <v>2.99</v>
      </c>
      <c r="K948" s="14">
        <v>4.3899999999999997</v>
      </c>
      <c r="L948" s="14"/>
    </row>
    <row r="949" spans="1:12" x14ac:dyDescent="0.2">
      <c r="A949">
        <v>259</v>
      </c>
      <c r="B949" t="s">
        <v>1393</v>
      </c>
      <c r="C949" t="s">
        <v>282</v>
      </c>
      <c r="D949">
        <v>4</v>
      </c>
      <c r="E949">
        <v>2.99</v>
      </c>
      <c r="F949">
        <v>116</v>
      </c>
      <c r="G949">
        <v>5</v>
      </c>
      <c r="H949" s="46">
        <v>20.95</v>
      </c>
      <c r="I949">
        <v>6.99</v>
      </c>
      <c r="J949">
        <v>2.99</v>
      </c>
      <c r="K949" s="14">
        <v>4.1900000000000004</v>
      </c>
      <c r="L949" s="14"/>
    </row>
    <row r="950" spans="1:12" x14ac:dyDescent="0.2">
      <c r="A950">
        <v>343</v>
      </c>
      <c r="B950" t="s">
        <v>1427</v>
      </c>
      <c r="C950" t="s">
        <v>288</v>
      </c>
      <c r="D950">
        <v>6</v>
      </c>
      <c r="E950">
        <v>2.99</v>
      </c>
      <c r="F950">
        <v>94</v>
      </c>
      <c r="G950">
        <v>5</v>
      </c>
      <c r="H950" s="46">
        <v>16.95</v>
      </c>
      <c r="I950">
        <v>4.99</v>
      </c>
      <c r="J950">
        <v>2.99</v>
      </c>
      <c r="K950" s="14">
        <v>3.39</v>
      </c>
      <c r="L950" s="14"/>
    </row>
    <row r="951" spans="1:12" x14ac:dyDescent="0.2">
      <c r="A951">
        <v>94</v>
      </c>
      <c r="B951" t="s">
        <v>1426</v>
      </c>
      <c r="C951" t="s">
        <v>280</v>
      </c>
      <c r="D951">
        <v>7</v>
      </c>
      <c r="E951">
        <v>2.99</v>
      </c>
      <c r="F951">
        <v>176</v>
      </c>
      <c r="G951">
        <v>5</v>
      </c>
      <c r="H951" s="46">
        <v>16.95</v>
      </c>
      <c r="I951">
        <v>4.99</v>
      </c>
      <c r="J951">
        <v>2.99</v>
      </c>
      <c r="K951" s="14">
        <v>3.39</v>
      </c>
      <c r="L951" s="14"/>
    </row>
    <row r="952" spans="1:12" x14ac:dyDescent="0.2">
      <c r="A952">
        <v>180</v>
      </c>
      <c r="B952" t="s">
        <v>1425</v>
      </c>
      <c r="C952" t="s">
        <v>290</v>
      </c>
      <c r="D952">
        <v>4</v>
      </c>
      <c r="E952">
        <v>2.99</v>
      </c>
      <c r="F952">
        <v>184</v>
      </c>
      <c r="G952">
        <v>5</v>
      </c>
      <c r="H952" s="46">
        <v>16.95</v>
      </c>
      <c r="I952">
        <v>4.99</v>
      </c>
      <c r="J952">
        <v>2.99</v>
      </c>
      <c r="K952" s="14">
        <v>3.39</v>
      </c>
      <c r="L952" s="14"/>
    </row>
    <row r="953" spans="1:12" x14ac:dyDescent="0.2">
      <c r="A953">
        <v>612</v>
      </c>
      <c r="B953" t="s">
        <v>1439</v>
      </c>
      <c r="C953" t="s">
        <v>278</v>
      </c>
      <c r="D953">
        <v>6</v>
      </c>
      <c r="E953">
        <v>2.99</v>
      </c>
      <c r="F953">
        <v>180</v>
      </c>
      <c r="G953">
        <v>5</v>
      </c>
      <c r="H953" s="46">
        <v>15.95</v>
      </c>
      <c r="I953">
        <v>3.99</v>
      </c>
      <c r="J953">
        <v>2.99</v>
      </c>
      <c r="K953" s="14">
        <v>3.19</v>
      </c>
      <c r="L953" s="14"/>
    </row>
    <row r="954" spans="1:12" x14ac:dyDescent="0.2">
      <c r="A954">
        <v>362</v>
      </c>
      <c r="B954" t="s">
        <v>1443</v>
      </c>
      <c r="C954" t="s">
        <v>286</v>
      </c>
      <c r="D954">
        <v>7</v>
      </c>
      <c r="E954">
        <v>2.99</v>
      </c>
      <c r="F954">
        <v>115</v>
      </c>
      <c r="G954">
        <v>5</v>
      </c>
      <c r="H954" s="46">
        <v>14.95</v>
      </c>
      <c r="I954">
        <v>2.99</v>
      </c>
      <c r="J954">
        <v>2.99</v>
      </c>
      <c r="K954" s="14">
        <v>2.99</v>
      </c>
      <c r="L954" s="14"/>
    </row>
    <row r="955" spans="1:12" x14ac:dyDescent="0.2">
      <c r="A955">
        <v>178</v>
      </c>
      <c r="B955" t="s">
        <v>1474</v>
      </c>
      <c r="C955" t="s">
        <v>289</v>
      </c>
      <c r="D955">
        <v>6</v>
      </c>
      <c r="E955">
        <v>0.99</v>
      </c>
      <c r="F955">
        <v>115</v>
      </c>
      <c r="G955">
        <v>5</v>
      </c>
      <c r="H955" s="46">
        <v>8.9499999999999993</v>
      </c>
      <c r="I955">
        <v>3.99</v>
      </c>
      <c r="J955">
        <v>0.99</v>
      </c>
      <c r="K955" s="14">
        <v>1.79</v>
      </c>
      <c r="L955" s="14"/>
    </row>
    <row r="956" spans="1:12" x14ac:dyDescent="0.2">
      <c r="A956">
        <v>335</v>
      </c>
      <c r="B956" t="s">
        <v>1484</v>
      </c>
      <c r="C956" t="s">
        <v>289</v>
      </c>
      <c r="D956">
        <v>5</v>
      </c>
      <c r="E956">
        <v>0.99</v>
      </c>
      <c r="F956">
        <v>133</v>
      </c>
      <c r="G956">
        <v>5</v>
      </c>
      <c r="H956" s="46">
        <v>5.95</v>
      </c>
      <c r="I956">
        <v>1.99</v>
      </c>
      <c r="J956">
        <v>0.99</v>
      </c>
      <c r="K956" s="14">
        <v>1.19</v>
      </c>
      <c r="L956" s="14"/>
    </row>
    <row r="957" spans="1:12" x14ac:dyDescent="0.2">
      <c r="A957">
        <v>904</v>
      </c>
      <c r="B957" t="s">
        <v>1344</v>
      </c>
      <c r="C957" t="s">
        <v>292</v>
      </c>
      <c r="D957">
        <v>3</v>
      </c>
      <c r="E957">
        <v>4.99</v>
      </c>
      <c r="F957">
        <v>71</v>
      </c>
      <c r="G957">
        <v>4</v>
      </c>
      <c r="H957" s="46">
        <v>24.96</v>
      </c>
      <c r="I957">
        <v>9.99</v>
      </c>
      <c r="J957">
        <v>4.99</v>
      </c>
      <c r="K957" s="14">
        <v>6.24</v>
      </c>
      <c r="L957" s="14"/>
    </row>
    <row r="958" spans="1:12" x14ac:dyDescent="0.2">
      <c r="A958">
        <v>400</v>
      </c>
      <c r="B958" t="s">
        <v>1438</v>
      </c>
      <c r="C958" t="s">
        <v>281</v>
      </c>
      <c r="D958">
        <v>7</v>
      </c>
      <c r="E958">
        <v>2.99</v>
      </c>
      <c r="F958">
        <v>72</v>
      </c>
      <c r="G958">
        <v>4</v>
      </c>
      <c r="H958" s="46">
        <v>15.96</v>
      </c>
      <c r="I958">
        <v>4.99</v>
      </c>
      <c r="J958">
        <v>2.99</v>
      </c>
      <c r="K958" s="14">
        <v>3.99</v>
      </c>
      <c r="L958" s="14"/>
    </row>
    <row r="959" spans="1:12" x14ac:dyDescent="0.2">
      <c r="A959">
        <v>584</v>
      </c>
      <c r="B959" t="s">
        <v>1437</v>
      </c>
      <c r="C959" t="s">
        <v>279</v>
      </c>
      <c r="D959">
        <v>6</v>
      </c>
      <c r="E959">
        <v>2.99</v>
      </c>
      <c r="F959">
        <v>180</v>
      </c>
      <c r="G959">
        <v>4</v>
      </c>
      <c r="H959" s="46">
        <v>15.96</v>
      </c>
      <c r="I959">
        <v>4.99</v>
      </c>
      <c r="J959">
        <v>2.99</v>
      </c>
      <c r="K959" s="14">
        <v>3.99</v>
      </c>
      <c r="L959" s="14"/>
    </row>
    <row r="960" spans="1:12" x14ac:dyDescent="0.2">
      <c r="A960">
        <v>671</v>
      </c>
      <c r="B960" t="s">
        <v>1515</v>
      </c>
      <c r="C960" t="s">
        <v>278</v>
      </c>
      <c r="D960">
        <v>7</v>
      </c>
      <c r="E960">
        <v>4.99</v>
      </c>
      <c r="F960">
        <v>99</v>
      </c>
      <c r="G960">
        <v>0</v>
      </c>
      <c r="H960" s="46">
        <v>0</v>
      </c>
      <c r="I960">
        <v>0</v>
      </c>
      <c r="J960">
        <v>0</v>
      </c>
      <c r="K960" s="14">
        <v>0</v>
      </c>
    </row>
    <row r="961" spans="1:11" x14ac:dyDescent="0.2">
      <c r="A961">
        <v>332</v>
      </c>
      <c r="B961" t="s">
        <v>1516</v>
      </c>
      <c r="C961" t="s">
        <v>289</v>
      </c>
      <c r="D961">
        <v>7</v>
      </c>
      <c r="E961">
        <v>0.99</v>
      </c>
      <c r="F961">
        <v>159</v>
      </c>
      <c r="G961">
        <v>0</v>
      </c>
      <c r="H961" s="46">
        <v>0</v>
      </c>
      <c r="I961">
        <v>0</v>
      </c>
      <c r="J961">
        <v>0</v>
      </c>
      <c r="K961" s="14">
        <v>0</v>
      </c>
    </row>
    <row r="962" spans="1:11" x14ac:dyDescent="0.2">
      <c r="A962">
        <v>955</v>
      </c>
      <c r="B962" t="s">
        <v>1517</v>
      </c>
      <c r="C962" t="s">
        <v>288</v>
      </c>
      <c r="D962">
        <v>7</v>
      </c>
      <c r="E962">
        <v>4.99</v>
      </c>
      <c r="F962">
        <v>135</v>
      </c>
      <c r="G962">
        <v>0</v>
      </c>
      <c r="H962" s="46">
        <v>0</v>
      </c>
      <c r="I962">
        <v>0</v>
      </c>
      <c r="J962">
        <v>0</v>
      </c>
      <c r="K962" s="14">
        <v>0</v>
      </c>
    </row>
    <row r="963" spans="1:11" x14ac:dyDescent="0.2">
      <c r="A963">
        <v>38</v>
      </c>
      <c r="B963" t="s">
        <v>1518</v>
      </c>
      <c r="C963" t="s">
        <v>283</v>
      </c>
      <c r="D963">
        <v>6</v>
      </c>
      <c r="E963">
        <v>0.99</v>
      </c>
      <c r="F963">
        <v>68</v>
      </c>
      <c r="G963">
        <v>0</v>
      </c>
      <c r="H963" s="46">
        <v>0</v>
      </c>
      <c r="I963">
        <v>0</v>
      </c>
      <c r="J963">
        <v>0</v>
      </c>
      <c r="K963" s="14">
        <v>0</v>
      </c>
    </row>
    <row r="964" spans="1:11" x14ac:dyDescent="0.2">
      <c r="A964">
        <v>909</v>
      </c>
      <c r="B964" t="s">
        <v>1519</v>
      </c>
      <c r="C964" t="s">
        <v>292</v>
      </c>
      <c r="D964">
        <v>3</v>
      </c>
      <c r="E964">
        <v>0.99</v>
      </c>
      <c r="F964">
        <v>102</v>
      </c>
      <c r="G964">
        <v>0</v>
      </c>
      <c r="H964" s="46">
        <v>0</v>
      </c>
      <c r="I964">
        <v>0</v>
      </c>
      <c r="J964">
        <v>0</v>
      </c>
      <c r="K964" s="14">
        <v>0</v>
      </c>
    </row>
    <row r="965" spans="1:11" x14ac:dyDescent="0.2">
      <c r="A965">
        <v>41</v>
      </c>
      <c r="B965" t="s">
        <v>1520</v>
      </c>
      <c r="C965" t="s">
        <v>291</v>
      </c>
      <c r="D965">
        <v>4</v>
      </c>
      <c r="E965">
        <v>0.99</v>
      </c>
      <c r="F965">
        <v>137</v>
      </c>
      <c r="G965">
        <v>0</v>
      </c>
      <c r="H965" s="46">
        <v>0</v>
      </c>
      <c r="I965">
        <v>0</v>
      </c>
      <c r="J965">
        <v>0</v>
      </c>
      <c r="K965" s="14">
        <v>0</v>
      </c>
    </row>
    <row r="966" spans="1:11" x14ac:dyDescent="0.2">
      <c r="A966">
        <v>192</v>
      </c>
      <c r="B966" t="s">
        <v>1521</v>
      </c>
      <c r="C966" t="s">
        <v>279</v>
      </c>
      <c r="D966">
        <v>4</v>
      </c>
      <c r="E966">
        <v>4.99</v>
      </c>
      <c r="F966">
        <v>50</v>
      </c>
      <c r="G966">
        <v>0</v>
      </c>
      <c r="H966" s="46">
        <v>0</v>
      </c>
      <c r="I966">
        <v>0</v>
      </c>
      <c r="J966">
        <v>0</v>
      </c>
      <c r="K966" s="14">
        <v>0</v>
      </c>
    </row>
    <row r="967" spans="1:11" x14ac:dyDescent="0.2">
      <c r="A967">
        <v>404</v>
      </c>
      <c r="B967" t="s">
        <v>1522</v>
      </c>
      <c r="C967" t="s">
        <v>289</v>
      </c>
      <c r="D967">
        <v>4</v>
      </c>
      <c r="E967">
        <v>0.99</v>
      </c>
      <c r="F967">
        <v>107</v>
      </c>
      <c r="G967">
        <v>0</v>
      </c>
      <c r="H967" s="46">
        <v>0</v>
      </c>
      <c r="I967">
        <v>0</v>
      </c>
      <c r="J967">
        <v>0</v>
      </c>
      <c r="K967" s="14">
        <v>0</v>
      </c>
    </row>
    <row r="968" spans="1:11" x14ac:dyDescent="0.2">
      <c r="A968">
        <v>497</v>
      </c>
      <c r="B968" t="s">
        <v>1523</v>
      </c>
      <c r="C968" t="s">
        <v>281</v>
      </c>
      <c r="D968">
        <v>4</v>
      </c>
      <c r="E968">
        <v>0.99</v>
      </c>
      <c r="F968">
        <v>54</v>
      </c>
      <c r="G968">
        <v>0</v>
      </c>
      <c r="H968" s="46">
        <v>0</v>
      </c>
      <c r="I968">
        <v>0</v>
      </c>
      <c r="J968">
        <v>0</v>
      </c>
      <c r="K968" s="14">
        <v>0</v>
      </c>
    </row>
    <row r="969" spans="1:11" x14ac:dyDescent="0.2">
      <c r="A969">
        <v>701</v>
      </c>
      <c r="B969" t="s">
        <v>1524</v>
      </c>
      <c r="C969" t="s">
        <v>286</v>
      </c>
      <c r="D969">
        <v>5</v>
      </c>
      <c r="E969">
        <v>2.99</v>
      </c>
      <c r="F969">
        <v>155</v>
      </c>
      <c r="G969">
        <v>0</v>
      </c>
      <c r="H969" s="46">
        <v>0</v>
      </c>
      <c r="I969">
        <v>0</v>
      </c>
      <c r="J969">
        <v>0</v>
      </c>
      <c r="K969" s="14">
        <v>0</v>
      </c>
    </row>
    <row r="970" spans="1:11" x14ac:dyDescent="0.2">
      <c r="A970">
        <v>669</v>
      </c>
      <c r="B970" t="s">
        <v>1525</v>
      </c>
      <c r="C970" t="s">
        <v>279</v>
      </c>
      <c r="D970">
        <v>3</v>
      </c>
      <c r="E970">
        <v>2.99</v>
      </c>
      <c r="F970">
        <v>74</v>
      </c>
      <c r="G970">
        <v>0</v>
      </c>
      <c r="H970" s="46">
        <v>0</v>
      </c>
      <c r="I970">
        <v>0</v>
      </c>
      <c r="J970">
        <v>0</v>
      </c>
      <c r="K970" s="14">
        <v>0</v>
      </c>
    </row>
    <row r="971" spans="1:11" x14ac:dyDescent="0.2">
      <c r="A971">
        <v>802</v>
      </c>
      <c r="B971" t="s">
        <v>1526</v>
      </c>
      <c r="C971" t="s">
        <v>283</v>
      </c>
      <c r="D971">
        <v>7</v>
      </c>
      <c r="E971">
        <v>2.99</v>
      </c>
      <c r="F971">
        <v>132</v>
      </c>
      <c r="G971">
        <v>0</v>
      </c>
      <c r="H971" s="46">
        <v>0</v>
      </c>
      <c r="I971">
        <v>0</v>
      </c>
      <c r="J971">
        <v>0</v>
      </c>
      <c r="K971" s="14">
        <v>0</v>
      </c>
    </row>
    <row r="972" spans="1:11" x14ac:dyDescent="0.2">
      <c r="A972">
        <v>195</v>
      </c>
      <c r="B972" t="s">
        <v>1527</v>
      </c>
      <c r="C972" t="s">
        <v>287</v>
      </c>
      <c r="D972">
        <v>3</v>
      </c>
      <c r="E972">
        <v>4.99</v>
      </c>
      <c r="F972">
        <v>112</v>
      </c>
      <c r="G972">
        <v>0</v>
      </c>
      <c r="H972" s="46">
        <v>0</v>
      </c>
      <c r="I972">
        <v>0</v>
      </c>
      <c r="J972">
        <v>0</v>
      </c>
      <c r="K972" s="14">
        <v>0</v>
      </c>
    </row>
    <row r="973" spans="1:11" x14ac:dyDescent="0.2">
      <c r="A973">
        <v>874</v>
      </c>
      <c r="B973" t="s">
        <v>1528</v>
      </c>
      <c r="C973" t="s">
        <v>290</v>
      </c>
      <c r="D973">
        <v>6</v>
      </c>
      <c r="E973">
        <v>2.99</v>
      </c>
      <c r="F973">
        <v>155</v>
      </c>
      <c r="G973">
        <v>0</v>
      </c>
      <c r="H973" s="46">
        <v>0</v>
      </c>
      <c r="I973">
        <v>0</v>
      </c>
      <c r="J973">
        <v>0</v>
      </c>
      <c r="K973" s="14">
        <v>0</v>
      </c>
    </row>
    <row r="974" spans="1:11" x14ac:dyDescent="0.2">
      <c r="A974">
        <v>943</v>
      </c>
      <c r="B974" t="s">
        <v>1529</v>
      </c>
      <c r="C974" t="s">
        <v>281</v>
      </c>
      <c r="D974">
        <v>4</v>
      </c>
      <c r="E974">
        <v>4.99</v>
      </c>
      <c r="F974">
        <v>76</v>
      </c>
      <c r="G974">
        <v>0</v>
      </c>
      <c r="H974" s="46">
        <v>0</v>
      </c>
      <c r="I974">
        <v>0</v>
      </c>
      <c r="J974">
        <v>0</v>
      </c>
      <c r="K974" s="14">
        <v>0</v>
      </c>
    </row>
    <row r="975" spans="1:11" x14ac:dyDescent="0.2">
      <c r="A975">
        <v>108</v>
      </c>
      <c r="B975" t="s">
        <v>1530</v>
      </c>
      <c r="C975" t="s">
        <v>284</v>
      </c>
      <c r="D975">
        <v>6</v>
      </c>
      <c r="E975">
        <v>0.99</v>
      </c>
      <c r="F975">
        <v>67</v>
      </c>
      <c r="G975">
        <v>0</v>
      </c>
      <c r="H975" s="46">
        <v>0</v>
      </c>
      <c r="I975">
        <v>0</v>
      </c>
      <c r="J975">
        <v>0</v>
      </c>
      <c r="K975" s="14">
        <v>0</v>
      </c>
    </row>
    <row r="976" spans="1:11" x14ac:dyDescent="0.2">
      <c r="A976">
        <v>386</v>
      </c>
      <c r="B976" t="s">
        <v>1531</v>
      </c>
      <c r="C976" t="s">
        <v>291</v>
      </c>
      <c r="D976">
        <v>3</v>
      </c>
      <c r="E976">
        <v>4.99</v>
      </c>
      <c r="F976">
        <v>53</v>
      </c>
      <c r="G976">
        <v>0</v>
      </c>
      <c r="H976" s="46">
        <v>0</v>
      </c>
      <c r="I976">
        <v>0</v>
      </c>
      <c r="J976">
        <v>0</v>
      </c>
      <c r="K976" s="14">
        <v>0</v>
      </c>
    </row>
    <row r="977" spans="1:11" x14ac:dyDescent="0.2">
      <c r="A977">
        <v>221</v>
      </c>
      <c r="B977" t="s">
        <v>1532</v>
      </c>
      <c r="C977" t="s">
        <v>281</v>
      </c>
      <c r="D977">
        <v>4</v>
      </c>
      <c r="E977">
        <v>0.99</v>
      </c>
      <c r="F977">
        <v>100</v>
      </c>
      <c r="G977">
        <v>0</v>
      </c>
      <c r="H977" s="46">
        <v>0</v>
      </c>
      <c r="I977">
        <v>0</v>
      </c>
      <c r="J977">
        <v>0</v>
      </c>
      <c r="K977" s="14">
        <v>0</v>
      </c>
    </row>
    <row r="978" spans="1:11" x14ac:dyDescent="0.2">
      <c r="A978">
        <v>860</v>
      </c>
      <c r="B978" t="s">
        <v>1533</v>
      </c>
      <c r="C978" t="s">
        <v>287</v>
      </c>
      <c r="D978">
        <v>4</v>
      </c>
      <c r="E978">
        <v>4.99</v>
      </c>
      <c r="F978">
        <v>93</v>
      </c>
      <c r="G978">
        <v>0</v>
      </c>
      <c r="H978" s="46">
        <v>0</v>
      </c>
      <c r="I978">
        <v>0</v>
      </c>
      <c r="J978">
        <v>0</v>
      </c>
      <c r="K978" s="14">
        <v>0</v>
      </c>
    </row>
    <row r="979" spans="1:11" x14ac:dyDescent="0.2">
      <c r="A979">
        <v>325</v>
      </c>
      <c r="B979" t="s">
        <v>1534</v>
      </c>
      <c r="C979" t="s">
        <v>282</v>
      </c>
      <c r="D979">
        <v>6</v>
      </c>
      <c r="E979">
        <v>2.99</v>
      </c>
      <c r="F979">
        <v>145</v>
      </c>
      <c r="G979">
        <v>0</v>
      </c>
      <c r="H979" s="46">
        <v>0</v>
      </c>
      <c r="I979">
        <v>0</v>
      </c>
      <c r="J979">
        <v>0</v>
      </c>
      <c r="K979" s="14">
        <v>0</v>
      </c>
    </row>
    <row r="980" spans="1:11" x14ac:dyDescent="0.2">
      <c r="A980">
        <v>950</v>
      </c>
      <c r="B980" t="s">
        <v>1535</v>
      </c>
      <c r="C980" t="s">
        <v>290</v>
      </c>
      <c r="D980">
        <v>7</v>
      </c>
      <c r="E980">
        <v>4.99</v>
      </c>
      <c r="F980">
        <v>132</v>
      </c>
      <c r="G980">
        <v>0</v>
      </c>
      <c r="H980" s="46">
        <v>0</v>
      </c>
      <c r="I980">
        <v>0</v>
      </c>
      <c r="J980">
        <v>0</v>
      </c>
      <c r="K980" s="14">
        <v>0</v>
      </c>
    </row>
    <row r="981" spans="1:11" x14ac:dyDescent="0.2">
      <c r="A981">
        <v>148</v>
      </c>
      <c r="B981" t="s">
        <v>1536</v>
      </c>
      <c r="C981" t="s">
        <v>279</v>
      </c>
      <c r="D981">
        <v>3</v>
      </c>
      <c r="E981">
        <v>2.99</v>
      </c>
      <c r="F981">
        <v>132</v>
      </c>
      <c r="G981">
        <v>0</v>
      </c>
      <c r="H981" s="46">
        <v>0</v>
      </c>
      <c r="I981">
        <v>0</v>
      </c>
      <c r="J981">
        <v>0</v>
      </c>
      <c r="K981" s="14">
        <v>0</v>
      </c>
    </row>
    <row r="982" spans="1:11" x14ac:dyDescent="0.2">
      <c r="A982">
        <v>419</v>
      </c>
      <c r="B982" t="s">
        <v>1537</v>
      </c>
      <c r="C982" t="s">
        <v>280</v>
      </c>
      <c r="D982">
        <v>4</v>
      </c>
      <c r="E982">
        <v>2.99</v>
      </c>
      <c r="F982">
        <v>141</v>
      </c>
      <c r="G982">
        <v>0</v>
      </c>
      <c r="H982" s="46">
        <v>0</v>
      </c>
      <c r="I982">
        <v>0</v>
      </c>
      <c r="J982">
        <v>0</v>
      </c>
      <c r="K982" s="14">
        <v>0</v>
      </c>
    </row>
    <row r="983" spans="1:11" x14ac:dyDescent="0.2">
      <c r="A983">
        <v>217</v>
      </c>
      <c r="B983" t="s">
        <v>1538</v>
      </c>
      <c r="C983" t="s">
        <v>286</v>
      </c>
      <c r="D983">
        <v>6</v>
      </c>
      <c r="E983">
        <v>4.99</v>
      </c>
      <c r="F983">
        <v>120</v>
      </c>
      <c r="G983">
        <v>0</v>
      </c>
      <c r="H983" s="46">
        <v>0</v>
      </c>
      <c r="I983">
        <v>0</v>
      </c>
      <c r="J983">
        <v>0</v>
      </c>
      <c r="K983" s="14">
        <v>0</v>
      </c>
    </row>
    <row r="984" spans="1:11" x14ac:dyDescent="0.2">
      <c r="A984">
        <v>954</v>
      </c>
      <c r="B984" t="s">
        <v>1539</v>
      </c>
      <c r="C984" t="s">
        <v>284</v>
      </c>
      <c r="D984">
        <v>7</v>
      </c>
      <c r="E984">
        <v>4.99</v>
      </c>
      <c r="F984">
        <v>73</v>
      </c>
      <c r="G984">
        <v>0</v>
      </c>
      <c r="H984" s="46">
        <v>0</v>
      </c>
      <c r="I984">
        <v>0</v>
      </c>
      <c r="J984">
        <v>0</v>
      </c>
      <c r="K984" s="14">
        <v>0</v>
      </c>
    </row>
    <row r="985" spans="1:11" x14ac:dyDescent="0.2">
      <c r="A985">
        <v>642</v>
      </c>
      <c r="B985" t="s">
        <v>1540</v>
      </c>
      <c r="C985" t="s">
        <v>291</v>
      </c>
      <c r="D985">
        <v>7</v>
      </c>
      <c r="E985">
        <v>2.99</v>
      </c>
      <c r="F985">
        <v>120</v>
      </c>
      <c r="G985">
        <v>0</v>
      </c>
      <c r="H985" s="46">
        <v>0</v>
      </c>
      <c r="I985">
        <v>0</v>
      </c>
      <c r="J985">
        <v>0</v>
      </c>
      <c r="K985" s="14">
        <v>0</v>
      </c>
    </row>
    <row r="986" spans="1:11" x14ac:dyDescent="0.2">
      <c r="A986">
        <v>128</v>
      </c>
      <c r="B986" t="s">
        <v>1541</v>
      </c>
      <c r="C986" t="s">
        <v>279</v>
      </c>
      <c r="D986">
        <v>7</v>
      </c>
      <c r="E986">
        <v>0.99</v>
      </c>
      <c r="F986">
        <v>183</v>
      </c>
      <c r="G986">
        <v>0</v>
      </c>
      <c r="H986" s="46">
        <v>0</v>
      </c>
      <c r="I986">
        <v>0</v>
      </c>
      <c r="J986">
        <v>0</v>
      </c>
      <c r="K986" s="14">
        <v>0</v>
      </c>
    </row>
    <row r="987" spans="1:11" x14ac:dyDescent="0.2">
      <c r="A987">
        <v>359</v>
      </c>
      <c r="B987" t="s">
        <v>1542</v>
      </c>
      <c r="C987" t="s">
        <v>280</v>
      </c>
      <c r="D987">
        <v>6</v>
      </c>
      <c r="E987">
        <v>4.99</v>
      </c>
      <c r="F987">
        <v>173</v>
      </c>
      <c r="G987">
        <v>0</v>
      </c>
      <c r="H987" s="46">
        <v>0</v>
      </c>
      <c r="I987">
        <v>0</v>
      </c>
      <c r="J987">
        <v>0</v>
      </c>
      <c r="K987" s="14">
        <v>0</v>
      </c>
    </row>
    <row r="988" spans="1:11" x14ac:dyDescent="0.2">
      <c r="A988">
        <v>36</v>
      </c>
      <c r="B988" t="s">
        <v>1543</v>
      </c>
      <c r="C988" t="s">
        <v>282</v>
      </c>
      <c r="D988">
        <v>7</v>
      </c>
      <c r="E988">
        <v>0.99</v>
      </c>
      <c r="F988">
        <v>127</v>
      </c>
      <c r="G988">
        <v>0</v>
      </c>
      <c r="H988" s="46">
        <v>0</v>
      </c>
      <c r="I988">
        <v>0</v>
      </c>
      <c r="J988">
        <v>0</v>
      </c>
      <c r="K988" s="14">
        <v>0</v>
      </c>
    </row>
    <row r="989" spans="1:11" x14ac:dyDescent="0.2">
      <c r="A989">
        <v>742</v>
      </c>
      <c r="B989" t="s">
        <v>1544</v>
      </c>
      <c r="C989" t="s">
        <v>286</v>
      </c>
      <c r="D989">
        <v>7</v>
      </c>
      <c r="E989">
        <v>0.99</v>
      </c>
      <c r="F989">
        <v>101</v>
      </c>
      <c r="G989">
        <v>0</v>
      </c>
      <c r="H989" s="46">
        <v>0</v>
      </c>
      <c r="I989">
        <v>0</v>
      </c>
      <c r="J989">
        <v>0</v>
      </c>
      <c r="K989" s="14">
        <v>0</v>
      </c>
    </row>
    <row r="990" spans="1:11" x14ac:dyDescent="0.2">
      <c r="A990">
        <v>144</v>
      </c>
      <c r="B990" t="s">
        <v>1545</v>
      </c>
      <c r="C990" t="s">
        <v>284</v>
      </c>
      <c r="D990">
        <v>7</v>
      </c>
      <c r="E990">
        <v>4.99</v>
      </c>
      <c r="F990">
        <v>61</v>
      </c>
      <c r="G990">
        <v>0</v>
      </c>
      <c r="H990" s="46">
        <v>0</v>
      </c>
      <c r="I990">
        <v>0</v>
      </c>
      <c r="J990">
        <v>0</v>
      </c>
      <c r="K990" s="14">
        <v>0</v>
      </c>
    </row>
    <row r="991" spans="1:11" x14ac:dyDescent="0.2">
      <c r="A991">
        <v>198</v>
      </c>
      <c r="B991" t="s">
        <v>1546</v>
      </c>
      <c r="C991" t="s">
        <v>279</v>
      </c>
      <c r="D991">
        <v>6</v>
      </c>
      <c r="E991">
        <v>2.99</v>
      </c>
      <c r="F991">
        <v>184</v>
      </c>
      <c r="G991">
        <v>0</v>
      </c>
      <c r="H991" s="46">
        <v>0</v>
      </c>
      <c r="I991">
        <v>0</v>
      </c>
      <c r="J991">
        <v>0</v>
      </c>
      <c r="K991" s="14">
        <v>0</v>
      </c>
    </row>
    <row r="992" spans="1:11" x14ac:dyDescent="0.2">
      <c r="A992">
        <v>713</v>
      </c>
      <c r="B992" t="s">
        <v>1547</v>
      </c>
      <c r="C992" t="s">
        <v>281</v>
      </c>
      <c r="D992">
        <v>3</v>
      </c>
      <c r="E992">
        <v>4.99</v>
      </c>
      <c r="F992">
        <v>74</v>
      </c>
      <c r="G992">
        <v>0</v>
      </c>
      <c r="H992" s="46">
        <v>0</v>
      </c>
      <c r="I992">
        <v>0</v>
      </c>
      <c r="J992">
        <v>0</v>
      </c>
      <c r="K992" s="14">
        <v>0</v>
      </c>
    </row>
    <row r="993" spans="1:11" x14ac:dyDescent="0.2">
      <c r="A993">
        <v>607</v>
      </c>
      <c r="B993" t="s">
        <v>1548</v>
      </c>
      <c r="C993" t="s">
        <v>279</v>
      </c>
      <c r="D993">
        <v>5</v>
      </c>
      <c r="E993">
        <v>4.99</v>
      </c>
      <c r="F993">
        <v>50</v>
      </c>
      <c r="G993">
        <v>0</v>
      </c>
      <c r="H993" s="46">
        <v>0</v>
      </c>
      <c r="I993">
        <v>0</v>
      </c>
      <c r="J993">
        <v>0</v>
      </c>
      <c r="K993" s="14">
        <v>0</v>
      </c>
    </row>
    <row r="994" spans="1:11" x14ac:dyDescent="0.2">
      <c r="A994">
        <v>33</v>
      </c>
      <c r="B994" t="s">
        <v>1549</v>
      </c>
      <c r="C994" t="s">
        <v>285</v>
      </c>
      <c r="D994">
        <v>5</v>
      </c>
      <c r="E994">
        <v>2.99</v>
      </c>
      <c r="F994">
        <v>153</v>
      </c>
      <c r="G994">
        <v>0</v>
      </c>
      <c r="H994" s="46">
        <v>0</v>
      </c>
      <c r="I994">
        <v>0</v>
      </c>
      <c r="J994">
        <v>0</v>
      </c>
      <c r="K994" s="14">
        <v>0</v>
      </c>
    </row>
    <row r="995" spans="1:11" x14ac:dyDescent="0.2">
      <c r="A995">
        <v>712</v>
      </c>
      <c r="B995" t="s">
        <v>1550</v>
      </c>
      <c r="C995" t="s">
        <v>281</v>
      </c>
      <c r="D995">
        <v>4</v>
      </c>
      <c r="E995">
        <v>0.99</v>
      </c>
      <c r="F995">
        <v>82</v>
      </c>
      <c r="G995">
        <v>0</v>
      </c>
      <c r="H995" s="46">
        <v>0</v>
      </c>
      <c r="I995">
        <v>0</v>
      </c>
      <c r="J995">
        <v>0</v>
      </c>
      <c r="K995" s="14">
        <v>0</v>
      </c>
    </row>
    <row r="996" spans="1:11" x14ac:dyDescent="0.2">
      <c r="A996">
        <v>87</v>
      </c>
      <c r="B996" t="s">
        <v>1551</v>
      </c>
      <c r="C996" t="s">
        <v>291</v>
      </c>
      <c r="D996">
        <v>7</v>
      </c>
      <c r="E996">
        <v>0.99</v>
      </c>
      <c r="F996">
        <v>76</v>
      </c>
      <c r="G996">
        <v>0</v>
      </c>
      <c r="H996" s="46">
        <v>0</v>
      </c>
      <c r="I996">
        <v>0</v>
      </c>
      <c r="J996">
        <v>0</v>
      </c>
      <c r="K996" s="14">
        <v>0</v>
      </c>
    </row>
    <row r="997" spans="1:11" x14ac:dyDescent="0.2">
      <c r="A997">
        <v>14</v>
      </c>
      <c r="B997" t="s">
        <v>1552</v>
      </c>
      <c r="C997" t="s">
        <v>290</v>
      </c>
      <c r="D997">
        <v>6</v>
      </c>
      <c r="E997">
        <v>0.99</v>
      </c>
      <c r="F997">
        <v>94</v>
      </c>
      <c r="G997">
        <v>0</v>
      </c>
      <c r="H997" s="46">
        <v>0</v>
      </c>
      <c r="I997">
        <v>0</v>
      </c>
      <c r="J997">
        <v>0</v>
      </c>
      <c r="K997" s="14">
        <v>0</v>
      </c>
    </row>
    <row r="998" spans="1:11" x14ac:dyDescent="0.2">
      <c r="A998">
        <v>318</v>
      </c>
      <c r="B998" t="s">
        <v>1553</v>
      </c>
      <c r="C998" t="s">
        <v>283</v>
      </c>
      <c r="D998">
        <v>7</v>
      </c>
      <c r="E998">
        <v>0.99</v>
      </c>
      <c r="F998">
        <v>103</v>
      </c>
      <c r="G998">
        <v>0</v>
      </c>
      <c r="H998" s="46">
        <v>0</v>
      </c>
      <c r="I998">
        <v>0</v>
      </c>
      <c r="J998">
        <v>0</v>
      </c>
      <c r="K998" s="14">
        <v>0</v>
      </c>
    </row>
    <row r="999" spans="1:11" x14ac:dyDescent="0.2">
      <c r="A999">
        <v>495</v>
      </c>
      <c r="B999" t="s">
        <v>1554</v>
      </c>
      <c r="C999" t="s">
        <v>292</v>
      </c>
      <c r="D999">
        <v>5</v>
      </c>
      <c r="E999">
        <v>2.99</v>
      </c>
      <c r="F999">
        <v>169</v>
      </c>
      <c r="G999">
        <v>0</v>
      </c>
      <c r="H999" s="46">
        <v>0</v>
      </c>
      <c r="I999">
        <v>0</v>
      </c>
      <c r="J999">
        <v>0</v>
      </c>
      <c r="K999" s="14">
        <v>0</v>
      </c>
    </row>
    <row r="1000" spans="1:11" x14ac:dyDescent="0.2">
      <c r="A1000">
        <v>801</v>
      </c>
      <c r="B1000" t="s">
        <v>1555</v>
      </c>
      <c r="C1000" t="s">
        <v>288</v>
      </c>
      <c r="D1000">
        <v>5</v>
      </c>
      <c r="E1000">
        <v>4.99</v>
      </c>
      <c r="F1000">
        <v>152</v>
      </c>
      <c r="G1000">
        <v>0</v>
      </c>
      <c r="H1000" s="46">
        <v>0</v>
      </c>
      <c r="I1000">
        <v>0</v>
      </c>
      <c r="J1000">
        <v>0</v>
      </c>
      <c r="K1000" s="14">
        <v>0</v>
      </c>
    </row>
    <row r="1001" spans="1:11" x14ac:dyDescent="0.2">
      <c r="A1001">
        <v>171</v>
      </c>
      <c r="B1001" t="s">
        <v>1556</v>
      </c>
      <c r="C1001" t="s">
        <v>292</v>
      </c>
      <c r="D1001">
        <v>6</v>
      </c>
      <c r="E1001">
        <v>4.99</v>
      </c>
      <c r="F1001">
        <v>59</v>
      </c>
      <c r="G1001">
        <v>0</v>
      </c>
      <c r="H1001" s="46">
        <v>0</v>
      </c>
      <c r="I1001">
        <v>0</v>
      </c>
      <c r="J1001">
        <v>0</v>
      </c>
      <c r="K1001" s="14">
        <v>0</v>
      </c>
    </row>
  </sheetData>
  <sortState xmlns:xlrd2="http://schemas.microsoft.com/office/spreadsheetml/2017/richdata2" ref="A2:K1001">
    <sortCondition descending="1" ref="G2:G1001"/>
    <sortCondition descending="1" ref="H2:H1001"/>
  </sortState>
  <mergeCells count="1">
    <mergeCell ref="N2:O2"/>
  </mergeCells>
  <pageMargins left="0.7" right="0.7" top="0.75" bottom="0.75" header="0.3" footer="0.3"/>
  <pageSetup paperSize="9" orientation="portrait" horizontalDpi="0" verticalDpi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97C1-9E02-0145-84A9-5DF5A473E980}">
  <dimension ref="A3:S63"/>
  <sheetViews>
    <sheetView workbookViewId="0">
      <selection activeCell="O36" sqref="O36"/>
    </sheetView>
  </sheetViews>
  <sheetFormatPr baseColWidth="10" defaultRowHeight="16" x14ac:dyDescent="0.2"/>
  <cols>
    <col min="1" max="1" width="13" bestFit="1" customWidth="1"/>
    <col min="2" max="2" width="14.33203125" bestFit="1" customWidth="1"/>
    <col min="3" max="3" width="9.6640625" bestFit="1" customWidth="1"/>
    <col min="4" max="4" width="7.83203125" bestFit="1" customWidth="1"/>
    <col min="5" max="5" width="7.5" bestFit="1" customWidth="1"/>
    <col min="6" max="6" width="7.83203125" bestFit="1" customWidth="1"/>
    <col min="7" max="7" width="12.33203125" bestFit="1" customWidth="1"/>
    <col min="8" max="8" width="6.83203125" bestFit="1" customWidth="1"/>
    <col min="9" max="9" width="16.83203125" bestFit="1" customWidth="1"/>
    <col min="10" max="10" width="14.33203125" bestFit="1" customWidth="1"/>
    <col min="11" max="11" width="18.5" bestFit="1" customWidth="1"/>
    <col min="12" max="12" width="11.83203125" customWidth="1"/>
    <col min="13" max="13" width="10" customWidth="1"/>
    <col min="14" max="14" width="15" customWidth="1"/>
    <col min="15" max="15" width="17.1640625" bestFit="1" customWidth="1"/>
    <col min="16" max="16" width="26.33203125" bestFit="1" customWidth="1"/>
    <col min="17" max="17" width="21.83203125" bestFit="1" customWidth="1"/>
    <col min="18" max="18" width="18.1640625" customWidth="1"/>
    <col min="19" max="19" width="10.83203125" style="63"/>
  </cols>
  <sheetData>
    <row r="3" spans="1:19" x14ac:dyDescent="0.2">
      <c r="A3" s="40" t="s">
        <v>1502</v>
      </c>
      <c r="B3" t="s">
        <v>1720</v>
      </c>
      <c r="I3" t="s">
        <v>1509</v>
      </c>
      <c r="J3" t="s">
        <v>1720</v>
      </c>
      <c r="K3" t="s">
        <v>1721</v>
      </c>
      <c r="M3" s="63" t="s">
        <v>1733</v>
      </c>
      <c r="N3" t="s">
        <v>1734</v>
      </c>
      <c r="O3" t="s">
        <v>1735</v>
      </c>
      <c r="P3" t="s">
        <v>1736</v>
      </c>
      <c r="Q3" t="s">
        <v>1737</v>
      </c>
      <c r="S3"/>
    </row>
    <row r="4" spans="1:19" x14ac:dyDescent="0.2">
      <c r="A4" s="41">
        <v>0</v>
      </c>
      <c r="B4">
        <v>42</v>
      </c>
      <c r="I4">
        <v>0</v>
      </c>
      <c r="J4">
        <v>42</v>
      </c>
      <c r="K4" s="14">
        <v>0</v>
      </c>
      <c r="M4" s="63" t="s">
        <v>1722</v>
      </c>
      <c r="N4">
        <f>SUM(J4:J6)</f>
        <v>64</v>
      </c>
      <c r="O4" s="14">
        <f>AVERAGE(K4:K6)</f>
        <v>3.0117543859649119</v>
      </c>
      <c r="P4">
        <f>COUNTIFS('Films (Category, Rev, Rentals)'!G:G, "&gt;-1",'Films (Category, Rev, Rentals)'!G:G,"&lt;6",'Films (Category, Rev, Rentals)'!K:K,"&lt;4.04")</f>
        <v>51</v>
      </c>
      <c r="Q4" s="34">
        <f>P4/N4</f>
        <v>0.796875</v>
      </c>
      <c r="R4" s="34">
        <f>P4/1000</f>
        <v>5.0999999999999997E-2</v>
      </c>
      <c r="S4"/>
    </row>
    <row r="5" spans="1:19" x14ac:dyDescent="0.2">
      <c r="A5" s="41">
        <v>4</v>
      </c>
      <c r="B5">
        <v>3</v>
      </c>
      <c r="I5">
        <v>4</v>
      </c>
      <c r="J5">
        <v>3</v>
      </c>
      <c r="K5" s="14">
        <v>4.74</v>
      </c>
      <c r="M5" s="63" t="s">
        <v>1727</v>
      </c>
      <c r="N5">
        <f>SUM(J7:J11)</f>
        <v>224</v>
      </c>
      <c r="O5" s="14">
        <f>AVERAGE(K7:K11)</f>
        <v>4.2094976125065395</v>
      </c>
      <c r="P5">
        <f>COUNTIFS('Films (Category, Rev, Rentals)'!G:G, "&gt;5",'Films (Category, Rev, Rentals)'!G:G,"&lt;11",'Films (Category, Rev, Rentals)'!K:K,"&lt;4.04")</f>
        <v>113</v>
      </c>
      <c r="Q5" s="34">
        <f t="shared" ref="Q5:Q9" si="0">P5/N5</f>
        <v>0.5044642857142857</v>
      </c>
      <c r="R5" s="34">
        <f t="shared" ref="R5:R9" si="1">P5/1000</f>
        <v>0.113</v>
      </c>
      <c r="S5"/>
    </row>
    <row r="6" spans="1:19" x14ac:dyDescent="0.2">
      <c r="A6" s="41">
        <v>5</v>
      </c>
      <c r="B6">
        <v>19</v>
      </c>
      <c r="I6">
        <v>5</v>
      </c>
      <c r="J6">
        <v>19</v>
      </c>
      <c r="K6" s="14">
        <v>4.2952631578947367</v>
      </c>
      <c r="M6" s="63" t="s">
        <v>1723</v>
      </c>
      <c r="N6">
        <f>SUM(J12:J16)</f>
        <v>256</v>
      </c>
      <c r="O6" s="14">
        <f>AVERAGE(K12:K16)</f>
        <v>4.2760731184035929</v>
      </c>
      <c r="P6">
        <f>COUNTIFS('Films (Category, Rev, Rentals)'!G:G, "&gt;10",'Films (Category, Rev, Rentals)'!G:G,"&lt;16",'Films (Category, Rev, Rentals)'!K:K,"&lt;4.04")</f>
        <v>122</v>
      </c>
      <c r="Q6" s="34">
        <f t="shared" si="0"/>
        <v>0.4765625</v>
      </c>
      <c r="R6" s="34">
        <f t="shared" si="1"/>
        <v>0.122</v>
      </c>
      <c r="S6"/>
    </row>
    <row r="7" spans="1:19" x14ac:dyDescent="0.2">
      <c r="A7" s="41">
        <v>6</v>
      </c>
      <c r="B7">
        <v>49</v>
      </c>
      <c r="I7">
        <v>6</v>
      </c>
      <c r="J7">
        <v>49</v>
      </c>
      <c r="K7" s="14">
        <v>4.0342176870748272</v>
      </c>
      <c r="M7" s="63" t="s">
        <v>1724</v>
      </c>
      <c r="N7">
        <f>SUM(J17:J21)</f>
        <v>248</v>
      </c>
      <c r="O7" s="14">
        <f>AVERAGE(K17:K21)</f>
        <v>4.1769101664987121</v>
      </c>
      <c r="P7">
        <f>COUNTIFS('Films (Category, Rev, Rentals)'!G:G, "&gt;15",'Films (Category, Rev, Rentals)'!G:G,"&lt;21",'Films (Category, Rev, Rentals)'!K:K,"&lt;4.04")</f>
        <v>126</v>
      </c>
      <c r="Q7" s="34">
        <f t="shared" si="0"/>
        <v>0.50806451612903225</v>
      </c>
      <c r="R7" s="34">
        <f t="shared" si="1"/>
        <v>0.126</v>
      </c>
      <c r="S7"/>
    </row>
    <row r="8" spans="1:19" x14ac:dyDescent="0.2">
      <c r="A8" s="41">
        <v>7</v>
      </c>
      <c r="B8">
        <v>39</v>
      </c>
      <c r="I8">
        <v>7</v>
      </c>
      <c r="J8">
        <v>39</v>
      </c>
      <c r="K8" s="14">
        <v>3.9021245421245383</v>
      </c>
      <c r="M8" s="63" t="s">
        <v>1725</v>
      </c>
      <c r="N8">
        <f>SUM(J22:J26)</f>
        <v>161</v>
      </c>
      <c r="O8" s="14">
        <f>AVERAGE(K22:K26)</f>
        <v>4.2284677252162712</v>
      </c>
      <c r="P8">
        <f>COUNTIFS('Films (Category, Rev, Rentals)'!G:G, "&gt;20",'Films (Category, Rev, Rentals)'!G:G,"&lt;26",'Films (Category, Rev, Rentals)'!K:K,"&lt;4.04")</f>
        <v>79</v>
      </c>
      <c r="Q8" s="34">
        <f t="shared" si="0"/>
        <v>0.49068322981366458</v>
      </c>
      <c r="R8" s="34">
        <f t="shared" si="1"/>
        <v>7.9000000000000001E-2</v>
      </c>
      <c r="S8"/>
    </row>
    <row r="9" spans="1:19" x14ac:dyDescent="0.2">
      <c r="A9" s="41">
        <v>8</v>
      </c>
      <c r="B9">
        <v>48</v>
      </c>
      <c r="I9">
        <v>8</v>
      </c>
      <c r="J9">
        <v>48</v>
      </c>
      <c r="K9" s="14">
        <v>4.5498958333333368</v>
      </c>
      <c r="M9" s="63" t="s">
        <v>1726</v>
      </c>
      <c r="N9">
        <f>SUM(J27:J30)</f>
        <v>47</v>
      </c>
      <c r="O9" s="14">
        <f>AVERAGE(K27:K30)</f>
        <v>4.1420778970922614</v>
      </c>
      <c r="P9">
        <f>COUNTIFS('Films (Category, Rev, Rentals)'!G:G, "&gt;25",'Films (Category, Rev, Rentals)'!G:G,"&lt;31",'Films (Category, Rev, Rentals)'!K:K,"&lt;4.04")</f>
        <v>29</v>
      </c>
      <c r="Q9" s="34">
        <f t="shared" si="0"/>
        <v>0.61702127659574468</v>
      </c>
      <c r="R9" s="34">
        <f t="shared" si="1"/>
        <v>2.9000000000000001E-2</v>
      </c>
      <c r="S9"/>
    </row>
    <row r="10" spans="1:19" x14ac:dyDescent="0.2">
      <c r="A10" s="41">
        <v>9</v>
      </c>
      <c r="B10">
        <v>40</v>
      </c>
      <c r="I10">
        <v>9</v>
      </c>
      <c r="J10">
        <v>40</v>
      </c>
      <c r="K10" s="14">
        <v>4.2816666666666618</v>
      </c>
      <c r="M10" s="63"/>
      <c r="S10"/>
    </row>
    <row r="11" spans="1:19" x14ac:dyDescent="0.2">
      <c r="A11" s="41">
        <v>10</v>
      </c>
      <c r="B11">
        <v>48</v>
      </c>
      <c r="I11">
        <v>10</v>
      </c>
      <c r="J11">
        <v>48</v>
      </c>
      <c r="K11" s="14">
        <v>4.2795833333333322</v>
      </c>
      <c r="M11" s="63"/>
      <c r="N11">
        <f>SUM(P7:P9)</f>
        <v>234</v>
      </c>
      <c r="S11"/>
    </row>
    <row r="12" spans="1:19" x14ac:dyDescent="0.2">
      <c r="A12" s="41">
        <v>11</v>
      </c>
      <c r="B12">
        <v>41</v>
      </c>
      <c r="I12">
        <v>11</v>
      </c>
      <c r="J12">
        <v>41</v>
      </c>
      <c r="K12" s="14">
        <v>4.5886696230598636</v>
      </c>
      <c r="M12" s="63"/>
      <c r="S12"/>
    </row>
    <row r="13" spans="1:19" x14ac:dyDescent="0.2">
      <c r="A13" s="41">
        <v>12</v>
      </c>
      <c r="B13">
        <v>55</v>
      </c>
      <c r="I13">
        <v>12</v>
      </c>
      <c r="J13">
        <v>55</v>
      </c>
      <c r="K13" s="14">
        <v>4.16881818181818</v>
      </c>
      <c r="M13" s="63"/>
      <c r="S13"/>
    </row>
    <row r="14" spans="1:19" x14ac:dyDescent="0.2">
      <c r="A14" s="41">
        <v>13</v>
      </c>
      <c r="B14">
        <v>60</v>
      </c>
      <c r="I14">
        <v>13</v>
      </c>
      <c r="J14">
        <v>60</v>
      </c>
      <c r="K14" s="14">
        <v>4.0964102564102518</v>
      </c>
      <c r="M14" s="63"/>
      <c r="S14"/>
    </row>
    <row r="15" spans="1:19" x14ac:dyDescent="0.2">
      <c r="A15" s="41">
        <v>14</v>
      </c>
      <c r="B15">
        <v>53</v>
      </c>
      <c r="I15">
        <v>14</v>
      </c>
      <c r="J15">
        <v>53</v>
      </c>
      <c r="K15" s="14">
        <v>4.0910916442048482</v>
      </c>
      <c r="M15" s="63"/>
      <c r="S15"/>
    </row>
    <row r="16" spans="1:19" x14ac:dyDescent="0.2">
      <c r="A16" s="41">
        <v>15</v>
      </c>
      <c r="B16">
        <v>47</v>
      </c>
      <c r="I16">
        <v>15</v>
      </c>
      <c r="J16">
        <v>47</v>
      </c>
      <c r="K16" s="14">
        <v>4.4353758865248203</v>
      </c>
      <c r="M16" s="63"/>
      <c r="S16"/>
    </row>
    <row r="17" spans="1:19" x14ac:dyDescent="0.2">
      <c r="A17" s="41">
        <v>16</v>
      </c>
      <c r="B17">
        <v>46</v>
      </c>
      <c r="I17">
        <v>16</v>
      </c>
      <c r="J17">
        <v>46</v>
      </c>
      <c r="K17" s="14">
        <v>4.6761413043478299</v>
      </c>
      <c r="M17" s="63"/>
      <c r="S17"/>
    </row>
    <row r="18" spans="1:19" x14ac:dyDescent="0.2">
      <c r="A18" s="41">
        <v>17</v>
      </c>
      <c r="B18">
        <v>56</v>
      </c>
      <c r="I18">
        <v>17</v>
      </c>
      <c r="J18">
        <v>56</v>
      </c>
      <c r="K18" s="14">
        <v>4.2830357142857096</v>
      </c>
      <c r="M18" s="63"/>
      <c r="S18"/>
    </row>
    <row r="19" spans="1:19" x14ac:dyDescent="0.2">
      <c r="A19" s="41">
        <v>18</v>
      </c>
      <c r="B19">
        <v>44</v>
      </c>
      <c r="I19">
        <v>18</v>
      </c>
      <c r="J19">
        <v>44</v>
      </c>
      <c r="K19" s="14">
        <v>4.0430050505050463</v>
      </c>
      <c r="M19" s="63"/>
      <c r="S19"/>
    </row>
    <row r="20" spans="1:19" x14ac:dyDescent="0.2">
      <c r="A20" s="41">
        <v>19</v>
      </c>
      <c r="B20">
        <v>59</v>
      </c>
      <c r="I20">
        <v>19</v>
      </c>
      <c r="J20">
        <v>59</v>
      </c>
      <c r="K20" s="14">
        <v>4.1202408563782278</v>
      </c>
      <c r="M20" s="63"/>
      <c r="S20"/>
    </row>
    <row r="21" spans="1:19" x14ac:dyDescent="0.2">
      <c r="A21" s="41">
        <v>20</v>
      </c>
      <c r="B21">
        <v>43</v>
      </c>
      <c r="I21">
        <v>20</v>
      </c>
      <c r="J21">
        <v>43</v>
      </c>
      <c r="K21" s="14">
        <v>3.762127906976743</v>
      </c>
      <c r="M21" s="63"/>
      <c r="S21"/>
    </row>
    <row r="22" spans="1:19" x14ac:dyDescent="0.2">
      <c r="A22" s="41">
        <v>21</v>
      </c>
      <c r="B22">
        <v>48</v>
      </c>
      <c r="I22">
        <v>21</v>
      </c>
      <c r="J22">
        <v>48</v>
      </c>
      <c r="K22" s="14">
        <v>4.0614285714285652</v>
      </c>
      <c r="M22" s="63"/>
      <c r="S22"/>
    </row>
    <row r="23" spans="1:19" x14ac:dyDescent="0.2">
      <c r="A23" s="41">
        <v>22</v>
      </c>
      <c r="B23">
        <v>30</v>
      </c>
      <c r="I23">
        <v>22</v>
      </c>
      <c r="J23">
        <v>30</v>
      </c>
      <c r="K23" s="14">
        <v>4.861212121212116</v>
      </c>
      <c r="M23" s="63"/>
      <c r="S23"/>
    </row>
    <row r="24" spans="1:19" x14ac:dyDescent="0.2">
      <c r="A24" s="41">
        <v>23</v>
      </c>
      <c r="B24">
        <v>40</v>
      </c>
      <c r="I24">
        <v>23</v>
      </c>
      <c r="J24">
        <v>40</v>
      </c>
      <c r="K24" s="14">
        <v>4.2128152173912996</v>
      </c>
      <c r="M24" s="63"/>
      <c r="S24"/>
    </row>
    <row r="25" spans="1:19" x14ac:dyDescent="0.2">
      <c r="A25" s="41">
        <v>24</v>
      </c>
      <c r="B25">
        <v>27</v>
      </c>
      <c r="I25">
        <v>24</v>
      </c>
      <c r="J25">
        <v>27</v>
      </c>
      <c r="K25" s="14">
        <v>3.8418827160493794</v>
      </c>
      <c r="M25" s="63"/>
      <c r="S25"/>
    </row>
    <row r="26" spans="1:19" x14ac:dyDescent="0.2">
      <c r="A26" s="41">
        <v>25</v>
      </c>
      <c r="B26">
        <v>16</v>
      </c>
      <c r="I26">
        <v>25</v>
      </c>
      <c r="J26">
        <v>16</v>
      </c>
      <c r="K26" s="14">
        <v>4.1649999999999991</v>
      </c>
      <c r="M26" s="63"/>
      <c r="S26"/>
    </row>
    <row r="27" spans="1:19" x14ac:dyDescent="0.2">
      <c r="A27" s="41">
        <v>26</v>
      </c>
      <c r="B27">
        <v>22</v>
      </c>
      <c r="I27">
        <v>26</v>
      </c>
      <c r="J27">
        <v>22</v>
      </c>
      <c r="K27" s="14">
        <v>3.6962762237762203</v>
      </c>
      <c r="M27" s="63"/>
      <c r="S27"/>
    </row>
    <row r="28" spans="1:19" x14ac:dyDescent="0.2">
      <c r="A28" s="41">
        <v>27</v>
      </c>
      <c r="B28">
        <v>12</v>
      </c>
      <c r="I28">
        <v>27</v>
      </c>
      <c r="J28">
        <v>12</v>
      </c>
      <c r="K28" s="14">
        <v>4.6288580246913531</v>
      </c>
      <c r="M28" s="63"/>
      <c r="S28"/>
    </row>
    <row r="29" spans="1:19" x14ac:dyDescent="0.2">
      <c r="A29" s="41">
        <v>28</v>
      </c>
      <c r="B29">
        <v>10</v>
      </c>
      <c r="I29">
        <v>28</v>
      </c>
      <c r="J29">
        <v>10</v>
      </c>
      <c r="K29" s="14">
        <v>4.3221428571428531</v>
      </c>
      <c r="M29" s="63"/>
      <c r="S29"/>
    </row>
    <row r="30" spans="1:19" x14ac:dyDescent="0.2">
      <c r="A30" s="41">
        <v>29</v>
      </c>
      <c r="B30">
        <v>3</v>
      </c>
      <c r="I30">
        <v>29</v>
      </c>
      <c r="J30">
        <v>3</v>
      </c>
      <c r="K30" s="14">
        <v>3.9210344827586172</v>
      </c>
      <c r="M30" s="63"/>
      <c r="S30"/>
    </row>
    <row r="31" spans="1:19" x14ac:dyDescent="0.2">
      <c r="A31" s="41" t="s">
        <v>1503</v>
      </c>
      <c r="B31">
        <v>1000</v>
      </c>
      <c r="M31" s="63"/>
      <c r="S31"/>
    </row>
    <row r="32" spans="1:19" x14ac:dyDescent="0.2">
      <c r="S32"/>
    </row>
    <row r="36" spans="1:9" x14ac:dyDescent="0.2">
      <c r="A36" t="s">
        <v>1509</v>
      </c>
      <c r="B36" t="s">
        <v>1720</v>
      </c>
      <c r="C36" t="s">
        <v>1721</v>
      </c>
    </row>
    <row r="37" spans="1:9" x14ac:dyDescent="0.2">
      <c r="A37">
        <v>0</v>
      </c>
      <c r="B37">
        <v>42</v>
      </c>
      <c r="C37" s="14">
        <v>0</v>
      </c>
      <c r="E37" t="s">
        <v>1722</v>
      </c>
      <c r="F37">
        <v>64</v>
      </c>
      <c r="G37" s="14">
        <v>3.0117543859649119</v>
      </c>
      <c r="H37">
        <v>51</v>
      </c>
      <c r="I37" s="34">
        <v>0.796875</v>
      </c>
    </row>
    <row r="38" spans="1:9" x14ac:dyDescent="0.2">
      <c r="A38">
        <v>4</v>
      </c>
      <c r="B38">
        <v>3</v>
      </c>
      <c r="C38" s="14">
        <v>4.74</v>
      </c>
      <c r="E38" t="s">
        <v>1727</v>
      </c>
      <c r="F38">
        <v>224</v>
      </c>
      <c r="G38" s="14">
        <v>4.2094976125065395</v>
      </c>
      <c r="H38">
        <v>113</v>
      </c>
      <c r="I38" s="34">
        <v>0.5044642857142857</v>
      </c>
    </row>
    <row r="39" spans="1:9" x14ac:dyDescent="0.2">
      <c r="A39">
        <v>5</v>
      </c>
      <c r="B39">
        <v>19</v>
      </c>
      <c r="C39" s="14">
        <v>4.2952631578947367</v>
      </c>
      <c r="E39" t="s">
        <v>1723</v>
      </c>
      <c r="F39">
        <v>256</v>
      </c>
      <c r="G39" s="14">
        <v>4.2760731184035929</v>
      </c>
      <c r="H39">
        <v>122</v>
      </c>
      <c r="I39" s="34">
        <v>0.4765625</v>
      </c>
    </row>
    <row r="40" spans="1:9" x14ac:dyDescent="0.2">
      <c r="A40">
        <v>6</v>
      </c>
      <c r="B40">
        <v>49</v>
      </c>
      <c r="C40" s="14">
        <v>4.0342176870748272</v>
      </c>
      <c r="E40" t="s">
        <v>1724</v>
      </c>
      <c r="F40">
        <v>248</v>
      </c>
      <c r="G40" s="14">
        <v>4.1769101664987121</v>
      </c>
      <c r="H40">
        <v>126</v>
      </c>
      <c r="I40" s="34">
        <v>0.50806451612903225</v>
      </c>
    </row>
    <row r="41" spans="1:9" x14ac:dyDescent="0.2">
      <c r="A41">
        <v>7</v>
      </c>
      <c r="B41">
        <v>39</v>
      </c>
      <c r="C41" s="14">
        <v>3.9021245421245383</v>
      </c>
      <c r="E41" t="s">
        <v>1725</v>
      </c>
      <c r="F41">
        <v>161</v>
      </c>
      <c r="G41" s="14">
        <v>4.2284677252162712</v>
      </c>
      <c r="H41">
        <v>79</v>
      </c>
      <c r="I41" s="34">
        <v>0.49068322981366458</v>
      </c>
    </row>
    <row r="42" spans="1:9" x14ac:dyDescent="0.2">
      <c r="A42">
        <v>8</v>
      </c>
      <c r="B42">
        <v>48</v>
      </c>
      <c r="C42" s="14">
        <v>4.5498958333333368</v>
      </c>
      <c r="E42" t="s">
        <v>1726</v>
      </c>
      <c r="F42">
        <v>47</v>
      </c>
      <c r="G42" s="14">
        <v>4.1420778970922614</v>
      </c>
      <c r="H42">
        <v>29</v>
      </c>
      <c r="I42" s="34">
        <v>0.61702127659574468</v>
      </c>
    </row>
    <row r="43" spans="1:9" x14ac:dyDescent="0.2">
      <c r="A43">
        <v>9</v>
      </c>
      <c r="B43">
        <v>40</v>
      </c>
      <c r="C43" s="14">
        <v>4.2816666666666618</v>
      </c>
    </row>
    <row r="44" spans="1:9" x14ac:dyDescent="0.2">
      <c r="A44">
        <v>10</v>
      </c>
      <c r="B44">
        <v>48</v>
      </c>
      <c r="C44" s="14">
        <v>4.2795833333333322</v>
      </c>
    </row>
    <row r="45" spans="1:9" x14ac:dyDescent="0.2">
      <c r="A45">
        <v>11</v>
      </c>
      <c r="B45">
        <v>41</v>
      </c>
      <c r="C45" s="14">
        <v>4.5886696230598636</v>
      </c>
    </row>
    <row r="46" spans="1:9" x14ac:dyDescent="0.2">
      <c r="A46">
        <v>12</v>
      </c>
      <c r="B46">
        <v>55</v>
      </c>
      <c r="C46" s="14">
        <v>4.16881818181818</v>
      </c>
    </row>
    <row r="47" spans="1:9" x14ac:dyDescent="0.2">
      <c r="A47">
        <v>13</v>
      </c>
      <c r="B47">
        <v>60</v>
      </c>
      <c r="C47" s="14">
        <v>4.0964102564102518</v>
      </c>
    </row>
    <row r="48" spans="1:9" x14ac:dyDescent="0.2">
      <c r="A48">
        <v>14</v>
      </c>
      <c r="B48">
        <v>53</v>
      </c>
      <c r="C48" s="14">
        <v>4.0910916442048482</v>
      </c>
    </row>
    <row r="49" spans="1:3" x14ac:dyDescent="0.2">
      <c r="A49">
        <v>15</v>
      </c>
      <c r="B49">
        <v>47</v>
      </c>
      <c r="C49" s="14">
        <v>4.4353758865248203</v>
      </c>
    </row>
    <row r="50" spans="1:3" x14ac:dyDescent="0.2">
      <c r="A50">
        <v>16</v>
      </c>
      <c r="B50">
        <v>46</v>
      </c>
      <c r="C50" s="14">
        <v>4.6761413043478299</v>
      </c>
    </row>
    <row r="51" spans="1:3" x14ac:dyDescent="0.2">
      <c r="A51">
        <v>17</v>
      </c>
      <c r="B51">
        <v>56</v>
      </c>
      <c r="C51" s="14">
        <v>4.2830357142857096</v>
      </c>
    </row>
    <row r="52" spans="1:3" x14ac:dyDescent="0.2">
      <c r="A52">
        <v>18</v>
      </c>
      <c r="B52">
        <v>44</v>
      </c>
      <c r="C52" s="14">
        <v>4.0430050505050463</v>
      </c>
    </row>
    <row r="53" spans="1:3" x14ac:dyDescent="0.2">
      <c r="A53">
        <v>19</v>
      </c>
      <c r="B53">
        <v>59</v>
      </c>
      <c r="C53" s="14">
        <v>4.1202408563782278</v>
      </c>
    </row>
    <row r="54" spans="1:3" x14ac:dyDescent="0.2">
      <c r="A54">
        <v>20</v>
      </c>
      <c r="B54">
        <v>43</v>
      </c>
      <c r="C54" s="14">
        <v>3.762127906976743</v>
      </c>
    </row>
    <row r="55" spans="1:3" x14ac:dyDescent="0.2">
      <c r="A55">
        <v>21</v>
      </c>
      <c r="B55">
        <v>48</v>
      </c>
      <c r="C55" s="14">
        <v>4.0614285714285652</v>
      </c>
    </row>
    <row r="56" spans="1:3" x14ac:dyDescent="0.2">
      <c r="A56">
        <v>22</v>
      </c>
      <c r="B56">
        <v>30</v>
      </c>
      <c r="C56" s="14">
        <v>4.861212121212116</v>
      </c>
    </row>
    <row r="57" spans="1:3" x14ac:dyDescent="0.2">
      <c r="A57">
        <v>23</v>
      </c>
      <c r="B57">
        <v>40</v>
      </c>
      <c r="C57" s="14">
        <v>4.2128152173912996</v>
      </c>
    </row>
    <row r="58" spans="1:3" x14ac:dyDescent="0.2">
      <c r="A58">
        <v>24</v>
      </c>
      <c r="B58">
        <v>27</v>
      </c>
      <c r="C58" s="14">
        <v>3.8418827160493794</v>
      </c>
    </row>
    <row r="59" spans="1:3" x14ac:dyDescent="0.2">
      <c r="A59">
        <v>25</v>
      </c>
      <c r="B59">
        <v>16</v>
      </c>
      <c r="C59" s="14">
        <v>4.1649999999999991</v>
      </c>
    </row>
    <row r="60" spans="1:3" x14ac:dyDescent="0.2">
      <c r="A60">
        <v>26</v>
      </c>
      <c r="B60">
        <v>22</v>
      </c>
      <c r="C60" s="14">
        <v>3.6962762237762203</v>
      </c>
    </row>
    <row r="61" spans="1:3" x14ac:dyDescent="0.2">
      <c r="A61">
        <v>27</v>
      </c>
      <c r="B61">
        <v>12</v>
      </c>
      <c r="C61" s="14">
        <v>4.6288580246913531</v>
      </c>
    </row>
    <row r="62" spans="1:3" x14ac:dyDescent="0.2">
      <c r="A62">
        <v>28</v>
      </c>
      <c r="B62">
        <v>10</v>
      </c>
      <c r="C62" s="14">
        <v>4.3221428571428531</v>
      </c>
    </row>
    <row r="63" spans="1:3" x14ac:dyDescent="0.2">
      <c r="A63">
        <v>29</v>
      </c>
      <c r="B63">
        <v>3</v>
      </c>
      <c r="C63" s="14">
        <v>3.9210344827586172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F5E5-3A27-4F4B-8250-7D8AE6D58A09}">
  <dimension ref="A1:J8"/>
  <sheetViews>
    <sheetView zoomScale="156" zoomScaleNormal="156" workbookViewId="0">
      <selection activeCell="B16" sqref="B16"/>
    </sheetView>
  </sheetViews>
  <sheetFormatPr baseColWidth="10" defaultRowHeight="16" x14ac:dyDescent="0.2"/>
  <cols>
    <col min="2" max="2" width="15.33203125" bestFit="1" customWidth="1"/>
    <col min="3" max="3" width="19" customWidth="1"/>
    <col min="4" max="4" width="12" bestFit="1" customWidth="1"/>
    <col min="10" max="10" width="84.33203125" bestFit="1" customWidth="1"/>
  </cols>
  <sheetData>
    <row r="1" spans="1:10" ht="17" thickBot="1" x14ac:dyDescent="0.25">
      <c r="A1" t="s">
        <v>191</v>
      </c>
      <c r="B1" t="s">
        <v>1580</v>
      </c>
      <c r="C1" s="55" t="s">
        <v>125</v>
      </c>
      <c r="D1" s="3" t="s">
        <v>529</v>
      </c>
      <c r="E1" t="s">
        <v>1690</v>
      </c>
    </row>
    <row r="2" spans="1:10" x14ac:dyDescent="0.2">
      <c r="A2" t="s">
        <v>186</v>
      </c>
      <c r="B2">
        <v>593</v>
      </c>
      <c r="C2" s="56">
        <v>3245</v>
      </c>
      <c r="D2" s="51">
        <v>13855.56</v>
      </c>
      <c r="E2" s="34">
        <f>D2/SUM($D$2:$D$6)</f>
        <v>0.22598432542776264</v>
      </c>
      <c r="J2" s="4" t="s">
        <v>1633</v>
      </c>
    </row>
    <row r="3" spans="1:10" x14ac:dyDescent="0.2">
      <c r="A3" t="s">
        <v>194</v>
      </c>
      <c r="B3" s="50">
        <v>597</v>
      </c>
      <c r="C3" s="55">
        <v>3008</v>
      </c>
      <c r="D3" s="46">
        <v>12634.92</v>
      </c>
      <c r="E3" s="34">
        <f t="shared" ref="E3:E6" si="0">D3/SUM($D$2:$D$6)</f>
        <v>0.20607567453309336</v>
      </c>
      <c r="J3" s="5" t="s">
        <v>1490</v>
      </c>
    </row>
    <row r="4" spans="1:10" x14ac:dyDescent="0.2">
      <c r="A4" t="s">
        <v>192</v>
      </c>
      <c r="B4">
        <v>591</v>
      </c>
      <c r="C4" s="57">
        <v>2938</v>
      </c>
      <c r="D4" s="46">
        <v>12236.65</v>
      </c>
      <c r="E4" s="34">
        <f t="shared" si="0"/>
        <v>0.19957988675633695</v>
      </c>
      <c r="J4" s="5" t="s">
        <v>1634</v>
      </c>
    </row>
    <row r="5" spans="1:10" x14ac:dyDescent="0.2">
      <c r="A5" t="s">
        <v>193</v>
      </c>
      <c r="B5">
        <v>595</v>
      </c>
      <c r="C5" s="55">
        <v>2897</v>
      </c>
      <c r="D5" s="46">
        <v>12073.03</v>
      </c>
      <c r="E5" s="34">
        <f t="shared" si="0"/>
        <v>0.19691124288149606</v>
      </c>
      <c r="J5" s="5" t="s">
        <v>1635</v>
      </c>
    </row>
    <row r="6" spans="1:10" x14ac:dyDescent="0.2">
      <c r="A6" t="s">
        <v>195</v>
      </c>
      <c r="B6">
        <v>590</v>
      </c>
      <c r="C6" s="55">
        <v>2508</v>
      </c>
      <c r="D6" s="46">
        <v>10511.88</v>
      </c>
      <c r="E6" s="34">
        <f t="shared" si="0"/>
        <v>0.17144887040131107</v>
      </c>
      <c r="J6" s="5" t="s">
        <v>1636</v>
      </c>
    </row>
    <row r="7" spans="1:10" x14ac:dyDescent="0.2">
      <c r="J7" s="5" t="s">
        <v>1637</v>
      </c>
    </row>
    <row r="8" spans="1:10" ht="17" thickBot="1" x14ac:dyDescent="0.25">
      <c r="D8" s="44"/>
      <c r="J8" s="6" t="s">
        <v>1638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F3E9-55AC-C044-864B-4D07C53C0169}">
  <dimension ref="A1:K51"/>
  <sheetViews>
    <sheetView zoomScale="114" zoomScaleNormal="114" workbookViewId="0">
      <selection activeCell="G34" sqref="G34"/>
    </sheetView>
  </sheetViews>
  <sheetFormatPr baseColWidth="10" defaultRowHeight="16" x14ac:dyDescent="0.2"/>
  <cols>
    <col min="1" max="1" width="17" bestFit="1" customWidth="1"/>
    <col min="2" max="2" width="11.1640625" customWidth="1"/>
    <col min="3" max="3" width="16.33203125" customWidth="1"/>
    <col min="4" max="4" width="15.1640625" customWidth="1"/>
    <col min="5" max="5" width="16.1640625" customWidth="1"/>
    <col min="11" max="11" width="125.1640625" bestFit="1" customWidth="1"/>
  </cols>
  <sheetData>
    <row r="1" spans="1:11" ht="17" thickBot="1" x14ac:dyDescent="0.25">
      <c r="A1" t="s">
        <v>1</v>
      </c>
      <c r="B1" t="s">
        <v>191</v>
      </c>
      <c r="C1" t="s">
        <v>1580</v>
      </c>
      <c r="D1" t="s">
        <v>1691</v>
      </c>
      <c r="E1" t="s">
        <v>529</v>
      </c>
    </row>
    <row r="2" spans="1:11" x14ac:dyDescent="0.2">
      <c r="A2" t="s">
        <v>8</v>
      </c>
      <c r="B2" t="s">
        <v>195</v>
      </c>
      <c r="C2">
        <v>27</v>
      </c>
      <c r="D2">
        <v>119</v>
      </c>
      <c r="E2">
        <v>548.80999999999995</v>
      </c>
      <c r="K2" s="4" t="s">
        <v>1666</v>
      </c>
    </row>
    <row r="3" spans="1:11" x14ac:dyDescent="0.2">
      <c r="A3" t="s">
        <v>8</v>
      </c>
      <c r="B3" t="s">
        <v>192</v>
      </c>
      <c r="C3">
        <v>27</v>
      </c>
      <c r="D3">
        <v>122</v>
      </c>
      <c r="E3">
        <v>528.76</v>
      </c>
      <c r="K3" s="5" t="s">
        <v>1667</v>
      </c>
    </row>
    <row r="4" spans="1:11" x14ac:dyDescent="0.2">
      <c r="A4" t="s">
        <v>8</v>
      </c>
      <c r="B4" t="s">
        <v>186</v>
      </c>
      <c r="C4">
        <v>28</v>
      </c>
      <c r="D4">
        <v>156</v>
      </c>
      <c r="E4">
        <v>633.44000000000005</v>
      </c>
      <c r="K4" s="5" t="s">
        <v>244</v>
      </c>
    </row>
    <row r="5" spans="1:11" x14ac:dyDescent="0.2">
      <c r="A5" t="s">
        <v>8</v>
      </c>
      <c r="B5" t="s">
        <v>193</v>
      </c>
      <c r="C5">
        <v>28</v>
      </c>
      <c r="D5">
        <v>148</v>
      </c>
      <c r="E5">
        <v>605.54</v>
      </c>
      <c r="K5" s="5" t="s">
        <v>1596</v>
      </c>
    </row>
    <row r="6" spans="1:11" x14ac:dyDescent="0.2">
      <c r="A6" t="s">
        <v>8</v>
      </c>
      <c r="B6" t="s">
        <v>194</v>
      </c>
      <c r="C6">
        <v>27</v>
      </c>
      <c r="D6">
        <v>136</v>
      </c>
      <c r="E6">
        <v>602.64</v>
      </c>
      <c r="K6" s="5" t="s">
        <v>1597</v>
      </c>
    </row>
    <row r="7" spans="1:11" x14ac:dyDescent="0.2">
      <c r="A7" t="s">
        <v>4</v>
      </c>
      <c r="B7" t="s">
        <v>195</v>
      </c>
      <c r="C7">
        <v>52</v>
      </c>
      <c r="D7">
        <v>204</v>
      </c>
      <c r="E7">
        <v>806.95</v>
      </c>
      <c r="K7" s="5" t="s">
        <v>1598</v>
      </c>
    </row>
    <row r="8" spans="1:11" x14ac:dyDescent="0.2">
      <c r="A8" t="s">
        <v>4</v>
      </c>
      <c r="B8" t="s">
        <v>192</v>
      </c>
      <c r="C8">
        <v>52</v>
      </c>
      <c r="D8">
        <v>263</v>
      </c>
      <c r="E8">
        <v>1065.3699999999999</v>
      </c>
      <c r="K8" s="5" t="s">
        <v>1599</v>
      </c>
    </row>
    <row r="9" spans="1:11" x14ac:dyDescent="0.2">
      <c r="A9" t="s">
        <v>4</v>
      </c>
      <c r="B9" t="s">
        <v>186</v>
      </c>
      <c r="C9">
        <v>52</v>
      </c>
      <c r="D9">
        <v>303</v>
      </c>
      <c r="E9">
        <v>1210.98</v>
      </c>
      <c r="K9" s="5" t="s">
        <v>1600</v>
      </c>
    </row>
    <row r="10" spans="1:11" x14ac:dyDescent="0.2">
      <c r="A10" t="s">
        <v>4</v>
      </c>
      <c r="B10" t="s">
        <v>193</v>
      </c>
      <c r="C10">
        <v>53</v>
      </c>
      <c r="D10">
        <v>268</v>
      </c>
      <c r="E10">
        <v>1065.32</v>
      </c>
      <c r="K10" s="5" t="s">
        <v>1601</v>
      </c>
    </row>
    <row r="11" spans="1:11" x14ac:dyDescent="0.2">
      <c r="A11" t="s">
        <v>4</v>
      </c>
      <c r="B11" t="s">
        <v>194</v>
      </c>
      <c r="C11">
        <v>53</v>
      </c>
      <c r="D11">
        <v>259</v>
      </c>
      <c r="E11">
        <v>1102.4100000000001</v>
      </c>
      <c r="K11" s="5"/>
    </row>
    <row r="12" spans="1:11" x14ac:dyDescent="0.2">
      <c r="A12" t="s">
        <v>3</v>
      </c>
      <c r="B12" t="s">
        <v>195</v>
      </c>
      <c r="C12">
        <v>60</v>
      </c>
      <c r="D12">
        <v>244</v>
      </c>
      <c r="E12">
        <v>1028.56</v>
      </c>
      <c r="K12" s="5" t="s">
        <v>1615</v>
      </c>
    </row>
    <row r="13" spans="1:11" x14ac:dyDescent="0.2">
      <c r="A13" t="s">
        <v>3</v>
      </c>
      <c r="B13" t="s">
        <v>192</v>
      </c>
      <c r="C13">
        <v>58</v>
      </c>
      <c r="D13">
        <v>275</v>
      </c>
      <c r="E13">
        <v>1106.24</v>
      </c>
      <c r="K13" s="5"/>
    </row>
    <row r="14" spans="1:11" x14ac:dyDescent="0.2">
      <c r="A14" t="s">
        <v>3</v>
      </c>
      <c r="B14" t="s">
        <v>186</v>
      </c>
      <c r="C14">
        <v>59</v>
      </c>
      <c r="D14">
        <v>318</v>
      </c>
      <c r="E14">
        <v>1413.83</v>
      </c>
      <c r="K14" s="5" t="s">
        <v>1692</v>
      </c>
    </row>
    <row r="15" spans="1:11" x14ac:dyDescent="0.2">
      <c r="A15" t="s">
        <v>3</v>
      </c>
      <c r="B15" t="s">
        <v>193</v>
      </c>
      <c r="C15">
        <v>59</v>
      </c>
      <c r="D15">
        <v>295</v>
      </c>
      <c r="E15">
        <v>1244.03</v>
      </c>
      <c r="K15" s="5" t="s">
        <v>1670</v>
      </c>
    </row>
    <row r="16" spans="1:11" x14ac:dyDescent="0.2">
      <c r="A16" t="s">
        <v>3</v>
      </c>
      <c r="B16" t="s">
        <v>194</v>
      </c>
      <c r="C16">
        <v>60</v>
      </c>
      <c r="D16">
        <v>290</v>
      </c>
      <c r="E16">
        <v>1242.1199999999999</v>
      </c>
      <c r="K16" s="5" t="s">
        <v>1671</v>
      </c>
    </row>
    <row r="17" spans="1:11" x14ac:dyDescent="0.2">
      <c r="A17" t="s">
        <v>12</v>
      </c>
      <c r="B17" t="s">
        <v>195</v>
      </c>
      <c r="C17">
        <v>14</v>
      </c>
      <c r="D17">
        <v>44</v>
      </c>
      <c r="E17">
        <v>164.56</v>
      </c>
      <c r="K17" s="5" t="s">
        <v>1672</v>
      </c>
    </row>
    <row r="18" spans="1:11" x14ac:dyDescent="0.2">
      <c r="A18" t="s">
        <v>12</v>
      </c>
      <c r="B18" t="s">
        <v>192</v>
      </c>
      <c r="C18">
        <v>14</v>
      </c>
      <c r="D18">
        <v>74</v>
      </c>
      <c r="E18">
        <v>325.26</v>
      </c>
      <c r="K18" s="5" t="s">
        <v>1673</v>
      </c>
    </row>
    <row r="19" spans="1:11" x14ac:dyDescent="0.2">
      <c r="A19" t="s">
        <v>12</v>
      </c>
      <c r="B19" t="s">
        <v>186</v>
      </c>
      <c r="C19">
        <v>14</v>
      </c>
      <c r="D19">
        <v>77</v>
      </c>
      <c r="E19">
        <v>359.23</v>
      </c>
      <c r="K19" s="5" t="s">
        <v>1674</v>
      </c>
    </row>
    <row r="20" spans="1:11" x14ac:dyDescent="0.2">
      <c r="A20" t="s">
        <v>12</v>
      </c>
      <c r="B20" t="s">
        <v>193</v>
      </c>
      <c r="C20">
        <v>14</v>
      </c>
      <c r="D20">
        <v>62</v>
      </c>
      <c r="E20">
        <v>198.38</v>
      </c>
      <c r="K20" s="5" t="s">
        <v>1675</v>
      </c>
    </row>
    <row r="21" spans="1:11" x14ac:dyDescent="0.2">
      <c r="A21" t="s">
        <v>12</v>
      </c>
      <c r="B21" t="s">
        <v>194</v>
      </c>
      <c r="C21">
        <v>14</v>
      </c>
      <c r="D21">
        <v>74</v>
      </c>
      <c r="E21">
        <v>305.26</v>
      </c>
      <c r="K21" s="5" t="s">
        <v>1676</v>
      </c>
    </row>
    <row r="22" spans="1:11" x14ac:dyDescent="0.2">
      <c r="A22" t="s">
        <v>6</v>
      </c>
      <c r="B22" t="s">
        <v>195</v>
      </c>
      <c r="C22">
        <v>30</v>
      </c>
      <c r="D22">
        <v>127</v>
      </c>
      <c r="E22">
        <v>532.74</v>
      </c>
      <c r="K22" s="5" t="s">
        <v>1677</v>
      </c>
    </row>
    <row r="23" spans="1:11" x14ac:dyDescent="0.2">
      <c r="A23" t="s">
        <v>6</v>
      </c>
      <c r="B23" t="s">
        <v>192</v>
      </c>
      <c r="C23">
        <v>31</v>
      </c>
      <c r="D23">
        <v>157</v>
      </c>
      <c r="E23">
        <v>651.44000000000005</v>
      </c>
      <c r="K23" s="5" t="s">
        <v>1693</v>
      </c>
    </row>
    <row r="24" spans="1:11" ht="17" thickBot="1" x14ac:dyDescent="0.25">
      <c r="A24" t="s">
        <v>6</v>
      </c>
      <c r="B24" t="s">
        <v>186</v>
      </c>
      <c r="C24">
        <v>31</v>
      </c>
      <c r="D24">
        <v>185</v>
      </c>
      <c r="E24">
        <v>810.14</v>
      </c>
      <c r="K24" s="6" t="s">
        <v>1694</v>
      </c>
    </row>
    <row r="25" spans="1:11" x14ac:dyDescent="0.2">
      <c r="A25" t="s">
        <v>6</v>
      </c>
      <c r="B25" t="s">
        <v>193</v>
      </c>
      <c r="C25">
        <v>31</v>
      </c>
      <c r="D25">
        <v>123</v>
      </c>
      <c r="E25">
        <v>471.77</v>
      </c>
    </row>
    <row r="26" spans="1:11" x14ac:dyDescent="0.2">
      <c r="A26" t="s">
        <v>6</v>
      </c>
      <c r="B26" t="s">
        <v>194</v>
      </c>
      <c r="C26">
        <v>31</v>
      </c>
      <c r="D26">
        <v>157</v>
      </c>
      <c r="E26">
        <v>656.42</v>
      </c>
    </row>
    <row r="27" spans="1:11" x14ac:dyDescent="0.2">
      <c r="A27" t="s">
        <v>7</v>
      </c>
      <c r="B27" t="s">
        <v>195</v>
      </c>
      <c r="C27">
        <v>30</v>
      </c>
      <c r="D27">
        <v>139</v>
      </c>
      <c r="E27">
        <v>552.61</v>
      </c>
    </row>
    <row r="28" spans="1:11" x14ac:dyDescent="0.2">
      <c r="A28" t="s">
        <v>7</v>
      </c>
      <c r="B28" t="s">
        <v>192</v>
      </c>
      <c r="C28">
        <v>30</v>
      </c>
      <c r="D28">
        <v>136</v>
      </c>
      <c r="E28">
        <v>548.64</v>
      </c>
    </row>
    <row r="29" spans="1:11" x14ac:dyDescent="0.2">
      <c r="A29" t="s">
        <v>7</v>
      </c>
      <c r="B29" t="s">
        <v>186</v>
      </c>
      <c r="C29">
        <v>30</v>
      </c>
      <c r="D29">
        <v>168</v>
      </c>
      <c r="E29">
        <v>692.32</v>
      </c>
    </row>
    <row r="30" spans="1:11" x14ac:dyDescent="0.2">
      <c r="A30" t="s">
        <v>7</v>
      </c>
      <c r="B30" t="s">
        <v>193</v>
      </c>
      <c r="C30">
        <v>30</v>
      </c>
      <c r="D30">
        <v>131</v>
      </c>
      <c r="E30">
        <v>606.69000000000005</v>
      </c>
    </row>
    <row r="31" spans="1:11" x14ac:dyDescent="0.2">
      <c r="A31" t="s">
        <v>7</v>
      </c>
      <c r="B31" t="s">
        <v>194</v>
      </c>
      <c r="C31">
        <v>30</v>
      </c>
      <c r="D31">
        <v>144</v>
      </c>
      <c r="E31">
        <v>584.55999999999995</v>
      </c>
    </row>
    <row r="32" spans="1:11" x14ac:dyDescent="0.2">
      <c r="A32" t="s">
        <v>10</v>
      </c>
      <c r="B32" t="s">
        <v>195</v>
      </c>
      <c r="C32">
        <v>20</v>
      </c>
      <c r="D32">
        <v>84</v>
      </c>
      <c r="E32">
        <v>342.16</v>
      </c>
    </row>
    <row r="33" spans="1:5" x14ac:dyDescent="0.2">
      <c r="A33" t="s">
        <v>10</v>
      </c>
      <c r="B33" t="s">
        <v>192</v>
      </c>
      <c r="C33">
        <v>19</v>
      </c>
      <c r="D33">
        <v>105</v>
      </c>
      <c r="E33">
        <v>452.95</v>
      </c>
    </row>
    <row r="34" spans="1:5" x14ac:dyDescent="0.2">
      <c r="A34" t="s">
        <v>10</v>
      </c>
      <c r="B34" t="s">
        <v>186</v>
      </c>
      <c r="C34">
        <v>19</v>
      </c>
      <c r="D34">
        <v>132</v>
      </c>
      <c r="E34">
        <v>570.67999999999995</v>
      </c>
    </row>
    <row r="35" spans="1:5" x14ac:dyDescent="0.2">
      <c r="A35" t="s">
        <v>10</v>
      </c>
      <c r="B35" t="s">
        <v>193</v>
      </c>
      <c r="C35">
        <v>20</v>
      </c>
      <c r="D35">
        <v>87</v>
      </c>
      <c r="E35">
        <v>375.13</v>
      </c>
    </row>
    <row r="36" spans="1:5" x14ac:dyDescent="0.2">
      <c r="A36" t="s">
        <v>10</v>
      </c>
      <c r="B36" t="s">
        <v>194</v>
      </c>
      <c r="C36">
        <v>20</v>
      </c>
      <c r="D36">
        <v>122</v>
      </c>
      <c r="E36">
        <v>478.78</v>
      </c>
    </row>
    <row r="37" spans="1:5" x14ac:dyDescent="0.2">
      <c r="A37" t="s">
        <v>9</v>
      </c>
      <c r="B37" t="s">
        <v>195</v>
      </c>
      <c r="C37">
        <v>28</v>
      </c>
      <c r="D37">
        <v>123</v>
      </c>
      <c r="E37">
        <v>556.77</v>
      </c>
    </row>
    <row r="38" spans="1:5" x14ac:dyDescent="0.2">
      <c r="A38" t="s">
        <v>9</v>
      </c>
      <c r="B38" t="s">
        <v>192</v>
      </c>
      <c r="C38">
        <v>28</v>
      </c>
      <c r="D38">
        <v>127</v>
      </c>
      <c r="E38">
        <v>511.73</v>
      </c>
    </row>
    <row r="39" spans="1:5" x14ac:dyDescent="0.2">
      <c r="A39" t="s">
        <v>9</v>
      </c>
      <c r="B39" t="s">
        <v>186</v>
      </c>
      <c r="C39">
        <v>27</v>
      </c>
      <c r="D39">
        <v>144</v>
      </c>
      <c r="E39">
        <v>625.55999999999995</v>
      </c>
    </row>
    <row r="40" spans="1:5" x14ac:dyDescent="0.2">
      <c r="A40" t="s">
        <v>9</v>
      </c>
      <c r="B40" t="s">
        <v>193</v>
      </c>
      <c r="C40">
        <v>28</v>
      </c>
      <c r="D40">
        <v>119</v>
      </c>
      <c r="E40">
        <v>527.80999999999995</v>
      </c>
    </row>
    <row r="41" spans="1:5" x14ac:dyDescent="0.2">
      <c r="A41" t="s">
        <v>9</v>
      </c>
      <c r="B41" t="s">
        <v>194</v>
      </c>
      <c r="C41">
        <v>28</v>
      </c>
      <c r="D41">
        <v>125</v>
      </c>
      <c r="E41">
        <v>543.75</v>
      </c>
    </row>
    <row r="42" spans="1:5" x14ac:dyDescent="0.2">
      <c r="A42" t="s">
        <v>11</v>
      </c>
      <c r="B42" t="s">
        <v>195</v>
      </c>
      <c r="C42">
        <v>15</v>
      </c>
      <c r="D42">
        <v>69</v>
      </c>
      <c r="E42">
        <v>324.31</v>
      </c>
    </row>
    <row r="43" spans="1:5" x14ac:dyDescent="0.2">
      <c r="A43" t="s">
        <v>11</v>
      </c>
      <c r="B43" t="s">
        <v>192</v>
      </c>
      <c r="C43">
        <v>15</v>
      </c>
      <c r="D43">
        <v>68</v>
      </c>
      <c r="E43">
        <v>272.32</v>
      </c>
    </row>
    <row r="44" spans="1:5" x14ac:dyDescent="0.2">
      <c r="A44" t="s">
        <v>11</v>
      </c>
      <c r="B44" t="s">
        <v>186</v>
      </c>
      <c r="C44">
        <v>15</v>
      </c>
      <c r="D44">
        <v>81</v>
      </c>
      <c r="E44">
        <v>359.19</v>
      </c>
    </row>
    <row r="45" spans="1:5" x14ac:dyDescent="0.2">
      <c r="A45" t="s">
        <v>11</v>
      </c>
      <c r="B45" t="s">
        <v>193</v>
      </c>
      <c r="C45">
        <v>15</v>
      </c>
      <c r="D45">
        <v>67</v>
      </c>
      <c r="E45">
        <v>272.33</v>
      </c>
    </row>
    <row r="46" spans="1:5" x14ac:dyDescent="0.2">
      <c r="A46" t="s">
        <v>11</v>
      </c>
      <c r="B46" t="s">
        <v>194</v>
      </c>
      <c r="C46">
        <v>15</v>
      </c>
      <c r="D46">
        <v>66</v>
      </c>
      <c r="E46">
        <v>270.33999999999997</v>
      </c>
    </row>
    <row r="47" spans="1:5" x14ac:dyDescent="0.2">
      <c r="A47" t="s">
        <v>5</v>
      </c>
      <c r="B47" t="s">
        <v>195</v>
      </c>
      <c r="C47">
        <v>34</v>
      </c>
      <c r="D47">
        <v>141</v>
      </c>
      <c r="E47">
        <v>619.59</v>
      </c>
    </row>
    <row r="48" spans="1:5" x14ac:dyDescent="0.2">
      <c r="A48" t="s">
        <v>5</v>
      </c>
      <c r="B48" t="s">
        <v>192</v>
      </c>
      <c r="C48">
        <v>36</v>
      </c>
      <c r="D48">
        <v>169</v>
      </c>
      <c r="E48">
        <v>735.31</v>
      </c>
    </row>
    <row r="49" spans="1:5" x14ac:dyDescent="0.2">
      <c r="A49" t="s">
        <v>5</v>
      </c>
      <c r="B49" t="s">
        <v>186</v>
      </c>
      <c r="C49">
        <v>35</v>
      </c>
      <c r="D49">
        <v>194</v>
      </c>
      <c r="E49">
        <v>819.06</v>
      </c>
    </row>
    <row r="50" spans="1:5" x14ac:dyDescent="0.2">
      <c r="A50" t="s">
        <v>5</v>
      </c>
      <c r="B50" t="s">
        <v>193</v>
      </c>
      <c r="C50">
        <v>36</v>
      </c>
      <c r="D50">
        <v>173</v>
      </c>
      <c r="E50">
        <v>723.27</v>
      </c>
    </row>
    <row r="51" spans="1:5" x14ac:dyDescent="0.2">
      <c r="A51" t="s">
        <v>5</v>
      </c>
      <c r="B51" t="s">
        <v>194</v>
      </c>
      <c r="C51">
        <v>36</v>
      </c>
      <c r="D51">
        <v>192</v>
      </c>
      <c r="E51">
        <v>788.08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CCD2-54EA-2141-A5EA-5F32DDE7AD54}">
  <dimension ref="A1:Q51"/>
  <sheetViews>
    <sheetView workbookViewId="0">
      <selection activeCell="M3" sqref="M3"/>
    </sheetView>
  </sheetViews>
  <sheetFormatPr baseColWidth="10" defaultRowHeight="16" x14ac:dyDescent="0.2"/>
  <cols>
    <col min="1" max="1" width="17" bestFit="1" customWidth="1"/>
    <col min="2" max="2" width="11.1640625" customWidth="1"/>
    <col min="3" max="3" width="16.1640625" customWidth="1"/>
    <col min="5" max="5" width="17" bestFit="1" customWidth="1"/>
    <col min="6" max="6" width="15.5" bestFit="1" customWidth="1"/>
    <col min="7" max="10" width="8.1640625" bestFit="1" customWidth="1"/>
    <col min="11" max="11" width="7" bestFit="1" customWidth="1"/>
    <col min="12" max="12" width="17" bestFit="1" customWidth="1"/>
    <col min="13" max="13" width="15.5" bestFit="1" customWidth="1"/>
    <col min="14" max="17" width="8.1640625" bestFit="1" customWidth="1"/>
  </cols>
  <sheetData>
    <row r="1" spans="1:17" x14ac:dyDescent="0.2">
      <c r="A1" t="s">
        <v>1</v>
      </c>
      <c r="B1" t="s">
        <v>191</v>
      </c>
      <c r="C1" t="s">
        <v>529</v>
      </c>
      <c r="E1" t="s">
        <v>1</v>
      </c>
      <c r="F1" t="s">
        <v>195</v>
      </c>
      <c r="G1" t="s">
        <v>194</v>
      </c>
      <c r="H1" t="s">
        <v>192</v>
      </c>
      <c r="I1" t="s">
        <v>186</v>
      </c>
      <c r="J1" t="s">
        <v>193</v>
      </c>
      <c r="L1" s="40" t="s">
        <v>1506</v>
      </c>
      <c r="M1" s="40" t="s">
        <v>1563</v>
      </c>
    </row>
    <row r="2" spans="1:17" x14ac:dyDescent="0.2">
      <c r="A2" t="s">
        <v>8</v>
      </c>
      <c r="B2" t="s">
        <v>195</v>
      </c>
      <c r="C2">
        <v>548.80999999999995</v>
      </c>
      <c r="E2" t="s">
        <v>8</v>
      </c>
      <c r="F2">
        <v>548.80999999999995</v>
      </c>
      <c r="G2">
        <v>602.64</v>
      </c>
      <c r="H2">
        <v>528.76</v>
      </c>
      <c r="I2">
        <v>633.44000000000005</v>
      </c>
      <c r="J2">
        <v>605.54</v>
      </c>
      <c r="L2" s="40" t="s">
        <v>1502</v>
      </c>
      <c r="M2" t="s">
        <v>195</v>
      </c>
      <c r="N2" t="s">
        <v>192</v>
      </c>
      <c r="O2" t="s">
        <v>194</v>
      </c>
      <c r="P2" t="s">
        <v>193</v>
      </c>
      <c r="Q2" t="s">
        <v>186</v>
      </c>
    </row>
    <row r="3" spans="1:17" x14ac:dyDescent="0.2">
      <c r="A3" t="s">
        <v>8</v>
      </c>
      <c r="B3" t="s">
        <v>194</v>
      </c>
      <c r="C3">
        <v>602.64</v>
      </c>
      <c r="E3" t="s">
        <v>4</v>
      </c>
      <c r="L3" s="41" t="s">
        <v>3</v>
      </c>
      <c r="M3">
        <v>1028.56</v>
      </c>
      <c r="N3">
        <v>1106.24</v>
      </c>
      <c r="O3">
        <v>1242.1199999999999</v>
      </c>
      <c r="P3">
        <v>1244.03</v>
      </c>
      <c r="Q3">
        <v>1413.83</v>
      </c>
    </row>
    <row r="4" spans="1:17" x14ac:dyDescent="0.2">
      <c r="A4" t="s">
        <v>8</v>
      </c>
      <c r="B4" t="s">
        <v>192</v>
      </c>
      <c r="C4">
        <v>528.76</v>
      </c>
      <c r="E4" t="s">
        <v>3</v>
      </c>
      <c r="L4" s="41" t="s">
        <v>4</v>
      </c>
      <c r="M4">
        <v>806.95</v>
      </c>
      <c r="N4">
        <v>1065.3699999999999</v>
      </c>
      <c r="O4">
        <v>1102.4100000000001</v>
      </c>
      <c r="P4">
        <v>1065.32</v>
      </c>
      <c r="Q4">
        <v>1210.98</v>
      </c>
    </row>
    <row r="5" spans="1:17" x14ac:dyDescent="0.2">
      <c r="A5" t="s">
        <v>8</v>
      </c>
      <c r="B5" t="s">
        <v>186</v>
      </c>
      <c r="C5">
        <v>633.44000000000005</v>
      </c>
      <c r="E5" t="s">
        <v>12</v>
      </c>
      <c r="L5" s="41" t="s">
        <v>5</v>
      </c>
      <c r="M5">
        <v>619.59</v>
      </c>
      <c r="N5">
        <v>735.31</v>
      </c>
      <c r="O5">
        <v>788.08</v>
      </c>
      <c r="P5">
        <v>723.27</v>
      </c>
      <c r="Q5">
        <v>819.06</v>
      </c>
    </row>
    <row r="6" spans="1:17" x14ac:dyDescent="0.2">
      <c r="A6" t="s">
        <v>8</v>
      </c>
      <c r="B6" t="s">
        <v>193</v>
      </c>
      <c r="C6">
        <v>605.54</v>
      </c>
      <c r="E6" t="s">
        <v>6</v>
      </c>
      <c r="L6" s="41" t="s">
        <v>6</v>
      </c>
      <c r="M6">
        <v>532.74</v>
      </c>
      <c r="N6">
        <v>651.44000000000005</v>
      </c>
      <c r="O6">
        <v>656.42</v>
      </c>
      <c r="P6">
        <v>471.77</v>
      </c>
      <c r="Q6">
        <v>810.14</v>
      </c>
    </row>
    <row r="7" spans="1:17" x14ac:dyDescent="0.2">
      <c r="A7" t="s">
        <v>4</v>
      </c>
      <c r="B7" t="s">
        <v>195</v>
      </c>
      <c r="C7">
        <v>806.95</v>
      </c>
      <c r="E7" t="s">
        <v>7</v>
      </c>
      <c r="L7" s="41" t="s">
        <v>7</v>
      </c>
      <c r="M7">
        <v>552.61</v>
      </c>
      <c r="N7">
        <v>548.64</v>
      </c>
      <c r="O7">
        <v>584.55999999999995</v>
      </c>
      <c r="P7">
        <v>606.69000000000005</v>
      </c>
      <c r="Q7">
        <v>692.32</v>
      </c>
    </row>
    <row r="8" spans="1:17" x14ac:dyDescent="0.2">
      <c r="A8" t="s">
        <v>4</v>
      </c>
      <c r="B8" t="s">
        <v>194</v>
      </c>
      <c r="C8">
        <v>1102.4100000000001</v>
      </c>
      <c r="E8" t="s">
        <v>10</v>
      </c>
      <c r="L8" s="41" t="s">
        <v>8</v>
      </c>
      <c r="M8">
        <v>548.80999999999995</v>
      </c>
      <c r="N8">
        <v>528.76</v>
      </c>
      <c r="O8">
        <v>602.64</v>
      </c>
      <c r="P8">
        <v>605.54</v>
      </c>
      <c r="Q8">
        <v>633.44000000000005</v>
      </c>
    </row>
    <row r="9" spans="1:17" x14ac:dyDescent="0.2">
      <c r="A9" t="s">
        <v>4</v>
      </c>
      <c r="B9" t="s">
        <v>192</v>
      </c>
      <c r="C9">
        <v>1065.3699999999999</v>
      </c>
      <c r="E9" t="s">
        <v>9</v>
      </c>
      <c r="L9" s="41" t="s">
        <v>9</v>
      </c>
      <c r="M9">
        <v>556.77</v>
      </c>
      <c r="N9">
        <v>511.73</v>
      </c>
      <c r="O9">
        <v>543.75</v>
      </c>
      <c r="P9">
        <v>527.80999999999995</v>
      </c>
      <c r="Q9">
        <v>625.55999999999995</v>
      </c>
    </row>
    <row r="10" spans="1:17" x14ac:dyDescent="0.2">
      <c r="A10" t="s">
        <v>4</v>
      </c>
      <c r="B10" t="s">
        <v>186</v>
      </c>
      <c r="C10">
        <v>1210.98</v>
      </c>
      <c r="E10" t="s">
        <v>11</v>
      </c>
      <c r="L10" s="41" t="s">
        <v>10</v>
      </c>
      <c r="M10">
        <v>342.16</v>
      </c>
      <c r="N10">
        <v>452.95</v>
      </c>
      <c r="O10">
        <v>478.78</v>
      </c>
      <c r="P10">
        <v>375.13</v>
      </c>
      <c r="Q10">
        <v>570.67999999999995</v>
      </c>
    </row>
    <row r="11" spans="1:17" x14ac:dyDescent="0.2">
      <c r="A11" t="s">
        <v>4</v>
      </c>
      <c r="B11" t="s">
        <v>193</v>
      </c>
      <c r="C11">
        <v>1065.32</v>
      </c>
      <c r="E11" t="s">
        <v>5</v>
      </c>
      <c r="L11" s="41" t="s">
        <v>12</v>
      </c>
      <c r="M11">
        <v>164.56</v>
      </c>
      <c r="N11">
        <v>325.26</v>
      </c>
      <c r="O11">
        <v>305.26</v>
      </c>
      <c r="P11">
        <v>198.38</v>
      </c>
      <c r="Q11">
        <v>359.23</v>
      </c>
    </row>
    <row r="12" spans="1:17" x14ac:dyDescent="0.2">
      <c r="A12" t="s">
        <v>3</v>
      </c>
      <c r="B12" t="s">
        <v>195</v>
      </c>
      <c r="C12">
        <v>1028.56</v>
      </c>
      <c r="L12" s="41" t="s">
        <v>11</v>
      </c>
      <c r="M12">
        <v>324.31</v>
      </c>
      <c r="N12">
        <v>272.32</v>
      </c>
      <c r="O12">
        <v>270.33999999999997</v>
      </c>
      <c r="P12">
        <v>272.33</v>
      </c>
      <c r="Q12">
        <v>359.19</v>
      </c>
    </row>
    <row r="13" spans="1:17" x14ac:dyDescent="0.2">
      <c r="A13" t="s">
        <v>3</v>
      </c>
      <c r="B13" t="s">
        <v>194</v>
      </c>
      <c r="C13">
        <v>1242.1199999999999</v>
      </c>
    </row>
    <row r="14" spans="1:17" x14ac:dyDescent="0.2">
      <c r="A14" t="s">
        <v>3</v>
      </c>
      <c r="B14" t="s">
        <v>192</v>
      </c>
      <c r="C14">
        <v>1106.24</v>
      </c>
    </row>
    <row r="15" spans="1:17" x14ac:dyDescent="0.2">
      <c r="A15" t="s">
        <v>3</v>
      </c>
      <c r="B15" t="s">
        <v>186</v>
      </c>
      <c r="C15">
        <v>1413.83</v>
      </c>
    </row>
    <row r="16" spans="1:17" x14ac:dyDescent="0.2">
      <c r="A16" t="s">
        <v>3</v>
      </c>
      <c r="B16" t="s">
        <v>193</v>
      </c>
      <c r="C16">
        <v>1244.03</v>
      </c>
    </row>
    <row r="17" spans="1:3" x14ac:dyDescent="0.2">
      <c r="A17" t="s">
        <v>12</v>
      </c>
      <c r="B17" t="s">
        <v>195</v>
      </c>
      <c r="C17">
        <v>164.56</v>
      </c>
    </row>
    <row r="18" spans="1:3" x14ac:dyDescent="0.2">
      <c r="A18" t="s">
        <v>12</v>
      </c>
      <c r="B18" t="s">
        <v>194</v>
      </c>
      <c r="C18">
        <v>305.26</v>
      </c>
    </row>
    <row r="19" spans="1:3" x14ac:dyDescent="0.2">
      <c r="A19" t="s">
        <v>12</v>
      </c>
      <c r="B19" t="s">
        <v>192</v>
      </c>
      <c r="C19">
        <v>325.26</v>
      </c>
    </row>
    <row r="20" spans="1:3" x14ac:dyDescent="0.2">
      <c r="A20" t="s">
        <v>12</v>
      </c>
      <c r="B20" t="s">
        <v>186</v>
      </c>
      <c r="C20">
        <v>359.23</v>
      </c>
    </row>
    <row r="21" spans="1:3" x14ac:dyDescent="0.2">
      <c r="A21" t="s">
        <v>12</v>
      </c>
      <c r="B21" t="s">
        <v>193</v>
      </c>
      <c r="C21">
        <v>198.38</v>
      </c>
    </row>
    <row r="22" spans="1:3" x14ac:dyDescent="0.2">
      <c r="A22" t="s">
        <v>6</v>
      </c>
      <c r="B22" t="s">
        <v>195</v>
      </c>
      <c r="C22">
        <v>532.74</v>
      </c>
    </row>
    <row r="23" spans="1:3" x14ac:dyDescent="0.2">
      <c r="A23" t="s">
        <v>6</v>
      </c>
      <c r="B23" t="s">
        <v>194</v>
      </c>
      <c r="C23">
        <v>656.42</v>
      </c>
    </row>
    <row r="24" spans="1:3" x14ac:dyDescent="0.2">
      <c r="A24" t="s">
        <v>6</v>
      </c>
      <c r="B24" t="s">
        <v>192</v>
      </c>
      <c r="C24">
        <v>651.44000000000005</v>
      </c>
    </row>
    <row r="25" spans="1:3" x14ac:dyDescent="0.2">
      <c r="A25" t="s">
        <v>6</v>
      </c>
      <c r="B25" t="s">
        <v>186</v>
      </c>
      <c r="C25">
        <v>810.14</v>
      </c>
    </row>
    <row r="26" spans="1:3" x14ac:dyDescent="0.2">
      <c r="A26" t="s">
        <v>6</v>
      </c>
      <c r="B26" t="s">
        <v>193</v>
      </c>
      <c r="C26">
        <v>471.77</v>
      </c>
    </row>
    <row r="27" spans="1:3" x14ac:dyDescent="0.2">
      <c r="A27" t="s">
        <v>7</v>
      </c>
      <c r="B27" t="s">
        <v>195</v>
      </c>
      <c r="C27">
        <v>552.61</v>
      </c>
    </row>
    <row r="28" spans="1:3" x14ac:dyDescent="0.2">
      <c r="A28" t="s">
        <v>7</v>
      </c>
      <c r="B28" t="s">
        <v>194</v>
      </c>
      <c r="C28">
        <v>584.55999999999995</v>
      </c>
    </row>
    <row r="29" spans="1:3" x14ac:dyDescent="0.2">
      <c r="A29" t="s">
        <v>7</v>
      </c>
      <c r="B29" t="s">
        <v>192</v>
      </c>
      <c r="C29">
        <v>548.64</v>
      </c>
    </row>
    <row r="30" spans="1:3" x14ac:dyDescent="0.2">
      <c r="A30" t="s">
        <v>7</v>
      </c>
      <c r="B30" t="s">
        <v>186</v>
      </c>
      <c r="C30">
        <v>692.32</v>
      </c>
    </row>
    <row r="31" spans="1:3" x14ac:dyDescent="0.2">
      <c r="A31" t="s">
        <v>7</v>
      </c>
      <c r="B31" t="s">
        <v>193</v>
      </c>
      <c r="C31">
        <v>606.69000000000005</v>
      </c>
    </row>
    <row r="32" spans="1:3" x14ac:dyDescent="0.2">
      <c r="A32" t="s">
        <v>10</v>
      </c>
      <c r="B32" t="s">
        <v>195</v>
      </c>
      <c r="C32">
        <v>342.16</v>
      </c>
    </row>
    <row r="33" spans="1:3" x14ac:dyDescent="0.2">
      <c r="A33" t="s">
        <v>10</v>
      </c>
      <c r="B33" t="s">
        <v>194</v>
      </c>
      <c r="C33">
        <v>478.78</v>
      </c>
    </row>
    <row r="34" spans="1:3" x14ac:dyDescent="0.2">
      <c r="A34" t="s">
        <v>10</v>
      </c>
      <c r="B34" t="s">
        <v>192</v>
      </c>
      <c r="C34">
        <v>452.95</v>
      </c>
    </row>
    <row r="35" spans="1:3" x14ac:dyDescent="0.2">
      <c r="A35" t="s">
        <v>10</v>
      </c>
      <c r="B35" t="s">
        <v>186</v>
      </c>
      <c r="C35">
        <v>570.67999999999995</v>
      </c>
    </row>
    <row r="36" spans="1:3" x14ac:dyDescent="0.2">
      <c r="A36" t="s">
        <v>10</v>
      </c>
      <c r="B36" t="s">
        <v>193</v>
      </c>
      <c r="C36">
        <v>375.13</v>
      </c>
    </row>
    <row r="37" spans="1:3" x14ac:dyDescent="0.2">
      <c r="A37" t="s">
        <v>9</v>
      </c>
      <c r="B37" t="s">
        <v>195</v>
      </c>
      <c r="C37">
        <v>556.77</v>
      </c>
    </row>
    <row r="38" spans="1:3" x14ac:dyDescent="0.2">
      <c r="A38" t="s">
        <v>9</v>
      </c>
      <c r="B38" t="s">
        <v>194</v>
      </c>
      <c r="C38">
        <v>543.75</v>
      </c>
    </row>
    <row r="39" spans="1:3" x14ac:dyDescent="0.2">
      <c r="A39" t="s">
        <v>9</v>
      </c>
      <c r="B39" t="s">
        <v>192</v>
      </c>
      <c r="C39">
        <v>511.73</v>
      </c>
    </row>
    <row r="40" spans="1:3" x14ac:dyDescent="0.2">
      <c r="A40" t="s">
        <v>9</v>
      </c>
      <c r="B40" t="s">
        <v>186</v>
      </c>
      <c r="C40">
        <v>625.55999999999995</v>
      </c>
    </row>
    <row r="41" spans="1:3" x14ac:dyDescent="0.2">
      <c r="A41" t="s">
        <v>9</v>
      </c>
      <c r="B41" t="s">
        <v>193</v>
      </c>
      <c r="C41">
        <v>527.80999999999995</v>
      </c>
    </row>
    <row r="42" spans="1:3" x14ac:dyDescent="0.2">
      <c r="A42" t="s">
        <v>11</v>
      </c>
      <c r="B42" t="s">
        <v>195</v>
      </c>
      <c r="C42">
        <v>324.31</v>
      </c>
    </row>
    <row r="43" spans="1:3" x14ac:dyDescent="0.2">
      <c r="A43" t="s">
        <v>11</v>
      </c>
      <c r="B43" t="s">
        <v>194</v>
      </c>
      <c r="C43">
        <v>270.33999999999997</v>
      </c>
    </row>
    <row r="44" spans="1:3" x14ac:dyDescent="0.2">
      <c r="A44" t="s">
        <v>11</v>
      </c>
      <c r="B44" t="s">
        <v>192</v>
      </c>
      <c r="C44">
        <v>272.32</v>
      </c>
    </row>
    <row r="45" spans="1:3" x14ac:dyDescent="0.2">
      <c r="A45" t="s">
        <v>11</v>
      </c>
      <c r="B45" t="s">
        <v>186</v>
      </c>
      <c r="C45">
        <v>359.19</v>
      </c>
    </row>
    <row r="46" spans="1:3" x14ac:dyDescent="0.2">
      <c r="A46" t="s">
        <v>11</v>
      </c>
      <c r="B46" t="s">
        <v>193</v>
      </c>
      <c r="C46">
        <v>272.33</v>
      </c>
    </row>
    <row r="47" spans="1:3" x14ac:dyDescent="0.2">
      <c r="A47" t="s">
        <v>5</v>
      </c>
      <c r="B47" t="s">
        <v>195</v>
      </c>
      <c r="C47">
        <v>619.59</v>
      </c>
    </row>
    <row r="48" spans="1:3" x14ac:dyDescent="0.2">
      <c r="A48" t="s">
        <v>5</v>
      </c>
      <c r="B48" t="s">
        <v>194</v>
      </c>
      <c r="C48">
        <v>788.08</v>
      </c>
    </row>
    <row r="49" spans="1:3" x14ac:dyDescent="0.2">
      <c r="A49" t="s">
        <v>5</v>
      </c>
      <c r="B49" t="s">
        <v>192</v>
      </c>
      <c r="C49">
        <v>735.31</v>
      </c>
    </row>
    <row r="50" spans="1:3" x14ac:dyDescent="0.2">
      <c r="A50" t="s">
        <v>5</v>
      </c>
      <c r="B50" t="s">
        <v>186</v>
      </c>
      <c r="C50">
        <v>819.06</v>
      </c>
    </row>
    <row r="51" spans="1:3" x14ac:dyDescent="0.2">
      <c r="A51" t="s">
        <v>5</v>
      </c>
      <c r="B51" t="s">
        <v>193</v>
      </c>
      <c r="C51">
        <v>723.27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8CA7-51BB-B04D-ADDE-97E43E05A387}">
  <dimension ref="A1:J27"/>
  <sheetViews>
    <sheetView zoomScale="139" zoomScaleNormal="139" workbookViewId="0">
      <selection activeCell="L18" sqref="L18"/>
    </sheetView>
  </sheetViews>
  <sheetFormatPr baseColWidth="10" defaultRowHeight="16" x14ac:dyDescent="0.2"/>
  <cols>
    <col min="1" max="1" width="17" bestFit="1" customWidth="1"/>
    <col min="2" max="2" width="23" bestFit="1" customWidth="1"/>
    <col min="3" max="3" width="19.1640625" bestFit="1" customWidth="1"/>
    <col min="4" max="4" width="33.33203125" bestFit="1" customWidth="1"/>
    <col min="5" max="5" width="23" bestFit="1" customWidth="1"/>
    <col min="6" max="6" width="17.1640625" bestFit="1" customWidth="1"/>
    <col min="10" max="10" width="72.6640625" bestFit="1" customWidth="1"/>
  </cols>
  <sheetData>
    <row r="1" spans="1:10" ht="17" thickBot="1" x14ac:dyDescent="0.25">
      <c r="A1" t="s">
        <v>1</v>
      </c>
      <c r="B1" t="s">
        <v>1680</v>
      </c>
      <c r="C1" t="s">
        <v>1649</v>
      </c>
      <c r="D1" t="s">
        <v>1681</v>
      </c>
      <c r="E1" t="s">
        <v>1650</v>
      </c>
      <c r="F1" t="s">
        <v>125</v>
      </c>
      <c r="G1" t="s">
        <v>529</v>
      </c>
    </row>
    <row r="2" spans="1:10" x14ac:dyDescent="0.2">
      <c r="A2" t="s">
        <v>12</v>
      </c>
      <c r="B2">
        <v>195</v>
      </c>
      <c r="C2" s="34">
        <f>B2/F2</f>
        <v>0.58912386706948638</v>
      </c>
      <c r="D2">
        <v>136</v>
      </c>
      <c r="E2" s="34">
        <f>D2/F2</f>
        <v>0.41087613293051362</v>
      </c>
      <c r="F2">
        <v>331</v>
      </c>
      <c r="G2" s="46">
        <v>1352.69</v>
      </c>
      <c r="J2" s="7" t="s">
        <v>1666</v>
      </c>
    </row>
    <row r="3" spans="1:10" x14ac:dyDescent="0.2">
      <c r="A3" t="s">
        <v>11</v>
      </c>
      <c r="B3">
        <v>218</v>
      </c>
      <c r="C3" s="34">
        <f t="shared" ref="C3:C11" si="0">B3/F3</f>
        <v>0.62108262108262113</v>
      </c>
      <c r="D3">
        <v>133</v>
      </c>
      <c r="E3" s="34">
        <f t="shared" ref="E3:E11" si="1">D3/F3</f>
        <v>0.37891737891737892</v>
      </c>
      <c r="F3">
        <v>351</v>
      </c>
      <c r="G3" s="46">
        <v>1498.49</v>
      </c>
      <c r="J3" s="8"/>
    </row>
    <row r="4" spans="1:10" x14ac:dyDescent="0.2">
      <c r="A4" t="s">
        <v>10</v>
      </c>
      <c r="B4">
        <v>321</v>
      </c>
      <c r="C4" s="34">
        <f t="shared" si="0"/>
        <v>0.60566037735849054</v>
      </c>
      <c r="D4">
        <v>209</v>
      </c>
      <c r="E4" s="34">
        <f t="shared" si="1"/>
        <v>0.39433962264150946</v>
      </c>
      <c r="F4">
        <v>530</v>
      </c>
      <c r="G4" s="46">
        <v>2219.6999999999998</v>
      </c>
      <c r="J4" s="8" t="s">
        <v>1667</v>
      </c>
    </row>
    <row r="5" spans="1:10" x14ac:dyDescent="0.2">
      <c r="A5" t="s">
        <v>9</v>
      </c>
      <c r="B5">
        <v>394</v>
      </c>
      <c r="C5" s="34">
        <f t="shared" si="0"/>
        <v>0.61755485893416928</v>
      </c>
      <c r="D5">
        <v>244</v>
      </c>
      <c r="E5" s="34">
        <f t="shared" si="1"/>
        <v>0.38244514106583072</v>
      </c>
      <c r="F5">
        <v>638</v>
      </c>
      <c r="G5" s="46">
        <v>2765.62</v>
      </c>
      <c r="J5" s="8" t="s">
        <v>244</v>
      </c>
    </row>
    <row r="6" spans="1:10" x14ac:dyDescent="0.2">
      <c r="A6" t="s">
        <v>8</v>
      </c>
      <c r="B6">
        <v>397</v>
      </c>
      <c r="C6" s="34">
        <f t="shared" si="0"/>
        <v>0.58296622613803228</v>
      </c>
      <c r="D6">
        <v>284</v>
      </c>
      <c r="E6" s="34">
        <f t="shared" si="1"/>
        <v>0.41703377386196772</v>
      </c>
      <c r="F6">
        <v>681</v>
      </c>
      <c r="G6" s="46">
        <v>2919.19</v>
      </c>
      <c r="J6" s="8" t="s">
        <v>1596</v>
      </c>
    </row>
    <row r="7" spans="1:10" x14ac:dyDescent="0.2">
      <c r="A7" t="s">
        <v>7</v>
      </c>
      <c r="B7">
        <v>443</v>
      </c>
      <c r="C7" s="34">
        <f t="shared" si="0"/>
        <v>0.61699164345403901</v>
      </c>
      <c r="D7">
        <v>275</v>
      </c>
      <c r="E7" s="34">
        <f t="shared" si="1"/>
        <v>0.38300835654596099</v>
      </c>
      <c r="F7">
        <v>718</v>
      </c>
      <c r="G7" s="46">
        <v>2984.82</v>
      </c>
      <c r="J7" s="8" t="s">
        <v>1597</v>
      </c>
    </row>
    <row r="8" spans="1:10" x14ac:dyDescent="0.2">
      <c r="A8" t="s">
        <v>6</v>
      </c>
      <c r="B8">
        <v>469</v>
      </c>
      <c r="C8" s="34">
        <f t="shared" si="0"/>
        <v>0.62616822429906538</v>
      </c>
      <c r="D8">
        <v>280</v>
      </c>
      <c r="E8" s="34">
        <f t="shared" si="1"/>
        <v>0.37383177570093457</v>
      </c>
      <c r="F8">
        <v>749</v>
      </c>
      <c r="G8" s="46">
        <v>3122.51</v>
      </c>
      <c r="J8" s="8" t="s">
        <v>1598</v>
      </c>
    </row>
    <row r="9" spans="1:10" x14ac:dyDescent="0.2">
      <c r="A9" t="s">
        <v>5</v>
      </c>
      <c r="B9">
        <v>504</v>
      </c>
      <c r="C9" s="34">
        <f t="shared" si="0"/>
        <v>0.57997698504027617</v>
      </c>
      <c r="D9">
        <v>365</v>
      </c>
      <c r="E9" s="34">
        <f t="shared" si="1"/>
        <v>0.42002301495972383</v>
      </c>
      <c r="F9">
        <v>869</v>
      </c>
      <c r="G9" s="46">
        <v>3685.31</v>
      </c>
      <c r="J9" s="8" t="s">
        <v>1599</v>
      </c>
    </row>
    <row r="10" spans="1:10" x14ac:dyDescent="0.2">
      <c r="A10" t="s">
        <v>4</v>
      </c>
      <c r="B10">
        <v>770</v>
      </c>
      <c r="C10" s="34">
        <f t="shared" si="0"/>
        <v>0.59367771781033152</v>
      </c>
      <c r="D10">
        <v>527</v>
      </c>
      <c r="E10" s="34">
        <f t="shared" si="1"/>
        <v>0.40632228218966848</v>
      </c>
      <c r="F10">
        <v>1297</v>
      </c>
      <c r="G10" s="46">
        <v>5251.03</v>
      </c>
      <c r="J10" s="8" t="s">
        <v>1600</v>
      </c>
    </row>
    <row r="11" spans="1:10" x14ac:dyDescent="0.2">
      <c r="A11" t="s">
        <v>3</v>
      </c>
      <c r="B11">
        <v>837</v>
      </c>
      <c r="C11" s="34">
        <f t="shared" si="0"/>
        <v>0.58860759493670889</v>
      </c>
      <c r="D11">
        <v>585</v>
      </c>
      <c r="E11" s="34">
        <f t="shared" si="1"/>
        <v>0.41139240506329117</v>
      </c>
      <c r="F11">
        <v>1422</v>
      </c>
      <c r="G11" s="46">
        <v>6034.78</v>
      </c>
      <c r="J11" s="8" t="s">
        <v>1601</v>
      </c>
    </row>
    <row r="12" spans="1:10" x14ac:dyDescent="0.2">
      <c r="J12" s="8" t="s">
        <v>1615</v>
      </c>
    </row>
    <row r="13" spans="1:10" x14ac:dyDescent="0.2">
      <c r="J13" s="8"/>
    </row>
    <row r="14" spans="1:10" x14ac:dyDescent="0.2">
      <c r="J14" s="8" t="s">
        <v>1668</v>
      </c>
    </row>
    <row r="15" spans="1:10" x14ac:dyDescent="0.2">
      <c r="J15" s="8" t="s">
        <v>1682</v>
      </c>
    </row>
    <row r="16" spans="1:10" x14ac:dyDescent="0.2">
      <c r="J16" s="8" t="s">
        <v>1683</v>
      </c>
    </row>
    <row r="17" spans="10:10" x14ac:dyDescent="0.2">
      <c r="J17" s="8" t="s">
        <v>1669</v>
      </c>
    </row>
    <row r="18" spans="10:10" x14ac:dyDescent="0.2">
      <c r="J18" s="8" t="s">
        <v>1670</v>
      </c>
    </row>
    <row r="19" spans="10:10" x14ac:dyDescent="0.2">
      <c r="J19" s="8" t="s">
        <v>1671</v>
      </c>
    </row>
    <row r="20" spans="10:10" x14ac:dyDescent="0.2">
      <c r="J20" s="8" t="s">
        <v>1672</v>
      </c>
    </row>
    <row r="21" spans="10:10" x14ac:dyDescent="0.2">
      <c r="J21" s="8" t="s">
        <v>1673</v>
      </c>
    </row>
    <row r="22" spans="10:10" x14ac:dyDescent="0.2">
      <c r="J22" s="8" t="s">
        <v>1674</v>
      </c>
    </row>
    <row r="23" spans="10:10" x14ac:dyDescent="0.2">
      <c r="J23" s="8" t="s">
        <v>1675</v>
      </c>
    </row>
    <row r="24" spans="10:10" x14ac:dyDescent="0.2">
      <c r="J24" s="8" t="s">
        <v>1676</v>
      </c>
    </row>
    <row r="25" spans="10:10" x14ac:dyDescent="0.2">
      <c r="J25" s="8" t="s">
        <v>1677</v>
      </c>
    </row>
    <row r="26" spans="10:10" x14ac:dyDescent="0.2">
      <c r="J26" s="8" t="s">
        <v>1678</v>
      </c>
    </row>
    <row r="27" spans="10:10" ht="17" thickBot="1" x14ac:dyDescent="0.25">
      <c r="J27" s="9" t="s">
        <v>1679</v>
      </c>
    </row>
  </sheetData>
  <sortState xmlns:xlrd2="http://schemas.microsoft.com/office/spreadsheetml/2017/richdata2" ref="A1:F50">
    <sortCondition ref="A1:A50"/>
    <sortCondition descending="1" ref="D1:D50"/>
    <sortCondition descending="1" ref="F1:F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Data Summary</vt:lpstr>
      <vt:lpstr>EDA</vt:lpstr>
      <vt:lpstr>Rents by Date</vt:lpstr>
      <vt:lpstr>Revenue &amp; Customers by Country</vt:lpstr>
      <vt:lpstr>Rents Rev Customer by Region</vt:lpstr>
      <vt:lpstr>Top 5 customers</vt:lpstr>
      <vt:lpstr>Top 5 cities in top 10 countrie</vt:lpstr>
      <vt:lpstr>Rev Cust by Genre</vt:lpstr>
      <vt:lpstr>Genre Rev Rentals Cust (v1)</vt:lpstr>
      <vt:lpstr>Popular Genre By Region</vt:lpstr>
      <vt:lpstr>Popular Genre (top 10 country)</vt:lpstr>
      <vt:lpstr>Films (Category, Rev, Rentals)</vt:lpstr>
      <vt:lpstr>Sheet2</vt:lpstr>
      <vt:lpstr>Rev Cust by Film Rating</vt:lpstr>
      <vt:lpstr>Ratings by Region</vt:lpstr>
      <vt:lpstr>Ratings Rev by Region</vt:lpstr>
      <vt:lpstr>Films for Kids Top 10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Jinita Patel</dc:creator>
  <cp:lastModifiedBy>Jinita Patel</cp:lastModifiedBy>
  <dcterms:created xsi:type="dcterms:W3CDTF">2023-10-10T03:14:52Z</dcterms:created>
  <dcterms:modified xsi:type="dcterms:W3CDTF">2023-12-05T10:17:22Z</dcterms:modified>
</cp:coreProperties>
</file>