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7287D4CC-3F13-4EE6-8390-D5DF5BBD900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6" i="7" l="1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N295" i="3" s="1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AE198" i="7"/>
  <c r="AE197" i="7"/>
  <c r="AE196" i="7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N318" i="3" s="1"/>
  <c r="G320" i="3"/>
  <c r="G322" i="3"/>
  <c r="I27" i="2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I25" i="2"/>
  <c r="I26" i="2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P326" i="7" l="1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I15" i="2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I24" i="2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I23" i="2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I22" i="2"/>
  <c r="I21" i="2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I20" i="2"/>
  <c r="I12" i="2" l="1"/>
  <c r="I13" i="2"/>
  <c r="I14" i="2"/>
  <c r="I19" i="2"/>
  <c r="P250" i="7"/>
  <c r="K155" i="7"/>
  <c r="K156" i="7"/>
  <c r="K157" i="7"/>
  <c r="K158" i="7"/>
  <c r="K148" i="7"/>
  <c r="B203" i="3" l="1"/>
  <c r="B204" i="3"/>
  <c r="B205" i="3"/>
  <c r="B206" i="3"/>
  <c r="B207" i="3"/>
  <c r="B208" i="3"/>
  <c r="I3" i="2"/>
  <c r="I4" i="2"/>
  <c r="I5" i="2"/>
  <c r="I6" i="2"/>
  <c r="I7" i="2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I8" i="2"/>
  <c r="I9" i="2"/>
  <c r="I10" i="2"/>
  <c r="I11" i="2"/>
  <c r="I16" i="2"/>
  <c r="I17" i="2"/>
  <c r="I18" i="2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<sst xmlns="http://schemas.openxmlformats.org/spreadsheetml/2006/main" count="4439" uniqueCount="1154">
  <si>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</si>
  <si>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</si>
  <si>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</si>
  <si>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</si>
  <si>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</si>
  <si>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</si>
  <si>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</si>
  <si>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</si>
  <si>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</si>
  <si>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</si>
  <si>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</si>
  <si>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</si>
  <si>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</si>
  <si>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</si>
  <si>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</si>
  <si>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</si>
  <si>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</si>
  <si>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</si>
  <si>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</si>
  <si>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</si>
  <si>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</si>
  <si>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</si>
  <si>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</si>
  <si>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</si>
  <si>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</si>
  <si>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</si>
  <si>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</si>
  <si>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</si>
  <si>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</si>
  <si>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</si>
  <si>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</si>
  <si>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</si>
  <si>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</si>
  <si>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</si>
  <si>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</si>
  <si>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</si>
  <si>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</si>
  <si>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</si>
  <si>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</si>
  <si>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</si>
  <si>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</si>
  <si>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</si>
  <si>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</si>
  <si>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</si>
  <si>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</si>
  <si>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</si>
  <si>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</si>
  <si>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</si>
  <si>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</si>
  <si>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</si>
  <si>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</si>
  <si>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</si>
  <si>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</si>
  <si>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</si>
  <si>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</si>
  <si>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</si>
  <si>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</si>
  <si>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</si>
  <si>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</si>
  <si>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</si>
  <si>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</si>
  <si>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</si>
  <si>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</si>
  <si>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</si>
  <si>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</si>
  <si>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</si>
  <si>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</si>
  <si>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</si>
  <si>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</si>
  <si>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</si>
  <si>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</si>
  <si>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</si>
  <si>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</si>
  <si>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</si>
  <si>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</si>
  <si>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</si>
  <si>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</si>
  <si>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</si>
  <si>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</si>
  <si>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</si>
  <si>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</si>
  <si>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</si>
  <si>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</si>
  <si>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</si>
  <si>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</si>
  <si>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</si>
  <si>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</si>
  <si>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</si>
  <si>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</si>
  <si>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</si>
  <si>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</si>
  <si>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</si>
  <si>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</si>
  <si>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</si>
  <si>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</si>
  <si>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</si>
  <si>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</si>
  <si>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</si>
  <si>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</si>
  <si>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</si>
  <si>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</si>
  <si>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</si>
  <si>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</si>
  <si>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</si>
  <si>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</si>
  <si>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</si>
  <si>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</si>
  <si>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</si>
  <si>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</si>
  <si>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</si>
  <si>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</si>
  <si>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</si>
  <si>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</si>
  <si>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</si>
  <si>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</si>
  <si>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</si>
  <si>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</si>
  <si>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</si>
  <si>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</si>
  <si>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</si>
  <si>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</si>
  <si>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</si>
  <si>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</si>
  <si>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</si>
  <si>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</si>
  <si>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</si>
  <si>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</si>
  <si>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</si>
  <si>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</si>
  <si>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</si>
  <si>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</si>
  <si>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</si>
  <si>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</si>
  <si>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</si>
  <si>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</si>
  <si>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</si>
  <si>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</si>
  <si>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</si>
  <si>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</si>
  <si>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</si>
  <si>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</si>
  <si>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</si>
  <si>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</si>
  <si>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</si>
  <si>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</si>
  <si>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</si>
  <si>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</si>
  <si>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</si>
  <si>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</si>
  <si>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</si>
  <si>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</si>
  <si>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</si>
  <si>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</si>
  <si>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</si>
  <si>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</si>
  <si>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</si>
  <si>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</si>
  <si>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</si>
  <si>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</si>
  <si>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</si>
  <si>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</si>
  <si>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</si>
  <si>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</si>
  <si>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</si>
  <si>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</si>
  <si>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</si>
  <si>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</si>
  <si>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</si>
  <si>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</si>
  <si>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</si>
  <si>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</si>
  <si>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</si>
  <si>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</si>
  <si>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</si>
  <si>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</si>
  <si>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</si>
  <si>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</si>
  <si>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</si>
  <si>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</si>
  <si>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</si>
  <si>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</si>
  <si>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</si>
  <si>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</si>
  <si>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</si>
  <si>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</si>
  <si>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</si>
  <si>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</si>
  <si>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</si>
  <si>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</si>
  <si>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</si>
  <si>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</si>
  <si>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</si>
  <si>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</si>
  <si>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</si>
  <si>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</si>
  <si>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</si>
  <si>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</si>
  <si>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</si>
  <si>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</si>
  <si>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</si>
  <si>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</si>
  <si>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</si>
  <si>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</si>
  <si>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</si>
  <si>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</si>
  <si>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</si>
  <si>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</si>
  <si>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</si>
  <si>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</si>
  <si>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</si>
  <si>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</si>
  <si>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</si>
  <si>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</si>
  <si>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</si>
  <si>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</si>
  <si>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</si>
  <si>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</si>
  <si>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</si>
  <si>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</si>
  <si>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</si>
  <si>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</si>
  <si>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</si>
  <si>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</si>
  <si>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</si>
  <si>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</si>
  <si>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</si>
  <si>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</si>
  <si>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</si>
  <si>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</si>
  <si>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</si>
  <si>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</si>
  <si>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</si>
  <si>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</si>
  <si>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</si>
  <si>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</si>
  <si>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</si>
  <si>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</si>
  <si>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</si>
  <si>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</si>
  <si>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</si>
  <si>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</si>
  <si>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</si>
  <si>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</si>
  <si>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</si>
  <si>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</si>
  <si>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</si>
  <si>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</si>
  <si>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</si>
  <si>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</si>
  <si>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</si>
  <si>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</si>
  <si>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</si>
  <si>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</si>
  <si>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</si>
  <si>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</si>
  <si>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</si>
  <si>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</si>
  <si>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</si>
  <si>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</si>
  <si>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</si>
  <si>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</si>
  <si>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</si>
  <si>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</si>
  <si>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</si>
  <si>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</si>
  <si>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</si>
  <si>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</si>
  <si>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</si>
  <si>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</si>
  <si>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</si>
  <si>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</si>
  <si>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</si>
  <si>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</si>
  <si>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</si>
  <si>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</si>
  <si>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</si>
  <si>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</si>
  <si>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</si>
  <si>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</si>
  <si>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</si>
  <si>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</si>
  <si>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</si>
  <si>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</si>
  <si>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</si>
  <si>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</si>
  <si>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</si>
  <si>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</si>
  <si>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</si>
  <si>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</si>
  <si>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</si>
  <si>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</si>
  <si>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</si>
  <si>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</si>
  <si>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</si>
  <si>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</si>
  <si>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</si>
  <si>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</si>
  <si>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</si>
  <si>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</si>
  <si>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</si>
  <si>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</si>
  <si>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</si>
  <si>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</si>
  <si>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</si>
  <si>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</si>
  <si>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</si>
  <si>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</si>
  <si>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</si>
  <si>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</si>
  <si>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</si>
  <si>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</si>
  <si>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</si>
  <si>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</si>
  <si>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</si>
  <si>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</si>
  <si>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</si>
  <si>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</si>
  <si>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</si>
  <si>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</si>
  <si>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</si>
  <si>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</si>
  <si>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</si>
  <si>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</si>
  <si>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</si>
  <si>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</si>
  <si>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</si>
  <si>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</si>
  <si>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</si>
  <si>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</si>
  <si>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</si>
  <si>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</si>
  <si>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</si>
  <si>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</si>
  <si>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</si>
  <si>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</si>
  <si>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</si>
  <si>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</si>
  <si>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</si>
  <si>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</si>
  <si>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</si>
  <si>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</si>
  <si>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</si>
  <si>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</si>
  <si>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</si>
  <si>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</si>
  <si>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</si>
  <si>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</si>
  <si>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</si>
  <si>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</si>
  <si>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</si>
  <si>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</si>
  <si>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</si>
  <si>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</si>
  <si>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</si>
  <si>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</si>
  <si>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</si>
  <si>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</si>
  <si>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</si>
  <si>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</si>
  <si>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</si>
  <si>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</si>
  <si>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</si>
  <si>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</si>
  <si>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</si>
  <si>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</si>
  <si>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</si>
  <si>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</si>
  <si>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</si>
  <si>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</si>
  <si>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</si>
  <si>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</si>
  <si>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</si>
  <si>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</si>
  <si>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</si>
  <si>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</si>
  <si>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</si>
  <si>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</si>
  <si>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</si>
  <si>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</si>
  <si>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</si>
  <si>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</si>
  <si>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</si>
  <si>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</si>
  <si>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</si>
  <si>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</si>
  <si>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</si>
  <si>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</si>
  <si>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</si>
  <si>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</si>
  <si>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</si>
  <si>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</si>
  <si>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</si>
  <si>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</si>
  <si>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</si>
  <si>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</si>
  <si>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</si>
  <si>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</si>
  <si>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</si>
  <si>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</si>
  <si>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</si>
  <si>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</si>
  <si>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</si>
  <si>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</si>
  <si>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</si>
  <si>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</si>
  <si>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</si>
  <si>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</si>
  <si>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</si>
  <si>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</si>
  <si>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</si>
  <si>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</si>
  <si>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</si>
  <si>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</si>
  <si>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</si>
  <si>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</si>
  <si>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</si>
  <si>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</si>
  <si>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</si>
  <si>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</si>
  <si>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</si>
  <si>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</si>
  <si>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</si>
  <si>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</si>
  <si>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</si>
  <si>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</si>
  <si>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</si>
  <si>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</si>
  <si>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</si>
  <si>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</si>
  <si>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</si>
  <si>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</si>
  <si>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</si>
  <si>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</si>
  <si>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</si>
  <si>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</si>
  <si>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</si>
  <si>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</si>
  <si>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</si>
  <si>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</si>
  <si>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</si>
  <si>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</si>
  <si>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</si>
  <si>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</si>
  <si>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</si>
  <si>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</si>
  <si>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</si>
  <si>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</si>
  <si>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</si>
  <si>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</si>
  <si>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</si>
  <si>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</si>
  <si>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</si>
  <si>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</si>
  <si>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</si>
  <si>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</si>
  <si>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</si>
  <si>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</si>
  <si>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</si>
  <si>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</si>
  <si>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</si>
  <si>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</si>
  <si>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</si>
  <si>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</si>
  <si>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</si>
  <si>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</si>
  <si>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</si>
  <si>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</si>
  <si>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</si>
  <si>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</si>
  <si>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</si>
  <si>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</si>
  <si>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</si>
  <si>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</si>
  <si>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</si>
  <si>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</si>
  <si>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</si>
  <si>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</si>
  <si>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</si>
  <si>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</si>
  <si>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</si>
  <si>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</si>
  <si>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</si>
  <si>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</si>
  <si>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</si>
  <si>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</si>
  <si>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</si>
  <si>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</si>
  <si>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</si>
  <si>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</si>
  <si>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</si>
  <si>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</si>
  <si>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</si>
  <si>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</si>
  <si>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</si>
  <si>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</si>
  <si>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</si>
  <si>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</si>
  <si>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</si>
  <si>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</si>
  <si>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</si>
  <si>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</si>
  <si>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</si>
  <si>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</si>
  <si>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</si>
  <si>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</si>
  <si>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</si>
  <si>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</si>
  <si>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</si>
  <si>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</si>
  <si>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</si>
  <si>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</si>
  <si>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</si>
  <si>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</si>
  <si>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</si>
  <si>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</si>
  <si>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</si>
  <si>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</si>
  <si>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</si>
  <si>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</si>
  <si>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</si>
  <si>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</si>
  <si>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</si>
  <si>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</si>
  <si>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</si>
  <si>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</si>
  <si>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</si>
  <si>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</si>
  <si>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</si>
  <si>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</si>
  <si>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</si>
  <si>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</si>
  <si>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</si>
  <si>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</si>
  <si>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</si>
  <si>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</si>
  <si>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</si>
  <si>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</si>
  <si>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</si>
  <si>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</si>
  <si>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</si>
  <si>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</si>
  <si>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</si>
  <si>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</si>
  <si>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</si>
  <si>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</si>
  <si>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</si>
  <si>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</si>
  <si>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</si>
  <si>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</si>
  <si>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</si>
  <si>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</si>
  <si>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</si>
  <si>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</si>
  <si>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</si>
  <si>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</si>
  <si>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</si>
  <si>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</si>
  <si>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</si>
  <si>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</si>
  <si>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</si>
  <si>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</si>
  <si>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</si>
  <si>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</si>
  <si>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</si>
  <si>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</si>
  <si>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</si>
  <si>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</si>
  <si>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</si>
  <si>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</si>
  <si>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</si>
  <si>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</si>
  <si>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</si>
  <si>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</si>
  <si>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</si>
  <si>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</si>
  <si>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</si>
  <si>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</si>
  <si>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</si>
  <si>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</si>
  <si>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</si>
  <si>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</si>
  <si>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</si>
  <si>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</si>
  <si>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</si>
  <si>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</si>
  <si>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</si>
  <si>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</si>
  <si>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</si>
  <si>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</si>
  <si>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</si>
  <si>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</si>
  <si>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</si>
  <si>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</si>
  <si>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</si>
  <si>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</si>
  <si>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</si>
  <si>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</si>
  <si>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</si>
  <si>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</si>
  <si>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</si>
  <si>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</si>
  <si>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</si>
  <si>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</si>
  <si>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</si>
  <si>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</si>
  <si>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</si>
  <si>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</si>
  <si>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</si>
  <si>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</si>
  <si>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</si>
  <si>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</si>
  <si>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</si>
  <si>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</si>
  <si>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</si>
  <si>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</si>
  <si>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</si>
  <si>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</si>
  <si>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</si>
  <si>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</si>
  <si>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</si>
  <si>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</si>
  <si>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</si>
  <si>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</si>
  <si>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</si>
  <si>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</si>
  <si>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</si>
  <si>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</si>
  <si>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</si>
  <si>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</si>
  <si>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</si>
  <si>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</si>
  <si>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</si>
  <si>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</si>
  <si>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</si>
  <si>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</si>
  <si>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</si>
  <si>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</si>
  <si>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</si>
  <si>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</si>
  <si>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</si>
  <si>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</si>
  <si>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</si>
  <si>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</si>
  <si>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</si>
  <si>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</si>
  <si>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</si>
  <si>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</si>
  <si>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</si>
  <si>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</si>
  <si>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</si>
  <si>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</si>
  <si>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</si>
  <si>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</si>
  <si>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</si>
  <si>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</si>
  <si>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</si>
  <si>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</si>
  <si>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</si>
  <si>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</si>
  <si>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</si>
  <si>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</si>
  <si>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</si>
  <si>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</si>
  <si>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</si>
  <si>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</si>
  <si>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</si>
  <si>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</si>
  <si>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</si>
  <si>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</si>
  <si>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</si>
  <si>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</si>
  <si>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</si>
  <si>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</si>
  <si>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</si>
  <si>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</si>
  <si>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</si>
  <si>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</si>
  <si>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</si>
  <si>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</si>
  <si>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</si>
  <si>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</si>
  <si>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</si>
  <si>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</si>
  <si>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</si>
  <si>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</si>
  <si>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</si>
  <si>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</si>
  <si>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</si>
  <si>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</si>
  <si>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</si>
  <si>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</si>
  <si>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</si>
  <si>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</si>
  <si>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</si>
  <si>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</si>
  <si>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</si>
  <si>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</si>
  <si>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</si>
  <si>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</si>
  <si>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</si>
  <si>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</si>
  <si>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</si>
  <si>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</si>
  <si>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</si>
  <si>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</si>
  <si>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</si>
  <si>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</si>
  <si>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</si>
  <si>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</si>
  <si>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</si>
  <si>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</si>
  <si>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</si>
  <si>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</si>
  <si>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</si>
  <si>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</si>
  <si>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</si>
  <si>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</si>
  <si>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</si>
  <si>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</si>
  <si>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</si>
  <si>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</si>
  <si>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</si>
  <si>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</si>
  <si>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</si>
  <si>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</si>
  <si>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</si>
  <si>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</si>
  <si>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</si>
  <si>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</si>
  <si>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</si>
  <si>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</si>
  <si>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</si>
  <si>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</si>
  <si>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</si>
  <si>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</si>
  <si>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</si>
  <si>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</si>
  <si>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</si>
  <si>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</si>
  <si>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</si>
  <si>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</si>
  <si>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</si>
  <si>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</si>
  <si>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</si>
  <si>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</si>
  <si>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</si>
  <si>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</si>
  <si>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</si>
  <si>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</si>
  <si>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</si>
  <si>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</si>
  <si>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</si>
  <si>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</si>
  <si>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</si>
  <si>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</si>
  <si>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</si>
  <si>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</si>
  <si>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</si>
  <si>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</si>
  <si>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</si>
  <si>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</si>
  <si>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</si>
  <si>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</si>
  <si>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</si>
  <si>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</si>
  <si>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</si>
  <si>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</si>
  <si>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</si>
  <si>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</si>
  <si>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</si>
  <si>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</si>
  <si>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</si>
  <si>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</si>
  <si>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</si>
  <si>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</si>
  <si>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</si>
  <si>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</si>
  <si>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</si>
  <si>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</si>
  <si>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</si>
  <si>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</si>
  <si>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</si>
  <si>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</si>
  <si>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</si>
  <si>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</si>
  <si>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</si>
  <si>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</si>
  <si>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</si>
  <si>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</si>
  <si>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</si>
  <si>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</si>
  <si>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</si>
  <si>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</si>
  <si>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</si>
  <si>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</si>
  <si>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</si>
  <si>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</si>
  <si>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</si>
  <si>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</si>
  <si>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</si>
  <si>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</si>
  <si>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</si>
  <si>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</si>
  <si>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</si>
  <si>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</si>
  <si>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</si>
  <si>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</si>
  <si>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</si>
  <si>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</si>
  <si>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</si>
  <si>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</si>
  <si>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</si>
  <si>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</si>
  <si>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</si>
  <si>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</si>
  <si>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</si>
  <si>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</si>
  <si>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</si>
  <si>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</si>
  <si>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</si>
  <si>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</si>
  <si>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</si>
  <si>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</si>
  <si>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</si>
  <si>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</si>
  <si>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</si>
  <si>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</si>
  <si>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</si>
  <si>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</si>
  <si>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</si>
  <si>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</si>
  <si>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</si>
  <si>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</si>
  <si>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</si>
  <si>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</si>
  <si>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</si>
  <si>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</si>
  <si>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</si>
  <si>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</si>
  <si>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</si>
  <si>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</si>
  <si>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</si>
  <si>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</si>
  <si>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</si>
  <si>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</si>
  <si>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</si>
  <si>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</si>
  <si>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</si>
  <si>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</si>
  <si>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</si>
  <si>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</si>
  <si>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</si>
  <si>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</si>
  <si>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</si>
  <si>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</si>
  <si>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</si>
  <si>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</si>
  <si>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</si>
  <si>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</si>
  <si>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</si>
  <si>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</si>
  <si>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</si>
  <si>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</si>
  <si>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</si>
  <si>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</si>
  <si>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</si>
  <si>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</si>
  <si>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</si>
  <si>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</si>
  <si>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</si>
  <si>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</si>
  <si>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</si>
  <si>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</si>
  <si>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</si>
  <si>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</si>
  <si>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</si>
  <si>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</si>
  <si>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</si>
  <si>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</si>
  <si>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</si>
  <si>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</si>
  <si>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</si>
  <si>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</si>
  <si>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</si>
  <si>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</si>
  <si>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</si>
  <si>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</si>
  <si>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</si>
  <si>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</si>
  <si>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</si>
  <si>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</si>
  <si>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</si>
  <si>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</si>
  <si>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</si>
  <si>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</si>
  <si>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</si>
  <si>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</si>
  <si>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</si>
  <si>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</si>
  <si>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</si>
  <si>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</si>
  <si>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</si>
  <si>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</si>
  <si>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</si>
  <si>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</si>
  <si>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</si>
  <si>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</si>
  <si>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</si>
  <si>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</si>
  <si>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</si>
  <si>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</si>
  <si>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</si>
  <si>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</si>
  <si>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</si>
  <si>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</si>
  <si>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</si>
  <si>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</si>
  <si>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</si>
  <si>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</si>
  <si>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</si>
  <si>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</si>
  <si>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</si>
  <si>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</si>
  <si>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</si>
  <si>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</si>
  <si>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</si>
  <si>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</si>
  <si>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</si>
  <si>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</si>
  <si>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</si>
  <si>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</si>
  <si>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</si>
  <si>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</si>
  <si>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</si>
  <si>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</si>
  <si>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</si>
  <si>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</si>
  <si>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</si>
  <si>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</si>
  <si>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</si>
  <si>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</si>
  <si>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</si>
  <si>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</si>
  <si>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</si>
  <si>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</si>
  <si>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</si>
  <si>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</si>
  <si>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</si>
  <si>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</si>
  <si>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</si>
  <si>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</si>
  <si>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</si>
  <si>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</si>
  <si>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</si>
  <si>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</si>
  <si>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</si>
  <si>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</si>
  <si>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</si>
  <si>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</si>
  <si>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</si>
  <si>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</si>
  <si>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</si>
  <si>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</si>
  <si>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</si>
  <si>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</si>
  <si>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</si>
  <si>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</si>
  <si>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</si>
  <si>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</si>
  <si>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</si>
  <si>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</si>
  <si>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</si>
  <si>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</si>
  <si>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</si>
  <si>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</si>
  <si>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</si>
  <si>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</si>
  <si>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</si>
  <si>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</si>
  <si>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</si>
  <si>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</si>
  <si>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</si>
  <si>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</si>
  <si>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</si>
  <si>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</si>
  <si>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</si>
  <si>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</si>
  <si>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</si>
  <si>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</si>
  <si>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</si>
  <si>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</si>
  <si>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</si>
  <si>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</si>
  <si>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</si>
  <si>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</si>
  <si>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</si>
  <si>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</si>
  <si>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</si>
  <si>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</si>
  <si>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</si>
  <si>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</si>
  <si>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</si>
  <si>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</si>
  <si>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</si>
  <si>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</si>
  <si>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</si>
  <si>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</si>
  <si>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</si>
  <si>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</si>
  <si>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</si>
  <si>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</si>
  <si>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</si>
  <si>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</si>
  <si>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</si>
  <si>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</si>
  <si>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</si>
  <si>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</si>
  <si>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</si>
  <si>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</si>
  <si>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</si>
  <si>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</si>
  <si>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</si>
  <si>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</si>
  <si>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</si>
  <si>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</si>
  <si>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</si>
  <si>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</si>
  <si>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</si>
  <si>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</si>
  <si>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</si>
  <si>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</si>
  <si>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</si>
  <si>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</si>
  <si>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</si>
  <si>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</si>
  <si>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</si>
  <si>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</si>
  <si>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</si>
  <si>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</si>
  <si>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</si>
  <si>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</si>
  <si>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</si>
  <si>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</si>
  <si>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</si>
  <si>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</si>
  <si>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</si>
  <si>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</si>
  <si>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</si>
  <si>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</si>
  <si>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</si>
  <si>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</si>
  <si>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</si>
  <si>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</si>
  <si>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</si>
  <si>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</si>
  <si>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</si>
  <si>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</si>
  <si>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</si>
  <si>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</si>
  <si>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</si>
  <si>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</si>
  <si>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</si>
  <si>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</si>
  <si>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</si>
  <si>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</si>
  <si>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</si>
  <si>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</si>
  <si>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</si>
  <si>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</si>
  <si>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</si>
  <si>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</si>
  <si>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</si>
  <si>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</si>
  <si>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</si>
  <si>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</si>
  <si>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</si>
  <si>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</si>
  <si>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</si>
  <si>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</si>
  <si>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</si>
  <si>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</si>
  <si>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</si>
  <si>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</si>
  <si>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</si>
  <si>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</si>
  <si>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</si>
  <si>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</si>
  <si>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</si>
  <si>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</si>
  <si>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</si>
  <si>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</si>
  <si>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</si>
  <si>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</si>
  <si>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</si>
  <si>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</si>
  <si>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</si>
  <si>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</si>
  <si>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</si>
  <si>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</si>
  <si>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</si>
  <si>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</si>
  <si>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</si>
  <si>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</si>
  <si>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</si>
  <si>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</si>
  <si>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</si>
  <si>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</si>
  <si>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</si>
  <si>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</si>
  <si>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</si>
  <si>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</si>
  <si>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</si>
  <si>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</si>
  <si>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</si>
  <si>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</si>
  <si>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</si>
  <si>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</si>
  <si>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</si>
  <si>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</si>
  <si>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</si>
  <si>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</si>
  <si>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</si>
  <si>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</si>
  <si>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</si>
  <si>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</si>
  <si>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</si>
  <si>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</si>
  <si>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</si>
  <si>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</si>
  <si>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</si>
  <si>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</si>
  <si>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</si>
  <si>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</si>
  <si>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</si>
  <si>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</si>
  <si>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</si>
  <si>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</si>
  <si>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</si>
  <si>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</si>
  <si>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</si>
  <si>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</si>
  <si>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</si>
  <si>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</si>
  <si>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</si>
  <si>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</si>
  <si>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</si>
  <si>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</si>
  <si>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pplus12#$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</si>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</sst>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G16" sqref="G16"/>
    </sheetView>
  </sheetViews>
  <sheetFormatPr defaultRowHeight="15.6" x14ac:dyDescent="0.35"/>
  <cols>
    <col min="1" max="1" width="4.3320312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91" t="s">
        <v>2</v>
      </c>
      <c r="B1" s="91" t="s">
        <v>3</v>
      </c>
      <c r="C1" s="91"/>
      <c r="D1" s="91" t="s">
        <v>4</v>
      </c>
      <c r="E1" s="91" t="s">
        <v>5</v>
      </c>
      <c r="F1" s="92" t="s">
        <v>17</v>
      </c>
      <c r="G1" s="91" t="s">
        <v>0</v>
      </c>
    </row>
    <row r="2" spans="1:19" x14ac:dyDescent="0.35">
      <c r="A2" s="91"/>
      <c r="B2" s="1" t="s">
        <v>8</v>
      </c>
      <c r="C2" s="1" t="s">
        <v>7</v>
      </c>
      <c r="D2" s="91"/>
      <c r="E2" s="91"/>
      <c r="F2" s="93"/>
      <c r="G2" s="91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 t="shared" ref="I3:I19" si="0">"|||-- "&amp;D3&amp;"    "&amp;B3&amp;"|TRUNCATE TABLE "&amp;C3&amp;";"</f>
        <v>|||--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1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si="0"/>
        <v>|||--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1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0"/>
        <v>|||--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1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0"/>
        <v>|||--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1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0"/>
        <v>|||--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1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0"/>
        <v>|||--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1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0"/>
        <v>|||--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1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0"/>
        <v>|||--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1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0"/>
        <v>|||--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1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0"/>
        <v>|||--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1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0"/>
        <v>|||--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1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0"/>
        <v>|||--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>"|||-- "&amp;D15&amp;"    "&amp;B15&amp;"|TRUNCATE TABLE "&amp;C15&amp;";"</f>
        <v>|||--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1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0"/>
        <v>|||--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1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0"/>
        <v>|||--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1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0"/>
        <v>|||--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1153</v>
      </c>
      <c r="D19" s="3" t="s">
        <v>24</v>
      </c>
      <c r="E19" s="2" t="s">
        <v>38</v>
      </c>
      <c r="F19" s="3" t="s">
        <v>1</v>
      </c>
      <c r="G19" s="2"/>
      <c r="H19" s="41" t="str">
        <f t="shared" si="1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0"/>
        <v>|||--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1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ref="I20:I27" si="2">"|||-- "&amp;D20&amp;"    "&amp;B20&amp;"|TRUNCATE TABLE "&amp;C20&amp;";"</f>
        <v>|||--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2"/>
        <v>|||--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t="str">
        <f t="shared" si="2"/>
        <v>|||--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2"/>
        <v>|||--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2"/>
        <v>|||--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/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2"/>
        <v>|||--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2"/>
        <v>|||--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2"/>
        <v>|||-- 공통    알람|TRUNCATE TABLE T_ALARM;</v>
      </c>
    </row>
    <row r="28" spans="1:9" x14ac:dyDescent="0.35">
      <c r="A28" s="51"/>
      <c r="B28" s="2"/>
      <c r="C28" s="2"/>
      <c r="D28" s="51"/>
      <c r="E28" s="2"/>
      <c r="F28" s="51"/>
      <c r="G28" s="2"/>
      <c r="H28" s="41"/>
      <c r="I28" s="41"/>
    </row>
    <row r="29" spans="1:9" x14ac:dyDescent="0.35">
      <c r="A29" s="51"/>
      <c r="B29" s="2"/>
      <c r="C29" s="2"/>
      <c r="D29" s="51"/>
      <c r="E29" s="2"/>
      <c r="F29" s="51"/>
      <c r="G29" s="2"/>
      <c r="H29" s="41"/>
      <c r="I29" s="41"/>
    </row>
    <row r="30" spans="1:9" x14ac:dyDescent="0.35">
      <c r="A30" s="51"/>
      <c r="B30" s="2"/>
      <c r="C30" s="2"/>
      <c r="D30" s="51"/>
      <c r="E30" s="2"/>
      <c r="F30" s="51"/>
      <c r="G30" s="2"/>
      <c r="H30" s="41"/>
      <c r="I30" s="41"/>
    </row>
    <row r="31" spans="1:9" x14ac:dyDescent="0.35">
      <c r="A31" s="51"/>
      <c r="B31" s="2"/>
      <c r="C31" s="2"/>
      <c r="D31" s="51"/>
      <c r="E31" s="2"/>
      <c r="F31" s="51"/>
      <c r="G31" s="2"/>
      <c r="H31" s="41"/>
      <c r="I31" s="41"/>
    </row>
    <row r="32" spans="1:9" x14ac:dyDescent="0.35">
      <c r="A32" s="51"/>
      <c r="B32" s="2"/>
      <c r="C32" s="2"/>
      <c r="D32" s="51"/>
      <c r="E32" s="2"/>
      <c r="F32" s="51"/>
      <c r="G32" s="2"/>
      <c r="H32" s="41"/>
      <c r="I32" s="41"/>
    </row>
    <row r="33" spans="1:9" x14ac:dyDescent="0.35">
      <c r="A33" s="51"/>
      <c r="B33" s="2"/>
      <c r="C33" s="2"/>
      <c r="D33" s="51"/>
      <c r="E33" s="2"/>
      <c r="F33" s="51"/>
      <c r="G33" s="2"/>
      <c r="H33" s="41"/>
      <c r="I33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2"/>
  <sheetViews>
    <sheetView zoomScaleNormal="100" workbookViewId="0">
      <pane xSplit="5" ySplit="2" topLeftCell="F210" activePane="bottomRight" state="frozen"/>
      <selection pane="topRight" activeCell="F1" sqref="F1"/>
      <selection pane="bottomLeft" activeCell="A3" sqref="A3"/>
      <selection pane="bottomRight" activeCell="C215" sqref="C215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91" t="s">
        <v>2</v>
      </c>
      <c r="B1" s="91" t="s">
        <v>4</v>
      </c>
      <c r="C1" s="91" t="s">
        <v>3</v>
      </c>
      <c r="D1" s="91"/>
      <c r="E1" s="94" t="s">
        <v>10</v>
      </c>
      <c r="F1" s="91" t="s">
        <v>6</v>
      </c>
      <c r="G1" s="91"/>
      <c r="H1" s="91" t="s">
        <v>9</v>
      </c>
      <c r="I1" s="91" t="s">
        <v>113</v>
      </c>
      <c r="J1" s="91" t="s">
        <v>114</v>
      </c>
      <c r="K1" s="91" t="s">
        <v>11</v>
      </c>
      <c r="L1" s="91" t="s">
        <v>5</v>
      </c>
      <c r="M1" s="91" t="s">
        <v>0</v>
      </c>
    </row>
    <row r="2" spans="1:26" x14ac:dyDescent="0.35">
      <c r="A2" s="91"/>
      <c r="B2" s="91"/>
      <c r="C2" s="1" t="s">
        <v>8</v>
      </c>
      <c r="D2" s="1" t="s">
        <v>7</v>
      </c>
      <c r="E2" s="91"/>
      <c r="F2" s="74" t="s">
        <v>8</v>
      </c>
      <c r="G2" s="1" t="s">
        <v>7</v>
      </c>
      <c r="H2" s="91"/>
      <c r="I2" s="91"/>
      <c r="J2" s="91"/>
      <c r="K2" s="91"/>
      <c r="L2" s="91"/>
      <c r="M2" s="91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28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28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28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28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28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28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28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28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28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28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28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28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52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52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52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52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52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52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52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52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52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52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52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52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52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52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52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3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3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3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3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28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28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28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28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28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28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28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28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28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28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28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28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28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28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52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52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52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52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52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52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52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52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52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52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28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28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28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28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28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28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28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28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28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52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52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52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52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52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52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52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52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52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52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52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52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52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52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28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28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28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46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28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28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3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28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3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3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28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28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28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28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28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28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32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32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32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120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52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120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52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120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52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120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52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120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52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120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52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120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52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120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52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28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28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52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52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52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52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52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52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52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48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48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28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28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28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28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28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28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28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52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52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52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52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52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52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52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52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52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84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52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52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52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52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119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119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119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119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119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119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119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119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120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90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120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90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120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90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120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90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120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90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120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90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120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90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120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90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120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90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120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90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120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90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120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90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120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90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120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90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120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90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120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90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120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90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120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90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120" t="str">
        <f>VLOOKUP($C171,table!$B:$D,2,FALSE)</f>
        <v>T_USER</v>
      </c>
      <c r="E171" s="90">
        <v>17</v>
      </c>
      <c r="F171" s="121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90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120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90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120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90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120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90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120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90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120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90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120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90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120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90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120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90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120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90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120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90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28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28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28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28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28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28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28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28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28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28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28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28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28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28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28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28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28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28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28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28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28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28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28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28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28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28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28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28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28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28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28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28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28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28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28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3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3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52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52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52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52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52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52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52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52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52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3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3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3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3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52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52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52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52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52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52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52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52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52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52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52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52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52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52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52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52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52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2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2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2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2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2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2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2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2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2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2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2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61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61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61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61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61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61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61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61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120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90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120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90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120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90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120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90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120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90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120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90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120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90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120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90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120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90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120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90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120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90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120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90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120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90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120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90"/>
      <c r="L287" s="61"/>
      <c r="M287" s="61"/>
      <c r="N287" s="69" t="str">
        <f t="shared" ref="N287:N322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2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2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2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995</v>
      </c>
      <c r="G291" s="6" t="str">
        <f>VLOOKUP($F291,domain!$B:$D,2,FALSE)</f>
        <v>COMPANY_ID</v>
      </c>
      <c r="H291" s="6" t="str">
        <f>VLOOKUP($F291,domain!$B:$D,3,FALSE)</f>
        <v>VARCHAR(16)</v>
      </c>
      <c r="I291" s="15" t="s">
        <v>173</v>
      </c>
      <c r="J291" s="2"/>
      <c r="K291" s="2"/>
      <c r="L291" s="2"/>
      <c r="M291" s="2"/>
      <c r="N291" s="41" t="str">
        <f t="shared" si="7"/>
        <v xml:space="preserve">  , COMPANY_ID VARCHAR(16) NOT NULL COMMENT '회사 ID'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173</v>
      </c>
      <c r="J292" s="2"/>
      <c r="K292" s="2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NOT NULL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2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173</v>
      </c>
      <c r="J294" s="2"/>
      <c r="K294" s="2"/>
      <c r="L294" s="2"/>
      <c r="M294" s="2"/>
      <c r="N294" s="41" t="str">
        <f t="shared" si="7"/>
        <v xml:space="preserve">  , REPORT_SIZE VARCHAR(16) NOT NULL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61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120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90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120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90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120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90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120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90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120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/>
      <c r="K305" s="90"/>
      <c r="L305" s="61"/>
      <c r="M305" s="61"/>
      <c r="N305" s="69" t="str">
        <f t="shared" si="7"/>
        <v xml:space="preserve">  , RESET_CNT NUMERIC(9,0)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120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90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120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90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120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90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120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90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120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90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120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90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2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2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2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2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2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2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61" t="s">
        <v>153</v>
      </c>
      <c r="K318" s="2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2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2"/>
      <c r="L322" s="2"/>
      <c r="M322" s="2"/>
      <c r="N322" s="41" t="str">
        <f t="shared" si="7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3"/>
  <sheetViews>
    <sheetView topLeftCell="A7" workbookViewId="0">
      <selection activeCell="B20" sqref="B20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91" t="s">
        <v>2</v>
      </c>
      <c r="B1" s="91" t="s">
        <v>16</v>
      </c>
      <c r="C1" s="91"/>
      <c r="D1" s="91" t="s">
        <v>9</v>
      </c>
      <c r="E1" s="91" t="s">
        <v>5</v>
      </c>
      <c r="F1" s="91" t="s">
        <v>0</v>
      </c>
    </row>
    <row r="2" spans="1:6" x14ac:dyDescent="0.35">
      <c r="A2" s="91"/>
      <c r="B2" s="1" t="s">
        <v>7</v>
      </c>
      <c r="C2" s="1" t="s">
        <v>8</v>
      </c>
      <c r="D2" s="91"/>
      <c r="E2" s="91"/>
      <c r="F2" s="91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2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2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148</v>
      </c>
      <c r="B150" s="2"/>
      <c r="C150" s="2"/>
      <c r="D150" s="2"/>
      <c r="E150" s="2"/>
      <c r="F150" s="2"/>
    </row>
    <row r="151" spans="1:6" x14ac:dyDescent="0.35">
      <c r="A151" s="51">
        <v>149</v>
      </c>
      <c r="B151" s="2"/>
      <c r="C151" s="2"/>
      <c r="D151" s="2"/>
      <c r="E151" s="2"/>
      <c r="F151" s="2"/>
    </row>
    <row r="152" spans="1:6" x14ac:dyDescent="0.35">
      <c r="A152" s="51">
        <v>150</v>
      </c>
      <c r="B152" s="2"/>
      <c r="C152" s="2"/>
      <c r="D152" s="2"/>
      <c r="E152" s="2"/>
      <c r="F152" s="2"/>
    </row>
    <row r="153" spans="1:6" x14ac:dyDescent="0.35">
      <c r="A153" s="51">
        <v>151</v>
      </c>
      <c r="B153" s="2"/>
      <c r="C153" s="2"/>
      <c r="D153" s="2"/>
      <c r="E153" s="2"/>
      <c r="F153" s="2"/>
    </row>
    <row r="154" spans="1:6" x14ac:dyDescent="0.35">
      <c r="A154" s="51">
        <v>152</v>
      </c>
      <c r="B154" s="2"/>
      <c r="C154" s="2"/>
      <c r="D154" s="2"/>
      <c r="E154" s="2"/>
      <c r="F154" s="2"/>
    </row>
    <row r="155" spans="1:6" x14ac:dyDescent="0.35">
      <c r="A155" s="51">
        <v>153</v>
      </c>
      <c r="B155" s="2"/>
      <c r="C155" s="2"/>
      <c r="D155" s="2"/>
      <c r="E155" s="2"/>
      <c r="F155" s="2"/>
    </row>
    <row r="156" spans="1:6" x14ac:dyDescent="0.35">
      <c r="A156" s="51">
        <v>154</v>
      </c>
      <c r="B156" s="2"/>
      <c r="C156" s="2"/>
      <c r="D156" s="2"/>
      <c r="E156" s="2"/>
      <c r="F156" s="2"/>
    </row>
    <row r="157" spans="1:6" x14ac:dyDescent="0.35">
      <c r="A157" s="51">
        <v>155</v>
      </c>
      <c r="B157" s="2"/>
      <c r="C157" s="2"/>
      <c r="D157" s="2"/>
      <c r="E157" s="2"/>
      <c r="F157" s="2"/>
    </row>
    <row r="158" spans="1:6" x14ac:dyDescent="0.35">
      <c r="A158" s="51">
        <v>156</v>
      </c>
      <c r="B158" s="2"/>
      <c r="C158" s="2"/>
      <c r="D158" s="2"/>
      <c r="E158" s="2"/>
      <c r="F158" s="2"/>
    </row>
    <row r="159" spans="1:6" x14ac:dyDescent="0.35">
      <c r="A159" s="51">
        <v>157</v>
      </c>
      <c r="B159" s="2"/>
      <c r="C159" s="2"/>
      <c r="D159" s="2"/>
      <c r="E159" s="2"/>
      <c r="F159" s="2"/>
    </row>
    <row r="160" spans="1:6" x14ac:dyDescent="0.35">
      <c r="A160" s="51">
        <v>158</v>
      </c>
      <c r="B160" s="2"/>
      <c r="C160" s="2"/>
      <c r="D160" s="2"/>
      <c r="E160" s="2"/>
      <c r="F160" s="2"/>
    </row>
    <row r="161" spans="1:6" x14ac:dyDescent="0.35">
      <c r="A161" s="51">
        <v>159</v>
      </c>
      <c r="B161" s="2"/>
      <c r="C161" s="2"/>
      <c r="D161" s="2"/>
      <c r="E161" s="2"/>
      <c r="F161" s="2"/>
    </row>
    <row r="162" spans="1:6" x14ac:dyDescent="0.35">
      <c r="A162" s="51">
        <v>160</v>
      </c>
      <c r="B162" s="2"/>
      <c r="C162" s="2"/>
      <c r="D162" s="2"/>
      <c r="E162" s="2"/>
      <c r="F162" s="2"/>
    </row>
    <row r="163" spans="1:6" x14ac:dyDescent="0.35">
      <c r="A163" s="51">
        <v>161</v>
      </c>
      <c r="B163" s="2"/>
      <c r="C163" s="2"/>
      <c r="D163" s="2"/>
      <c r="E163" s="2"/>
      <c r="F163" s="2"/>
    </row>
    <row r="164" spans="1:6" x14ac:dyDescent="0.35">
      <c r="A164" s="51">
        <v>162</v>
      </c>
      <c r="B164" s="2"/>
      <c r="C164" s="2"/>
      <c r="D164" s="2"/>
      <c r="E164" s="2"/>
      <c r="F164" s="2"/>
    </row>
    <row r="165" spans="1:6" x14ac:dyDescent="0.35">
      <c r="A165" s="51">
        <v>163</v>
      </c>
      <c r="B165" s="2"/>
      <c r="C165" s="2"/>
      <c r="D165" s="2"/>
      <c r="E165" s="2"/>
      <c r="F165" s="2"/>
    </row>
    <row r="166" spans="1:6" x14ac:dyDescent="0.35">
      <c r="A166" s="51">
        <v>164</v>
      </c>
      <c r="B166" s="2"/>
      <c r="C166" s="2"/>
      <c r="D166" s="2"/>
      <c r="E166" s="2"/>
      <c r="F166" s="2"/>
    </row>
    <row r="167" spans="1:6" x14ac:dyDescent="0.35">
      <c r="A167" s="51">
        <v>165</v>
      </c>
      <c r="B167" s="2"/>
      <c r="C167" s="2"/>
      <c r="D167" s="2"/>
      <c r="E167" s="2"/>
      <c r="F167" s="2"/>
    </row>
    <row r="168" spans="1:6" x14ac:dyDescent="0.35">
      <c r="A168" s="51">
        <v>166</v>
      </c>
      <c r="B168" s="2"/>
      <c r="C168" s="2"/>
      <c r="D168" s="2"/>
      <c r="E168" s="2"/>
      <c r="F168" s="2"/>
    </row>
    <row r="169" spans="1:6" x14ac:dyDescent="0.35">
      <c r="A169" s="51">
        <v>167</v>
      </c>
      <c r="B169" s="2"/>
      <c r="C169" s="2"/>
      <c r="D169" s="2"/>
      <c r="E169" s="2"/>
      <c r="F169" s="2"/>
    </row>
    <row r="170" spans="1:6" x14ac:dyDescent="0.35">
      <c r="A170" s="51">
        <v>168</v>
      </c>
      <c r="B170" s="2"/>
      <c r="C170" s="2"/>
      <c r="D170" s="2"/>
      <c r="E170" s="2"/>
      <c r="F170" s="2"/>
    </row>
    <row r="171" spans="1:6" x14ac:dyDescent="0.35">
      <c r="A171" s="51">
        <v>169</v>
      </c>
      <c r="B171" s="2"/>
      <c r="C171" s="2"/>
      <c r="D171" s="2"/>
      <c r="E171" s="2"/>
      <c r="F171" s="2"/>
    </row>
    <row r="172" spans="1:6" x14ac:dyDescent="0.35">
      <c r="A172" s="51">
        <v>170</v>
      </c>
      <c r="B172" s="2"/>
      <c r="C172" s="2"/>
      <c r="D172" s="2"/>
      <c r="E172" s="2"/>
      <c r="F172" s="2"/>
    </row>
    <row r="173" spans="1:6" x14ac:dyDescent="0.35">
      <c r="A173" s="51">
        <v>171</v>
      </c>
      <c r="B173" s="2"/>
      <c r="C173" s="2"/>
      <c r="D173" s="2"/>
      <c r="E173" s="2"/>
      <c r="F173" s="2"/>
    </row>
    <row r="174" spans="1:6" x14ac:dyDescent="0.35">
      <c r="A174" s="51">
        <v>172</v>
      </c>
      <c r="B174" s="2"/>
      <c r="C174" s="2"/>
      <c r="D174" s="2"/>
      <c r="E174" s="2"/>
      <c r="F174" s="2"/>
    </row>
    <row r="175" spans="1:6" x14ac:dyDescent="0.35">
      <c r="A175" s="51">
        <v>173</v>
      </c>
      <c r="B175" s="2"/>
      <c r="C175" s="2"/>
      <c r="D175" s="2"/>
      <c r="E175" s="2"/>
      <c r="F175" s="2"/>
    </row>
    <row r="176" spans="1:6" x14ac:dyDescent="0.35">
      <c r="A176" s="51">
        <v>174</v>
      </c>
      <c r="B176" s="2"/>
      <c r="C176" s="2"/>
      <c r="D176" s="2"/>
      <c r="E176" s="2"/>
      <c r="F176" s="2"/>
    </row>
    <row r="177" spans="1:6" x14ac:dyDescent="0.35">
      <c r="A177" s="51">
        <v>175</v>
      </c>
      <c r="B177" s="2"/>
      <c r="C177" s="2"/>
      <c r="D177" s="2"/>
      <c r="E177" s="2"/>
      <c r="F177" s="2"/>
    </row>
    <row r="178" spans="1:6" x14ac:dyDescent="0.35">
      <c r="A178" s="51">
        <v>176</v>
      </c>
      <c r="B178" s="2"/>
      <c r="C178" s="2"/>
      <c r="D178" s="2"/>
      <c r="E178" s="2"/>
      <c r="F178" s="2"/>
    </row>
    <row r="179" spans="1:6" x14ac:dyDescent="0.35">
      <c r="A179" s="51">
        <v>177</v>
      </c>
      <c r="B179" s="2"/>
      <c r="C179" s="2"/>
      <c r="D179" s="2"/>
      <c r="E179" s="2"/>
      <c r="F179" s="2"/>
    </row>
    <row r="180" spans="1:6" x14ac:dyDescent="0.35">
      <c r="A180" s="51">
        <v>178</v>
      </c>
      <c r="B180" s="2"/>
      <c r="C180" s="2"/>
      <c r="D180" s="2"/>
      <c r="E180" s="2"/>
      <c r="F180" s="2"/>
    </row>
    <row r="181" spans="1:6" x14ac:dyDescent="0.35">
      <c r="A181" s="51">
        <v>179</v>
      </c>
      <c r="B181" s="2"/>
      <c r="C181" s="2"/>
      <c r="D181" s="2"/>
      <c r="E181" s="2"/>
      <c r="F181" s="2"/>
    </row>
    <row r="182" spans="1:6" x14ac:dyDescent="0.35">
      <c r="A182" s="51">
        <v>180</v>
      </c>
      <c r="B182" s="2"/>
      <c r="C182" s="2"/>
      <c r="D182" s="2"/>
      <c r="E182" s="2"/>
      <c r="F182" s="2"/>
    </row>
    <row r="183" spans="1:6" x14ac:dyDescent="0.35">
      <c r="A183" s="51">
        <v>181</v>
      </c>
      <c r="B183" s="2"/>
      <c r="C183" s="2"/>
      <c r="D183" s="2"/>
      <c r="E183" s="2"/>
      <c r="F183" s="2"/>
    </row>
    <row r="184" spans="1:6" x14ac:dyDescent="0.35">
      <c r="A184" s="51">
        <v>182</v>
      </c>
      <c r="B184" s="2"/>
      <c r="C184" s="2"/>
      <c r="D184" s="2"/>
      <c r="E184" s="2"/>
      <c r="F184" s="2"/>
    </row>
    <row r="185" spans="1:6" x14ac:dyDescent="0.35">
      <c r="A185" s="51">
        <v>183</v>
      </c>
      <c r="B185" s="2"/>
      <c r="C185" s="2"/>
      <c r="D185" s="2"/>
      <c r="E185" s="2"/>
      <c r="F185" s="2"/>
    </row>
    <row r="186" spans="1:6" x14ac:dyDescent="0.35">
      <c r="A186" s="51">
        <v>184</v>
      </c>
      <c r="B186" s="2"/>
      <c r="C186" s="2"/>
      <c r="D186" s="2"/>
      <c r="E186" s="2"/>
      <c r="F186" s="2"/>
    </row>
    <row r="187" spans="1:6" x14ac:dyDescent="0.35">
      <c r="A187" s="51">
        <v>185</v>
      </c>
      <c r="B187" s="2"/>
      <c r="C187" s="2"/>
      <c r="D187" s="2"/>
      <c r="E187" s="2"/>
      <c r="F187" s="2"/>
    </row>
    <row r="188" spans="1:6" x14ac:dyDescent="0.35">
      <c r="A188" s="51">
        <v>186</v>
      </c>
      <c r="B188" s="2"/>
      <c r="C188" s="2"/>
      <c r="D188" s="2"/>
      <c r="E188" s="2"/>
      <c r="F188" s="2"/>
    </row>
    <row r="189" spans="1:6" x14ac:dyDescent="0.35">
      <c r="A189" s="51">
        <v>187</v>
      </c>
      <c r="B189" s="2"/>
      <c r="C189" s="2"/>
      <c r="D189" s="2"/>
      <c r="E189" s="2"/>
      <c r="F189" s="2"/>
    </row>
    <row r="190" spans="1:6" x14ac:dyDescent="0.35">
      <c r="A190" s="51">
        <v>188</v>
      </c>
      <c r="B190" s="2"/>
      <c r="C190" s="2"/>
      <c r="D190" s="2"/>
      <c r="E190" s="2"/>
      <c r="F190" s="2"/>
    </row>
    <row r="191" spans="1:6" x14ac:dyDescent="0.35">
      <c r="A191" s="51">
        <v>189</v>
      </c>
      <c r="B191" s="2"/>
      <c r="C191" s="2"/>
      <c r="D191" s="2"/>
      <c r="E191" s="2"/>
      <c r="F191" s="2"/>
    </row>
    <row r="192" spans="1:6" x14ac:dyDescent="0.35">
      <c r="A192" s="51">
        <v>190</v>
      </c>
      <c r="B192" s="2"/>
      <c r="C192" s="2"/>
      <c r="D192" s="2"/>
      <c r="E192" s="2"/>
      <c r="F192" s="2"/>
    </row>
    <row r="193" spans="1:6" x14ac:dyDescent="0.35">
      <c r="A193" s="51">
        <v>191</v>
      </c>
      <c r="B193" s="2"/>
      <c r="C193" s="2"/>
      <c r="D193" s="2"/>
      <c r="E193" s="2"/>
      <c r="F193" s="2"/>
    </row>
    <row r="194" spans="1:6" x14ac:dyDescent="0.35">
      <c r="A194" s="51">
        <v>192</v>
      </c>
      <c r="B194" s="2"/>
      <c r="C194" s="2"/>
      <c r="D194" s="2"/>
      <c r="E194" s="2"/>
      <c r="F194" s="2"/>
    </row>
    <row r="195" spans="1:6" x14ac:dyDescent="0.35">
      <c r="A195" s="51">
        <v>193</v>
      </c>
      <c r="B195" s="2"/>
      <c r="C195" s="2"/>
      <c r="D195" s="2"/>
      <c r="E195" s="2"/>
      <c r="F195" s="2"/>
    </row>
    <row r="196" spans="1:6" x14ac:dyDescent="0.35">
      <c r="A196" s="51">
        <v>194</v>
      </c>
      <c r="B196" s="2"/>
      <c r="C196" s="2"/>
      <c r="D196" s="2"/>
      <c r="E196" s="2"/>
      <c r="F196" s="2"/>
    </row>
    <row r="197" spans="1:6" x14ac:dyDescent="0.35">
      <c r="A197" s="51">
        <v>195</v>
      </c>
      <c r="B197" s="2"/>
      <c r="C197" s="2"/>
      <c r="D197" s="2"/>
      <c r="E197" s="2"/>
      <c r="F197" s="2"/>
    </row>
    <row r="198" spans="1:6" x14ac:dyDescent="0.35">
      <c r="A198" s="51">
        <v>196</v>
      </c>
      <c r="B198" s="2"/>
      <c r="C198" s="2"/>
      <c r="D198" s="2"/>
      <c r="E198" s="2"/>
      <c r="F198" s="2"/>
    </row>
    <row r="199" spans="1:6" x14ac:dyDescent="0.35">
      <c r="A199" s="51">
        <v>197</v>
      </c>
      <c r="B199" s="2"/>
      <c r="C199" s="2"/>
      <c r="D199" s="2"/>
      <c r="E199" s="2"/>
      <c r="F199" s="2"/>
    </row>
    <row r="200" spans="1:6" x14ac:dyDescent="0.35">
      <c r="A200" s="51">
        <v>198</v>
      </c>
      <c r="B200" s="2"/>
      <c r="C200" s="2"/>
      <c r="D200" s="2"/>
      <c r="E200" s="2"/>
      <c r="F200" s="2"/>
    </row>
    <row r="201" spans="1:6" x14ac:dyDescent="0.35">
      <c r="A201" s="51">
        <v>199</v>
      </c>
      <c r="B201" s="2"/>
      <c r="C201" s="2"/>
      <c r="D201" s="2"/>
      <c r="E201" s="2"/>
      <c r="F201" s="2"/>
    </row>
    <row r="202" spans="1:6" x14ac:dyDescent="0.35">
      <c r="A202" s="51">
        <v>200</v>
      </c>
      <c r="B202" s="2"/>
      <c r="C202" s="2"/>
      <c r="D202" s="2"/>
      <c r="E202" s="2"/>
      <c r="F202" s="2"/>
    </row>
    <row r="203" spans="1:6" x14ac:dyDescent="0.35">
      <c r="A203" s="51">
        <v>201</v>
      </c>
      <c r="B203" s="2"/>
      <c r="C203" s="2"/>
      <c r="D203" s="2"/>
      <c r="E203" s="2"/>
      <c r="F203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10" workbookViewId="0">
      <selection activeCell="G7" sqref="G7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5.44140625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91" t="s">
        <v>116</v>
      </c>
      <c r="B1" s="91" t="s">
        <v>118</v>
      </c>
      <c r="C1" s="91" t="s">
        <v>117</v>
      </c>
      <c r="D1" s="91"/>
      <c r="E1" s="94" t="s">
        <v>121</v>
      </c>
      <c r="F1" s="106" t="s">
        <v>122</v>
      </c>
      <c r="G1" s="94" t="s">
        <v>123</v>
      </c>
      <c r="H1" s="91" t="s">
        <v>124</v>
      </c>
      <c r="I1" s="91"/>
      <c r="J1" s="91" t="s">
        <v>125</v>
      </c>
      <c r="K1" s="91" t="s">
        <v>126</v>
      </c>
      <c r="L1" s="91" t="s">
        <v>127</v>
      </c>
    </row>
    <row r="2" spans="1:12" x14ac:dyDescent="0.35">
      <c r="A2" s="91"/>
      <c r="B2" s="91"/>
      <c r="C2" s="89" t="s">
        <v>8</v>
      </c>
      <c r="D2" s="4" t="s">
        <v>120</v>
      </c>
      <c r="E2" s="94"/>
      <c r="F2" s="106"/>
      <c r="G2" s="94"/>
      <c r="H2" s="4" t="s">
        <v>119</v>
      </c>
      <c r="I2" s="4" t="s">
        <v>120</v>
      </c>
      <c r="J2" s="91"/>
      <c r="K2" s="91"/>
      <c r="L2" s="91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01">
        <v>1</v>
      </c>
      <c r="F3" s="102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2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01"/>
      <c r="F4" s="102"/>
      <c r="G4" s="53">
        <v>2</v>
      </c>
      <c r="H4" s="54" t="s">
        <v>136</v>
      </c>
      <c r="I4" s="2" t="str">
        <f>VLOOKUP($H4,domain!$B:$D,2,FALSE)</f>
        <v>HIST_DT</v>
      </c>
      <c r="J4" s="102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01">
        <v>0</v>
      </c>
      <c r="F5" s="102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2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01"/>
      <c r="F6" s="102"/>
      <c r="G6" s="53">
        <v>2</v>
      </c>
      <c r="H6" s="54" t="s">
        <v>103</v>
      </c>
      <c r="I6" s="2" t="str">
        <f>VLOOKUP($H6,domain!$B:$D,2,FALSE)</f>
        <v>CODE_ID</v>
      </c>
      <c r="J6" s="102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01">
        <v>0</v>
      </c>
      <c r="F13" s="102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2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01"/>
      <c r="F14" s="102"/>
      <c r="G14" s="53">
        <v>2</v>
      </c>
      <c r="H14" s="54" t="s">
        <v>237</v>
      </c>
      <c r="I14" s="2" t="str">
        <f>VLOOKUP($H14,domain!$B:$D,2,FALSE)</f>
        <v>ID_SE</v>
      </c>
      <c r="J14" s="102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01">
        <v>1</v>
      </c>
      <c r="F23" s="102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03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01"/>
      <c r="F24" s="102"/>
      <c r="G24" s="53">
        <v>2</v>
      </c>
      <c r="H24" s="54" t="s">
        <v>736</v>
      </c>
      <c r="I24" s="2" t="str">
        <f>VLOOKUP($H24,domain!$B:$D,2,FALSE)</f>
        <v>LOG_DT</v>
      </c>
      <c r="J24" s="103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01">
        <v>1</v>
      </c>
      <c r="F25" s="102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03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01"/>
      <c r="F26" s="102"/>
      <c r="G26" s="53">
        <v>2</v>
      </c>
      <c r="H26" s="54" t="s">
        <v>736</v>
      </c>
      <c r="I26" s="2" t="str">
        <f>VLOOKUP($H26,domain!$B:$D,2,FALSE)</f>
        <v>LOG_DT</v>
      </c>
      <c r="J26" s="103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95">
        <v>0</v>
      </c>
      <c r="F28" s="95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98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96"/>
      <c r="F29" s="96"/>
      <c r="G29" s="56">
        <v>2</v>
      </c>
      <c r="H29" s="58" t="s">
        <v>469</v>
      </c>
      <c r="I29" s="2" t="str">
        <f>VLOOKUP($H29,domain!$B:$D,2,FALSE)</f>
        <v>CONTROLLER_NM</v>
      </c>
      <c r="J29" s="99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97"/>
      <c r="F30" s="97"/>
      <c r="G30" s="56">
        <v>3</v>
      </c>
      <c r="H30" s="58" t="s">
        <v>470</v>
      </c>
      <c r="I30" s="2" t="str">
        <f>VLOOKUP($H30,domain!$B:$D,2,FALSE)</f>
        <v>METHOD_NM</v>
      </c>
      <c r="J30" s="100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01">
        <v>1</v>
      </c>
      <c r="F31" s="102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04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01"/>
      <c r="F32" s="102"/>
      <c r="G32" s="71">
        <v>2</v>
      </c>
      <c r="H32" s="72" t="s">
        <v>989</v>
      </c>
      <c r="I32" s="2" t="str">
        <f>VLOOKUP($H32,domain!$B:$D,2,FALSE)</f>
        <v>COMPANY_NO</v>
      </c>
      <c r="J32" s="105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15"/>
      <c r="B36" s="51"/>
      <c r="C36" s="64"/>
      <c r="D36" s="2"/>
      <c r="E36" s="63"/>
      <c r="F36" s="62"/>
      <c r="G36" s="63"/>
      <c r="H36" s="62"/>
      <c r="I36" s="2"/>
      <c r="J36" s="62"/>
      <c r="K36" s="63"/>
      <c r="L36" s="2"/>
    </row>
    <row r="37" spans="1:12" x14ac:dyDescent="0.35">
      <c r="A37" s="15"/>
      <c r="B37" s="51"/>
      <c r="C37" s="64"/>
      <c r="D37" s="2"/>
      <c r="E37" s="63"/>
      <c r="F37" s="62"/>
      <c r="G37" s="63"/>
      <c r="H37" s="62"/>
      <c r="I37" s="2"/>
      <c r="J37" s="62"/>
      <c r="K37" s="63"/>
      <c r="L37" s="2"/>
    </row>
    <row r="38" spans="1:12" x14ac:dyDescent="0.35">
      <c r="A38" s="15"/>
      <c r="B38" s="51"/>
      <c r="C38" s="64"/>
      <c r="D38" s="2"/>
      <c r="E38" s="63"/>
      <c r="F38" s="62"/>
      <c r="G38" s="63"/>
      <c r="H38" s="62"/>
      <c r="I38" s="2"/>
      <c r="J38" s="62"/>
      <c r="K38" s="63"/>
      <c r="L38" s="2"/>
    </row>
    <row r="39" spans="1:12" x14ac:dyDescent="0.35">
      <c r="A39" s="15"/>
      <c r="B39" s="51"/>
      <c r="C39" s="64"/>
      <c r="D39" s="2"/>
      <c r="E39" s="63"/>
      <c r="F39" s="62"/>
      <c r="G39" s="63"/>
      <c r="H39" s="62"/>
      <c r="I39" s="2"/>
      <c r="J39" s="62"/>
      <c r="K39" s="63"/>
      <c r="L39" s="2"/>
    </row>
    <row r="40" spans="1:12" x14ac:dyDescent="0.35">
      <c r="A40" s="15"/>
      <c r="B40" s="51"/>
      <c r="C40" s="64"/>
      <c r="D40" s="2"/>
      <c r="E40" s="63"/>
      <c r="F40" s="62"/>
      <c r="G40" s="63"/>
      <c r="H40" s="62"/>
      <c r="I40" s="2"/>
      <c r="J40" s="62"/>
      <c r="K40" s="63"/>
      <c r="L40" s="2"/>
    </row>
    <row r="41" spans="1:12" x14ac:dyDescent="0.35">
      <c r="A41" s="15"/>
      <c r="B41" s="51"/>
      <c r="C41" s="64"/>
      <c r="D41" s="2"/>
      <c r="E41" s="63"/>
      <c r="F41" s="62"/>
      <c r="G41" s="63"/>
      <c r="H41" s="62"/>
      <c r="I41" s="2"/>
      <c r="J41" s="62"/>
      <c r="K41" s="63"/>
      <c r="L41" s="2"/>
    </row>
  </sheetData>
  <mergeCells count="31"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L1:L2"/>
    <mergeCell ref="K1:K2"/>
    <mergeCell ref="J1:J2"/>
    <mergeCell ref="H1:I1"/>
    <mergeCell ref="G1:G2"/>
    <mergeCell ref="E3:E4"/>
    <mergeCell ref="E13:E14"/>
    <mergeCell ref="F13:F1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abSelected="1" topLeftCell="A277" zoomScale="115" zoomScaleNormal="115" workbookViewId="0">
      <selection activeCell="B287" sqref="B287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8.6640625" style="4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07" t="str">
        <f>VLOOKUP(C3,table!B:D,3,FALSE)</f>
        <v>로그</v>
      </c>
      <c r="B3" s="107"/>
      <c r="C3" s="108" t="s">
        <v>468</v>
      </c>
      <c r="D3" s="108"/>
      <c r="E3" s="108"/>
      <c r="F3" s="108"/>
      <c r="G3" s="108"/>
      <c r="H3" s="107" t="s">
        <v>156</v>
      </c>
    </row>
    <row r="4" spans="1:8" x14ac:dyDescent="0.35">
      <c r="A4" s="107"/>
      <c r="B4" s="107"/>
      <c r="C4" s="108" t="str">
        <f>VLOOKUP(C3,table!B:D,2,FALSE)</f>
        <v>T_LOG_REF_INFO</v>
      </c>
      <c r="D4" s="108"/>
      <c r="E4" s="108"/>
      <c r="F4" s="108"/>
      <c r="G4" s="108"/>
      <c r="H4" s="107"/>
    </row>
    <row r="5" spans="1:8" x14ac:dyDescent="0.35">
      <c r="A5" s="107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07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07" t="str">
        <f>VLOOKUP(C58,table!B:D,3,FALSE)</f>
        <v>공통</v>
      </c>
      <c r="B58" s="107"/>
      <c r="C58" s="108" t="s">
        <v>160</v>
      </c>
      <c r="D58" s="108"/>
      <c r="E58" s="108"/>
      <c r="F58" s="108"/>
      <c r="G58" s="108"/>
      <c r="H58" s="108"/>
      <c r="I58" s="108"/>
      <c r="J58" s="108"/>
      <c r="K58" s="108"/>
      <c r="L58" s="107" t="s">
        <v>156</v>
      </c>
      <c r="M58"/>
    </row>
    <row r="59" spans="1:13" x14ac:dyDescent="0.35">
      <c r="A59" s="107"/>
      <c r="B59" s="107"/>
      <c r="C59" s="108" t="str">
        <f>VLOOKUP(C58,table!B:D,2,FALSE)</f>
        <v>T_CODE</v>
      </c>
      <c r="D59" s="108"/>
      <c r="E59" s="108"/>
      <c r="F59" s="108"/>
      <c r="G59" s="108"/>
      <c r="H59" s="108"/>
      <c r="I59" s="108"/>
      <c r="J59" s="108"/>
      <c r="K59" s="108"/>
      <c r="L59" s="107"/>
      <c r="M59"/>
    </row>
    <row r="60" spans="1:13" x14ac:dyDescent="0.35">
      <c r="A60" s="107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07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1149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07" t="str">
        <f>VLOOKUP(C144,table!B:D,3,FALSE)</f>
        <v>공통</v>
      </c>
      <c r="B144" s="107"/>
      <c r="C144" s="108" t="s">
        <v>27</v>
      </c>
      <c r="D144" s="108"/>
      <c r="E144" s="108"/>
      <c r="F144" s="108"/>
      <c r="G144" s="108"/>
      <c r="H144" s="108"/>
      <c r="I144" s="108"/>
      <c r="J144" s="108"/>
      <c r="K144" s="107" t="s">
        <v>156</v>
      </c>
    </row>
    <row r="145" spans="1:11" x14ac:dyDescent="0.35">
      <c r="A145" s="107"/>
      <c r="B145" s="107"/>
      <c r="C145" s="108" t="str">
        <f>VLOOKUP(C144,table!B:D,2,FALSE)</f>
        <v>T_DEPT</v>
      </c>
      <c r="D145" s="108"/>
      <c r="E145" s="108"/>
      <c r="F145" s="108"/>
      <c r="G145" s="108"/>
      <c r="H145" s="108"/>
      <c r="I145" s="108"/>
      <c r="J145" s="108"/>
      <c r="K145" s="107"/>
    </row>
    <row r="146" spans="1:11" x14ac:dyDescent="0.35">
      <c r="A146" s="107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07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1149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07" t="str">
        <f>VLOOKUP(C162,table!B:D,3,FALSE)</f>
        <v>공통</v>
      </c>
      <c r="B162" s="107"/>
      <c r="C162" s="108" t="s">
        <v>33</v>
      </c>
      <c r="D162" s="108"/>
      <c r="E162" s="108"/>
      <c r="F162" s="108"/>
      <c r="G162" s="108"/>
      <c r="H162" s="108"/>
      <c r="I162" s="108"/>
      <c r="J162" s="107" t="s">
        <v>156</v>
      </c>
    </row>
    <row r="163" spans="1:10" x14ac:dyDescent="0.35">
      <c r="A163" s="107"/>
      <c r="B163" s="107"/>
      <c r="C163" s="108" t="str">
        <f>VLOOKUP(C162,table!B:D,2,FALSE)</f>
        <v>T_HDEPT</v>
      </c>
      <c r="D163" s="108"/>
      <c r="E163" s="108"/>
      <c r="F163" s="108"/>
      <c r="G163" s="108"/>
      <c r="H163" s="108"/>
      <c r="I163" s="108"/>
      <c r="J163" s="107"/>
    </row>
    <row r="164" spans="1:10" x14ac:dyDescent="0.35">
      <c r="A164" s="107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07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07" t="str">
        <f>VLOOKUP(C171,table!B:D,3,FALSE)</f>
        <v>공통</v>
      </c>
      <c r="B171" s="107"/>
      <c r="C171" s="108" t="s">
        <v>28</v>
      </c>
      <c r="D171" s="108"/>
      <c r="E171" s="108"/>
      <c r="F171" s="108"/>
      <c r="G171" s="108"/>
      <c r="H171" s="108"/>
      <c r="I171" s="108"/>
      <c r="J171" s="107" t="s">
        <v>156</v>
      </c>
    </row>
    <row r="172" spans="1:10" x14ac:dyDescent="0.35">
      <c r="A172" s="107"/>
      <c r="B172" s="107"/>
      <c r="C172" s="108" t="str">
        <f>VLOOKUP(C171,table!B:D,2,FALSE)</f>
        <v>T_PSTN</v>
      </c>
      <c r="D172" s="108"/>
      <c r="E172" s="108"/>
      <c r="F172" s="108"/>
      <c r="G172" s="108"/>
      <c r="H172" s="108"/>
      <c r="I172" s="108"/>
      <c r="J172" s="107"/>
    </row>
    <row r="173" spans="1:10" x14ac:dyDescent="0.35">
      <c r="A173" s="107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07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14" t="s">
        <v>371</v>
      </c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79"/>
    </row>
    <row r="181" spans="1:29" x14ac:dyDescent="0.35">
      <c r="A181" s="107" t="str">
        <f>VLOOKUP(C181,table!B:D,3,FALSE)</f>
        <v>관리자</v>
      </c>
      <c r="B181" s="107"/>
      <c r="C181" s="112" t="s">
        <v>986</v>
      </c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07" t="s">
        <v>156</v>
      </c>
    </row>
    <row r="182" spans="1:29" x14ac:dyDescent="0.35">
      <c r="A182" s="107"/>
      <c r="B182" s="107"/>
      <c r="C182" s="109" t="str">
        <f>VLOOKUP(C181,table!B:D,2,FALSE)</f>
        <v>T_COMPANY</v>
      </c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07"/>
    </row>
    <row r="183" spans="1:29" x14ac:dyDescent="0.35">
      <c r="A183" s="107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07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1148</v>
      </c>
      <c r="D185" s="9" t="s">
        <v>1011</v>
      </c>
      <c r="E185" s="9" t="s">
        <v>1014</v>
      </c>
      <c r="F185" s="9" t="s">
        <v>1149</v>
      </c>
      <c r="G185" s="9" t="s">
        <v>1018</v>
      </c>
      <c r="H185" s="9" t="s">
        <v>1150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1151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1152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14" t="s">
        <v>371</v>
      </c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 spans="1:29" x14ac:dyDescent="0.35">
      <c r="A192" s="107" t="str">
        <f>VLOOKUP(C192,table!B:D,3,FALSE)</f>
        <v>공통</v>
      </c>
      <c r="B192" s="107"/>
      <c r="C192" s="112" t="s">
        <v>24</v>
      </c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6"/>
      <c r="AC192" s="107" t="s">
        <v>156</v>
      </c>
    </row>
    <row r="193" spans="1:31" x14ac:dyDescent="0.35">
      <c r="A193" s="107"/>
      <c r="B193" s="107"/>
      <c r="C193" s="112" t="str">
        <f>VLOOKUP(C192,table!B:D,2,FALSE)</f>
        <v>T_USER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6"/>
      <c r="AC193" s="107"/>
    </row>
    <row r="194" spans="1:31" x14ac:dyDescent="0.35">
      <c r="A194" s="107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07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1147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1148</v>
      </c>
      <c r="L196" s="9" t="s">
        <v>173</v>
      </c>
      <c r="M196" s="9" t="s">
        <v>159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rt12#$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196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('SYSTEM','시스템',SHA2('pplus12#$',256),'system@pplus.com','02-000-0000','P2','D1','S1',NULL,'PPLUS','N',DATE_FORMAT('NOW()','%Y-%m-%d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1147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1148</v>
      </c>
      <c r="L197" s="9" t="s">
        <v>172</v>
      </c>
      <c r="M197" s="9" t="s">
        <v>159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>"('"&amp;B197&amp;"','"&amp;C197&amp;"',"&amp;IF(D197="","SHA2('rt12#$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197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('admin','관리자',SHA2('pplus12#$',256),'admin@pplus.com','010-9999-0000','P2','D1','S1',NULL,'PPLUS','Y',DATE_FORMAT('NOW()','%Y-%m-%d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1148</v>
      </c>
      <c r="L198" s="9" t="s">
        <v>172</v>
      </c>
      <c r="M198" s="9" t="s">
        <v>159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>"('"&amp;B198&amp;"','"&amp;C198&amp;"',"&amp;IF(D198="","SHA2('rt12#$',256)","SHA2('"&amp;D198&amp;"',256)")&amp;",'"&amp;E198&amp;"','"&amp;F198&amp;"','"&amp;G198&amp;"','"&amp;H198&amp;"','"&amp;I198&amp;"',"&amp;IF(J198="","NULL","'"&amp;J198&amp;"'")&amp;",'"&amp;K198&amp;"','"&amp;L198&amp;"',"&amp;IF(M198="","NULL","DATE_FORMAT('"&amp;M198&amp;"','%Y-%m-%d %T')")&amp;","&amp;IF(N198="","NULL","DATE_FORMAT('"&amp;N198&amp;"','%Y-%m-%d')")&amp;","&amp;IF(O198="","NULL","DATE_FORMAT('"&amp;O198&amp;"','%Y-%m-%d')")&amp;","&amp;IF(P198="","NULL","'"&amp;P198&amp;"'")&amp;","&amp;IF(Q198="","NULL","'"&amp;Q198&amp;"'")&amp;","&amp;IF(R198="","NULL","'"&amp;R198&amp;"'")&amp;","&amp;IF(S198="","NULL","'"&amp;S198&amp;"'")&amp;","&amp;IF(T198="","NULL","'"&amp;T198&amp;"'")&amp;","&amp;IF(U198="","NULL","'"&amp;U198&amp;"'")&amp;","&amp;IF(V198="","NULL","'"&amp;V198&amp;"'")&amp;",'"&amp;W198&amp;"',"&amp;IF(X198="","'Y'","'"&amp;X198&amp;"'")&amp;","&amp;IF(Y198="","0","'"&amp;Y198&amp;"'")&amp;",'"&amp;Z198&amp;"','"&amp;AA198&amp;"',"&amp;AB198&amp;",'"&amp;AC198&amp;"',"&amp;AD198&amp;IF(A197="",");","),")</f>
        <v>('jinix55','관리자',SHA2('1',256),'jinix55@gmail.com','010-5327-3000','P2','D1','S1',NULL,'PPLUS','Y',DATE_FORMAT('NOW()','%Y-%m-%d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1148</v>
      </c>
      <c r="L199" s="9" t="s">
        <v>172</v>
      </c>
      <c r="M199" s="9" t="s">
        <v>159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ref="AE199:AE215" si="5">"('"&amp;B199&amp;"','"&amp;C199&amp;"',"&amp;IF(D199="","SHA2('rt12#$',256)","SHA2('"&amp;D199&amp;"',256)")&amp;",'"&amp;E199&amp;"','"&amp;F199&amp;"','"&amp;G199&amp;"','"&amp;H199&amp;"','"&amp;I199&amp;"',"&amp;IF(J199="","NULL","'"&amp;J199&amp;"'")&amp;",'"&amp;K199&amp;"','"&amp;L199&amp;"',"&amp;IF(M199="","NULL","DATE_FORMAT('"&amp;M199&amp;"','%Y-%m-%d %T')")&amp;","&amp;IF(N199="","NULL","DATE_FORMAT('"&amp;N199&amp;"','%Y-%m-%d')")&amp;","&amp;IF(O199="","NULL","DATE_FORMAT('"&amp;O199&amp;"','%Y-%m-%d')")&amp;","&amp;IF(P199="","NULL","'"&amp;P199&amp;"'")&amp;","&amp;IF(Q199="","NULL","'"&amp;Q199&amp;"'")&amp;","&amp;IF(R199="","NULL","'"&amp;R199&amp;"'")&amp;","&amp;IF(S199="","NULL","'"&amp;S199&amp;"'")&amp;","&amp;IF(T199="","NULL","'"&amp;T199&amp;"'")&amp;","&amp;IF(U199="","NULL","'"&amp;U199&amp;"'")&amp;","&amp;IF(V199="","NULL","'"&amp;V199&amp;"'")&amp;",'"&amp;W199&amp;"',"&amp;IF(X199="","'Y'","'"&amp;X199&amp;"'")&amp;","&amp;IF(Y199="","0","'"&amp;Y199&amp;"'")&amp;",'"&amp;Z199&amp;"','"&amp;AA199&amp;"',"&amp;AB199&amp;",'"&amp;AC199&amp;"',"&amp;AD199&amp;IF(A200="",");","),")</f>
        <v>('test11','테스트11',SHA2('rt12#$',256),'test11@pplus.com','010-9999-0001','P2','D1','S1','D2','PPLUS','Y',DATE_FORMAT('NOW()','%Y-%m-%d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9" t="s">
        <v>159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('test12','테스트12',SHA2('rt12#$',256),'test12@pplus.com','010-9999-0002','P1','D1','S1',NULL,'DTCOMPANY','Y',DATE_FORMAT('NOW()','%Y-%m-%d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9" t="s">
        <v>159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('test13','테스트13',SHA2('rt12#$',256),'test13@pplus.com','010-9999-0003','P1','D1','S1',NULL,'PCT','N',DATE_FORMAT('NOW()','%Y-%m-%d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9" t="s">
        <v>159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('test14','테스트14',SHA2('rt12#$',256),'test14@pplus.com','010-9999-0004','P1','D1','S1',NULL,'PCT','N',DATE_FORMAT('NOW()','%Y-%m-%d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9" t="s">
        <v>159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('test15','테스트15',SHA2('rt12#$',256),'test15@pplus.com','010-9999-0005','P1','D1','S1',NULL,'DTCOMPANY','N',DATE_FORMAT('NOW()','%Y-%m-%d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1148</v>
      </c>
      <c r="L204" s="9" t="s">
        <v>172</v>
      </c>
      <c r="M204" s="9" t="s">
        <v>159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('test21','테스트21',SHA2('rt12#$',256),'test21@pplus.com','010-9999-0006','P1','D2','S1','D1','PPLUS','Y',DATE_FORMAT('NOW()','%Y-%m-%d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1148</v>
      </c>
      <c r="L205" s="9" t="s">
        <v>172</v>
      </c>
      <c r="M205" s="9" t="s">
        <v>159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('test22','테스트22',SHA2('rt12#$',256),'test22@pplus.com','010-9999-0007','P1','D2','S1',NULL,'PPLUS','Y',DATE_FORMAT('NOW()','%Y-%m-%d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1148</v>
      </c>
      <c r="L206" s="9" t="s">
        <v>173</v>
      </c>
      <c r="M206" s="9" t="s">
        <v>159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('test23','테스트23',SHA2('rt12#$',256),'test23@pplus.com','010-9999-0008','P1','D2','S1',NULL,'PPLUS','N',DATE_FORMAT('NOW()','%Y-%m-%d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1148</v>
      </c>
      <c r="L207" s="9" t="s">
        <v>173</v>
      </c>
      <c r="M207" s="9" t="s">
        <v>159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('test24','테스트24',SHA2('rt12#$',256),'test24@pplus.com','010-9999-0009','P2','D2','S1',NULL,'PPLUS','N',DATE_FORMAT('NOW()','%Y-%m-%d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1148</v>
      </c>
      <c r="L208" s="9" t="s">
        <v>173</v>
      </c>
      <c r="M208" s="9" t="s">
        <v>159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('test25','테스트25',SHA2('rt12#$',256),'test25@pplus.com','010-9999-0010','P2','D2','S1',NULL,'PPLUS','N',DATE_FORMAT('NOW()','%Y-%m-%d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1148</v>
      </c>
      <c r="L209" s="9" t="s">
        <v>173</v>
      </c>
      <c r="M209" s="9" t="s">
        <v>159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('test26','테스트26',SHA2('rt12#$',256),'test26@pplus.com','010-9999-0011','P2','D2','S1','D1','PPLUS','N',DATE_FORMAT('NOW()','%Y-%m-%d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1148</v>
      </c>
      <c r="L210" s="9" t="s">
        <v>173</v>
      </c>
      <c r="M210" s="9" t="s">
        <v>159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('test27','테스트27',SHA2('rt12#$',256),'test27@pplus.com','010-9999-0012','P2','D2','S1',NULL,'PPLUS','N',DATE_FORMAT('NOW()','%Y-%m-%d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1148</v>
      </c>
      <c r="L211" s="9" t="s">
        <v>173</v>
      </c>
      <c r="M211" s="9" t="s">
        <v>159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('test28','테스트28',SHA2('rt12#$',256),'test28@pplus.com','010-9999-0013','P2','D2','S1',NULL,'PPLUS','N',DATE_FORMAT('NOW()','%Y-%m-%d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1148</v>
      </c>
      <c r="L212" s="9" t="s">
        <v>173</v>
      </c>
      <c r="M212" s="9" t="s">
        <v>159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('test29','테스트29',SHA2('rt12#$',256),'test29@pplus.com','010-9999-0014','P2','D2','S1',NULL,'PPLUS','N',DATE_FORMAT('NOW()','%Y-%m-%d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9" t="s">
        <v>159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('fail11','실패11',SHA2('rt12#$',256),'fail11@pplus.com','010-9999-0015','P1','D1','S1',NULL,'DTCOMPANY','N',DATE_FORMAT('NOW()','%Y-%m-%d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9" t="s">
        <v>159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('fail12','실패12',SHA2('rt12#$',256),'fail12@pplus.com','010-9999-0016','P1','D1','S1',NULL,'DTCOMPANY','N',DATE_FORMAT('NOW()','%Y-%m-%d %T'),DATE_FORMAT('2020-11-01','%Y-%m-%d'),DATE_FORMAT('2021-12-31','%Y-%m-%d'),'Y',NULL,NULL,NULL,NULL,NULL,NULL,'N','Y',0,'R','SYSTEM',NOW(),'SYSTEM',NOW()),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9" t="s">
        <v>159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('fail13','실패13',SHA2('rt12#$',256),'fail13@pplus.com','010-9999-0017','P2','D1','S1',NULL,'DTCOMPANY','N',DATE_FORMAT('NOW()','%Y-%m-%d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91" t="s">
        <v>547</v>
      </c>
      <c r="B219" s="91"/>
      <c r="C219" s="91"/>
      <c r="D219" s="91"/>
      <c r="E219" s="91"/>
      <c r="F219" s="91"/>
    </row>
    <row r="220" spans="1:31" s="41" customFormat="1" x14ac:dyDescent="0.35">
      <c r="A220" s="107" t="str">
        <f>VLOOKUP(C220,table!B:D,3,FALSE)</f>
        <v>공통</v>
      </c>
      <c r="B220" s="107"/>
      <c r="C220" s="108" t="s">
        <v>548</v>
      </c>
      <c r="D220" s="108"/>
      <c r="E220" s="108"/>
      <c r="F220" s="107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07"/>
      <c r="B221" s="107"/>
      <c r="C221" s="108" t="str">
        <f>VLOOKUP(C220,table!B:D,2,FALSE)</f>
        <v>T_USER_TEST</v>
      </c>
      <c r="D221" s="108"/>
      <c r="E221" s="108"/>
      <c r="F221" s="107"/>
    </row>
    <row r="222" spans="1:31" s="41" customFormat="1" x14ac:dyDescent="0.35">
      <c r="A222" s="107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07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07" t="str">
        <f>VLOOKUP(C246,table!B:D,3,FALSE)</f>
        <v>공통</v>
      </c>
      <c r="B246" s="107"/>
      <c r="C246" s="109" t="s">
        <v>657</v>
      </c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1"/>
      <c r="P246" s="107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07"/>
      <c r="B247" s="107"/>
      <c r="C247" s="109" t="str">
        <f>VLOOKUP(C246,table!B:D,2,FALSE)</f>
        <v>T_DEPT_CL</v>
      </c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1"/>
      <c r="P247" s="107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07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07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1149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07" t="str">
        <f>VLOOKUP(C260,table!B:D,3,FALSE)</f>
        <v>공통</v>
      </c>
      <c r="B260" s="107"/>
      <c r="C260" s="108" t="s">
        <v>281</v>
      </c>
      <c r="D260" s="108"/>
      <c r="E260" s="108"/>
      <c r="F260" s="108"/>
      <c r="G260" s="108"/>
      <c r="H260" s="108"/>
      <c r="I260" s="108"/>
      <c r="J260" s="108"/>
      <c r="K260" s="108"/>
      <c r="L260" s="108"/>
      <c r="M260" s="107" t="s">
        <v>156</v>
      </c>
    </row>
    <row r="261" spans="1:29" x14ac:dyDescent="0.35">
      <c r="A261" s="107"/>
      <c r="B261" s="107"/>
      <c r="C261" s="108" t="str">
        <f>VLOOKUP(C260,table!B:D,2,FALSE)</f>
        <v>T_BBS_NOTICE</v>
      </c>
      <c r="D261" s="108"/>
      <c r="E261" s="108"/>
      <c r="F261" s="108"/>
      <c r="G261" s="108"/>
      <c r="H261" s="108"/>
      <c r="I261" s="108"/>
      <c r="J261" s="108"/>
      <c r="K261" s="108"/>
      <c r="L261" s="108"/>
      <c r="M261" s="107"/>
    </row>
    <row r="262" spans="1:29" x14ac:dyDescent="0.35">
      <c r="A262" s="107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07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07" t="str">
        <f>VLOOKUP(C270,table!B:D,3,FALSE)</f>
        <v>공통</v>
      </c>
      <c r="B270" s="107"/>
      <c r="C270" s="108" t="s">
        <v>282</v>
      </c>
      <c r="D270" s="108"/>
      <c r="E270" s="108"/>
      <c r="F270" s="108"/>
      <c r="G270" s="108"/>
      <c r="H270" s="108"/>
      <c r="I270" s="108"/>
      <c r="J270" s="108"/>
      <c r="K270" s="108"/>
      <c r="L270" s="108"/>
      <c r="M270" s="107" t="s">
        <v>156</v>
      </c>
    </row>
    <row r="271" spans="1:29" x14ac:dyDescent="0.35">
      <c r="A271" s="107"/>
      <c r="B271" s="107"/>
      <c r="C271" s="108" t="str">
        <f>VLOOKUP(C270,table!B:D,2,FALSE)</f>
        <v>T_BBS_FAQ</v>
      </c>
      <c r="D271" s="108"/>
      <c r="E271" s="108"/>
      <c r="F271" s="108"/>
      <c r="G271" s="108"/>
      <c r="H271" s="108"/>
      <c r="I271" s="108"/>
      <c r="J271" s="108"/>
      <c r="K271" s="108"/>
      <c r="L271" s="108"/>
      <c r="M271" s="107"/>
    </row>
    <row r="272" spans="1:29" x14ac:dyDescent="0.35">
      <c r="A272" s="107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07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07" t="str">
        <f>VLOOKUP(C281,table!B:D,3,FALSE)</f>
        <v>관리자</v>
      </c>
      <c r="B281" s="107"/>
      <c r="C281" s="108" t="s">
        <v>960</v>
      </c>
      <c r="D281" s="108"/>
      <c r="E281" s="108"/>
      <c r="F281" s="108"/>
      <c r="G281" s="108"/>
      <c r="H281" s="108"/>
      <c r="I281" s="107" t="s">
        <v>156</v>
      </c>
    </row>
    <row r="282" spans="1:13" x14ac:dyDescent="0.35">
      <c r="A282" s="107"/>
      <c r="B282" s="107"/>
      <c r="C282" s="108" t="str">
        <f>VLOOKUP(C281,table!B:D,2,FALSE)</f>
        <v>T_GROUP</v>
      </c>
      <c r="D282" s="108"/>
      <c r="E282" s="108"/>
      <c r="F282" s="108"/>
      <c r="G282" s="108"/>
      <c r="H282" s="108"/>
      <c r="I282" s="107"/>
    </row>
    <row r="283" spans="1:13" x14ac:dyDescent="0.35">
      <c r="A283" s="107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07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07" t="str">
        <f>VLOOKUP(C295,table!B:D,3,FALSE)</f>
        <v>관리자</v>
      </c>
      <c r="B295" s="107"/>
      <c r="C295" s="108" t="s">
        <v>961</v>
      </c>
      <c r="D295" s="108"/>
      <c r="E295" s="108"/>
      <c r="F295" s="108"/>
      <c r="G295" s="108"/>
      <c r="H295" s="108"/>
      <c r="I295" s="108"/>
      <c r="J295" s="108"/>
      <c r="K295" s="107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07"/>
      <c r="B296" s="107"/>
      <c r="C296" s="108" t="str">
        <f>VLOOKUP(C295,table!B:D,2,FALSE)</f>
        <v>T_GROUP_AUTH</v>
      </c>
      <c r="D296" s="108"/>
      <c r="E296" s="108"/>
      <c r="F296" s="108"/>
      <c r="G296" s="108"/>
      <c r="H296" s="108"/>
      <c r="I296" s="108"/>
      <c r="J296" s="108"/>
      <c r="K296" s="107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07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07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1148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07" t="str">
        <f>VLOOKUP(C305,table!B:D,3,FALSE)</f>
        <v>관리자</v>
      </c>
      <c r="B305" s="107"/>
      <c r="C305" s="108" t="s">
        <v>984</v>
      </c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7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07"/>
      <c r="B306" s="107"/>
      <c r="C306" s="108" t="str">
        <f>VLOOKUP(C305,table!B:D,2,FALSE)</f>
        <v>T_GROUP_MENU</v>
      </c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2"/>
      <c r="P306" s="107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07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07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117">
        <v>2</v>
      </c>
      <c r="B310" s="118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117">
        <v>3</v>
      </c>
      <c r="B311" s="118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117">
        <v>5</v>
      </c>
      <c r="B313" s="118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117">
        <v>10</v>
      </c>
      <c r="B318" s="118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117">
        <v>13</v>
      </c>
      <c r="B321" s="118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117">
        <v>16</v>
      </c>
      <c r="B324" s="118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117">
        <v>20</v>
      </c>
      <c r="B328" s="118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07" t="e">
        <f>VLOOKUP(C341,table!B:D,3,FALSE)</f>
        <v>#N/A</v>
      </c>
      <c r="B341" s="107"/>
      <c r="C341" s="108" t="s">
        <v>985</v>
      </c>
      <c r="D341" s="108"/>
      <c r="E341" s="108"/>
      <c r="F341" s="108"/>
      <c r="G341" s="108"/>
      <c r="H341" s="108"/>
      <c r="I341" s="108"/>
      <c r="J341" s="107" t="s">
        <v>156</v>
      </c>
    </row>
    <row r="342" spans="1:29" x14ac:dyDescent="0.35">
      <c r="A342" s="107"/>
      <c r="B342" s="107"/>
      <c r="C342" s="108" t="e">
        <f>VLOOKUP(C341,table!B:D,2,FALSE)</f>
        <v>#N/A</v>
      </c>
      <c r="D342" s="108"/>
      <c r="E342" s="108"/>
      <c r="F342" s="108"/>
      <c r="G342" s="108"/>
      <c r="H342" s="108"/>
      <c r="I342" s="108"/>
      <c r="J342" s="107"/>
    </row>
    <row r="343" spans="1:29" x14ac:dyDescent="0.35">
      <c r="A343" s="107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07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A307:A308"/>
    <mergeCell ref="C271:L271"/>
    <mergeCell ref="A194:A195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A305:B306"/>
    <mergeCell ref="C296:J296"/>
    <mergeCell ref="C282:H282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2:I342"/>
    <mergeCell ref="C341:I341"/>
    <mergeCell ref="J341:J342"/>
    <mergeCell ref="C306:N306"/>
    <mergeCell ref="P246:P247"/>
    <mergeCell ref="M260:M261"/>
    <mergeCell ref="C261:L261"/>
    <mergeCell ref="C260:L260"/>
    <mergeCell ref="J171:J172"/>
    <mergeCell ref="C246:O246"/>
    <mergeCell ref="C247:O247"/>
    <mergeCell ref="C182:M182"/>
    <mergeCell ref="C181:M181"/>
    <mergeCell ref="A180:M180"/>
    <mergeCell ref="N181:N182"/>
    <mergeCell ref="A246:B247"/>
    <mergeCell ref="A248:A249"/>
    <mergeCell ref="A260:B261"/>
    <mergeCell ref="A181:B18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2021-12-15T06:30:10Z</dcterms:modified>
</cp:coreProperties>
</file>