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jin/Dropbox/STAR_Protocols_Final/Initial Submission/Supplemental Files 1-11/Inputs and Outputs/"/>
    </mc:Choice>
  </mc:AlternateContent>
  <xr:revisionPtr revIDLastSave="0" documentId="13_ncr:1_{E35921F9-3740-EB4C-8C69-DE0AB33E6E5C}" xr6:coauthVersionLast="45" xr6:coauthVersionMax="45" xr10:uidLastSave="{00000000-0000-0000-0000-000000000000}"/>
  <bookViews>
    <workbookView xWindow="1960" yWindow="460" windowWidth="26840" windowHeight="16520" xr2:uid="{AECAC9A5-75AB-154A-ACCF-6409EFFAEFEF}"/>
  </bookViews>
  <sheets>
    <sheet name="T" sheetId="4" r:id="rId1"/>
  </sheets>
  <externalReferences>
    <externalReference r:id="rId2"/>
  </externalReferences>
  <definedNames>
    <definedName name="_xlnm._FilterDatabase" localSheetId="0" hidden="1">T!$A$1:$AE$75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2" i="4"/>
</calcChain>
</file>

<file path=xl/sharedStrings.xml><?xml version="1.0" encoding="utf-8"?>
<sst xmlns="http://schemas.openxmlformats.org/spreadsheetml/2006/main" count="1297" uniqueCount="243">
  <si>
    <t>Proband_ID</t>
  </si>
  <si>
    <t>chr</t>
  </si>
  <si>
    <t>pos</t>
  </si>
  <si>
    <t>ref</t>
  </si>
  <si>
    <t>alt</t>
  </si>
  <si>
    <t>Func.refGene</t>
  </si>
  <si>
    <t>Gene.refGene</t>
  </si>
  <si>
    <t>ExonicFunc.refGene</t>
  </si>
  <si>
    <t>AAChange.refGene</t>
  </si>
  <si>
    <t>snp138</t>
  </si>
  <si>
    <t>esp6500siv2_all</t>
  </si>
  <si>
    <t>1000g2015aug_all</t>
  </si>
  <si>
    <t>ExAC_ALL</t>
  </si>
  <si>
    <t>gnomAD_exome_ALL</t>
  </si>
  <si>
    <t>gnomAD_genome_ALL</t>
  </si>
  <si>
    <t>MetaSVM_score</t>
  </si>
  <si>
    <t>MetaSVM_rankscore</t>
  </si>
  <si>
    <t>MetaSVM_pred</t>
  </si>
  <si>
    <t>Bayes_Factor</t>
  </si>
  <si>
    <t>TRGN308</t>
  </si>
  <si>
    <t>C</t>
  </si>
  <si>
    <t>G</t>
  </si>
  <si>
    <t>exonic</t>
  </si>
  <si>
    <t>nonsynonymous_SNV</t>
  </si>
  <si>
    <t>.</t>
  </si>
  <si>
    <t>D</t>
  </si>
  <si>
    <t>T</t>
  </si>
  <si>
    <t>A</t>
  </si>
  <si>
    <t>synonymous_SNV</t>
  </si>
  <si>
    <t>frameshift_deletion</t>
  </si>
  <si>
    <t>frameshift_insertion</t>
  </si>
  <si>
    <t>CCDC59</t>
  </si>
  <si>
    <t>CCDC59:NM_014167:exon4:c.A653T:p.K218M</t>
  </si>
  <si>
    <t>splicing</t>
  </si>
  <si>
    <t>EEF2</t>
  </si>
  <si>
    <t>EEF2:NM_001961:exon15:c.G2516A:p.R839H</t>
  </si>
  <si>
    <t>SCN10A</t>
  </si>
  <si>
    <t>SCN10A:NM_001293306:exon9:c.C1275G:p.L425L\x3bSCN10A:NM_001293307:exon9:c.C1275G:p.L425L\x3bSCN10A:NM_006514:exon9:c.C1275G:p.L425L</t>
  </si>
  <si>
    <t>TRGN359</t>
  </si>
  <si>
    <t>NOC4L</t>
  </si>
  <si>
    <t>stopgain</t>
  </si>
  <si>
    <t>ATR</t>
  </si>
  <si>
    <t>ATR:NM_001184:exon16:c.A3207G:p.R1069R</t>
  </si>
  <si>
    <t>TRGN376</t>
  </si>
  <si>
    <t>STOML3</t>
  </si>
  <si>
    <t>STOML3:NM_145286:exon6:c.C618T:p.A206A\x3bSTOML3:NM_001144033:exon7:c.C591T:p.A197A</t>
  </si>
  <si>
    <t>rs151002925</t>
  </si>
  <si>
    <t>ARMC8</t>
  </si>
  <si>
    <t>ARMC8:NM_001282342:exon6:c.T425C:p.L142S\x3bARMC8:NM_001267041:exon7:c.T551C:p.L184S\x3bARMC8:NM_001267042:exon8:c.T644C:p.L215S\x3bARMC8:NM_014154:exon9:c.T602C:p.L201S\x3bARMC8:NM_015396:exon9:c.T602C:p.L201S\x3bARMC8:NM_213654:exon9:c.T602C:p.L201S</t>
  </si>
  <si>
    <t>X</t>
  </si>
  <si>
    <t>TRGN100</t>
  </si>
  <si>
    <t>RETREG3</t>
  </si>
  <si>
    <t>RETREG3:NM_178126:exon8:c.G892A:p.G298S</t>
  </si>
  <si>
    <t>TSPEAR</t>
  </si>
  <si>
    <t>TSPEAR:NM_144991:exon12:c.G2006A:p.R669H\x3bTSPEAR:NM_001272037:exon13:c.G1802A:p.R601H</t>
  </si>
  <si>
    <t>TRGN102</t>
  </si>
  <si>
    <t>CCDC90B</t>
  </si>
  <si>
    <t>CCDC90B:NM_021825:exon1:c.C37T:p.Q13X</t>
  </si>
  <si>
    <t>TRGN108</t>
  </si>
  <si>
    <t>CCSER2</t>
  </si>
  <si>
    <t>CCSER2:NM_001284242:exon3:c.A161G:p.Y54C\x3bCCSER2:NM_001284243:exon3:c.A161G:p.Y54C\x3bCCSER2:NM_001284240:exon6:c.A1880G:p.Y627C\x3bCCSER2:NM_001351290:exon6:c.A1880G:p.Y627C\x3bCCSER2:NM_001351292:exon6:c.A1880G:p.Y627C\x3bCCSER2:NM_018999:exon6:c.A1880G:p.Y627C</t>
  </si>
  <si>
    <t>ASTN2</t>
  </si>
  <si>
    <t>TRGN109</t>
  </si>
  <si>
    <t>MIA3</t>
  </si>
  <si>
    <t>MIA3:NM_001324062:exon4:c.G2939A:p.R980H\x3bMIA3:NM_001324063:exon4:c.G2939A:p.R980H\x3bMIA3:NM_198551:exon4:c.G2939A:p.R980H\x3bMIA3:NM_001324064:exon5:c.G2447A:p.R816H</t>
  </si>
  <si>
    <t>TRGN113</t>
  </si>
  <si>
    <t>SLC23A1</t>
  </si>
  <si>
    <t>SLC23A1:NM_005847:exon9:c.T974G:p.F325C\x3bSLC23A1:NM_152685:exon9:c.T986G:p.F329C</t>
  </si>
  <si>
    <t>TRGN116</t>
  </si>
  <si>
    <t>BCL11B</t>
  </si>
  <si>
    <t>BCL11B:NM_001282238:exon3:c.C545G:p.P182R\x3bBCL11B:NM_022898:exon3:c.C548G:p.P183R\x3bBCL11B:NM_001282237:exon4:c.C758G:p.P253R\x3bBCL11B:NM_138576:exon4:c.C761G:p.P254R</t>
  </si>
  <si>
    <t>TC</t>
  </si>
  <si>
    <t>TRGN120</t>
  </si>
  <si>
    <t>YLPM1</t>
  </si>
  <si>
    <t>YLPM1:NM_019589:exon4:c.G1731A:p.G577G</t>
  </si>
  <si>
    <t>TRGN124</t>
  </si>
  <si>
    <t>GABRG1</t>
  </si>
  <si>
    <t>GABRG1:NM_173536:exon5:c.T564G:p.C188W</t>
  </si>
  <si>
    <t>DCAF10</t>
  </si>
  <si>
    <t>DCAF10:NM_001286810:exon6:c.C722T:p.T241M\x3bDCAF10:NM_024345:exon6:c.C1241T:p.T414M</t>
  </si>
  <si>
    <t>TRGN126</t>
  </si>
  <si>
    <t>NOC4L:NM_024078:exon11:c.C1067T:p.S356F</t>
  </si>
  <si>
    <t>TRGN127</t>
  </si>
  <si>
    <t>ZNF782</t>
  </si>
  <si>
    <t>ZNF782:NM_001346993:exon4:c.A1095G:p.T365T\x3bZNF782:NM_001346995:exon4:c.A771G:p.T257T\x3bZNF782:NM_001346991:exon5:c.A1167G:p.T389T\x3bZNF782:NM_001001662:exon6:c.A1167G:p.T389T</t>
  </si>
  <si>
    <t>TRGN137</t>
  </si>
  <si>
    <t>DNAH10</t>
  </si>
  <si>
    <t>DNAH10:NM_207437:exon24:c.G3929A:p.R1310Q</t>
  </si>
  <si>
    <t>TRGN139</t>
  </si>
  <si>
    <t>ZRANB3</t>
  </si>
  <si>
    <t>ZRANB3:NM_001286568:exon17:c.A2458G:p.K820E\x3bZRANB3:NM_032143:exon17:c.A2464G:p.K822E\x3bZRANB3:NM_001286569:exon18:c.A1102G:p.K368E</t>
  </si>
  <si>
    <t>TRGN142</t>
  </si>
  <si>
    <t>NID1</t>
  </si>
  <si>
    <t>NID1:NM_002508:exon2:c.T462C:p.V154V</t>
  </si>
  <si>
    <t>C2CD2</t>
  </si>
  <si>
    <t>C2CD2:NM_199050:exon13:c.C1599T:p.N533N\x3bC2CD2:NM_015500:exon14:c.C2064T:p.N688N</t>
  </si>
  <si>
    <t>AT</t>
  </si>
  <si>
    <t>TRGN151</t>
  </si>
  <si>
    <t>TEX14</t>
  </si>
  <si>
    <t>TEX14:NM_001201457:exon14:c.G1942A:p.A648T\x3bTEX14:NM_031272:exon14:c.G1924A:p.A642T\x3bTEX14:NM_198393:exon14:c.G1924A:p.A642T</t>
  </si>
  <si>
    <t>TRGN167</t>
  </si>
  <si>
    <t>AQR</t>
  </si>
  <si>
    <t>AQR:NM_014691:exon5:c.C315T:p.N105N</t>
  </si>
  <si>
    <t>MSX1</t>
  </si>
  <si>
    <t>MSX1:NM_002448:exon1:c.G357T:p.S119S</t>
  </si>
  <si>
    <t>RIC1</t>
  </si>
  <si>
    <t>RIC1:NM_001206557:exon18:c.G2530T:p.D844Y\x3bRIC1:NM_001135920:exon19:c.G2641T:p.D881Y\x3bRIC1:NM_020829:exon19:c.G2641T:p.D881Y</t>
  </si>
  <si>
    <t>DLG3</t>
  </si>
  <si>
    <t>DLG3:NM_021120:exon1:c.G94T:p.D32Y</t>
  </si>
  <si>
    <t>TRGN177</t>
  </si>
  <si>
    <t>LDHA</t>
  </si>
  <si>
    <t>LDHA:NM_001135239:exon6:c.C631T:p.R211W\x3bLDHA:NM_001165414:exon7:c.C892T:p.R298W\x3bLDHA:NM_005566:exon7:c.C805T:p.R269W</t>
  </si>
  <si>
    <t>TRGN178</t>
  </si>
  <si>
    <t>CASP8</t>
  </si>
  <si>
    <t>CASP8:NM_033356:exon8:c.G1332A:p.M444I\x3bCASP8:NM_001080124:exon9:c.G1332A:p.M444I\x3bCASP8:NM_001080125:exon9:c.G1554A:p.M518I\x3bCASP8:NM_001228:exon10:c.G1428A:p.M476I\x3bCASP8:NM_033355:exon10:c.G1377A:p.M459I</t>
  </si>
  <si>
    <t>STAG1</t>
  </si>
  <si>
    <t>STAG1:NM_005862:exon14:c.G1330A:p.D444N</t>
  </si>
  <si>
    <t>HDAC9</t>
  </si>
  <si>
    <t>HDAC9:NM_001321877:exon13:c.C1841T:p.P614L\x3bHDAC9:NM_058176:exon13:c.C1964T:p.P655L\x3bHDAC9:NM_178425:exon13:c.C1973T:p.P658L\x3bHDAC9:NM_001321868:exon14:c.C1898T:p.P633L\x3bHDAC9:NM_001321897:exon14:c.C1841T:p.P614L\x3bHDAC9:NM_178423:exon14:c.C1964T:p.P655L</t>
  </si>
  <si>
    <t>TRGN190</t>
  </si>
  <si>
    <t>AGBL3</t>
  </si>
  <si>
    <t>AGBL3:NM_178563:exon4:c.G209A:p.R70H</t>
  </si>
  <si>
    <t>TRGN193</t>
  </si>
  <si>
    <t>GGCCGCCGCACGGCCCCGCGGGC</t>
  </si>
  <si>
    <t>HOXD11</t>
  </si>
  <si>
    <t>HOXD11:NM_021192:exon1:c.456_477del:p.G152fs</t>
  </si>
  <si>
    <t>TRGN195</t>
  </si>
  <si>
    <t>SMOC1</t>
  </si>
  <si>
    <t>SMOC1:NM_001034852:exon9:c.G930A:p.R310R\x3bSMOC1:NM_022137:exon9:c.G930A:p.R310R</t>
  </si>
  <si>
    <t>TRGN197</t>
  </si>
  <si>
    <t>PDF</t>
  </si>
  <si>
    <t>PDF:NM_022341:exon1:c.C184T:p.P62S</t>
  </si>
  <si>
    <t>KIDINS220</t>
  </si>
  <si>
    <t>KIDINS220:NM_001348729:exon4:c.T303C:p.D101D\x3bKIDINS220:NM_001348731:exon4:c.T303C:p.D101D\x3bKIDINS220:NM_001348732:exon4:c.T303C:p.D101D\x3bKIDINS220:NM_001348734:exon4:c.T303C:p.D101D\x3bKIDINS220:NM_001348735:exon4:c.T303C:p.D101D\x3bKIDINS220:NM_001348738:exon4:c.T303C:p.D101D\x3bKIDINS220:NM_001348739:exon4:c.T303C:p.D101D\x3bKIDINS220:NM_001348740:exon4:c.T303C:p.D101D\x3bKIDINS220:NM_001348741:exon4:c.T303C:p.D101D\x3bKIDINS220:NM_001348742:exon4:c.T303C:p.D101D\x3bKIDINS220:NM_001348743:exon4:c.T303C:p.D101D\x3bKIDINS220:NM_001348745:exon4:c.T303C:p.D101D\x3bKIDINS220:NM_020738:exon4:c.T303C:p.D101D\x3bKIDINS220:NM_001348736:exon5:c.T177C:p.D59D</t>
  </si>
  <si>
    <t>TRGN221</t>
  </si>
  <si>
    <t>SERPINH1</t>
  </si>
  <si>
    <t>SERPINH1:NM_001235:exon2:c.C77T:p.A26V\x3bSERPINH1:NM_001207014:exon3:c.C77T:p.A26V</t>
  </si>
  <si>
    <t>ZNF467</t>
  </si>
  <si>
    <t>ZNF467:NM_207336:exon5:c.C1504T:p.L502L</t>
  </si>
  <si>
    <t>ARSH</t>
  </si>
  <si>
    <t>ARSH:NM_001011719:exon4:c.C395T:p.P132L</t>
  </si>
  <si>
    <t>rs140056528</t>
  </si>
  <si>
    <t>TRGN245</t>
  </si>
  <si>
    <t>ASB1</t>
  </si>
  <si>
    <t>ASB1:NM_001040445:exon2:c.C134A:p.A45D\x3bASB1:NM_001330196:exon2:c.C134A:p.A45D</t>
  </si>
  <si>
    <t>TRGN261</t>
  </si>
  <si>
    <t>MYBPC2</t>
  </si>
  <si>
    <t>MYBPC2:NM_004533:exon8:c.T722C:p.M241T</t>
  </si>
  <si>
    <t>TRAK1</t>
  </si>
  <si>
    <t>TRAK1:NM_001349248:exon15:c.G2107A:p.E703K\x3bTRAK1:NM_001349249:exon15:c.G2170A:p.E724K\x3bTRAK1:NM_001042646:exon16:c.G2392A:p.E798K\x3bTRAK1:NM_001349245:exon16:c.G2017A:p.E673K\x3bTRAK1:NM_001349246:exon16:c.G2329A:p.E777K</t>
  </si>
  <si>
    <t>TRGN262</t>
  </si>
  <si>
    <t>HIST1H4B</t>
  </si>
  <si>
    <t>HIST1H4B:NM_003544:exon1:c.C175T:p.L59F</t>
  </si>
  <si>
    <t>rs202202685</t>
  </si>
  <si>
    <t>TRGN267</t>
  </si>
  <si>
    <t>YAP1</t>
  </si>
  <si>
    <t>YAP1:NM_001130145:exon1:c.C249A:p.T83T\x3bYAP1:NM_001195044:exon1:c.C249A:p.T83T\x3bYAP1:NM_001282097:exon1:c.C249A:p.T83T\x3bYAP1:NM_001282098:exon1:c.C249A:p.T83T\x3bYAP1:NM_001282099:exon1:c.C249A:p.T83T\x3bYAP1:NM_001282100:exon1:c.C249A:p.T83T\x3bYAP1:NM_001282101:exon1:c.C249A:p.T83T\x3bYAP1:NM_006106:exon1:c.C249A:p.T83T</t>
  </si>
  <si>
    <t>TRGN268</t>
  </si>
  <si>
    <t>TFIP11</t>
  </si>
  <si>
    <t>TFIP11:NM_001346862:exon3:c.C231T:p.D77D\x3bTFIP11:NM_001346859:exon5:c.C324T:p.D108D\x3bTFIP11:NM_001346861:exon5:c.C324T:p.D108D\x3bTFIP11:NM_012143:exon5:c.C324T:p.D108D\x3bTFIP11:NM_001008697:exon6:c.C324T:p.D108D\x3bTFIP11:NM_001346857:exon6:c.C324T:p.D108D\x3bTFIP11:NM_001346858:exon6:c.C324T:p.D108D</t>
  </si>
  <si>
    <t>HESX1</t>
  </si>
  <si>
    <t>HESX1:NM_003865:exon4:c.533delA:p.N178fs</t>
  </si>
  <si>
    <t>TRGN274</t>
  </si>
  <si>
    <t>FAM109A</t>
  </si>
  <si>
    <t>FAM109A:NM_001177997:exon3:c.G288A:p.E96E\x3bFAM109A:NM_144671:exon3:c.G288A:p.E96E\x3bFAM109A:NM_001177996:exon4:c.G327A:p.E109E</t>
  </si>
  <si>
    <t>TRGN275</t>
  </si>
  <si>
    <t>KCNK1</t>
  </si>
  <si>
    <t>KCNK1:NM_002245:exon3:c.A831G:p.R277R</t>
  </si>
  <si>
    <t>TRGN277</t>
  </si>
  <si>
    <t>SCN7A</t>
  </si>
  <si>
    <t>SCN7A:NM_002976:exon2:c.T234C:p.N78N</t>
  </si>
  <si>
    <t>DNAH1</t>
  </si>
  <si>
    <t>DNAH1:NM_015512:exon44:c.G6931A:p.E2311K</t>
  </si>
  <si>
    <t>rs149217848</t>
  </si>
  <si>
    <t>TRGN284</t>
  </si>
  <si>
    <t>FRMD4A</t>
  </si>
  <si>
    <t>FRMD4A:NM_001318338:exon7:c.G501A:p.T167T\x3bFRMD4A:NM_001318336:exon17:c.G1476A:p.T492T\x3bFRMD4A:NM_001318337:exon17:c.G1527A:p.T509T\x3bFRMD4A:NM_018027:exon18:c.G1428A:p.T476T</t>
  </si>
  <si>
    <t>rs149660512</t>
  </si>
  <si>
    <t>MYOM1</t>
  </si>
  <si>
    <t>MYOM1:NM_019856:exon25:c.C3493T:p.R1165W\x3bMYOM1:NM_003803:exon26:c.C3781T:p.R1261W</t>
  </si>
  <si>
    <t>COL7A1</t>
  </si>
  <si>
    <t>TRGN291</t>
  </si>
  <si>
    <t>TMC2</t>
  </si>
  <si>
    <t>TMC2:NM_080751:exon7:c.C769T:p.R257X</t>
  </si>
  <si>
    <t>TRGN292</t>
  </si>
  <si>
    <t>EXTL3</t>
  </si>
  <si>
    <t>EXTL3:NM_001440:exon3:c.G676A:p.V226I</t>
  </si>
  <si>
    <t>TRGN299</t>
  </si>
  <si>
    <t>PSD2</t>
  </si>
  <si>
    <t>PSD2:NM_032289:exon12:c.C1731T:p.H577H</t>
  </si>
  <si>
    <t>TRGN314</t>
  </si>
  <si>
    <t>AGER</t>
  </si>
  <si>
    <t>AGER:NM_172197:exon9:c.T865C:p.S289P</t>
  </si>
  <si>
    <t>TRGN319</t>
  </si>
  <si>
    <t>KIF1B</t>
  </si>
  <si>
    <t>KIF1B:NM_183416:exon21:c.C2782T:p.R928W</t>
  </si>
  <si>
    <t>CDH11</t>
  </si>
  <si>
    <t>CDH11:NM_001308392:exon13:c.T1937G:p.M646R</t>
  </si>
  <si>
    <t>ATCAY</t>
  </si>
  <si>
    <t>ATCAY:NM_033064:exon7:c.G722T:p.R241L</t>
  </si>
  <si>
    <t>UBXN7</t>
  </si>
  <si>
    <t>UBXN7:NM_015562:exon11:c.G1398A:p.L466L</t>
  </si>
  <si>
    <t>TRGN327</t>
  </si>
  <si>
    <t>ARC</t>
  </si>
  <si>
    <t>ARC:NM_015193:exon1:c.G370C:p.E124Q</t>
  </si>
  <si>
    <t>TRGN330</t>
  </si>
  <si>
    <t>USP47</t>
  </si>
  <si>
    <t>USP47:NM_017944:exon17:c.G1924C:p.A642P\x3bUSP47:NM_001282659:exon18:c.G2128C:p.A710P\x3bUSP47:NM_001330208:exon19:c.G2188C:p.A730P</t>
  </si>
  <si>
    <t>DHX30</t>
  </si>
  <si>
    <t>DHX30:NM_138615:exon22:c.3481dupC:p.L1160fs\x3bDHX30:NM_001330990:exon23:c.3397dupC:p.L1132fs\x3bDHX30:NM_014966:exon23:c.3364dupC:p.L1121fs</t>
  </si>
  <si>
    <t>LONRF1</t>
  </si>
  <si>
    <t>LONRF1:NM_001329976:exon1:c.C223T:p.L75L\x3bLONRF1:NM_152271:exon1:c.C223T:p.L75L</t>
  </si>
  <si>
    <t>TRGN331</t>
  </si>
  <si>
    <t>OR52M1</t>
  </si>
  <si>
    <t>OR52M1:NM_001004137:exon1:c.C681T:p.A227A</t>
  </si>
  <si>
    <t>SERPINB6</t>
  </si>
  <si>
    <t>SERPINB6:NM_001271822:exon7:c.C901T:p.R301C\x3bSERPINB6:NM_001271823:exon7:c.C916T:p.R306C\x3bSERPINB6:NM_001271824:exon7:c.C859T:p.R287C\x3bSERPINB6:NM_001271825:exon7:c.C859T:p.R287C\x3bSERPINB6:NM_001297699:exon7:c.C859T:p.R287C\x3bSERPINB6:NM_001297700:exon7:c.C859T:p.R287C\x3bSERPINB6:NM_004568:exon7:c.C859T:p.R287C\x3bSERPINB6:NM_001195291:exon8:c.C871T:p.R291C</t>
  </si>
  <si>
    <t>TRGN352</t>
  </si>
  <si>
    <t>ZFYVE9</t>
  </si>
  <si>
    <t>ZFYVE9:NM_004799:exon6:c.T2357C:p.I786T</t>
  </si>
  <si>
    <t>TRPM5</t>
  </si>
  <si>
    <t>TRPM5:NM_014555:exon3:c.C325T:p.R109C</t>
  </si>
  <si>
    <t>UNC80</t>
  </si>
  <si>
    <t>UNC80:NM_032504:exon56:c.A8395T:p.K2799X\x3bUNC80:NM_182587:exon56:c.A8380T:p.K2794X</t>
  </si>
  <si>
    <t>COL6A6</t>
  </si>
  <si>
    <t>COL6A6:NM_001102608:exon5:c.T2386C:p.C796R</t>
  </si>
  <si>
    <t>TRGN366</t>
  </si>
  <si>
    <t>CTNNA2</t>
  </si>
  <si>
    <t>CTNNA2:NM_001282599:exon9:c.T1052C:p.M351T\x3bCTNNA2:NM_001282600:exon9:c.T911C:p.M304T\x3bCTNNA2:NM_001320810:exon9:c.T911C:p.M304T\x3bCTNNA2:NM_001164883:exon15:c.T2015C:p.M672T\x3bCTNNA2:NM_001282597:exon15:c.T2015C:p.M672T\x3bCTNNA2:NM_001282598:exon15:c.T2117C:p.M706T\x3bCTNNA2:NM_004389:exon15:c.T2015C:p.M672T</t>
  </si>
  <si>
    <t>TRGN367</t>
  </si>
  <si>
    <t>HACD1</t>
  </si>
  <si>
    <t>HACD1:NM_014241:exon1:c.A146C:p.N49T</t>
  </si>
  <si>
    <t>mis</t>
  </si>
  <si>
    <t>misD</t>
  </si>
  <si>
    <t>syn</t>
  </si>
  <si>
    <t>lof</t>
  </si>
  <si>
    <t>Cases10GeneName</t>
  </si>
  <si>
    <t>Brain</t>
  </si>
  <si>
    <t>bravo</t>
  </si>
  <si>
    <t>denovo_metasvm_cadd30</t>
  </si>
  <si>
    <t>CADD13_RawScore</t>
  </si>
  <si>
    <t>CADD13_PHRED</t>
  </si>
  <si>
    <t>MPC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</si>
</sst>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 applyAlignment="1">
      <alignment horizontal="left"/>
    </xf>
    <xf numFmtId="49" fontId="1" fillId="2" borderId="0" xfId="1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eilaidong/Dropbox/13.%20Dong%202019%20TN%20genetics/Figures/Old/Supplement_Figures_Tables_12-10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S2"/>
      <sheetName val="Table S6"/>
    </sheetNames>
    <sheetDataSet>
      <sheetData sheetId="0"/>
      <sheetData sheetId="1">
        <row r="2">
          <cell r="F2" t="str">
            <v>Gene</v>
          </cell>
          <cell r="G2" t="str">
            <v>AA cahnger</v>
          </cell>
          <cell r="H2" t="str">
            <v>Variant Class</v>
          </cell>
          <cell r="I2" t="str">
            <v>RadialSVM</v>
          </cell>
          <cell r="J2" t="str">
            <v>CADD</v>
          </cell>
          <cell r="K2" t="str">
            <v>ExAC</v>
          </cell>
          <cell r="L2" t="str">
            <v>pLI score</v>
          </cell>
          <cell r="M2" t="str">
            <v>Missense Z score</v>
          </cell>
          <cell r="N2" t="str">
            <v>TN Exp %</v>
          </cell>
          <cell r="O2" t="str">
            <v>Brain Exp%</v>
          </cell>
        </row>
        <row r="3">
          <cell r="F3" t="str">
            <v>RETREG3</v>
          </cell>
          <cell r="G3" t="str">
            <v>p.Gly298Ser</v>
          </cell>
          <cell r="H3" t="str">
            <v>nonsynonymous_SNV</v>
          </cell>
          <cell r="I3" t="str">
            <v>D</v>
          </cell>
          <cell r="J3">
            <v>34</v>
          </cell>
          <cell r="K3" t="str">
            <v>.</v>
          </cell>
          <cell r="L3">
            <v>0.13769000000000001</v>
          </cell>
          <cell r="M3">
            <v>0.51119999999999999</v>
          </cell>
          <cell r="N3">
            <v>0.77165250319228562</v>
          </cell>
          <cell r="O3">
            <v>0.78759191581172117</v>
          </cell>
        </row>
        <row r="4">
          <cell r="F4" t="str">
            <v>TSPEAR</v>
          </cell>
          <cell r="G4" t="str">
            <v>p.Arg601His</v>
          </cell>
          <cell r="H4" t="str">
            <v>nonsynonymous_SNV</v>
          </cell>
          <cell r="I4" t="str">
            <v>T</v>
          </cell>
          <cell r="J4">
            <v>24.4</v>
          </cell>
          <cell r="K4">
            <v>2.0000000000000001E-4</v>
          </cell>
          <cell r="L4">
            <v>1.1121000000000001E-15</v>
          </cell>
          <cell r="M4">
            <v>-0.80710000000000004</v>
          </cell>
          <cell r="N4">
            <v>0.16731980097749988</v>
          </cell>
          <cell r="O4">
            <v>0.14829818149795254</v>
          </cell>
        </row>
        <row r="5">
          <cell r="F5" t="str">
            <v>CCDC90B</v>
          </cell>
          <cell r="G5" t="str">
            <v>p.Gln13*</v>
          </cell>
          <cell r="H5" t="str">
            <v>stopgain</v>
          </cell>
          <cell r="I5" t="str">
            <v>.</v>
          </cell>
          <cell r="J5">
            <v>25.2</v>
          </cell>
          <cell r="K5" t="str">
            <v>.</v>
          </cell>
          <cell r="L5">
            <v>3.5574000000000002E-5</v>
          </cell>
          <cell r="M5">
            <v>-3.5548000000000003E-2</v>
          </cell>
          <cell r="N5">
            <v>0.81062040420941395</v>
          </cell>
          <cell r="O5">
            <v>0.7603364008630179</v>
          </cell>
        </row>
        <row r="6">
          <cell r="F6" t="str">
            <v>CCSER2</v>
          </cell>
          <cell r="G6" t="str">
            <v>p.Tyr627Cys</v>
          </cell>
          <cell r="H6" t="str">
            <v>nonsynonymous_SNV</v>
          </cell>
          <cell r="I6" t="str">
            <v>T</v>
          </cell>
          <cell r="J6">
            <v>26.7</v>
          </cell>
          <cell r="K6" t="str">
            <v>.</v>
          </cell>
          <cell r="L6">
            <v>0.65817999999999999</v>
          </cell>
          <cell r="M6">
            <v>2.3137999999999999E-2</v>
          </cell>
          <cell r="N6">
            <v>0.91206904143366652</v>
          </cell>
          <cell r="O6">
            <v>0.80458808506890933</v>
          </cell>
        </row>
        <row r="7">
          <cell r="F7" t="str">
            <v>ASTN2</v>
          </cell>
          <cell r="G7" t="str">
            <v>c.1736+2T&gt;C</v>
          </cell>
          <cell r="H7" t="str">
            <v>splicing</v>
          </cell>
          <cell r="I7" t="str">
            <v>.</v>
          </cell>
          <cell r="J7">
            <v>27</v>
          </cell>
          <cell r="K7" t="str">
            <v>.</v>
          </cell>
          <cell r="L7">
            <v>0.99960000000000004</v>
          </cell>
          <cell r="M7">
            <v>1.2122999999999999</v>
          </cell>
          <cell r="N7">
            <v>0.95988727929197304</v>
          </cell>
          <cell r="O7">
            <v>0.83369292413367968</v>
          </cell>
        </row>
        <row r="8">
          <cell r="F8" t="str">
            <v>MIA3</v>
          </cell>
          <cell r="G8" t="str">
            <v>p.Arg816His</v>
          </cell>
          <cell r="H8" t="str">
            <v>nonsynonymous_SNV</v>
          </cell>
          <cell r="I8" t="str">
            <v>T</v>
          </cell>
          <cell r="J8">
            <v>23.7</v>
          </cell>
          <cell r="K8">
            <v>4.9799999999999998E-5</v>
          </cell>
          <cell r="L8">
            <v>4.3353999999999997E-2</v>
          </cell>
          <cell r="M8">
            <v>0.96162999999999998</v>
          </cell>
          <cell r="N8">
            <v>0.66157368675971995</v>
          </cell>
          <cell r="O8">
            <v>0.72603584166263047</v>
          </cell>
        </row>
        <row r="9">
          <cell r="F9" t="str">
            <v>SLC23A1</v>
          </cell>
          <cell r="G9" t="str">
            <v>p.Phe329Cys</v>
          </cell>
          <cell r="H9" t="str">
            <v>nonsynonymous_SNV</v>
          </cell>
          <cell r="I9" t="str">
            <v>T</v>
          </cell>
          <cell r="J9">
            <v>23.8</v>
          </cell>
          <cell r="K9" t="str">
            <v>.</v>
          </cell>
          <cell r="L9">
            <v>7.3107000000000005E-2</v>
          </cell>
          <cell r="M9">
            <v>2.1021000000000001</v>
          </cell>
          <cell r="N9">
            <v>0.26075470036546167</v>
          </cell>
          <cell r="O9">
            <v>0.31984500902646296</v>
          </cell>
        </row>
        <row r="10">
          <cell r="F10" t="str">
            <v>BCL11B</v>
          </cell>
          <cell r="G10" t="str">
            <v>p.Pro254Arg</v>
          </cell>
          <cell r="H10" t="str">
            <v>nonsynonymous_SNV</v>
          </cell>
          <cell r="I10" t="str">
            <v>T</v>
          </cell>
          <cell r="J10">
            <v>25.7</v>
          </cell>
          <cell r="K10" t="str">
            <v>.</v>
          </cell>
          <cell r="L10">
            <v>0.98892999999999998</v>
          </cell>
          <cell r="M10">
            <v>4.851</v>
          </cell>
          <cell r="N10">
            <v>0.27387609528422352</v>
          </cell>
          <cell r="O10">
            <v>0.44819690898683456</v>
          </cell>
        </row>
        <row r="11">
          <cell r="F11" t="str">
            <v>YLPM1</v>
          </cell>
          <cell r="G11" t="str">
            <v>p.Gly577Gly</v>
          </cell>
          <cell r="H11" t="str">
            <v>synonymous_SNV</v>
          </cell>
          <cell r="I11" t="str">
            <v>.</v>
          </cell>
          <cell r="J11" t="str">
            <v>.</v>
          </cell>
          <cell r="K11" t="str">
            <v>.</v>
          </cell>
          <cell r="L11">
            <v>0.99999000000000005</v>
          </cell>
          <cell r="M11">
            <v>0.92684</v>
          </cell>
          <cell r="N11">
            <v>0.75778257232178237</v>
          </cell>
          <cell r="O11">
            <v>0.77147637708599359</v>
          </cell>
        </row>
        <row r="12">
          <cell r="F12" t="str">
            <v>GABRG1</v>
          </cell>
          <cell r="G12" t="str">
            <v>p.Cys188Trp</v>
          </cell>
          <cell r="H12" t="str">
            <v>nonsynonymous_SNV</v>
          </cell>
          <cell r="I12" t="str">
            <v>D</v>
          </cell>
          <cell r="J12">
            <v>25.7</v>
          </cell>
          <cell r="K12" t="str">
            <v>.</v>
          </cell>
          <cell r="L12">
            <v>1.0105E-4</v>
          </cell>
          <cell r="M12">
            <v>0.50844999999999996</v>
          </cell>
          <cell r="N12">
            <v>0.26876843820175245</v>
          </cell>
          <cell r="O12">
            <v>0.78644709612082253</v>
          </cell>
        </row>
        <row r="13">
          <cell r="F13" t="str">
            <v>DCAF10</v>
          </cell>
          <cell r="G13" t="str">
            <v>p.Thr414Met</v>
          </cell>
          <cell r="H13" t="str">
            <v>nonsynonymous_SNV</v>
          </cell>
          <cell r="I13" t="str">
            <v>T</v>
          </cell>
          <cell r="J13">
            <v>28.3</v>
          </cell>
          <cell r="K13">
            <v>8.2390000000000002E-5</v>
          </cell>
          <cell r="L13">
            <v>0.71120000000000005</v>
          </cell>
          <cell r="M13">
            <v>3.0950000000000002</v>
          </cell>
          <cell r="N13">
            <v>0.59028664523799035</v>
          </cell>
          <cell r="O13">
            <v>0.53181277794901149</v>
          </cell>
        </row>
        <row r="14">
          <cell r="F14" t="str">
            <v>NOC4L</v>
          </cell>
          <cell r="G14" t="str">
            <v>p.Ser356Phe</v>
          </cell>
          <cell r="H14" t="str">
            <v>nonsynonymous_SNV</v>
          </cell>
          <cell r="I14" t="str">
            <v>T</v>
          </cell>
          <cell r="J14">
            <v>25.6</v>
          </cell>
          <cell r="K14">
            <v>1.6690000000000001E-5</v>
          </cell>
          <cell r="L14">
            <v>2.6594E-2</v>
          </cell>
          <cell r="M14">
            <v>-2.2692000000000001</v>
          </cell>
          <cell r="N14">
            <v>0.75813482453436665</v>
          </cell>
          <cell r="O14">
            <v>0.70093787151600551</v>
          </cell>
        </row>
        <row r="15">
          <cell r="F15" t="str">
            <v>ZNF782</v>
          </cell>
          <cell r="G15" t="str">
            <v>p.Thr389Thr</v>
          </cell>
          <cell r="H15" t="str">
            <v>synonymous_SNV</v>
          </cell>
          <cell r="I15" t="str">
            <v>.</v>
          </cell>
          <cell r="J15" t="str">
            <v>.</v>
          </cell>
          <cell r="K15" t="str">
            <v>.</v>
          </cell>
          <cell r="L15">
            <v>4.6321999999999998E-10</v>
          </cell>
          <cell r="M15">
            <v>0.44846999999999998</v>
          </cell>
          <cell r="N15">
            <v>0.37127383206375764</v>
          </cell>
          <cell r="O15">
            <v>0.29954647527629785</v>
          </cell>
        </row>
        <row r="16">
          <cell r="F16" t="str">
            <v>DNAH10</v>
          </cell>
          <cell r="G16" t="str">
            <v>p.Arg1310Gln</v>
          </cell>
          <cell r="H16" t="str">
            <v>nonsynonymous_SNV</v>
          </cell>
          <cell r="I16" t="str">
            <v>T</v>
          </cell>
          <cell r="J16">
            <v>23.1</v>
          </cell>
          <cell r="K16">
            <v>3.3120000000000001E-5</v>
          </cell>
          <cell r="L16">
            <v>3.9682999999999999E-56</v>
          </cell>
          <cell r="M16">
            <v>1.9011</v>
          </cell>
          <cell r="N16">
            <v>0.22566157368675971</v>
          </cell>
          <cell r="O16">
            <v>0.33864647087314514</v>
          </cell>
        </row>
        <row r="17">
          <cell r="F17" t="str">
            <v>ZRANB3</v>
          </cell>
          <cell r="G17" t="str">
            <v>p.Lys368Glu</v>
          </cell>
          <cell r="H17" t="str">
            <v>nonsynonymous_SNV</v>
          </cell>
          <cell r="I17" t="str">
            <v>D</v>
          </cell>
          <cell r="J17">
            <v>25.8</v>
          </cell>
          <cell r="K17" t="str">
            <v>.</v>
          </cell>
          <cell r="L17">
            <v>5.4439999999999997E-19</v>
          </cell>
          <cell r="M17">
            <v>0.63576999999999995</v>
          </cell>
          <cell r="N17">
            <v>0.35537845097089515</v>
          </cell>
          <cell r="O17">
            <v>0.38311831271190172</v>
          </cell>
        </row>
        <row r="18">
          <cell r="F18" t="str">
            <v>NID1</v>
          </cell>
          <cell r="G18" t="str">
            <v>p.Val154Val</v>
          </cell>
          <cell r="H18" t="str">
            <v>synonymous_SNV</v>
          </cell>
          <cell r="I18" t="str">
            <v>.</v>
          </cell>
          <cell r="J18" t="str">
            <v>.</v>
          </cell>
          <cell r="K18" t="str">
            <v>.</v>
          </cell>
          <cell r="L18">
            <v>2.3178E-10</v>
          </cell>
          <cell r="M18">
            <v>0.59543000000000001</v>
          </cell>
          <cell r="N18">
            <v>0.89533706133591651</v>
          </cell>
          <cell r="O18">
            <v>0.56725815684029768</v>
          </cell>
        </row>
        <row r="19">
          <cell r="F19" t="str">
            <v>C2CD2</v>
          </cell>
          <cell r="G19" t="str">
            <v>p.Asn688Asn</v>
          </cell>
          <cell r="H19" t="str">
            <v>synonymous_SNV</v>
          </cell>
          <cell r="I19" t="str">
            <v>.</v>
          </cell>
          <cell r="J19" t="str">
            <v>.</v>
          </cell>
          <cell r="K19">
            <v>1.6609999999999999E-5</v>
          </cell>
          <cell r="L19">
            <v>1.7327999999999999E-4</v>
          </cell>
          <cell r="M19">
            <v>1.2332000000000001</v>
          </cell>
          <cell r="N19">
            <v>0.78974946061379947</v>
          </cell>
          <cell r="O19">
            <v>0.62643652855444498</v>
          </cell>
        </row>
        <row r="20">
          <cell r="F20" t="str">
            <v>TEX14</v>
          </cell>
          <cell r="G20" t="str">
            <v>p.Ala642Thr</v>
          </cell>
          <cell r="H20" t="str">
            <v>nonsynonymous_SNV</v>
          </cell>
          <cell r="I20" t="str">
            <v>T</v>
          </cell>
          <cell r="J20">
            <v>2E-3</v>
          </cell>
          <cell r="K20" t="str">
            <v>.</v>
          </cell>
          <cell r="L20">
            <v>1.9360999999999999E-33</v>
          </cell>
          <cell r="M20">
            <v>-0.27937000000000001</v>
          </cell>
          <cell r="N20">
            <v>0.20875346748271761</v>
          </cell>
          <cell r="O20">
            <v>0.28166967548764915</v>
          </cell>
        </row>
        <row r="21">
          <cell r="F21" t="str">
            <v>COG7</v>
          </cell>
          <cell r="G21" t="str">
            <v>p.Asn300Asn</v>
          </cell>
          <cell r="H21" t="str">
            <v>synonymous_SNV</v>
          </cell>
          <cell r="I21" t="str">
            <v>.</v>
          </cell>
          <cell r="J21" t="str">
            <v>.</v>
          </cell>
          <cell r="K21">
            <v>2.9999999999999997E-4</v>
          </cell>
          <cell r="L21">
            <v>1.7835000000000001E-7</v>
          </cell>
          <cell r="M21">
            <v>0.88707000000000003</v>
          </cell>
          <cell r="N21">
            <v>0.60693056228259434</v>
          </cell>
          <cell r="O21">
            <v>0.60855972876579634</v>
          </cell>
        </row>
        <row r="22">
          <cell r="F22" t="str">
            <v>AQR</v>
          </cell>
          <cell r="G22" t="str">
            <v>p.Asn105Asn</v>
          </cell>
          <cell r="H22" t="str">
            <v>synonymous_SNV</v>
          </cell>
          <cell r="I22" t="str">
            <v>.</v>
          </cell>
          <cell r="J22" t="str">
            <v>.</v>
          </cell>
          <cell r="K22" t="str">
            <v>.</v>
          </cell>
          <cell r="L22">
            <v>1</v>
          </cell>
          <cell r="M22">
            <v>3.6827999999999999</v>
          </cell>
          <cell r="N22">
            <v>0.59548236537360755</v>
          </cell>
          <cell r="O22">
            <v>0.56289903570956801</v>
          </cell>
        </row>
        <row r="23">
          <cell r="F23" t="str">
            <v>MSX1</v>
          </cell>
          <cell r="G23" t="str">
            <v>p.Ser119Ser</v>
          </cell>
          <cell r="H23" t="str">
            <v>synonymous_SNV</v>
          </cell>
          <cell r="I23" t="str">
            <v>.</v>
          </cell>
          <cell r="J23" t="str">
            <v>.</v>
          </cell>
          <cell r="K23" t="str">
            <v>.</v>
          </cell>
          <cell r="L23">
            <v>0.16699</v>
          </cell>
          <cell r="M23">
            <v>0.37352000000000002</v>
          </cell>
          <cell r="N23">
            <v>0.44982607547003656</v>
          </cell>
          <cell r="O23">
            <v>0.4602615472678438</v>
          </cell>
        </row>
        <row r="24">
          <cell r="F24" t="str">
            <v>RIC1</v>
          </cell>
          <cell r="G24" t="str">
            <v>p.Asp881Tyr</v>
          </cell>
          <cell r="H24" t="str">
            <v>nonsynonymous_SNV</v>
          </cell>
          <cell r="I24" t="str">
            <v>D</v>
          </cell>
          <cell r="J24">
            <v>28.2</v>
          </cell>
          <cell r="K24" t="str">
            <v>.</v>
          </cell>
          <cell r="L24">
            <v>1.0014E-2</v>
          </cell>
          <cell r="M24">
            <v>0.18879000000000001</v>
          </cell>
          <cell r="N24">
            <v>0.58614768174012588</v>
          </cell>
          <cell r="O24">
            <v>0.54920523094535689</v>
          </cell>
        </row>
        <row r="25">
          <cell r="F25" t="str">
            <v>DLG3</v>
          </cell>
          <cell r="G25" t="str">
            <v>p.Asp32Tyr</v>
          </cell>
          <cell r="H25" t="str">
            <v>nonsynonymous_SNV</v>
          </cell>
          <cell r="I25" t="str">
            <v>T</v>
          </cell>
          <cell r="J25">
            <v>21.9</v>
          </cell>
          <cell r="K25" t="str">
            <v>.</v>
          </cell>
          <cell r="L25">
            <v>0.99999000000000005</v>
          </cell>
          <cell r="M25">
            <v>2.8454999999999999</v>
          </cell>
          <cell r="N25">
            <v>0.49042314297036677</v>
          </cell>
          <cell r="O25">
            <v>0.81806173220025535</v>
          </cell>
        </row>
        <row r="26">
          <cell r="F26" t="str">
            <v>LDHA</v>
          </cell>
          <cell r="G26" t="str">
            <v>p.Arg269Trp</v>
          </cell>
          <cell r="H26" t="str">
            <v>nonsynonymous_SNV</v>
          </cell>
          <cell r="I26" t="str">
            <v>T</v>
          </cell>
          <cell r="J26">
            <v>31</v>
          </cell>
          <cell r="K26" t="str">
            <v>.</v>
          </cell>
          <cell r="L26">
            <v>5.7980999999999998E-2</v>
          </cell>
          <cell r="M26">
            <v>1.6762999999999999</v>
          </cell>
          <cell r="N26">
            <v>0.98886002377702431</v>
          </cell>
          <cell r="O26">
            <v>0.97943727709039674</v>
          </cell>
        </row>
        <row r="27">
          <cell r="F27" t="str">
            <v>CASP8</v>
          </cell>
          <cell r="G27" t="str">
            <v>p.Met459Ile</v>
          </cell>
          <cell r="H27" t="str">
            <v>nonsynonymous_SNV</v>
          </cell>
          <cell r="I27" t="str">
            <v>T</v>
          </cell>
          <cell r="J27">
            <v>4.9779999999999998</v>
          </cell>
          <cell r="K27" t="str">
            <v>.</v>
          </cell>
          <cell r="L27">
            <v>2.8213E-6</v>
          </cell>
          <cell r="M27">
            <v>1.1271</v>
          </cell>
          <cell r="N27">
            <v>0.46206683985733787</v>
          </cell>
          <cell r="O27">
            <v>0.34432653780106554</v>
          </cell>
        </row>
        <row r="28">
          <cell r="F28" t="str">
            <v>STAG1</v>
          </cell>
          <cell r="G28" t="str">
            <v>p.Asp444Asn</v>
          </cell>
          <cell r="H28" t="str">
            <v>nonsynonymous_SNV</v>
          </cell>
          <cell r="I28" t="str">
            <v>T</v>
          </cell>
          <cell r="J28">
            <v>23.6</v>
          </cell>
          <cell r="K28" t="str">
            <v>.</v>
          </cell>
          <cell r="L28">
            <v>1</v>
          </cell>
          <cell r="M28">
            <v>4.5983999999999998</v>
          </cell>
          <cell r="N28">
            <v>0.63960195499977979</v>
          </cell>
          <cell r="O28">
            <v>0.57254194002906078</v>
          </cell>
        </row>
        <row r="29">
          <cell r="F29" t="str">
            <v>HDAC9</v>
          </cell>
          <cell r="G29" t="str">
            <v>p.Pro655Leu</v>
          </cell>
          <cell r="H29" t="str">
            <v>nonsynonymous_SNV</v>
          </cell>
          <cell r="I29" t="str">
            <v>D</v>
          </cell>
          <cell r="J29">
            <v>33</v>
          </cell>
          <cell r="K29" t="str">
            <v>.</v>
          </cell>
          <cell r="L29">
            <v>0.99995999999999996</v>
          </cell>
          <cell r="M29">
            <v>2.2681</v>
          </cell>
          <cell r="N29">
            <v>0.45907269605037204</v>
          </cell>
          <cell r="O29">
            <v>0.59997358108405618</v>
          </cell>
        </row>
        <row r="30">
          <cell r="F30" t="str">
            <v>AGBL3</v>
          </cell>
          <cell r="G30" t="str">
            <v>p.Arg70His</v>
          </cell>
          <cell r="H30" t="str">
            <v>nonsynonymous_SNV</v>
          </cell>
          <cell r="I30" t="str">
            <v>T</v>
          </cell>
          <cell r="J30">
            <v>34</v>
          </cell>
          <cell r="K30">
            <v>4.4589999999999998E-5</v>
          </cell>
          <cell r="L30">
            <v>2.5579000000000001E-16</v>
          </cell>
          <cell r="M30">
            <v>1.9244000000000001</v>
          </cell>
          <cell r="N30">
            <v>0.21751574127074985</v>
          </cell>
          <cell r="O30">
            <v>0.27427237902338075</v>
          </cell>
        </row>
        <row r="31">
          <cell r="F31" t="str">
            <v>HOXD11</v>
          </cell>
          <cell r="G31" t="str">
            <v>p.Gly152fs</v>
          </cell>
          <cell r="H31" t="str">
            <v>frameshift_deletion</v>
          </cell>
          <cell r="I31" t="str">
            <v>.</v>
          </cell>
          <cell r="J31" t="str">
            <v>.</v>
          </cell>
          <cell r="K31">
            <v>2.0000000000000001E-4</v>
          </cell>
          <cell r="L31">
            <v>1.1171E-3</v>
          </cell>
          <cell r="M31">
            <v>-0.58228999999999997</v>
          </cell>
          <cell r="N31">
            <v>0.20967812954075118</v>
          </cell>
          <cell r="O31">
            <v>0.15494694201047951</v>
          </cell>
        </row>
        <row r="32">
          <cell r="F32" t="str">
            <v>SMOC1</v>
          </cell>
          <cell r="G32" t="str">
            <v>p.Arg310Arg</v>
          </cell>
          <cell r="H32" t="str">
            <v>synonymous_SNV</v>
          </cell>
          <cell r="I32" t="str">
            <v>.</v>
          </cell>
          <cell r="J32" t="str">
            <v>.</v>
          </cell>
          <cell r="K32" t="str">
            <v>.</v>
          </cell>
          <cell r="L32">
            <v>1.1613999999999999E-2</v>
          </cell>
          <cell r="M32">
            <v>0.78217999999999999</v>
          </cell>
          <cell r="N32">
            <v>0.83175553696446658</v>
          </cell>
          <cell r="O32">
            <v>0.89075778257232174</v>
          </cell>
        </row>
        <row r="33">
          <cell r="F33" t="str">
            <v>PDF</v>
          </cell>
          <cell r="G33" t="str">
            <v>p.Pro62Ser</v>
          </cell>
          <cell r="H33" t="str">
            <v>nonsynonymous_SNV</v>
          </cell>
          <cell r="I33" t="str">
            <v>T</v>
          </cell>
          <cell r="J33">
            <v>24.7</v>
          </cell>
          <cell r="K33" t="str">
            <v>.</v>
          </cell>
          <cell r="L33">
            <v>4.3581999999999997E-5</v>
          </cell>
          <cell r="M33">
            <v>-0.96225000000000005</v>
          </cell>
          <cell r="N33">
            <v>0.51512482937783455</v>
          </cell>
          <cell r="O33">
            <v>0.39562326625864119</v>
          </cell>
        </row>
        <row r="34">
          <cell r="F34" t="str">
            <v>KIDINS220</v>
          </cell>
          <cell r="G34" t="str">
            <v>p.Asp59Asp</v>
          </cell>
          <cell r="H34" t="str">
            <v>synonymous_SNV</v>
          </cell>
          <cell r="I34" t="str">
            <v>.</v>
          </cell>
          <cell r="J34" t="str">
            <v>.</v>
          </cell>
          <cell r="K34" t="str">
            <v>.</v>
          </cell>
          <cell r="L34">
            <v>5.2679999999999998E-2</v>
          </cell>
          <cell r="M34">
            <v>2.4659</v>
          </cell>
          <cell r="N34">
            <v>0.86033199771036062</v>
          </cell>
          <cell r="O34">
            <v>0.88177535115142447</v>
          </cell>
        </row>
        <row r="35">
          <cell r="F35" t="str">
            <v>SERPINH1</v>
          </cell>
          <cell r="G35" t="str">
            <v>p.Ala26Val</v>
          </cell>
          <cell r="H35" t="str">
            <v>nonsynonymous_SNV</v>
          </cell>
          <cell r="I35" t="str">
            <v>T</v>
          </cell>
          <cell r="J35">
            <v>12.19</v>
          </cell>
          <cell r="K35" t="str">
            <v>.</v>
          </cell>
          <cell r="L35">
            <v>3.3322999999999998E-2</v>
          </cell>
          <cell r="M35">
            <v>0.1938</v>
          </cell>
          <cell r="N35">
            <v>0.96358592752410721</v>
          </cell>
          <cell r="O35">
            <v>0.69719519175729827</v>
          </cell>
        </row>
        <row r="36">
          <cell r="F36" t="str">
            <v>ZNF467</v>
          </cell>
          <cell r="G36" t="str">
            <v>p.Leu502Leu</v>
          </cell>
          <cell r="H36" t="str">
            <v>synonymous_SNV</v>
          </cell>
          <cell r="I36" t="str">
            <v>.</v>
          </cell>
          <cell r="J36" t="str">
            <v>.</v>
          </cell>
          <cell r="K36" t="str">
            <v>.</v>
          </cell>
          <cell r="L36">
            <v>2.8301E-9</v>
          </cell>
          <cell r="M36">
            <v>0.44674999999999998</v>
          </cell>
          <cell r="N36">
            <v>0.64906873321298053</v>
          </cell>
          <cell r="O36">
            <v>0.52674915239311348</v>
          </cell>
        </row>
        <row r="37">
          <cell r="F37" t="str">
            <v>ARSH</v>
          </cell>
          <cell r="G37" t="str">
            <v>p.Pro132Leu</v>
          </cell>
          <cell r="H37" t="str">
            <v>nonsynonymous_SNV</v>
          </cell>
          <cell r="I37" t="str">
            <v>D</v>
          </cell>
          <cell r="J37">
            <v>29.9</v>
          </cell>
          <cell r="K37">
            <v>3.5580000000000002E-5</v>
          </cell>
          <cell r="L37">
            <v>6.4145999999999997E-7</v>
          </cell>
          <cell r="M37">
            <v>0.23619999999999999</v>
          </cell>
          <cell r="N37">
            <v>9.6913389987230855E-2</v>
          </cell>
          <cell r="O37">
            <v>8.4760688653075608E-2</v>
          </cell>
        </row>
        <row r="38">
          <cell r="F38" t="str">
            <v>ASB1</v>
          </cell>
          <cell r="G38" t="str">
            <v>p.Ala45Asp</v>
          </cell>
          <cell r="H38" t="str">
            <v>nonsynonymous_SNV</v>
          </cell>
          <cell r="I38" t="str">
            <v>D</v>
          </cell>
          <cell r="J38">
            <v>34</v>
          </cell>
          <cell r="K38" t="str">
            <v>.</v>
          </cell>
          <cell r="L38">
            <v>1.3801E-3</v>
          </cell>
          <cell r="M38">
            <v>1.3090999999999999</v>
          </cell>
          <cell r="N38">
            <v>0.60710668838888648</v>
          </cell>
          <cell r="O38">
            <v>0.72647615692836076</v>
          </cell>
        </row>
        <row r="39">
          <cell r="F39" t="str">
            <v>MYBPC2</v>
          </cell>
          <cell r="G39" t="str">
            <v>p.Met241Thr</v>
          </cell>
          <cell r="H39" t="str">
            <v>nonsynonymous_SNV</v>
          </cell>
          <cell r="I39" t="str">
            <v>T</v>
          </cell>
          <cell r="J39">
            <v>24.6</v>
          </cell>
          <cell r="K39" t="str">
            <v>.</v>
          </cell>
          <cell r="L39">
            <v>4.3027000000000002E-23</v>
          </cell>
          <cell r="M39">
            <v>0.92086999999999997</v>
          </cell>
          <cell r="N39">
            <v>0.1817181101668795</v>
          </cell>
          <cell r="O39">
            <v>0.2442428779005768</v>
          </cell>
        </row>
        <row r="40">
          <cell r="F40" t="str">
            <v>TRAK1</v>
          </cell>
          <cell r="G40" t="str">
            <v>p.Glu777Lys</v>
          </cell>
          <cell r="H40" t="str">
            <v>nonsynonymous_SNV</v>
          </cell>
          <cell r="I40" t="str">
            <v>T</v>
          </cell>
          <cell r="J40">
            <v>31</v>
          </cell>
          <cell r="K40" t="str">
            <v>.</v>
          </cell>
          <cell r="L40">
            <v>1.9586000000000001E-4</v>
          </cell>
          <cell r="M40">
            <v>1.1829000000000001</v>
          </cell>
          <cell r="N40">
            <v>0.81696094403592967</v>
          </cell>
          <cell r="O40">
            <v>0.85984765091805737</v>
          </cell>
        </row>
        <row r="41">
          <cell r="F41" t="str">
            <v>HIST1H4B</v>
          </cell>
          <cell r="G41" t="str">
            <v>p.Leu59Phe</v>
          </cell>
          <cell r="H41" t="str">
            <v>nonsynonymous_SNV</v>
          </cell>
          <cell r="I41" t="str">
            <v>T</v>
          </cell>
          <cell r="J41">
            <v>24.4</v>
          </cell>
          <cell r="K41">
            <v>4.9429999999999999E-5</v>
          </cell>
          <cell r="L41">
            <v>3.1689999999999999E-3</v>
          </cell>
          <cell r="M41">
            <v>-3.7936000000000001</v>
          </cell>
          <cell r="N41">
            <v>0.88014618466822248</v>
          </cell>
          <cell r="O41">
            <v>0.30447800625247678</v>
          </cell>
        </row>
        <row r="42">
          <cell r="F42" t="str">
            <v>YAP1</v>
          </cell>
          <cell r="G42" t="str">
            <v>p.Thr83Thr</v>
          </cell>
          <cell r="H42" t="str">
            <v>synonymous_SNV</v>
          </cell>
          <cell r="I42" t="str">
            <v>.</v>
          </cell>
          <cell r="J42" t="str">
            <v>.</v>
          </cell>
          <cell r="K42" t="str">
            <v>.</v>
          </cell>
          <cell r="L42">
            <v>0.99929999999999997</v>
          </cell>
          <cell r="M42">
            <v>1.8055000000000001</v>
          </cell>
          <cell r="N42">
            <v>0.88710316586676063</v>
          </cell>
          <cell r="O42">
            <v>0.72559552639690017</v>
          </cell>
        </row>
        <row r="43">
          <cell r="F43" t="str">
            <v>TFIP11</v>
          </cell>
          <cell r="G43" t="str">
            <v>p.Asp108Asp</v>
          </cell>
          <cell r="H43" t="str">
            <v>synonymous_SNV</v>
          </cell>
          <cell r="I43" t="str">
            <v>.</v>
          </cell>
          <cell r="J43" t="str">
            <v>.</v>
          </cell>
          <cell r="K43">
            <v>3.2950000000000001E-5</v>
          </cell>
          <cell r="L43">
            <v>1.8422999999999999E-12</v>
          </cell>
          <cell r="M43">
            <v>1.4736</v>
          </cell>
          <cell r="N43">
            <v>0.63651974813966805</v>
          </cell>
          <cell r="O43">
            <v>0.73220025538285416</v>
          </cell>
        </row>
        <row r="44">
          <cell r="F44" t="str">
            <v>HESX1</v>
          </cell>
          <cell r="G44" t="str">
            <v>p.Asn178fs</v>
          </cell>
          <cell r="H44" t="str">
            <v>frameshift_deletion</v>
          </cell>
          <cell r="I44" t="str">
            <v>.</v>
          </cell>
          <cell r="J44" t="str">
            <v>.</v>
          </cell>
          <cell r="K44">
            <v>2.5029999999999999E-5</v>
          </cell>
          <cell r="L44">
            <v>8.6667000000000005E-4</v>
          </cell>
          <cell r="M44">
            <v>-6.0745E-2</v>
          </cell>
          <cell r="N44">
            <v>0.2756813878737176</v>
          </cell>
          <cell r="O44">
            <v>0.31108273523843072</v>
          </cell>
        </row>
        <row r="45">
          <cell r="F45" t="str">
            <v>FAM109A</v>
          </cell>
          <cell r="G45" t="str">
            <v>p.Glu109Glu</v>
          </cell>
          <cell r="H45" t="str">
            <v>synonymous_SNV</v>
          </cell>
          <cell r="I45" t="str">
            <v>.</v>
          </cell>
          <cell r="J45" t="str">
            <v>.</v>
          </cell>
          <cell r="K45" t="str">
            <v>.</v>
          </cell>
          <cell r="L45">
            <v>9.2870999999999995E-3</v>
          </cell>
          <cell r="M45">
            <v>0.76619999999999999</v>
          </cell>
          <cell r="N45">
            <v>0.4748359825635155</v>
          </cell>
          <cell r="O45">
            <v>0.39861741006560697</v>
          </cell>
        </row>
        <row r="46">
          <cell r="F46" t="str">
            <v>KCNK1</v>
          </cell>
          <cell r="G46" t="str">
            <v>p.Arg277Arg</v>
          </cell>
          <cell r="H46" t="str">
            <v>synonymous_SNV</v>
          </cell>
          <cell r="I46" t="str">
            <v>.</v>
          </cell>
          <cell r="J46" t="str">
            <v>.</v>
          </cell>
          <cell r="K46" t="str">
            <v>.</v>
          </cell>
          <cell r="L46">
            <v>3.3140999999999997E-2</v>
          </cell>
          <cell r="M46">
            <v>0.76927999999999996</v>
          </cell>
          <cell r="N46">
            <v>0.60957245387697589</v>
          </cell>
          <cell r="O46">
            <v>0.76434326978116329</v>
          </cell>
        </row>
        <row r="47">
          <cell r="F47" t="str">
            <v>SCN7A</v>
          </cell>
          <cell r="G47" t="str">
            <v>p.Asn78Asn</v>
          </cell>
          <cell r="H47" t="str">
            <v>synonymous_SNV</v>
          </cell>
          <cell r="I47" t="str">
            <v>.</v>
          </cell>
          <cell r="J47" t="str">
            <v>.</v>
          </cell>
          <cell r="K47" t="str">
            <v>.</v>
          </cell>
          <cell r="L47">
            <v>5.4870999999999997E-17</v>
          </cell>
          <cell r="M47">
            <v>0.49658999999999998</v>
          </cell>
          <cell r="N47">
            <v>0.91444674386860991</v>
          </cell>
          <cell r="O47">
            <v>0.27422834749680769</v>
          </cell>
        </row>
        <row r="48">
          <cell r="F48" t="str">
            <v>DNAH1</v>
          </cell>
          <cell r="G48" t="str">
            <v>p.Glu2311Lys</v>
          </cell>
          <cell r="H48" t="str">
            <v>nonsynonymous_SNV</v>
          </cell>
          <cell r="I48" t="str">
            <v>D</v>
          </cell>
          <cell r="J48">
            <v>33</v>
          </cell>
          <cell r="K48">
            <v>8.3170000000000002E-6</v>
          </cell>
          <cell r="L48">
            <v>2.0452000000000001E-24</v>
          </cell>
          <cell r="M48">
            <v>1.5611999999999999</v>
          </cell>
          <cell r="N48">
            <v>0.39223283871251818</v>
          </cell>
          <cell r="O48">
            <v>0.44951785478402534</v>
          </cell>
        </row>
        <row r="49">
          <cell r="F49" t="str">
            <v>FRMD4A</v>
          </cell>
          <cell r="G49" t="str">
            <v>p.Thr476Thr</v>
          </cell>
          <cell r="H49" t="str">
            <v>synonymous_SNV</v>
          </cell>
          <cell r="I49" t="str">
            <v>.</v>
          </cell>
          <cell r="J49" t="str">
            <v>.</v>
          </cell>
          <cell r="K49">
            <v>2.0000000000000001E-4</v>
          </cell>
          <cell r="L49">
            <v>1</v>
          </cell>
          <cell r="M49">
            <v>2.5139999999999998</v>
          </cell>
          <cell r="N49">
            <v>0.61899520056360358</v>
          </cell>
          <cell r="O49">
            <v>0.64871648100039625</v>
          </cell>
        </row>
        <row r="50">
          <cell r="F50" t="str">
            <v>MYOM1</v>
          </cell>
          <cell r="G50" t="str">
            <v>p.Arg1261Trp</v>
          </cell>
          <cell r="H50" t="str">
            <v>nonsynonymous_SNV</v>
          </cell>
          <cell r="I50" t="str">
            <v>T</v>
          </cell>
          <cell r="J50">
            <v>35</v>
          </cell>
          <cell r="K50">
            <v>1.6690000000000001E-5</v>
          </cell>
          <cell r="L50">
            <v>1.1194E-38</v>
          </cell>
          <cell r="M50">
            <v>0.69582999999999995</v>
          </cell>
          <cell r="N50">
            <v>0.39491876183347274</v>
          </cell>
          <cell r="O50">
            <v>0.5576152525208049</v>
          </cell>
        </row>
        <row r="51">
          <cell r="F51" t="str">
            <v>COL7A1</v>
          </cell>
          <cell r="G51" t="str">
            <v>c.6619-1G&gt;T</v>
          </cell>
          <cell r="H51" t="str">
            <v>splicing</v>
          </cell>
          <cell r="I51" t="str">
            <v>.</v>
          </cell>
          <cell r="J51">
            <v>26.2</v>
          </cell>
          <cell r="K51" t="str">
            <v>.</v>
          </cell>
          <cell r="L51">
            <v>8.8699999999999996E-42</v>
          </cell>
          <cell r="M51">
            <v>1.2304999999999999</v>
          </cell>
          <cell r="N51">
            <v>0.38747743384263134</v>
          </cell>
          <cell r="O51">
            <v>0.35308881158909777</v>
          </cell>
        </row>
        <row r="52">
          <cell r="F52" t="str">
            <v>TMC2</v>
          </cell>
          <cell r="G52" t="str">
            <v>p.Arg257*</v>
          </cell>
          <cell r="H52" t="str">
            <v>stopgain</v>
          </cell>
          <cell r="I52" t="str">
            <v>.</v>
          </cell>
          <cell r="J52">
            <v>39</v>
          </cell>
          <cell r="K52">
            <v>4.1189999999999997E-5</v>
          </cell>
          <cell r="L52">
            <v>2.9890000000000003E-26</v>
          </cell>
          <cell r="M52">
            <v>0.35844999999999999</v>
          </cell>
          <cell r="N52">
            <v>0.16216811236845582</v>
          </cell>
          <cell r="O52">
            <v>0.24600413896349788</v>
          </cell>
        </row>
        <row r="53">
          <cell r="F53" t="str">
            <v>EXTL3</v>
          </cell>
          <cell r="G53" t="str">
            <v>p.Val226Ile</v>
          </cell>
          <cell r="H53" t="str">
            <v>nonsynonymous_SNV</v>
          </cell>
          <cell r="I53" t="str">
            <v>T</v>
          </cell>
          <cell r="J53">
            <v>7.3999999999999996E-2</v>
          </cell>
          <cell r="K53">
            <v>4.1180000000000002E-5</v>
          </cell>
          <cell r="L53">
            <v>3.9725999999999999E-5</v>
          </cell>
          <cell r="M53">
            <v>1.6341000000000001</v>
          </cell>
          <cell r="N53">
            <v>0.76443133283430942</v>
          </cell>
          <cell r="O53">
            <v>0.84707850821187969</v>
          </cell>
        </row>
        <row r="54">
          <cell r="F54" t="str">
            <v>PSD2</v>
          </cell>
          <cell r="G54" t="str">
            <v>p.His577His</v>
          </cell>
          <cell r="H54" t="str">
            <v>synonymous_SNV</v>
          </cell>
          <cell r="I54" t="str">
            <v>.</v>
          </cell>
          <cell r="J54" t="str">
            <v>.</v>
          </cell>
          <cell r="K54">
            <v>8.2579999999999995E-6</v>
          </cell>
          <cell r="L54">
            <v>3.6234000000000001E-3</v>
          </cell>
          <cell r="M54">
            <v>0.37853999999999999</v>
          </cell>
          <cell r="N54">
            <v>0.36687067940645501</v>
          </cell>
          <cell r="O54">
            <v>0.91730879309585667</v>
          </cell>
        </row>
        <row r="55">
          <cell r="F55" t="str">
            <v>AGER</v>
          </cell>
          <cell r="G55" t="str">
            <v>p.Ser289Pro</v>
          </cell>
          <cell r="H55" t="str">
            <v>nonsynonymous_SNV</v>
          </cell>
          <cell r="I55" t="str">
            <v>T</v>
          </cell>
          <cell r="J55">
            <v>3.83</v>
          </cell>
          <cell r="K55" t="str">
            <v>.</v>
          </cell>
          <cell r="L55">
            <v>3.4363000000000002E-16</v>
          </cell>
          <cell r="M55">
            <v>4.0490999999999999E-2</v>
          </cell>
          <cell r="N55">
            <v>0.55594205451102985</v>
          </cell>
          <cell r="O55">
            <v>0.40931707102285236</v>
          </cell>
        </row>
        <row r="56">
          <cell r="F56" t="str">
            <v>KIF1B</v>
          </cell>
          <cell r="G56" t="str">
            <v>p.Arg928Trp</v>
          </cell>
          <cell r="H56" t="str">
            <v>nonsynonymous_SNV</v>
          </cell>
          <cell r="I56" t="str">
            <v>D</v>
          </cell>
          <cell r="J56">
            <v>17.25</v>
          </cell>
          <cell r="K56" t="str">
            <v>.</v>
          </cell>
          <cell r="L56">
            <v>1</v>
          </cell>
          <cell r="M56">
            <v>3.8386</v>
          </cell>
          <cell r="N56">
            <v>0.88054246840737971</v>
          </cell>
          <cell r="O56">
            <v>0.95759763991017566</v>
          </cell>
        </row>
        <row r="57">
          <cell r="F57" t="str">
            <v>CDH11</v>
          </cell>
          <cell r="G57" t="str">
            <v>p.Met646Arg</v>
          </cell>
          <cell r="H57" t="str">
            <v>nonsynonymous_SNV</v>
          </cell>
          <cell r="I57" t="str">
            <v>T</v>
          </cell>
          <cell r="J57">
            <v>0.185</v>
          </cell>
          <cell r="K57">
            <v>3.0960000000000002E-5</v>
          </cell>
          <cell r="L57">
            <v>0.99982000000000004</v>
          </cell>
          <cell r="M57">
            <v>1.5875999999999999</v>
          </cell>
          <cell r="N57">
            <v>0.89071375104574879</v>
          </cell>
          <cell r="O57">
            <v>0.67654440579454889</v>
          </cell>
        </row>
        <row r="58">
          <cell r="F58" t="str">
            <v>ATCAY</v>
          </cell>
          <cell r="G58" t="str">
            <v>p.Arg241Leu</v>
          </cell>
          <cell r="H58" t="str">
            <v>nonsynonymous_SNV</v>
          </cell>
          <cell r="I58" t="str">
            <v>T</v>
          </cell>
          <cell r="J58">
            <v>34</v>
          </cell>
          <cell r="K58" t="str">
            <v>.</v>
          </cell>
          <cell r="L58">
            <v>0.66285000000000005</v>
          </cell>
          <cell r="M58">
            <v>1.7236</v>
          </cell>
          <cell r="N58">
            <v>0.64545814803399237</v>
          </cell>
          <cell r="O58">
            <v>0.92281273391748497</v>
          </cell>
        </row>
        <row r="59">
          <cell r="F59" t="str">
            <v>UBXN7</v>
          </cell>
          <cell r="G59" t="str">
            <v>p.Leu466Leu</v>
          </cell>
          <cell r="H59" t="str">
            <v>synonymous_SNV</v>
          </cell>
          <cell r="I59" t="str">
            <v>.</v>
          </cell>
          <cell r="J59" t="str">
            <v>.</v>
          </cell>
          <cell r="K59" t="str">
            <v>.</v>
          </cell>
          <cell r="L59">
            <v>0.99987000000000004</v>
          </cell>
          <cell r="M59">
            <v>3.3269000000000002</v>
          </cell>
          <cell r="N59">
            <v>0.66461186209325873</v>
          </cell>
          <cell r="O59">
            <v>0.5957465545330457</v>
          </cell>
        </row>
        <row r="60">
          <cell r="F60" t="str">
            <v>ARC</v>
          </cell>
          <cell r="G60" t="str">
            <v>p.Glu124Gln</v>
          </cell>
          <cell r="H60" t="str">
            <v>nonsynonymous_SNV</v>
          </cell>
          <cell r="I60" t="str">
            <v>T</v>
          </cell>
          <cell r="J60">
            <v>25.2</v>
          </cell>
          <cell r="K60" t="str">
            <v>.</v>
          </cell>
          <cell r="L60">
            <v>0.60187000000000002</v>
          </cell>
          <cell r="M60">
            <v>2.714</v>
          </cell>
          <cell r="N60">
            <v>0.43300603231914048</v>
          </cell>
          <cell r="O60">
            <v>0.60604993175113386</v>
          </cell>
        </row>
        <row r="61">
          <cell r="F61" t="str">
            <v>USP47</v>
          </cell>
          <cell r="G61" t="str">
            <v>p.Ala730Pro</v>
          </cell>
          <cell r="H61" t="str">
            <v>nonsynonymous_SNV</v>
          </cell>
          <cell r="I61" t="str">
            <v>T</v>
          </cell>
          <cell r="J61">
            <v>16.77</v>
          </cell>
          <cell r="K61" t="str">
            <v>.</v>
          </cell>
          <cell r="L61">
            <v>1</v>
          </cell>
          <cell r="M61">
            <v>2.5840999999999998</v>
          </cell>
          <cell r="N61">
            <v>0.75500858614768174</v>
          </cell>
          <cell r="O61">
            <v>0.81797366914710934</v>
          </cell>
        </row>
        <row r="62">
          <cell r="F62" t="str">
            <v>DHX30</v>
          </cell>
          <cell r="G62" t="str">
            <v>p.Leu1121fs</v>
          </cell>
          <cell r="H62" t="str">
            <v>frameshift_insertion</v>
          </cell>
          <cell r="I62" t="str">
            <v>.</v>
          </cell>
          <cell r="J62" t="str">
            <v>.</v>
          </cell>
          <cell r="K62" t="str">
            <v>.</v>
          </cell>
          <cell r="L62">
            <v>1</v>
          </cell>
          <cell r="M62">
            <v>5.1528</v>
          </cell>
          <cell r="N62">
            <v>0.84527321562238567</v>
          </cell>
          <cell r="O62">
            <v>0.88855620624367049</v>
          </cell>
        </row>
        <row r="63">
          <cell r="F63" t="str">
            <v>LONRF1</v>
          </cell>
          <cell r="G63" t="str">
            <v>p.Leu75Leu</v>
          </cell>
          <cell r="H63" t="str">
            <v>synonymous_SNV</v>
          </cell>
          <cell r="I63" t="str">
            <v>.</v>
          </cell>
          <cell r="J63" t="str">
            <v>.</v>
          </cell>
          <cell r="K63" t="str">
            <v>.</v>
          </cell>
          <cell r="L63">
            <v>0.63951000000000002</v>
          </cell>
          <cell r="M63">
            <v>0.40492</v>
          </cell>
          <cell r="N63">
            <v>0.6837655761525252</v>
          </cell>
          <cell r="O63">
            <v>0.63282109990753377</v>
          </cell>
        </row>
        <row r="64">
          <cell r="F64" t="str">
            <v>OR52M1</v>
          </cell>
          <cell r="G64" t="str">
            <v>p.Ala227Ala</v>
          </cell>
          <cell r="H64" t="str">
            <v>synonymous_SNV</v>
          </cell>
          <cell r="I64" t="str">
            <v>.</v>
          </cell>
          <cell r="J64" t="str">
            <v>.</v>
          </cell>
          <cell r="K64">
            <v>8.2390000000000002E-6</v>
          </cell>
          <cell r="L64">
            <v>5.7742000000000002E-9</v>
          </cell>
          <cell r="M64">
            <v>-2.4584999999999999</v>
          </cell>
          <cell r="N64">
            <v>2.6551010523534851E-2</v>
          </cell>
          <cell r="O64">
            <v>2.2896393817973669E-2</v>
          </cell>
        </row>
        <row r="65">
          <cell r="F65" t="str">
            <v>SERPINB6</v>
          </cell>
          <cell r="G65" t="str">
            <v>p.Arg291Cys</v>
          </cell>
          <cell r="H65" t="str">
            <v>nonsynonymous_SNV</v>
          </cell>
          <cell r="I65" t="str">
            <v>T</v>
          </cell>
          <cell r="J65">
            <v>10.49</v>
          </cell>
          <cell r="K65">
            <v>1.647E-5</v>
          </cell>
          <cell r="L65">
            <v>6.2896000000000002E-5</v>
          </cell>
          <cell r="M65">
            <v>6.5587000000000006E-2</v>
          </cell>
          <cell r="N65">
            <v>0.95839020738849012</v>
          </cell>
          <cell r="O65">
            <v>0.912949671965127</v>
          </cell>
        </row>
        <row r="66">
          <cell r="F66" t="str">
            <v>ZFYVE9</v>
          </cell>
          <cell r="G66" t="str">
            <v>p.Ile786Thr</v>
          </cell>
          <cell r="H66" t="str">
            <v>nonsynonymous_SNV</v>
          </cell>
          <cell r="I66" t="str">
            <v>T</v>
          </cell>
          <cell r="J66">
            <v>23.7</v>
          </cell>
          <cell r="K66" t="str">
            <v>.</v>
          </cell>
          <cell r="L66">
            <v>0.97594000000000003</v>
          </cell>
          <cell r="M66">
            <v>1.8747</v>
          </cell>
          <cell r="N66">
            <v>0.71287041521729555</v>
          </cell>
          <cell r="O66">
            <v>0.81696094403592967</v>
          </cell>
        </row>
        <row r="67">
          <cell r="F67" t="str">
            <v>TRPM5</v>
          </cell>
          <cell r="G67" t="str">
            <v>p.Arg109Cys</v>
          </cell>
          <cell r="H67" t="str">
            <v>nonsynonymous_SNV</v>
          </cell>
          <cell r="I67" t="str">
            <v>D</v>
          </cell>
          <cell r="J67">
            <v>23.7</v>
          </cell>
          <cell r="K67">
            <v>0</v>
          </cell>
          <cell r="L67">
            <v>1.3847E-21</v>
          </cell>
          <cell r="M67">
            <v>0.35149000000000002</v>
          </cell>
          <cell r="N67">
            <v>0.15406631147901897</v>
          </cell>
          <cell r="O67">
            <v>0.14208973625115584</v>
          </cell>
        </row>
        <row r="68">
          <cell r="F68" t="str">
            <v>UNC80</v>
          </cell>
          <cell r="G68" t="str">
            <v>p.Lys2794*</v>
          </cell>
          <cell r="H68" t="str">
            <v>stopgain</v>
          </cell>
          <cell r="I68" t="str">
            <v>.</v>
          </cell>
          <cell r="J68">
            <v>56</v>
          </cell>
          <cell r="K68" t="str">
            <v>.</v>
          </cell>
          <cell r="L68">
            <v>0.17902999999999999</v>
          </cell>
          <cell r="M68">
            <v>5.6523000000000003</v>
          </cell>
          <cell r="N68">
            <v>0.28497203998062615</v>
          </cell>
          <cell r="O68">
            <v>0.64572233719343053</v>
          </cell>
        </row>
        <row r="69">
          <cell r="F69" t="str">
            <v>COL6A6</v>
          </cell>
          <cell r="G69" t="str">
            <v>p.Cys796Arg</v>
          </cell>
          <cell r="H69" t="str">
            <v>nonsynonymous_SNV</v>
          </cell>
          <cell r="I69" t="str">
            <v>D</v>
          </cell>
          <cell r="J69">
            <v>26.6</v>
          </cell>
          <cell r="K69" t="str">
            <v>.</v>
          </cell>
          <cell r="L69">
            <v>1.0249E-44</v>
          </cell>
          <cell r="M69">
            <v>0.63875999999999999</v>
          </cell>
          <cell r="N69">
            <v>0.27713442825062745</v>
          </cell>
          <cell r="O69">
            <v>0.21513803883580643</v>
          </cell>
        </row>
        <row r="70">
          <cell r="F70" t="str">
            <v>CTNNA2</v>
          </cell>
          <cell r="G70" t="str">
            <v>p.Met672Thr</v>
          </cell>
          <cell r="H70" t="str">
            <v>nonsynonymous_SNV</v>
          </cell>
          <cell r="I70" t="str">
            <v>T</v>
          </cell>
          <cell r="J70">
            <v>26.9</v>
          </cell>
          <cell r="K70" t="str">
            <v>.</v>
          </cell>
          <cell r="L70">
            <v>0.28344999999999998</v>
          </cell>
          <cell r="M70">
            <v>3.7250999999999999</v>
          </cell>
          <cell r="N70">
            <v>0.63946986042006071</v>
          </cell>
          <cell r="O70">
            <v>0.95394302320461455</v>
          </cell>
        </row>
        <row r="71">
          <cell r="F71" t="str">
            <v>HACD1</v>
          </cell>
          <cell r="G71" t="str">
            <v>p.Asn49Thr</v>
          </cell>
          <cell r="H71" t="str">
            <v>nonsynonymous_SNV</v>
          </cell>
          <cell r="I71" t="str">
            <v>T</v>
          </cell>
          <cell r="J71">
            <v>3.137</v>
          </cell>
          <cell r="K71" t="str">
            <v>.</v>
          </cell>
          <cell r="L71">
            <v>8.9577E-10</v>
          </cell>
          <cell r="M71">
            <v>0.68733999999999995</v>
          </cell>
          <cell r="N71">
            <v>0.50266390735766808</v>
          </cell>
          <cell r="O71">
            <v>0.4416802430540267</v>
          </cell>
        </row>
        <row r="72">
          <cell r="F72" t="str">
            <v>CCDC59</v>
          </cell>
          <cell r="G72" t="str">
            <v>p.Lys218Met</v>
          </cell>
          <cell r="H72" t="str">
            <v>nonsynonymous_SNV</v>
          </cell>
          <cell r="I72" t="str">
            <v>T</v>
          </cell>
          <cell r="J72" t="str">
            <v>25.2</v>
          </cell>
          <cell r="K72" t="str">
            <v>.</v>
          </cell>
          <cell r="L72">
            <v>4.0601999999999998E-11</v>
          </cell>
          <cell r="M72">
            <v>-1.3038000000000001</v>
          </cell>
          <cell r="N72">
            <v>0.64673506230461009</v>
          </cell>
          <cell r="O72">
            <v>0.57091277354585879</v>
          </cell>
        </row>
        <row r="73">
          <cell r="F73" t="str">
            <v>EEF2</v>
          </cell>
          <cell r="G73" t="str">
            <v>p.Arg839His</v>
          </cell>
          <cell r="H73" t="str">
            <v>nonsynonymous_SNV</v>
          </cell>
          <cell r="I73" t="str">
            <v>D</v>
          </cell>
          <cell r="J73" t="str">
            <v>35</v>
          </cell>
          <cell r="K73" t="str">
            <v>.</v>
          </cell>
          <cell r="L73">
            <v>0.99995000000000001</v>
          </cell>
          <cell r="M73">
            <v>4.9131999999999998</v>
          </cell>
          <cell r="N73">
            <v>0.99242657742943952</v>
          </cell>
          <cell r="O73">
            <v>0.99665360398045</v>
          </cell>
        </row>
        <row r="74">
          <cell r="F74" t="str">
            <v>SCN10A</v>
          </cell>
          <cell r="G74" t="str">
            <v>p.Leu425Leu</v>
          </cell>
          <cell r="H74" t="str">
            <v>synonymous_SNV</v>
          </cell>
          <cell r="I74" t="str">
            <v>.</v>
          </cell>
          <cell r="J74" t="str">
            <v>.</v>
          </cell>
          <cell r="K74" t="str">
            <v>.</v>
          </cell>
          <cell r="L74">
            <v>2.9749000000000002E-39</v>
          </cell>
          <cell r="M74">
            <v>-0.59594999999999998</v>
          </cell>
          <cell r="N74">
            <v>0.68570296332173841</v>
          </cell>
          <cell r="O74">
            <v>0.16956540883272422</v>
          </cell>
        </row>
        <row r="75">
          <cell r="F75" t="str">
            <v>ATR</v>
          </cell>
          <cell r="G75" t="str">
            <v>p.Arg1069Arg</v>
          </cell>
          <cell r="H75" t="str">
            <v>synonymous_SNV</v>
          </cell>
          <cell r="I75" t="str">
            <v>.</v>
          </cell>
          <cell r="J75" t="str">
            <v>.</v>
          </cell>
          <cell r="K75" t="str">
            <v>.</v>
          </cell>
          <cell r="L75">
            <v>1.7155E-8</v>
          </cell>
          <cell r="M75">
            <v>4.7294999999999998</v>
          </cell>
          <cell r="N75">
            <v>0.56765444057945491</v>
          </cell>
          <cell r="O75">
            <v>0.52556030117564179</v>
          </cell>
        </row>
        <row r="76">
          <cell r="F76" t="str">
            <v>STOML3</v>
          </cell>
          <cell r="G76" t="str">
            <v>p.Ala197Ala</v>
          </cell>
          <cell r="H76" t="str">
            <v>synonymous_SNV</v>
          </cell>
          <cell r="I76" t="str">
            <v>.</v>
          </cell>
          <cell r="J76" t="str">
            <v>.</v>
          </cell>
          <cell r="K76">
            <v>4.9499999999999997E-5</v>
          </cell>
          <cell r="L76">
            <v>2.8879000000000002E-14</v>
          </cell>
          <cell r="M76">
            <v>-0.42864999999999998</v>
          </cell>
          <cell r="N76">
            <v>0.18779446083395712</v>
          </cell>
          <cell r="O76">
            <v>0.29254546255118663</v>
          </cell>
        </row>
        <row r="77">
          <cell r="F77" t="str">
            <v>ARMC8</v>
          </cell>
          <cell r="G77" t="str">
            <v>p.Leu201Ser</v>
          </cell>
          <cell r="H77" t="str">
            <v>nonsynonymous_SNV</v>
          </cell>
          <cell r="I77" t="str">
            <v>T</v>
          </cell>
          <cell r="J77" t="str">
            <v>27.4</v>
          </cell>
          <cell r="K77" t="str">
            <v>.</v>
          </cell>
          <cell r="L77">
            <v>0.99999000000000005</v>
          </cell>
          <cell r="M77">
            <v>3.0143</v>
          </cell>
          <cell r="N77">
            <v>0.66747391132050549</v>
          </cell>
          <cell r="O77">
            <v>0.77746466469992515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A2F12-495C-114A-BB2C-3651490038D0}">
  <dimension ref="A1:Z75"/>
  <sheetViews>
    <sheetView tabSelected="1" topLeftCell="A40" workbookViewId="0">
      <selection activeCell="D53" sqref="D53"/>
    </sheetView>
  </sheetViews>
  <sheetFormatPr baseColWidth="10" defaultRowHeight="16" x14ac:dyDescent="0.2"/>
  <cols>
    <col min="1" max="1" width="10.83203125" style="3"/>
    <col min="2" max="2" width="12.33203125" style="3" customWidth="1"/>
    <col min="3" max="3" width="10.83203125" style="3"/>
    <col min="4" max="4" width="10.83203125" style="3" customWidth="1"/>
    <col min="5" max="7" width="10.83203125" style="3"/>
    <col min="8" max="9" width="10.83203125" style="6"/>
    <col min="10" max="10" width="21.33203125" style="3" customWidth="1"/>
    <col min="11" max="11" width="25.33203125" style="3" bestFit="1" customWidth="1"/>
    <col min="12" max="12" width="44.83203125" style="3" customWidth="1"/>
    <col min="13" max="22" width="10.83203125" style="3"/>
    <col min="23" max="23" width="13" style="3" customWidth="1"/>
    <col min="24" max="16384" width="10.83203125" style="3"/>
  </cols>
  <sheetData>
    <row r="1" spans="1:2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236</v>
      </c>
      <c r="I1" s="1" t="s">
        <v>237</v>
      </c>
      <c r="J1" s="1" t="s">
        <v>7</v>
      </c>
      <c r="K1" s="1" t="s">
        <v>239</v>
      </c>
      <c r="L1" s="1" t="s">
        <v>8</v>
      </c>
      <c r="M1" s="1" t="s">
        <v>238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240</v>
      </c>
      <c r="X1" s="1" t="s">
        <v>241</v>
      </c>
      <c r="Y1" s="1" t="s">
        <v>242</v>
      </c>
      <c r="Z1" s="1" t="s">
        <v>18</v>
      </c>
    </row>
    <row r="2" spans="1:26" x14ac:dyDescent="0.2">
      <c r="A2" s="3" t="s">
        <v>19</v>
      </c>
      <c r="B2" s="3">
        <v>12</v>
      </c>
      <c r="C2" s="3">
        <v>82747003</v>
      </c>
      <c r="D2" s="3" t="s">
        <v>26</v>
      </c>
      <c r="E2" s="3" t="s">
        <v>27</v>
      </c>
      <c r="F2" s="3" t="s">
        <v>22</v>
      </c>
      <c r="G2" s="4" t="s">
        <v>31</v>
      </c>
      <c r="H2" s="3" t="s">
        <v>31</v>
      </c>
      <c r="I2" s="3">
        <f>VLOOKUP(G2,'[1]Table S6'!$F:$O,10,FALSE)</f>
        <v>0.57091277354585879</v>
      </c>
      <c r="J2" s="3" t="s">
        <v>23</v>
      </c>
      <c r="K2" s="3" t="s">
        <v>232</v>
      </c>
      <c r="L2" s="3" t="s">
        <v>32</v>
      </c>
      <c r="M2" s="3" t="s">
        <v>24</v>
      </c>
      <c r="N2" s="3" t="s">
        <v>24</v>
      </c>
      <c r="O2" s="3" t="s">
        <v>24</v>
      </c>
      <c r="P2" s="3" t="s">
        <v>24</v>
      </c>
      <c r="Q2" s="3" t="s">
        <v>24</v>
      </c>
      <c r="R2" s="3" t="s">
        <v>24</v>
      </c>
      <c r="S2" s="3" t="s">
        <v>24</v>
      </c>
      <c r="T2" s="3">
        <v>-0.26500000000000001</v>
      </c>
      <c r="U2" s="3">
        <v>0.76</v>
      </c>
      <c r="V2" s="3" t="s">
        <v>26</v>
      </c>
      <c r="W2" s="3">
        <v>5.0296719999999997</v>
      </c>
      <c r="X2" s="3">
        <v>25.2</v>
      </c>
      <c r="Y2" s="3">
        <v>0.26100673614800002</v>
      </c>
      <c r="Z2" s="3">
        <v>8.2200000000000006</v>
      </c>
    </row>
    <row r="3" spans="1:26" x14ac:dyDescent="0.2">
      <c r="A3" s="3" t="s">
        <v>19</v>
      </c>
      <c r="B3" s="3">
        <v>19</v>
      </c>
      <c r="C3" s="3">
        <v>3976613</v>
      </c>
      <c r="D3" s="3" t="s">
        <v>20</v>
      </c>
      <c r="E3" s="3" t="s">
        <v>26</v>
      </c>
      <c r="F3" s="3" t="s">
        <v>22</v>
      </c>
      <c r="G3" s="4" t="s">
        <v>34</v>
      </c>
      <c r="H3" s="3" t="s">
        <v>34</v>
      </c>
      <c r="I3" s="3">
        <f>VLOOKUP(G3,'[1]Table S6'!$F:$O,10,FALSE)</f>
        <v>0.99665360398045</v>
      </c>
      <c r="J3" s="3" t="s">
        <v>23</v>
      </c>
      <c r="K3" s="3" t="s">
        <v>233</v>
      </c>
      <c r="L3" s="3" t="s">
        <v>35</v>
      </c>
      <c r="M3" s="3" t="s">
        <v>24</v>
      </c>
      <c r="N3" s="3" t="s">
        <v>24</v>
      </c>
      <c r="O3" s="3" t="s">
        <v>24</v>
      </c>
      <c r="P3" s="3" t="s">
        <v>24</v>
      </c>
      <c r="Q3" s="3" t="s">
        <v>24</v>
      </c>
      <c r="R3" s="3" t="s">
        <v>24</v>
      </c>
      <c r="S3" s="3" t="s">
        <v>24</v>
      </c>
      <c r="T3" s="3">
        <v>1.0169999999999999</v>
      </c>
      <c r="U3" s="3">
        <v>0.97499999999999998</v>
      </c>
      <c r="V3" s="3" t="s">
        <v>25</v>
      </c>
      <c r="W3" s="3">
        <v>7.8498400000000004</v>
      </c>
      <c r="X3" s="3">
        <v>35</v>
      </c>
      <c r="Y3" s="3" t="s">
        <v>24</v>
      </c>
      <c r="Z3" s="3">
        <v>14.73</v>
      </c>
    </row>
    <row r="4" spans="1:26" x14ac:dyDescent="0.2">
      <c r="A4" s="3" t="s">
        <v>19</v>
      </c>
      <c r="B4" s="3">
        <v>3</v>
      </c>
      <c r="C4" s="3">
        <v>38798180</v>
      </c>
      <c r="D4" s="3" t="s">
        <v>21</v>
      </c>
      <c r="E4" s="3" t="s">
        <v>20</v>
      </c>
      <c r="F4" s="3" t="s">
        <v>22</v>
      </c>
      <c r="G4" s="4" t="s">
        <v>36</v>
      </c>
      <c r="H4" s="3" t="s">
        <v>36</v>
      </c>
      <c r="I4" s="3">
        <f>VLOOKUP(G4,'[1]Table S6'!$F:$O,10,FALSE)</f>
        <v>0.16956540883272422</v>
      </c>
      <c r="J4" s="3" t="s">
        <v>28</v>
      </c>
      <c r="K4" s="3" t="s">
        <v>234</v>
      </c>
      <c r="L4" s="3" t="s">
        <v>37</v>
      </c>
      <c r="M4" s="3" t="s">
        <v>24</v>
      </c>
      <c r="N4" s="3" t="s">
        <v>24</v>
      </c>
      <c r="O4" s="3" t="s">
        <v>24</v>
      </c>
      <c r="P4" s="3" t="s">
        <v>24</v>
      </c>
      <c r="Q4" s="3" t="s">
        <v>24</v>
      </c>
      <c r="R4" s="3" t="s">
        <v>24</v>
      </c>
      <c r="S4" s="3" t="s">
        <v>24</v>
      </c>
      <c r="T4" s="3" t="s">
        <v>24</v>
      </c>
      <c r="U4" s="3" t="s">
        <v>24</v>
      </c>
      <c r="V4" s="3" t="s">
        <v>24</v>
      </c>
      <c r="W4" s="3">
        <v>-0.818492</v>
      </c>
      <c r="X4" s="3">
        <v>3.9E-2</v>
      </c>
      <c r="Y4" s="3" t="s">
        <v>24</v>
      </c>
      <c r="Z4" s="3">
        <v>11.52</v>
      </c>
    </row>
    <row r="5" spans="1:26" x14ac:dyDescent="0.2">
      <c r="A5" s="3" t="s">
        <v>38</v>
      </c>
      <c r="B5" s="3">
        <v>3</v>
      </c>
      <c r="C5" s="3">
        <v>142266717</v>
      </c>
      <c r="D5" s="3" t="s">
        <v>26</v>
      </c>
      <c r="E5" s="3" t="s">
        <v>20</v>
      </c>
      <c r="F5" s="3" t="s">
        <v>22</v>
      </c>
      <c r="G5" s="4" t="s">
        <v>41</v>
      </c>
      <c r="H5" s="3" t="s">
        <v>41</v>
      </c>
      <c r="I5" s="3">
        <f>VLOOKUP(G5,'[1]Table S6'!$F:$O,10,FALSE)</f>
        <v>0.52556030117564179</v>
      </c>
      <c r="J5" s="3" t="s">
        <v>28</v>
      </c>
      <c r="K5" s="3" t="s">
        <v>234</v>
      </c>
      <c r="L5" s="3" t="s">
        <v>42</v>
      </c>
      <c r="M5" s="3" t="s">
        <v>24</v>
      </c>
      <c r="N5" s="3" t="s">
        <v>24</v>
      </c>
      <c r="O5" s="3" t="s">
        <v>24</v>
      </c>
      <c r="P5" s="3" t="s">
        <v>24</v>
      </c>
      <c r="Q5" s="3" t="s">
        <v>24</v>
      </c>
      <c r="R5" s="3" t="s">
        <v>24</v>
      </c>
      <c r="S5" s="3" t="s">
        <v>24</v>
      </c>
      <c r="T5" s="3" t="s">
        <v>24</v>
      </c>
      <c r="U5" s="3" t="s">
        <v>24</v>
      </c>
      <c r="V5" s="3" t="s">
        <v>24</v>
      </c>
      <c r="W5" s="3">
        <v>5.5676000000000003E-2</v>
      </c>
      <c r="X5" s="3">
        <v>3.141</v>
      </c>
      <c r="Y5" s="3" t="s">
        <v>24</v>
      </c>
      <c r="Z5" s="3">
        <v>15.12</v>
      </c>
    </row>
    <row r="6" spans="1:26" x14ac:dyDescent="0.2">
      <c r="A6" s="3" t="s">
        <v>43</v>
      </c>
      <c r="B6" s="3">
        <v>13</v>
      </c>
      <c r="C6" s="3">
        <v>39542570</v>
      </c>
      <c r="D6" s="3" t="s">
        <v>21</v>
      </c>
      <c r="E6" s="3" t="s">
        <v>27</v>
      </c>
      <c r="F6" s="3" t="s">
        <v>22</v>
      </c>
      <c r="G6" s="4" t="s">
        <v>44</v>
      </c>
      <c r="H6" s="3" t="s">
        <v>44</v>
      </c>
      <c r="I6" s="3">
        <f>VLOOKUP(G6,'[1]Table S6'!$F:$O,10,FALSE)</f>
        <v>0.29254546255118663</v>
      </c>
      <c r="J6" s="3" t="s">
        <v>28</v>
      </c>
      <c r="K6" s="3" t="s">
        <v>234</v>
      </c>
      <c r="L6" s="3" t="s">
        <v>45</v>
      </c>
      <c r="M6" s="5">
        <v>9.5565700000000006E-5</v>
      </c>
      <c r="N6" s="3" t="s">
        <v>46</v>
      </c>
      <c r="O6" s="3">
        <v>2.0000000000000001E-4</v>
      </c>
      <c r="P6" s="3" t="s">
        <v>24</v>
      </c>
      <c r="Q6" s="5">
        <v>4.9499999999999997E-5</v>
      </c>
      <c r="R6" s="5">
        <v>4.473E-5</v>
      </c>
      <c r="S6" s="5">
        <v>9.6910000000000006E-5</v>
      </c>
      <c r="T6" s="3" t="s">
        <v>24</v>
      </c>
      <c r="U6" s="3" t="s">
        <v>24</v>
      </c>
      <c r="V6" s="3" t="s">
        <v>24</v>
      </c>
      <c r="W6" s="3">
        <v>-1.7484E-2</v>
      </c>
      <c r="X6" s="3">
        <v>2.4220000000000002</v>
      </c>
      <c r="Y6" s="3" t="s">
        <v>24</v>
      </c>
      <c r="Z6" s="3">
        <v>15.12</v>
      </c>
    </row>
    <row r="7" spans="1:26" x14ac:dyDescent="0.2">
      <c r="A7" s="3" t="s">
        <v>43</v>
      </c>
      <c r="B7" s="3">
        <v>3</v>
      </c>
      <c r="C7" s="3">
        <v>137956185</v>
      </c>
      <c r="D7" s="3" t="s">
        <v>26</v>
      </c>
      <c r="E7" s="3" t="s">
        <v>20</v>
      </c>
      <c r="F7" s="3" t="s">
        <v>22</v>
      </c>
      <c r="G7" s="4" t="s">
        <v>47</v>
      </c>
      <c r="H7" s="3" t="s">
        <v>47</v>
      </c>
      <c r="I7" s="3">
        <f>VLOOKUP(G7,'[1]Table S6'!$F:$O,10,FALSE)</f>
        <v>0.77746466469992515</v>
      </c>
      <c r="J7" s="3" t="s">
        <v>23</v>
      </c>
      <c r="K7" s="3" t="s">
        <v>232</v>
      </c>
      <c r="L7" s="3" t="s">
        <v>48</v>
      </c>
      <c r="M7" s="3" t="s">
        <v>24</v>
      </c>
      <c r="N7" s="3" t="s">
        <v>24</v>
      </c>
      <c r="O7" s="3" t="s">
        <v>24</v>
      </c>
      <c r="P7" s="3" t="s">
        <v>24</v>
      </c>
      <c r="Q7" s="3" t="s">
        <v>24</v>
      </c>
      <c r="R7" s="3" t="s">
        <v>24</v>
      </c>
      <c r="S7" s="3" t="s">
        <v>24</v>
      </c>
      <c r="T7" s="3">
        <v>-5.8000000000000003E-2</v>
      </c>
      <c r="U7" s="3">
        <v>0.81</v>
      </c>
      <c r="V7" s="3" t="s">
        <v>26</v>
      </c>
      <c r="W7" s="3">
        <v>5.8859130000000004</v>
      </c>
      <c r="X7" s="3">
        <v>27.4</v>
      </c>
      <c r="Y7" s="3">
        <v>1.91311269366</v>
      </c>
      <c r="Z7" s="3">
        <v>12.4</v>
      </c>
    </row>
    <row r="8" spans="1:26" x14ac:dyDescent="0.2">
      <c r="A8" s="3" t="s">
        <v>50</v>
      </c>
      <c r="B8" s="3">
        <v>17</v>
      </c>
      <c r="C8" s="3">
        <v>40734743</v>
      </c>
      <c r="D8" s="3" t="s">
        <v>20</v>
      </c>
      <c r="E8" s="3" t="s">
        <v>26</v>
      </c>
      <c r="F8" s="3" t="s">
        <v>22</v>
      </c>
      <c r="G8" s="4" t="s">
        <v>51</v>
      </c>
      <c r="H8" s="3" t="s">
        <v>51</v>
      </c>
      <c r="I8" s="3">
        <f>VLOOKUP(G8,'[1]Table S6'!$F:$O,10,FALSE)</f>
        <v>0.78759191581172117</v>
      </c>
      <c r="J8" s="3" t="s">
        <v>23</v>
      </c>
      <c r="K8" s="3" t="s">
        <v>233</v>
      </c>
      <c r="L8" s="3" t="s">
        <v>52</v>
      </c>
      <c r="M8" s="3" t="s">
        <v>24</v>
      </c>
      <c r="N8" s="3" t="s">
        <v>24</v>
      </c>
      <c r="O8" s="3" t="s">
        <v>24</v>
      </c>
      <c r="P8" s="3" t="s">
        <v>24</v>
      </c>
      <c r="Q8" s="3" t="s">
        <v>24</v>
      </c>
      <c r="R8" s="3" t="s">
        <v>24</v>
      </c>
      <c r="S8" s="3" t="s">
        <v>24</v>
      </c>
      <c r="T8" s="3">
        <v>0.15</v>
      </c>
      <c r="U8" s="3">
        <v>0.85099999999999998</v>
      </c>
      <c r="V8" s="3" t="s">
        <v>25</v>
      </c>
      <c r="W8" s="3">
        <v>7.1696249999999999</v>
      </c>
      <c r="X8" s="3">
        <v>34</v>
      </c>
      <c r="Y8" s="3">
        <v>0.615007830363</v>
      </c>
      <c r="Z8" s="3">
        <v>10.92</v>
      </c>
    </row>
    <row r="9" spans="1:26" x14ac:dyDescent="0.2">
      <c r="A9" s="3" t="s">
        <v>50</v>
      </c>
      <c r="B9" s="3">
        <v>21</v>
      </c>
      <c r="C9" s="3">
        <v>45919670</v>
      </c>
      <c r="D9" s="3" t="s">
        <v>20</v>
      </c>
      <c r="E9" s="3" t="s">
        <v>26</v>
      </c>
      <c r="F9" s="3" t="s">
        <v>22</v>
      </c>
      <c r="G9" s="4" t="s">
        <v>53</v>
      </c>
      <c r="H9" s="3" t="s">
        <v>53</v>
      </c>
      <c r="I9" s="3">
        <f>VLOOKUP(G9,'[1]Table S6'!$F:$O,10,FALSE)</f>
        <v>0.14829818149795254</v>
      </c>
      <c r="J9" s="3" t="s">
        <v>23</v>
      </c>
      <c r="K9" s="3" t="s">
        <v>232</v>
      </c>
      <c r="L9" s="3" t="s">
        <v>54</v>
      </c>
      <c r="M9" s="3">
        <v>1.9909499999999999E-4</v>
      </c>
      <c r="N9" s="3" t="s">
        <v>24</v>
      </c>
      <c r="O9" s="3" t="s">
        <v>24</v>
      </c>
      <c r="P9" s="3" t="s">
        <v>24</v>
      </c>
      <c r="Q9" s="3">
        <v>2.0000000000000001E-4</v>
      </c>
      <c r="R9" s="3">
        <v>1E-4</v>
      </c>
      <c r="S9" s="3">
        <v>2.0000000000000001E-4</v>
      </c>
      <c r="T9" s="3">
        <v>-0.98299999999999998</v>
      </c>
      <c r="U9" s="3">
        <v>0.34399999999999997</v>
      </c>
      <c r="V9" s="3" t="s">
        <v>26</v>
      </c>
      <c r="W9" s="3">
        <v>4.5785600000000004</v>
      </c>
      <c r="X9" s="3">
        <v>24.4</v>
      </c>
      <c r="Y9" s="3">
        <v>0.30258284770799998</v>
      </c>
      <c r="Z9" s="3">
        <v>10.01</v>
      </c>
    </row>
    <row r="10" spans="1:26" x14ac:dyDescent="0.2">
      <c r="A10" s="3" t="s">
        <v>55</v>
      </c>
      <c r="B10" s="3">
        <v>11</v>
      </c>
      <c r="C10" s="3">
        <v>82996979</v>
      </c>
      <c r="D10" s="3" t="s">
        <v>21</v>
      </c>
      <c r="E10" s="3" t="s">
        <v>27</v>
      </c>
      <c r="F10" s="3" t="s">
        <v>22</v>
      </c>
      <c r="G10" s="4" t="s">
        <v>56</v>
      </c>
      <c r="H10" s="3" t="s">
        <v>56</v>
      </c>
      <c r="I10" s="3">
        <f>VLOOKUP(G10,'[1]Table S6'!$F:$O,10,FALSE)</f>
        <v>0.7603364008630179</v>
      </c>
      <c r="J10" s="3" t="s">
        <v>40</v>
      </c>
      <c r="K10" s="3" t="s">
        <v>235</v>
      </c>
      <c r="L10" s="3" t="s">
        <v>57</v>
      </c>
      <c r="M10" s="3" t="s">
        <v>24</v>
      </c>
      <c r="N10" s="3" t="s">
        <v>24</v>
      </c>
      <c r="O10" s="3" t="s">
        <v>24</v>
      </c>
      <c r="P10" s="3" t="s">
        <v>24</v>
      </c>
      <c r="Q10" s="3" t="s">
        <v>24</v>
      </c>
      <c r="R10" s="3" t="s">
        <v>24</v>
      </c>
      <c r="S10" s="3" t="s">
        <v>24</v>
      </c>
      <c r="T10" s="3" t="s">
        <v>24</v>
      </c>
      <c r="U10" s="3" t="s">
        <v>24</v>
      </c>
      <c r="V10" s="3" t="s">
        <v>24</v>
      </c>
      <c r="W10" s="3">
        <v>5.0156359999999998</v>
      </c>
      <c r="X10" s="3">
        <v>25.2</v>
      </c>
      <c r="Y10" s="3" t="s">
        <v>24</v>
      </c>
      <c r="Z10" s="3">
        <v>7.53</v>
      </c>
    </row>
    <row r="11" spans="1:26" x14ac:dyDescent="0.2">
      <c r="A11" s="3" t="s">
        <v>58</v>
      </c>
      <c r="B11" s="3">
        <v>10</v>
      </c>
      <c r="C11" s="3">
        <v>86198279</v>
      </c>
      <c r="D11" s="3" t="s">
        <v>27</v>
      </c>
      <c r="E11" s="3" t="s">
        <v>21</v>
      </c>
      <c r="F11" s="3" t="s">
        <v>22</v>
      </c>
      <c r="G11" s="4" t="s">
        <v>59</v>
      </c>
      <c r="H11" s="3" t="s">
        <v>59</v>
      </c>
      <c r="I11" s="3">
        <f>VLOOKUP(G11,'[1]Table S6'!$F:$O,10,FALSE)</f>
        <v>0.80458808506890933</v>
      </c>
      <c r="J11" s="3" t="s">
        <v>23</v>
      </c>
      <c r="K11" s="3" t="s">
        <v>232</v>
      </c>
      <c r="L11" s="3" t="s">
        <v>60</v>
      </c>
      <c r="M11" s="5">
        <v>7.9638100000000006E-6</v>
      </c>
      <c r="N11" s="3" t="s">
        <v>24</v>
      </c>
      <c r="O11" s="3" t="s">
        <v>24</v>
      </c>
      <c r="P11" s="3" t="s">
        <v>24</v>
      </c>
      <c r="Q11" s="3" t="s">
        <v>24</v>
      </c>
      <c r="R11" s="5">
        <v>8.2940000000000006E-6</v>
      </c>
      <c r="S11" s="3" t="s">
        <v>24</v>
      </c>
      <c r="T11" s="3">
        <v>-0.78700000000000003</v>
      </c>
      <c r="U11" s="3">
        <v>0.55900000000000005</v>
      </c>
      <c r="V11" s="3" t="s">
        <v>26</v>
      </c>
      <c r="W11" s="3">
        <v>5.6613329999999999</v>
      </c>
      <c r="X11" s="3">
        <v>26.7</v>
      </c>
      <c r="Y11" s="3">
        <v>0.49375887575600003</v>
      </c>
      <c r="Z11" s="3">
        <v>10.92</v>
      </c>
    </row>
    <row r="12" spans="1:26" x14ac:dyDescent="0.2">
      <c r="A12" s="3" t="s">
        <v>58</v>
      </c>
      <c r="B12" s="3">
        <v>9</v>
      </c>
      <c r="C12" s="3">
        <v>119737485</v>
      </c>
      <c r="D12" s="3" t="s">
        <v>27</v>
      </c>
      <c r="E12" s="3" t="s">
        <v>21</v>
      </c>
      <c r="F12" s="3" t="s">
        <v>33</v>
      </c>
      <c r="G12" s="4" t="s">
        <v>61</v>
      </c>
      <c r="H12" s="3" t="s">
        <v>61</v>
      </c>
      <c r="I12" s="3">
        <f>VLOOKUP(G12,'[1]Table S6'!$F:$O,10,FALSE)</f>
        <v>0.83369292413367968</v>
      </c>
      <c r="J12" s="3" t="s">
        <v>24</v>
      </c>
      <c r="K12" s="3" t="s">
        <v>235</v>
      </c>
      <c r="L12" s="3" t="s">
        <v>24</v>
      </c>
      <c r="M12" s="3" t="s">
        <v>24</v>
      </c>
      <c r="N12" s="3" t="s">
        <v>24</v>
      </c>
      <c r="O12" s="3" t="s">
        <v>24</v>
      </c>
      <c r="P12" s="3" t="s">
        <v>24</v>
      </c>
      <c r="Q12" s="3" t="s">
        <v>24</v>
      </c>
      <c r="R12" s="3" t="s">
        <v>24</v>
      </c>
      <c r="S12" s="3" t="s">
        <v>24</v>
      </c>
      <c r="T12" s="3" t="s">
        <v>24</v>
      </c>
      <c r="U12" s="3" t="s">
        <v>24</v>
      </c>
      <c r="V12" s="3" t="s">
        <v>24</v>
      </c>
      <c r="W12" s="3">
        <v>5.7651339999999998</v>
      </c>
      <c r="X12" s="3">
        <v>27</v>
      </c>
      <c r="Y12" s="3" t="s">
        <v>24</v>
      </c>
      <c r="Z12" s="3">
        <v>9.7200000000000006</v>
      </c>
    </row>
    <row r="13" spans="1:26" x14ac:dyDescent="0.2">
      <c r="A13" s="3" t="s">
        <v>62</v>
      </c>
      <c r="B13" s="3">
        <v>1</v>
      </c>
      <c r="C13" s="3">
        <v>222803501</v>
      </c>
      <c r="D13" s="3" t="s">
        <v>21</v>
      </c>
      <c r="E13" s="3" t="s">
        <v>27</v>
      </c>
      <c r="F13" s="3" t="s">
        <v>22</v>
      </c>
      <c r="G13" s="4" t="s">
        <v>63</v>
      </c>
      <c r="H13" s="3" t="s">
        <v>63</v>
      </c>
      <c r="I13" s="3">
        <f>VLOOKUP(G13,'[1]Table S6'!$F:$O,10,FALSE)</f>
        <v>0.72603584166263047</v>
      </c>
      <c r="J13" s="3" t="s">
        <v>23</v>
      </c>
      <c r="K13" s="3" t="s">
        <v>232</v>
      </c>
      <c r="L13" s="3" t="s">
        <v>64</v>
      </c>
      <c r="M13" s="5">
        <v>1.59276E-5</v>
      </c>
      <c r="N13" s="3" t="s">
        <v>24</v>
      </c>
      <c r="O13" s="3" t="s">
        <v>24</v>
      </c>
      <c r="P13" s="3" t="s">
        <v>24</v>
      </c>
      <c r="Q13" s="5">
        <v>4.9799999999999998E-5</v>
      </c>
      <c r="R13" s="5">
        <v>5.2819999999999999E-5</v>
      </c>
      <c r="S13" s="3">
        <v>4.0000000000000002E-4</v>
      </c>
      <c r="T13" s="3">
        <v>-1.0049999999999999</v>
      </c>
      <c r="U13" s="3">
        <v>0.28499999999999998</v>
      </c>
      <c r="V13" s="3" t="s">
        <v>26</v>
      </c>
      <c r="W13" s="3">
        <v>4.0398170000000002</v>
      </c>
      <c r="X13" s="3">
        <v>23.7</v>
      </c>
      <c r="Y13" s="3">
        <v>0.38645199440799999</v>
      </c>
      <c r="Z13" s="3">
        <v>15.12</v>
      </c>
    </row>
    <row r="14" spans="1:26" ht="18" customHeight="1" x14ac:dyDescent="0.2">
      <c r="A14" s="3" t="s">
        <v>65</v>
      </c>
      <c r="B14" s="3">
        <v>5</v>
      </c>
      <c r="C14" s="3">
        <v>138714995</v>
      </c>
      <c r="D14" s="3" t="s">
        <v>27</v>
      </c>
      <c r="E14" s="3" t="s">
        <v>20</v>
      </c>
      <c r="F14" s="3" t="s">
        <v>22</v>
      </c>
      <c r="G14" s="4" t="s">
        <v>66</v>
      </c>
      <c r="H14" s="3" t="s">
        <v>66</v>
      </c>
      <c r="I14" s="3">
        <f>VLOOKUP(G14,'[1]Table S6'!$F:$O,10,FALSE)</f>
        <v>0.31984500902646296</v>
      </c>
      <c r="J14" s="3" t="s">
        <v>23</v>
      </c>
      <c r="K14" s="3" t="s">
        <v>232</v>
      </c>
      <c r="L14" s="3" t="s">
        <v>67</v>
      </c>
      <c r="M14" s="5">
        <v>7.9638100000000006E-6</v>
      </c>
      <c r="N14" s="3" t="s">
        <v>24</v>
      </c>
      <c r="O14" s="3" t="s">
        <v>24</v>
      </c>
      <c r="P14" s="3" t="s">
        <v>24</v>
      </c>
      <c r="Q14" s="3" t="s">
        <v>24</v>
      </c>
      <c r="R14" s="5">
        <v>4.0629999999999999E-6</v>
      </c>
      <c r="S14" s="3" t="s">
        <v>24</v>
      </c>
      <c r="T14" s="3">
        <v>-1.1140000000000001</v>
      </c>
      <c r="U14" s="3">
        <v>2.7E-2</v>
      </c>
      <c r="V14" s="3" t="s">
        <v>26</v>
      </c>
      <c r="W14" s="3">
        <v>4.1811129999999999</v>
      </c>
      <c r="X14" s="3">
        <v>23.8</v>
      </c>
      <c r="Y14" s="3">
        <v>1.1446433382600001</v>
      </c>
      <c r="Z14" s="3">
        <v>5.22</v>
      </c>
    </row>
    <row r="15" spans="1:26" x14ac:dyDescent="0.2">
      <c r="A15" s="3" t="s">
        <v>68</v>
      </c>
      <c r="B15" s="3">
        <v>14</v>
      </c>
      <c r="C15" s="3">
        <v>99642412</v>
      </c>
      <c r="D15" s="3" t="s">
        <v>21</v>
      </c>
      <c r="E15" s="3" t="s">
        <v>20</v>
      </c>
      <c r="F15" s="3" t="s">
        <v>22</v>
      </c>
      <c r="G15" s="4" t="s">
        <v>69</v>
      </c>
      <c r="H15" s="3" t="s">
        <v>69</v>
      </c>
      <c r="I15" s="3">
        <f>VLOOKUP(G15,'[1]Table S6'!$F:$O,10,FALSE)</f>
        <v>0.44819690898683456</v>
      </c>
      <c r="J15" s="3" t="s">
        <v>23</v>
      </c>
      <c r="K15" s="3" t="s">
        <v>232</v>
      </c>
      <c r="L15" s="3" t="s">
        <v>70</v>
      </c>
      <c r="M15" s="3" t="s">
        <v>24</v>
      </c>
      <c r="N15" s="3" t="s">
        <v>24</v>
      </c>
      <c r="O15" s="3" t="s">
        <v>24</v>
      </c>
      <c r="P15" s="3" t="s">
        <v>24</v>
      </c>
      <c r="Q15" s="3" t="s">
        <v>24</v>
      </c>
      <c r="R15" s="3" t="s">
        <v>24</v>
      </c>
      <c r="S15" s="3" t="s">
        <v>24</v>
      </c>
      <c r="T15" s="3">
        <v>-1.0109999999999999</v>
      </c>
      <c r="U15" s="3">
        <v>0.26600000000000001</v>
      </c>
      <c r="V15" s="3" t="s">
        <v>26</v>
      </c>
      <c r="W15" s="3">
        <v>5.2715370000000004</v>
      </c>
      <c r="X15" s="3">
        <v>25.7</v>
      </c>
      <c r="Y15" s="3">
        <v>2.14566744565</v>
      </c>
      <c r="Z15" s="3">
        <v>14.52</v>
      </c>
    </row>
    <row r="16" spans="1:26" x14ac:dyDescent="0.2">
      <c r="A16" s="3" t="s">
        <v>72</v>
      </c>
      <c r="B16" s="3">
        <v>14</v>
      </c>
      <c r="C16" s="3">
        <v>75248477</v>
      </c>
      <c r="D16" s="3" t="s">
        <v>21</v>
      </c>
      <c r="E16" s="3" t="s">
        <v>27</v>
      </c>
      <c r="F16" s="3" t="s">
        <v>22</v>
      </c>
      <c r="G16" s="4" t="s">
        <v>73</v>
      </c>
      <c r="H16" s="3" t="s">
        <v>73</v>
      </c>
      <c r="I16" s="3">
        <f>VLOOKUP(G16,'[1]Table S6'!$F:$O,10,FALSE)</f>
        <v>0.77147637708599359</v>
      </c>
      <c r="J16" s="3" t="s">
        <v>28</v>
      </c>
      <c r="K16" s="3" t="s">
        <v>234</v>
      </c>
      <c r="L16" s="3" t="s">
        <v>74</v>
      </c>
      <c r="M16" s="3" t="s">
        <v>24</v>
      </c>
      <c r="N16" s="3" t="s">
        <v>24</v>
      </c>
      <c r="O16" s="3" t="s">
        <v>24</v>
      </c>
      <c r="P16" s="3" t="s">
        <v>24</v>
      </c>
      <c r="Q16" s="3" t="s">
        <v>24</v>
      </c>
      <c r="R16" s="3" t="s">
        <v>24</v>
      </c>
      <c r="S16" s="3" t="s">
        <v>24</v>
      </c>
      <c r="T16" s="3" t="s">
        <v>24</v>
      </c>
      <c r="U16" s="3" t="s">
        <v>24</v>
      </c>
      <c r="V16" s="3" t="s">
        <v>24</v>
      </c>
      <c r="W16" s="3">
        <v>-0.41878399999999999</v>
      </c>
      <c r="X16" s="3">
        <v>0.34799999999999998</v>
      </c>
      <c r="Y16" s="3" t="s">
        <v>24</v>
      </c>
      <c r="Z16" s="3">
        <v>10.33</v>
      </c>
    </row>
    <row r="17" spans="1:26" x14ac:dyDescent="0.2">
      <c r="A17" s="3" t="s">
        <v>75</v>
      </c>
      <c r="B17" s="3">
        <v>4</v>
      </c>
      <c r="C17" s="3">
        <v>46066519</v>
      </c>
      <c r="D17" s="3" t="s">
        <v>27</v>
      </c>
      <c r="E17" s="3" t="s">
        <v>20</v>
      </c>
      <c r="F17" s="3" t="s">
        <v>22</v>
      </c>
      <c r="G17" s="4" t="s">
        <v>76</v>
      </c>
      <c r="H17" s="3" t="s">
        <v>76</v>
      </c>
      <c r="I17" s="3">
        <f>VLOOKUP(G17,'[1]Table S6'!$F:$O,10,FALSE)</f>
        <v>0.78644709612082253</v>
      </c>
      <c r="J17" s="3" t="s">
        <v>23</v>
      </c>
      <c r="K17" s="3" t="s">
        <v>233</v>
      </c>
      <c r="L17" s="3" t="s">
        <v>77</v>
      </c>
      <c r="M17" s="3" t="s">
        <v>24</v>
      </c>
      <c r="N17" s="3" t="s">
        <v>24</v>
      </c>
      <c r="O17" s="3" t="s">
        <v>24</v>
      </c>
      <c r="P17" s="3" t="s">
        <v>24</v>
      </c>
      <c r="Q17" s="3" t="s">
        <v>24</v>
      </c>
      <c r="R17" s="3" t="s">
        <v>24</v>
      </c>
      <c r="S17" s="3" t="s">
        <v>24</v>
      </c>
      <c r="T17" s="3">
        <v>1.038</v>
      </c>
      <c r="U17" s="3">
        <v>0.97899999999999998</v>
      </c>
      <c r="V17" s="3" t="s">
        <v>25</v>
      </c>
      <c r="W17" s="3">
        <v>5.2891560000000002</v>
      </c>
      <c r="X17" s="3">
        <v>25.7</v>
      </c>
      <c r="Y17" s="3">
        <v>0.69160705642700004</v>
      </c>
      <c r="Z17" s="3">
        <v>9.7200000000000006</v>
      </c>
    </row>
    <row r="18" spans="1:26" x14ac:dyDescent="0.2">
      <c r="A18" s="3" t="s">
        <v>75</v>
      </c>
      <c r="B18" s="3">
        <v>9</v>
      </c>
      <c r="C18" s="3">
        <v>37860120</v>
      </c>
      <c r="D18" s="3" t="s">
        <v>20</v>
      </c>
      <c r="E18" s="3" t="s">
        <v>26</v>
      </c>
      <c r="F18" s="3" t="s">
        <v>22</v>
      </c>
      <c r="G18" s="4" t="s">
        <v>78</v>
      </c>
      <c r="H18" s="3" t="s">
        <v>78</v>
      </c>
      <c r="I18" s="3">
        <f>VLOOKUP(G18,'[1]Table S6'!$F:$O,10,FALSE)</f>
        <v>0.53181277794901149</v>
      </c>
      <c r="J18" s="3" t="s">
        <v>23</v>
      </c>
      <c r="K18" s="3" t="s">
        <v>232</v>
      </c>
      <c r="L18" s="3" t="s">
        <v>79</v>
      </c>
      <c r="M18" s="5">
        <v>1.59276E-5</v>
      </c>
      <c r="N18" s="3" t="s">
        <v>24</v>
      </c>
      <c r="O18" s="3" t="s">
        <v>24</v>
      </c>
      <c r="P18" s="3" t="s">
        <v>24</v>
      </c>
      <c r="Q18" s="5">
        <v>8.2390000000000002E-5</v>
      </c>
      <c r="R18" s="5">
        <v>4.4700000000000002E-5</v>
      </c>
      <c r="S18" s="5">
        <v>6.457E-5</v>
      </c>
      <c r="T18" s="3">
        <v>-0.79700000000000004</v>
      </c>
      <c r="U18" s="3">
        <v>0.55300000000000005</v>
      </c>
      <c r="V18" s="3" t="s">
        <v>26</v>
      </c>
      <c r="W18" s="3">
        <v>6.1175680000000003</v>
      </c>
      <c r="X18" s="3">
        <v>28.3</v>
      </c>
      <c r="Y18" s="3">
        <v>2.0792440916400001</v>
      </c>
      <c r="Z18" s="3">
        <v>10.63</v>
      </c>
    </row>
    <row r="19" spans="1:26" x14ac:dyDescent="0.2">
      <c r="A19" s="3" t="s">
        <v>80</v>
      </c>
      <c r="B19" s="3">
        <v>12</v>
      </c>
      <c r="C19" s="3">
        <v>132635907</v>
      </c>
      <c r="D19" s="3" t="s">
        <v>20</v>
      </c>
      <c r="E19" s="3" t="s">
        <v>26</v>
      </c>
      <c r="F19" s="3" t="s">
        <v>22</v>
      </c>
      <c r="G19" s="4" t="s">
        <v>39</v>
      </c>
      <c r="H19" s="3" t="s">
        <v>39</v>
      </c>
      <c r="I19" s="3">
        <f>VLOOKUP(G19,'[1]Table S6'!$F:$O,10,FALSE)</f>
        <v>0.70093787151600551</v>
      </c>
      <c r="J19" s="3" t="s">
        <v>23</v>
      </c>
      <c r="K19" s="3" t="s">
        <v>232</v>
      </c>
      <c r="L19" s="3" t="s">
        <v>81</v>
      </c>
      <c r="M19" s="5">
        <v>1.59276E-5</v>
      </c>
      <c r="N19" s="3" t="s">
        <v>24</v>
      </c>
      <c r="O19" s="3" t="s">
        <v>24</v>
      </c>
      <c r="P19" s="3" t="s">
        <v>24</v>
      </c>
      <c r="Q19" s="5">
        <v>1.6690000000000001E-5</v>
      </c>
      <c r="R19" s="5">
        <v>3.6980000000000002E-5</v>
      </c>
      <c r="S19" s="3" t="s">
        <v>24</v>
      </c>
      <c r="T19" s="3">
        <v>-0.57699999999999996</v>
      </c>
      <c r="U19" s="3">
        <v>0.65800000000000003</v>
      </c>
      <c r="V19" s="3" t="s">
        <v>26</v>
      </c>
      <c r="W19" s="3">
        <v>5.2113620000000003</v>
      </c>
      <c r="X19" s="3">
        <v>25.6</v>
      </c>
      <c r="Y19" s="3" t="s">
        <v>24</v>
      </c>
      <c r="Z19" s="3">
        <v>7.32</v>
      </c>
    </row>
    <row r="20" spans="1:26" x14ac:dyDescent="0.2">
      <c r="A20" s="3" t="s">
        <v>82</v>
      </c>
      <c r="B20" s="3">
        <v>9</v>
      </c>
      <c r="C20" s="3">
        <v>99581138</v>
      </c>
      <c r="D20" s="3" t="s">
        <v>26</v>
      </c>
      <c r="E20" s="3" t="s">
        <v>20</v>
      </c>
      <c r="F20" s="3" t="s">
        <v>22</v>
      </c>
      <c r="G20" s="4" t="s">
        <v>83</v>
      </c>
      <c r="H20" s="3" t="s">
        <v>83</v>
      </c>
      <c r="I20" s="3">
        <f>VLOOKUP(G20,'[1]Table S6'!$F:$O,10,FALSE)</f>
        <v>0.29954647527629785</v>
      </c>
      <c r="J20" s="3" t="s">
        <v>28</v>
      </c>
      <c r="K20" s="3" t="s">
        <v>234</v>
      </c>
      <c r="L20" s="3" t="s">
        <v>84</v>
      </c>
      <c r="M20" s="3" t="s">
        <v>24</v>
      </c>
      <c r="N20" s="3" t="s">
        <v>24</v>
      </c>
      <c r="O20" s="3" t="s">
        <v>24</v>
      </c>
      <c r="P20" s="3" t="s">
        <v>24</v>
      </c>
      <c r="Q20" s="3" t="s">
        <v>24</v>
      </c>
      <c r="R20" s="5">
        <v>4.0670000000000002E-6</v>
      </c>
      <c r="S20" s="3" t="s">
        <v>24</v>
      </c>
      <c r="T20" s="3" t="s">
        <v>24</v>
      </c>
      <c r="U20" s="3" t="s">
        <v>24</v>
      </c>
      <c r="V20" s="3" t="s">
        <v>24</v>
      </c>
      <c r="W20" s="3">
        <v>0.53572900000000001</v>
      </c>
      <c r="X20" s="3">
        <v>7.6980000000000004</v>
      </c>
      <c r="Y20" s="3" t="s">
        <v>24</v>
      </c>
      <c r="Z20" s="3">
        <v>13.22</v>
      </c>
    </row>
    <row r="21" spans="1:26" x14ac:dyDescent="0.2">
      <c r="A21" s="3" t="s">
        <v>85</v>
      </c>
      <c r="B21" s="3">
        <v>12</v>
      </c>
      <c r="C21" s="3">
        <v>124311337</v>
      </c>
      <c r="D21" s="3" t="s">
        <v>21</v>
      </c>
      <c r="E21" s="3" t="s">
        <v>27</v>
      </c>
      <c r="F21" s="3" t="s">
        <v>22</v>
      </c>
      <c r="G21" s="4" t="s">
        <v>86</v>
      </c>
      <c r="H21" s="3" t="s">
        <v>86</v>
      </c>
      <c r="I21" s="3">
        <f>VLOOKUP(G21,'[1]Table S6'!$F:$O,10,FALSE)</f>
        <v>0.33864647087314514</v>
      </c>
      <c r="J21" s="3" t="s">
        <v>23</v>
      </c>
      <c r="K21" s="3" t="s">
        <v>232</v>
      </c>
      <c r="L21" s="3" t="s">
        <v>87</v>
      </c>
      <c r="M21" s="5">
        <v>1.59276E-5</v>
      </c>
      <c r="N21" s="3" t="s">
        <v>24</v>
      </c>
      <c r="O21" s="3" t="s">
        <v>24</v>
      </c>
      <c r="P21" s="3" t="s">
        <v>24</v>
      </c>
      <c r="Q21" s="5">
        <v>3.3120000000000001E-5</v>
      </c>
      <c r="R21" s="5">
        <v>5.6870000000000003E-5</v>
      </c>
      <c r="S21" s="3" t="s">
        <v>24</v>
      </c>
      <c r="T21" s="3">
        <v>-0.80700000000000005</v>
      </c>
      <c r="U21" s="3">
        <v>0.54800000000000004</v>
      </c>
      <c r="V21" s="3" t="s">
        <v>26</v>
      </c>
      <c r="W21" s="3">
        <v>3.543091</v>
      </c>
      <c r="X21" s="3">
        <v>23.1</v>
      </c>
      <c r="Y21" s="3">
        <v>0.29713046315699998</v>
      </c>
      <c r="Z21" s="3">
        <v>15.12</v>
      </c>
    </row>
    <row r="22" spans="1:26" x14ac:dyDescent="0.2">
      <c r="A22" s="3" t="s">
        <v>88</v>
      </c>
      <c r="B22" s="3">
        <v>2</v>
      </c>
      <c r="C22" s="3">
        <v>135975066</v>
      </c>
      <c r="D22" s="3" t="s">
        <v>26</v>
      </c>
      <c r="E22" s="3" t="s">
        <v>20</v>
      </c>
      <c r="F22" s="3" t="s">
        <v>22</v>
      </c>
      <c r="G22" s="4" t="s">
        <v>89</v>
      </c>
      <c r="H22" s="3" t="s">
        <v>89</v>
      </c>
      <c r="I22" s="3">
        <f>VLOOKUP(G22,'[1]Table S6'!$F:$O,10,FALSE)</f>
        <v>0.38311831271190172</v>
      </c>
      <c r="J22" s="3" t="s">
        <v>23</v>
      </c>
      <c r="K22" s="3" t="s">
        <v>233</v>
      </c>
      <c r="L22" s="3" t="s">
        <v>90</v>
      </c>
      <c r="M22" s="3" t="s">
        <v>24</v>
      </c>
      <c r="N22" s="3" t="s">
        <v>24</v>
      </c>
      <c r="O22" s="3" t="s">
        <v>24</v>
      </c>
      <c r="P22" s="3" t="s">
        <v>24</v>
      </c>
      <c r="Q22" s="3" t="s">
        <v>24</v>
      </c>
      <c r="R22" s="3" t="s">
        <v>24</v>
      </c>
      <c r="S22" s="3" t="s">
        <v>24</v>
      </c>
      <c r="T22" s="3">
        <v>0.17699999999999999</v>
      </c>
      <c r="U22" s="3">
        <v>0.85499999999999998</v>
      </c>
      <c r="V22" s="3" t="s">
        <v>25</v>
      </c>
      <c r="W22" s="3">
        <v>5.331061</v>
      </c>
      <c r="X22" s="3">
        <v>25.8</v>
      </c>
      <c r="Y22" s="3">
        <v>0.21003785244600001</v>
      </c>
      <c r="Z22" s="3">
        <v>15.12</v>
      </c>
    </row>
    <row r="23" spans="1:26" x14ac:dyDescent="0.2">
      <c r="A23" s="3" t="s">
        <v>91</v>
      </c>
      <c r="B23" s="3">
        <v>1</v>
      </c>
      <c r="C23" s="3">
        <v>236212053</v>
      </c>
      <c r="D23" s="3" t="s">
        <v>27</v>
      </c>
      <c r="E23" s="3" t="s">
        <v>21</v>
      </c>
      <c r="F23" s="3" t="s">
        <v>22</v>
      </c>
      <c r="G23" s="4" t="s">
        <v>92</v>
      </c>
      <c r="H23" s="3" t="s">
        <v>92</v>
      </c>
      <c r="I23" s="3">
        <f>VLOOKUP(G23,'[1]Table S6'!$F:$O,10,FALSE)</f>
        <v>0.56725815684029768</v>
      </c>
      <c r="J23" s="3" t="s">
        <v>28</v>
      </c>
      <c r="K23" s="3" t="s">
        <v>234</v>
      </c>
      <c r="L23" s="3" t="s">
        <v>93</v>
      </c>
      <c r="M23" s="3" t="s">
        <v>24</v>
      </c>
      <c r="N23" s="3" t="s">
        <v>24</v>
      </c>
      <c r="O23" s="3" t="s">
        <v>24</v>
      </c>
      <c r="P23" s="3" t="s">
        <v>24</v>
      </c>
      <c r="Q23" s="3" t="s">
        <v>24</v>
      </c>
      <c r="R23" s="5">
        <v>4.0679999999999998E-6</v>
      </c>
      <c r="S23" s="3" t="s">
        <v>24</v>
      </c>
      <c r="T23" s="3" t="s">
        <v>24</v>
      </c>
      <c r="U23" s="3" t="s">
        <v>24</v>
      </c>
      <c r="V23" s="3" t="s">
        <v>24</v>
      </c>
      <c r="W23" s="3">
        <v>7.9378000000000004E-2</v>
      </c>
      <c r="X23" s="3">
        <v>3.3889999999999998</v>
      </c>
      <c r="Y23" s="3" t="s">
        <v>24</v>
      </c>
      <c r="Z23" s="3">
        <v>15.12</v>
      </c>
    </row>
    <row r="24" spans="1:26" x14ac:dyDescent="0.2">
      <c r="A24" s="3" t="s">
        <v>91</v>
      </c>
      <c r="B24" s="3">
        <v>21</v>
      </c>
      <c r="C24" s="3">
        <v>43309260</v>
      </c>
      <c r="D24" s="3" t="s">
        <v>21</v>
      </c>
      <c r="E24" s="3" t="s">
        <v>27</v>
      </c>
      <c r="F24" s="3" t="s">
        <v>22</v>
      </c>
      <c r="G24" s="4" t="s">
        <v>94</v>
      </c>
      <c r="H24" s="3" t="s">
        <v>94</v>
      </c>
      <c r="I24" s="3">
        <f>VLOOKUP(G24,'[1]Table S6'!$F:$O,10,FALSE)</f>
        <v>0.62643652855444498</v>
      </c>
      <c r="J24" s="3" t="s">
        <v>28</v>
      </c>
      <c r="K24" s="3" t="s">
        <v>234</v>
      </c>
      <c r="L24" s="3" t="s">
        <v>95</v>
      </c>
      <c r="M24" s="5">
        <v>1.59276E-5</v>
      </c>
      <c r="N24" s="3" t="s">
        <v>24</v>
      </c>
      <c r="O24" s="3" t="s">
        <v>24</v>
      </c>
      <c r="P24" s="3" t="s">
        <v>24</v>
      </c>
      <c r="Q24" s="5">
        <v>1.6609999999999999E-5</v>
      </c>
      <c r="R24" s="5">
        <v>2.438E-5</v>
      </c>
      <c r="S24" s="5">
        <v>3.2289999999999997E-5</v>
      </c>
      <c r="T24" s="3" t="s">
        <v>24</v>
      </c>
      <c r="U24" s="3" t="s">
        <v>24</v>
      </c>
      <c r="V24" s="3" t="s">
        <v>24</v>
      </c>
      <c r="W24" s="3">
        <v>-0.13278300000000001</v>
      </c>
      <c r="X24" s="3">
        <v>1.4990000000000001</v>
      </c>
      <c r="Y24" s="3" t="s">
        <v>24</v>
      </c>
      <c r="Z24" s="3">
        <v>15.12</v>
      </c>
    </row>
    <row r="25" spans="1:26" x14ac:dyDescent="0.2">
      <c r="A25" s="3" t="s">
        <v>97</v>
      </c>
      <c r="B25" s="3">
        <v>17</v>
      </c>
      <c r="C25" s="3">
        <v>56676782</v>
      </c>
      <c r="D25" s="3" t="s">
        <v>20</v>
      </c>
      <c r="E25" s="3" t="s">
        <v>26</v>
      </c>
      <c r="F25" s="3" t="s">
        <v>22</v>
      </c>
      <c r="G25" s="4" t="s">
        <v>98</v>
      </c>
      <c r="H25" s="3" t="s">
        <v>98</v>
      </c>
      <c r="I25" s="3">
        <f>VLOOKUP(G25,'[1]Table S6'!$F:$O,10,FALSE)</f>
        <v>0.28166967548764915</v>
      </c>
      <c r="J25" s="3" t="s">
        <v>23</v>
      </c>
      <c r="K25" s="3" t="s">
        <v>232</v>
      </c>
      <c r="L25" s="3" t="s">
        <v>99</v>
      </c>
      <c r="M25" s="3" t="s">
        <v>24</v>
      </c>
      <c r="N25" s="3" t="s">
        <v>24</v>
      </c>
      <c r="O25" s="3" t="s">
        <v>24</v>
      </c>
      <c r="P25" s="3" t="s">
        <v>24</v>
      </c>
      <c r="Q25" s="3" t="s">
        <v>24</v>
      </c>
      <c r="R25" s="3" t="s">
        <v>24</v>
      </c>
      <c r="S25" s="3" t="s">
        <v>24</v>
      </c>
      <c r="T25" s="3">
        <v>-0.97</v>
      </c>
      <c r="U25" s="3">
        <v>0.373</v>
      </c>
      <c r="V25" s="3" t="s">
        <v>26</v>
      </c>
      <c r="W25" s="3">
        <v>-1.674085</v>
      </c>
      <c r="X25" s="3">
        <v>2E-3</v>
      </c>
      <c r="Y25" s="3">
        <v>4.8968405989E-2</v>
      </c>
      <c r="Z25" s="3">
        <v>15.12</v>
      </c>
    </row>
    <row r="26" spans="1:26" x14ac:dyDescent="0.2">
      <c r="A26" s="3" t="s">
        <v>100</v>
      </c>
      <c r="B26" s="3">
        <v>15</v>
      </c>
      <c r="C26" s="3">
        <v>35240480</v>
      </c>
      <c r="D26" s="3" t="s">
        <v>21</v>
      </c>
      <c r="E26" s="3" t="s">
        <v>27</v>
      </c>
      <c r="F26" s="3" t="s">
        <v>22</v>
      </c>
      <c r="G26" s="4" t="s">
        <v>101</v>
      </c>
      <c r="H26" s="3" t="s">
        <v>101</v>
      </c>
      <c r="I26" s="3">
        <f>VLOOKUP(G26,'[1]Table S6'!$F:$O,10,FALSE)</f>
        <v>0.56289903570956801</v>
      </c>
      <c r="J26" s="3" t="s">
        <v>28</v>
      </c>
      <c r="K26" s="3" t="s">
        <v>234</v>
      </c>
      <c r="L26" s="3" t="s">
        <v>102</v>
      </c>
      <c r="M26" s="3" t="s">
        <v>24</v>
      </c>
      <c r="N26" s="3" t="s">
        <v>24</v>
      </c>
      <c r="O26" s="3" t="s">
        <v>24</v>
      </c>
      <c r="P26" s="3" t="s">
        <v>24</v>
      </c>
      <c r="Q26" s="3" t="s">
        <v>24</v>
      </c>
      <c r="R26" s="3" t="s">
        <v>24</v>
      </c>
      <c r="S26" s="5">
        <v>3.2299999999999999E-5</v>
      </c>
      <c r="T26" s="3" t="s">
        <v>24</v>
      </c>
      <c r="U26" s="3" t="s">
        <v>24</v>
      </c>
      <c r="V26" s="3" t="s">
        <v>24</v>
      </c>
      <c r="W26" s="3">
        <v>1.0107269999999999</v>
      </c>
      <c r="X26" s="3">
        <v>10.72</v>
      </c>
      <c r="Y26" s="3" t="s">
        <v>24</v>
      </c>
      <c r="Z26" s="3">
        <v>15.12</v>
      </c>
    </row>
    <row r="27" spans="1:26" x14ac:dyDescent="0.2">
      <c r="A27" s="3" t="s">
        <v>100</v>
      </c>
      <c r="B27" s="3">
        <v>4</v>
      </c>
      <c r="C27" s="3">
        <v>4861983</v>
      </c>
      <c r="D27" s="3" t="s">
        <v>21</v>
      </c>
      <c r="E27" s="3" t="s">
        <v>26</v>
      </c>
      <c r="F27" s="3" t="s">
        <v>22</v>
      </c>
      <c r="G27" s="4" t="s">
        <v>103</v>
      </c>
      <c r="H27" s="3" t="s">
        <v>103</v>
      </c>
      <c r="I27" s="3">
        <f>VLOOKUP(G27,'[1]Table S6'!$F:$O,10,FALSE)</f>
        <v>0.4602615472678438</v>
      </c>
      <c r="J27" s="3" t="s">
        <v>28</v>
      </c>
      <c r="K27" s="3" t="s">
        <v>234</v>
      </c>
      <c r="L27" s="3" t="s">
        <v>104</v>
      </c>
      <c r="M27" s="3" t="s">
        <v>24</v>
      </c>
      <c r="N27" s="3" t="s">
        <v>24</v>
      </c>
      <c r="O27" s="3" t="s">
        <v>24</v>
      </c>
      <c r="P27" s="3" t="s">
        <v>24</v>
      </c>
      <c r="Q27" s="3" t="s">
        <v>24</v>
      </c>
      <c r="R27" s="3" t="s">
        <v>24</v>
      </c>
      <c r="S27" s="3" t="s">
        <v>24</v>
      </c>
      <c r="T27" s="3" t="s">
        <v>24</v>
      </c>
      <c r="U27" s="3" t="s">
        <v>24</v>
      </c>
      <c r="V27" s="3" t="s">
        <v>24</v>
      </c>
      <c r="W27" s="3">
        <v>1.1986190000000001</v>
      </c>
      <c r="X27" s="3">
        <v>11.74</v>
      </c>
      <c r="Y27" s="3" t="s">
        <v>24</v>
      </c>
      <c r="Z27" s="3">
        <v>14.52</v>
      </c>
    </row>
    <row r="28" spans="1:26" x14ac:dyDescent="0.2">
      <c r="A28" s="3" t="s">
        <v>100</v>
      </c>
      <c r="B28" s="3">
        <v>9</v>
      </c>
      <c r="C28" s="3">
        <v>5763668</v>
      </c>
      <c r="D28" s="3" t="s">
        <v>21</v>
      </c>
      <c r="E28" s="3" t="s">
        <v>26</v>
      </c>
      <c r="F28" s="3" t="s">
        <v>22</v>
      </c>
      <c r="G28" s="4" t="s">
        <v>105</v>
      </c>
      <c r="H28" s="3" t="s">
        <v>105</v>
      </c>
      <c r="I28" s="3">
        <f>VLOOKUP(G28,'[1]Table S6'!$F:$O,10,FALSE)</f>
        <v>0.54920523094535689</v>
      </c>
      <c r="J28" s="3" t="s">
        <v>23</v>
      </c>
      <c r="K28" s="3" t="s">
        <v>233</v>
      </c>
      <c r="L28" s="3" t="s">
        <v>106</v>
      </c>
      <c r="M28" s="3" t="s">
        <v>24</v>
      </c>
      <c r="N28" s="3" t="s">
        <v>24</v>
      </c>
      <c r="O28" s="3" t="s">
        <v>24</v>
      </c>
      <c r="P28" s="3" t="s">
        <v>24</v>
      </c>
      <c r="Q28" s="3" t="s">
        <v>24</v>
      </c>
      <c r="R28" s="3" t="s">
        <v>24</v>
      </c>
      <c r="S28" s="3" t="s">
        <v>24</v>
      </c>
      <c r="T28" s="3">
        <v>0.17199999999999999</v>
      </c>
      <c r="U28" s="3">
        <v>0.85399999999999998</v>
      </c>
      <c r="V28" s="3" t="s">
        <v>25</v>
      </c>
      <c r="W28" s="3">
        <v>6.0948380000000002</v>
      </c>
      <c r="X28" s="3">
        <v>28.2</v>
      </c>
      <c r="Y28" s="3" t="s">
        <v>24</v>
      </c>
      <c r="Z28" s="3">
        <v>14.52</v>
      </c>
    </row>
    <row r="29" spans="1:26" x14ac:dyDescent="0.2">
      <c r="A29" s="3" t="s">
        <v>100</v>
      </c>
      <c r="B29" s="3" t="s">
        <v>49</v>
      </c>
      <c r="C29" s="3">
        <v>69665145</v>
      </c>
      <c r="D29" s="3" t="s">
        <v>21</v>
      </c>
      <c r="E29" s="3" t="s">
        <v>26</v>
      </c>
      <c r="F29" s="3" t="s">
        <v>22</v>
      </c>
      <c r="G29" s="4" t="s">
        <v>107</v>
      </c>
      <c r="H29" s="3" t="s">
        <v>107</v>
      </c>
      <c r="I29" s="3">
        <f>VLOOKUP(G29,'[1]Table S6'!$F:$O,10,FALSE)</f>
        <v>0.81806173220025535</v>
      </c>
      <c r="J29" s="3" t="s">
        <v>23</v>
      </c>
      <c r="K29" s="3" t="s">
        <v>232</v>
      </c>
      <c r="L29" s="3" t="s">
        <v>108</v>
      </c>
      <c r="M29" s="3" t="s">
        <v>24</v>
      </c>
      <c r="N29" s="3" t="s">
        <v>24</v>
      </c>
      <c r="O29" s="3" t="s">
        <v>24</v>
      </c>
      <c r="P29" s="3" t="s">
        <v>24</v>
      </c>
      <c r="Q29" s="3" t="s">
        <v>24</v>
      </c>
      <c r="R29" s="3" t="s">
        <v>24</v>
      </c>
      <c r="S29" s="3" t="s">
        <v>24</v>
      </c>
      <c r="T29" s="3">
        <v>-0.97499999999999998</v>
      </c>
      <c r="U29" s="3">
        <v>0.36099999999999999</v>
      </c>
      <c r="V29" s="3" t="s">
        <v>26</v>
      </c>
      <c r="W29" s="3">
        <v>2.901081</v>
      </c>
      <c r="X29" s="3">
        <v>21.9</v>
      </c>
      <c r="Y29" s="3">
        <v>0.88529838353000001</v>
      </c>
      <c r="Z29" s="3">
        <v>14.82</v>
      </c>
    </row>
    <row r="30" spans="1:26" x14ac:dyDescent="0.2">
      <c r="A30" s="3" t="s">
        <v>109</v>
      </c>
      <c r="B30" s="3">
        <v>11</v>
      </c>
      <c r="C30" s="3">
        <v>18427090</v>
      </c>
      <c r="D30" s="3" t="s">
        <v>20</v>
      </c>
      <c r="E30" s="3" t="s">
        <v>26</v>
      </c>
      <c r="F30" s="3" t="s">
        <v>22</v>
      </c>
      <c r="G30" s="4" t="s">
        <v>110</v>
      </c>
      <c r="H30" s="3" t="s">
        <v>110</v>
      </c>
      <c r="I30" s="3">
        <f>VLOOKUP(G30,'[1]Table S6'!$F:$O,10,FALSE)</f>
        <v>0.97943727709039674</v>
      </c>
      <c r="J30" s="3" t="s">
        <v>23</v>
      </c>
      <c r="K30" s="3" t="s">
        <v>233</v>
      </c>
      <c r="L30" s="3" t="s">
        <v>111</v>
      </c>
      <c r="M30" s="3" t="s">
        <v>24</v>
      </c>
      <c r="N30" s="3" t="s">
        <v>24</v>
      </c>
      <c r="O30" s="3" t="s">
        <v>24</v>
      </c>
      <c r="P30" s="3" t="s">
        <v>24</v>
      </c>
      <c r="Q30" s="3" t="s">
        <v>24</v>
      </c>
      <c r="R30" s="5">
        <v>4.0609999999999997E-6</v>
      </c>
      <c r="S30" s="3" t="s">
        <v>24</v>
      </c>
      <c r="T30" s="3">
        <v>-0.16200000000000001</v>
      </c>
      <c r="U30" s="3">
        <v>0.78600000000000003</v>
      </c>
      <c r="V30" s="3" t="s">
        <v>26</v>
      </c>
      <c r="W30" s="3">
        <v>6.5894180000000002</v>
      </c>
      <c r="X30" s="3">
        <v>31</v>
      </c>
      <c r="Y30" s="3">
        <v>0.88998825966700001</v>
      </c>
      <c r="Z30" s="3">
        <v>9.42</v>
      </c>
    </row>
    <row r="31" spans="1:26" x14ac:dyDescent="0.2">
      <c r="A31" s="3" t="s">
        <v>112</v>
      </c>
      <c r="B31" s="3">
        <v>2</v>
      </c>
      <c r="C31" s="3">
        <v>202151254</v>
      </c>
      <c r="D31" s="3" t="s">
        <v>21</v>
      </c>
      <c r="E31" s="3" t="s">
        <v>27</v>
      </c>
      <c r="F31" s="3" t="s">
        <v>22</v>
      </c>
      <c r="G31" s="4" t="s">
        <v>113</v>
      </c>
      <c r="H31" s="3" t="s">
        <v>113</v>
      </c>
      <c r="I31" s="3">
        <f>VLOOKUP(G31,'[1]Table S6'!$F:$O,10,FALSE)</f>
        <v>0.34432653780106554</v>
      </c>
      <c r="J31" s="3" t="s">
        <v>23</v>
      </c>
      <c r="K31" s="3" t="s">
        <v>232</v>
      </c>
      <c r="L31" s="3" t="s">
        <v>114</v>
      </c>
      <c r="M31" s="3" t="s">
        <v>24</v>
      </c>
      <c r="N31" s="3" t="s">
        <v>24</v>
      </c>
      <c r="O31" s="3" t="s">
        <v>24</v>
      </c>
      <c r="P31" s="3" t="s">
        <v>24</v>
      </c>
      <c r="Q31" s="3" t="s">
        <v>24</v>
      </c>
      <c r="R31" s="3" t="s">
        <v>24</v>
      </c>
      <c r="S31" s="3" t="s">
        <v>24</v>
      </c>
      <c r="T31" s="3">
        <v>-0.75900000000000001</v>
      </c>
      <c r="U31" s="3">
        <v>0.57499999999999996</v>
      </c>
      <c r="V31" s="3" t="s">
        <v>26</v>
      </c>
      <c r="W31" s="3">
        <v>0.22862299999999999</v>
      </c>
      <c r="X31" s="3">
        <v>4.9779999999999998</v>
      </c>
      <c r="Y31" s="3">
        <v>0.33411956538600002</v>
      </c>
      <c r="Z31" s="3">
        <v>8.2200000000000006</v>
      </c>
    </row>
    <row r="32" spans="1:26" x14ac:dyDescent="0.2">
      <c r="A32" s="3" t="s">
        <v>112</v>
      </c>
      <c r="B32" s="3">
        <v>3</v>
      </c>
      <c r="C32" s="3">
        <v>136170973</v>
      </c>
      <c r="D32" s="3" t="s">
        <v>20</v>
      </c>
      <c r="E32" s="3" t="s">
        <v>26</v>
      </c>
      <c r="F32" s="3" t="s">
        <v>22</v>
      </c>
      <c r="G32" s="4" t="s">
        <v>115</v>
      </c>
      <c r="H32" s="3" t="s">
        <v>115</v>
      </c>
      <c r="I32" s="3">
        <f>VLOOKUP(G32,'[1]Table S6'!$F:$O,10,FALSE)</f>
        <v>0.57254194002906078</v>
      </c>
      <c r="J32" s="3" t="s">
        <v>23</v>
      </c>
      <c r="K32" s="3" t="s">
        <v>232</v>
      </c>
      <c r="L32" s="3" t="s">
        <v>116</v>
      </c>
      <c r="M32" s="3" t="s">
        <v>24</v>
      </c>
      <c r="N32" s="3" t="s">
        <v>24</v>
      </c>
      <c r="O32" s="3" t="s">
        <v>24</v>
      </c>
      <c r="P32" s="3" t="s">
        <v>24</v>
      </c>
      <c r="Q32" s="3" t="s">
        <v>24</v>
      </c>
      <c r="R32" s="3" t="s">
        <v>24</v>
      </c>
      <c r="S32" s="3" t="s">
        <v>24</v>
      </c>
      <c r="T32" s="3">
        <v>-0.88800000000000001</v>
      </c>
      <c r="U32" s="3">
        <v>0.49099999999999999</v>
      </c>
      <c r="V32" s="3" t="s">
        <v>26</v>
      </c>
      <c r="W32" s="3">
        <v>3.995641</v>
      </c>
      <c r="X32" s="3">
        <v>23.6</v>
      </c>
      <c r="Y32" s="3">
        <v>1.0299250715599999</v>
      </c>
      <c r="Z32" s="3">
        <v>7.03</v>
      </c>
    </row>
    <row r="33" spans="1:26" x14ac:dyDescent="0.2">
      <c r="A33" s="3" t="s">
        <v>112</v>
      </c>
      <c r="B33" s="3">
        <v>7</v>
      </c>
      <c r="C33" s="3">
        <v>18788691</v>
      </c>
      <c r="D33" s="3" t="s">
        <v>20</v>
      </c>
      <c r="E33" s="3" t="s">
        <v>26</v>
      </c>
      <c r="F33" s="3" t="s">
        <v>22</v>
      </c>
      <c r="G33" s="4" t="s">
        <v>117</v>
      </c>
      <c r="H33" s="3" t="s">
        <v>117</v>
      </c>
      <c r="I33" s="3">
        <f>VLOOKUP(G33,'[1]Table S6'!$F:$O,10,FALSE)</f>
        <v>0.59997358108405618</v>
      </c>
      <c r="J33" s="3" t="s">
        <v>23</v>
      </c>
      <c r="K33" s="3" t="s">
        <v>233</v>
      </c>
      <c r="L33" s="3" t="s">
        <v>118</v>
      </c>
      <c r="M33" s="3" t="s">
        <v>24</v>
      </c>
      <c r="N33" s="3" t="s">
        <v>24</v>
      </c>
      <c r="O33" s="3" t="s">
        <v>24</v>
      </c>
      <c r="P33" s="3" t="s">
        <v>24</v>
      </c>
      <c r="Q33" s="3" t="s">
        <v>24</v>
      </c>
      <c r="R33" s="3" t="s">
        <v>24</v>
      </c>
      <c r="S33" s="3" t="s">
        <v>24</v>
      </c>
      <c r="T33" s="3">
        <v>0.38400000000000001</v>
      </c>
      <c r="U33" s="3">
        <v>0.88900000000000001</v>
      </c>
      <c r="V33" s="3" t="s">
        <v>25</v>
      </c>
      <c r="W33" s="3">
        <v>6.8904889999999996</v>
      </c>
      <c r="X33" s="3">
        <v>33</v>
      </c>
      <c r="Y33" s="3">
        <v>0.94141016562000002</v>
      </c>
      <c r="Z33" s="3">
        <v>11.82</v>
      </c>
    </row>
    <row r="34" spans="1:26" x14ac:dyDescent="0.2">
      <c r="A34" s="3" t="s">
        <v>119</v>
      </c>
      <c r="B34" s="3">
        <v>7</v>
      </c>
      <c r="C34" s="3">
        <v>134678328</v>
      </c>
      <c r="D34" s="3" t="s">
        <v>21</v>
      </c>
      <c r="E34" s="3" t="s">
        <v>27</v>
      </c>
      <c r="F34" s="3" t="s">
        <v>22</v>
      </c>
      <c r="G34" s="4" t="s">
        <v>120</v>
      </c>
      <c r="H34" s="3" t="s">
        <v>120</v>
      </c>
      <c r="I34" s="3">
        <f>VLOOKUP(G34,'[1]Table S6'!$F:$O,10,FALSE)</f>
        <v>0.27427237902338075</v>
      </c>
      <c r="J34" s="3" t="s">
        <v>23</v>
      </c>
      <c r="K34" s="3" t="s">
        <v>233</v>
      </c>
      <c r="L34" s="3" t="s">
        <v>121</v>
      </c>
      <c r="M34" s="3" t="s">
        <v>24</v>
      </c>
      <c r="N34" s="3" t="s">
        <v>24</v>
      </c>
      <c r="O34" s="3" t="s">
        <v>24</v>
      </c>
      <c r="P34" s="3" t="s">
        <v>24</v>
      </c>
      <c r="Q34" s="5">
        <v>4.4589999999999998E-5</v>
      </c>
      <c r="R34" s="5">
        <v>1.311E-5</v>
      </c>
      <c r="S34" s="3" t="s">
        <v>24</v>
      </c>
      <c r="T34" s="3">
        <v>-0.54200000000000004</v>
      </c>
      <c r="U34" s="3">
        <v>0.67100000000000004</v>
      </c>
      <c r="V34" s="3" t="s">
        <v>26</v>
      </c>
      <c r="W34" s="3">
        <v>7.184634</v>
      </c>
      <c r="X34" s="3">
        <v>34</v>
      </c>
      <c r="Y34" s="3" t="s">
        <v>24</v>
      </c>
      <c r="Z34" s="3">
        <v>15.12</v>
      </c>
    </row>
    <row r="35" spans="1:26" x14ac:dyDescent="0.2">
      <c r="A35" s="3" t="s">
        <v>122</v>
      </c>
      <c r="B35" s="3">
        <v>2</v>
      </c>
      <c r="C35" s="3">
        <v>176972538</v>
      </c>
      <c r="D35" s="3" t="s">
        <v>123</v>
      </c>
      <c r="E35" s="3" t="s">
        <v>21</v>
      </c>
      <c r="F35" s="3" t="s">
        <v>22</v>
      </c>
      <c r="G35" s="4" t="s">
        <v>124</v>
      </c>
      <c r="H35" s="3" t="s">
        <v>124</v>
      </c>
      <c r="I35" s="3">
        <f>VLOOKUP(G35,'[1]Table S6'!$F:$O,10,FALSE)</f>
        <v>0.15494694201047951</v>
      </c>
      <c r="J35" s="3" t="s">
        <v>29</v>
      </c>
      <c r="K35" s="3" t="s">
        <v>235</v>
      </c>
      <c r="L35" s="3" t="s">
        <v>125</v>
      </c>
      <c r="M35" s="5">
        <v>3.98191E-5</v>
      </c>
      <c r="N35" s="3" t="s">
        <v>24</v>
      </c>
      <c r="O35" s="3" t="s">
        <v>24</v>
      </c>
      <c r="P35" s="3" t="s">
        <v>24</v>
      </c>
      <c r="Q35" s="3">
        <v>2.0000000000000001E-4</v>
      </c>
      <c r="R35" s="5">
        <v>3.3340000000000003E-5</v>
      </c>
      <c r="S35" s="3" t="s">
        <v>24</v>
      </c>
      <c r="T35" s="3" t="s">
        <v>24</v>
      </c>
      <c r="U35" s="3" t="s">
        <v>24</v>
      </c>
      <c r="V35" s="3" t="s">
        <v>24</v>
      </c>
      <c r="W35" s="3" t="s">
        <v>24</v>
      </c>
      <c r="X35" s="3" t="s">
        <v>24</v>
      </c>
      <c r="Y35" s="3" t="s">
        <v>24</v>
      </c>
      <c r="Z35" s="3">
        <v>12.63</v>
      </c>
    </row>
    <row r="36" spans="1:26" x14ac:dyDescent="0.2">
      <c r="A36" s="3" t="s">
        <v>126</v>
      </c>
      <c r="B36" s="3">
        <v>14</v>
      </c>
      <c r="C36" s="3">
        <v>70478274</v>
      </c>
      <c r="D36" s="3" t="s">
        <v>21</v>
      </c>
      <c r="E36" s="3" t="s">
        <v>27</v>
      </c>
      <c r="F36" s="3" t="s">
        <v>22</v>
      </c>
      <c r="G36" s="4" t="s">
        <v>127</v>
      </c>
      <c r="H36" s="3" t="s">
        <v>127</v>
      </c>
      <c r="I36" s="3">
        <f>VLOOKUP(G36,'[1]Table S6'!$F:$O,10,FALSE)</f>
        <v>0.89075778257232174</v>
      </c>
      <c r="J36" s="3" t="s">
        <v>28</v>
      </c>
      <c r="K36" s="3" t="s">
        <v>234</v>
      </c>
      <c r="L36" s="3" t="s">
        <v>128</v>
      </c>
      <c r="M36" s="3" t="s">
        <v>24</v>
      </c>
      <c r="N36" s="3" t="s">
        <v>24</v>
      </c>
      <c r="O36" s="3" t="s">
        <v>24</v>
      </c>
      <c r="P36" s="3" t="s">
        <v>24</v>
      </c>
      <c r="Q36" s="3" t="s">
        <v>24</v>
      </c>
      <c r="R36" s="3" t="s">
        <v>24</v>
      </c>
      <c r="S36" s="3" t="s">
        <v>24</v>
      </c>
      <c r="T36" s="3" t="s">
        <v>24</v>
      </c>
      <c r="U36" s="3" t="s">
        <v>24</v>
      </c>
      <c r="V36" s="3" t="s">
        <v>24</v>
      </c>
      <c r="W36" s="3">
        <v>1.109834</v>
      </c>
      <c r="X36" s="3">
        <v>11.27</v>
      </c>
      <c r="Y36" s="3" t="s">
        <v>24</v>
      </c>
      <c r="Z36" s="3">
        <v>15.12</v>
      </c>
    </row>
    <row r="37" spans="1:26" x14ac:dyDescent="0.2">
      <c r="A37" s="3" t="s">
        <v>129</v>
      </c>
      <c r="B37" s="3">
        <v>16</v>
      </c>
      <c r="C37" s="3">
        <v>69364290</v>
      </c>
      <c r="D37" s="3" t="s">
        <v>21</v>
      </c>
      <c r="E37" s="3" t="s">
        <v>27</v>
      </c>
      <c r="F37" s="3" t="s">
        <v>22</v>
      </c>
      <c r="G37" s="4" t="s">
        <v>130</v>
      </c>
      <c r="H37" s="3" t="s">
        <v>130</v>
      </c>
      <c r="I37" s="3">
        <f>VLOOKUP(G37,'[1]Table S6'!$F:$O,10,FALSE)</f>
        <v>0.39562326625864119</v>
      </c>
      <c r="J37" s="3" t="s">
        <v>23</v>
      </c>
      <c r="K37" s="3" t="s">
        <v>232</v>
      </c>
      <c r="L37" s="3" t="s">
        <v>131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>
        <v>-0.70699999999999996</v>
      </c>
      <c r="U37" s="3">
        <v>0.60099999999999998</v>
      </c>
      <c r="V37" s="3" t="s">
        <v>26</v>
      </c>
      <c r="W37" s="3">
        <v>4.7610710000000003</v>
      </c>
      <c r="X37" s="3">
        <v>24.7</v>
      </c>
      <c r="Y37" s="3">
        <v>1.00090165702</v>
      </c>
      <c r="Z37" s="3">
        <v>15.12</v>
      </c>
    </row>
    <row r="38" spans="1:26" x14ac:dyDescent="0.2">
      <c r="A38" s="3" t="s">
        <v>129</v>
      </c>
      <c r="B38" s="3">
        <v>2</v>
      </c>
      <c r="C38" s="3">
        <v>8957751</v>
      </c>
      <c r="D38" s="3" t="s">
        <v>27</v>
      </c>
      <c r="E38" s="3" t="s">
        <v>21</v>
      </c>
      <c r="F38" s="3" t="s">
        <v>22</v>
      </c>
      <c r="G38" s="4" t="s">
        <v>132</v>
      </c>
      <c r="H38" s="3" t="s">
        <v>132</v>
      </c>
      <c r="I38" s="3">
        <f>VLOOKUP(G38,'[1]Table S6'!$F:$O,10,FALSE)</f>
        <v>0.88177535115142447</v>
      </c>
      <c r="J38" s="3" t="s">
        <v>28</v>
      </c>
      <c r="K38" s="3" t="s">
        <v>234</v>
      </c>
      <c r="L38" s="3" t="s">
        <v>133</v>
      </c>
      <c r="M38" s="3" t="s">
        <v>24</v>
      </c>
      <c r="N38" s="3" t="s">
        <v>24</v>
      </c>
      <c r="O38" s="3" t="s">
        <v>24</v>
      </c>
      <c r="P38" s="3" t="s">
        <v>24</v>
      </c>
      <c r="Q38" s="3" t="s">
        <v>24</v>
      </c>
      <c r="R38" s="3" t="s">
        <v>24</v>
      </c>
      <c r="S38" s="3" t="s">
        <v>24</v>
      </c>
      <c r="T38" s="3" t="s">
        <v>24</v>
      </c>
      <c r="U38" s="3" t="s">
        <v>24</v>
      </c>
      <c r="V38" s="3" t="s">
        <v>24</v>
      </c>
      <c r="W38" s="3">
        <v>0.46463100000000002</v>
      </c>
      <c r="X38" s="3">
        <v>7.1550000000000002</v>
      </c>
      <c r="Y38" s="3" t="s">
        <v>24</v>
      </c>
      <c r="Z38" s="3">
        <v>9.7200000000000006</v>
      </c>
    </row>
    <row r="39" spans="1:26" x14ac:dyDescent="0.2">
      <c r="A39" s="3" t="s">
        <v>134</v>
      </c>
      <c r="B39" s="3">
        <v>11</v>
      </c>
      <c r="C39" s="3">
        <v>75277471</v>
      </c>
      <c r="D39" s="3" t="s">
        <v>20</v>
      </c>
      <c r="E39" s="3" t="s">
        <v>26</v>
      </c>
      <c r="F39" s="3" t="s">
        <v>22</v>
      </c>
      <c r="G39" s="4" t="s">
        <v>135</v>
      </c>
      <c r="H39" s="3" t="s">
        <v>135</v>
      </c>
      <c r="I39" s="3">
        <f>VLOOKUP(G39,'[1]Table S6'!$F:$O,10,FALSE)</f>
        <v>0.69719519175729827</v>
      </c>
      <c r="J39" s="3" t="s">
        <v>23</v>
      </c>
      <c r="K39" s="3" t="s">
        <v>232</v>
      </c>
      <c r="L39" s="3" t="s">
        <v>136</v>
      </c>
      <c r="M39" s="3" t="s">
        <v>24</v>
      </c>
      <c r="N39" s="3" t="s">
        <v>24</v>
      </c>
      <c r="O39" s="3" t="s">
        <v>24</v>
      </c>
      <c r="P39" s="3" t="s">
        <v>24</v>
      </c>
      <c r="Q39" s="3" t="s">
        <v>24</v>
      </c>
      <c r="R39" s="3" t="s">
        <v>24</v>
      </c>
      <c r="S39" s="3" t="s">
        <v>24</v>
      </c>
      <c r="T39" s="3">
        <v>-0.77700000000000002</v>
      </c>
      <c r="U39" s="3">
        <v>0.56499999999999995</v>
      </c>
      <c r="V39" s="3" t="s">
        <v>26</v>
      </c>
      <c r="W39" s="3">
        <v>1.285066</v>
      </c>
      <c r="X39" s="3">
        <v>12.19</v>
      </c>
      <c r="Y39" s="3">
        <v>0.22799459514600001</v>
      </c>
      <c r="Z39" s="3">
        <v>15.12</v>
      </c>
    </row>
    <row r="40" spans="1:26" x14ac:dyDescent="0.2">
      <c r="A40" s="3" t="s">
        <v>134</v>
      </c>
      <c r="B40" s="3">
        <v>7</v>
      </c>
      <c r="C40" s="3">
        <v>149462087</v>
      </c>
      <c r="D40" s="3" t="s">
        <v>21</v>
      </c>
      <c r="E40" s="3" t="s">
        <v>27</v>
      </c>
      <c r="F40" s="3" t="s">
        <v>22</v>
      </c>
      <c r="G40" s="4" t="s">
        <v>137</v>
      </c>
      <c r="H40" s="3" t="s">
        <v>137</v>
      </c>
      <c r="I40" s="3">
        <f>VLOOKUP(G40,'[1]Table S6'!$F:$O,10,FALSE)</f>
        <v>0.52674915239311348</v>
      </c>
      <c r="J40" s="3" t="s">
        <v>28</v>
      </c>
      <c r="K40" s="3" t="s">
        <v>234</v>
      </c>
      <c r="L40" s="3" t="s">
        <v>138</v>
      </c>
      <c r="M40" s="3" t="s">
        <v>24</v>
      </c>
      <c r="N40" s="3" t="s">
        <v>24</v>
      </c>
      <c r="O40" s="3" t="s">
        <v>24</v>
      </c>
      <c r="P40" s="3" t="s">
        <v>24</v>
      </c>
      <c r="Q40" s="3" t="s">
        <v>24</v>
      </c>
      <c r="R40" s="3" t="s">
        <v>24</v>
      </c>
      <c r="S40" s="3" t="s">
        <v>24</v>
      </c>
      <c r="T40" s="3" t="s">
        <v>24</v>
      </c>
      <c r="U40" s="3" t="s">
        <v>24</v>
      </c>
      <c r="V40" s="3" t="s">
        <v>24</v>
      </c>
      <c r="W40" s="3">
        <v>0.50143800000000005</v>
      </c>
      <c r="X40" s="3">
        <v>7.4420000000000002</v>
      </c>
      <c r="Y40" s="3" t="s">
        <v>24</v>
      </c>
      <c r="Z40" s="3">
        <v>15.12</v>
      </c>
    </row>
    <row r="41" spans="1:26" x14ac:dyDescent="0.2">
      <c r="A41" s="3" t="s">
        <v>134</v>
      </c>
      <c r="B41" s="3" t="s">
        <v>49</v>
      </c>
      <c r="C41" s="3">
        <v>2933065</v>
      </c>
      <c r="D41" s="3" t="s">
        <v>20</v>
      </c>
      <c r="E41" s="3" t="s">
        <v>26</v>
      </c>
      <c r="F41" s="3" t="s">
        <v>22</v>
      </c>
      <c r="G41" s="4" t="s">
        <v>139</v>
      </c>
      <c r="H41" s="3" t="s">
        <v>139</v>
      </c>
      <c r="I41" s="3">
        <f>VLOOKUP(G41,'[1]Table S6'!$F:$O,10,FALSE)</f>
        <v>8.4760688653075608E-2</v>
      </c>
      <c r="J41" s="3" t="s">
        <v>23</v>
      </c>
      <c r="K41" s="3" t="s">
        <v>233</v>
      </c>
      <c r="L41" s="3" t="s">
        <v>140</v>
      </c>
      <c r="M41" s="5">
        <v>3.18552E-5</v>
      </c>
      <c r="N41" s="3" t="s">
        <v>141</v>
      </c>
      <c r="O41" s="5">
        <v>9.5000000000000005E-5</v>
      </c>
      <c r="P41" s="3" t="s">
        <v>24</v>
      </c>
      <c r="Q41" s="5">
        <v>3.5580000000000002E-5</v>
      </c>
      <c r="R41" s="5">
        <v>2.8050000000000001E-5</v>
      </c>
      <c r="S41" s="5">
        <v>9.2570000000000003E-5</v>
      </c>
      <c r="T41" s="3">
        <v>1.1040000000000001</v>
      </c>
      <c r="U41" s="3">
        <v>0.998</v>
      </c>
      <c r="V41" s="3" t="s">
        <v>25</v>
      </c>
      <c r="W41" s="3">
        <v>6.467282</v>
      </c>
      <c r="X41" s="3">
        <v>29.9</v>
      </c>
      <c r="Y41" s="3">
        <v>0.64177805330399995</v>
      </c>
      <c r="Z41" s="3">
        <v>15.43</v>
      </c>
    </row>
    <row r="42" spans="1:26" x14ac:dyDescent="0.2">
      <c r="A42" s="3" t="s">
        <v>142</v>
      </c>
      <c r="B42" s="3">
        <v>2</v>
      </c>
      <c r="C42" s="3">
        <v>239342279</v>
      </c>
      <c r="D42" s="3" t="s">
        <v>20</v>
      </c>
      <c r="E42" s="3" t="s">
        <v>27</v>
      </c>
      <c r="F42" s="3" t="s">
        <v>22</v>
      </c>
      <c r="G42" s="4" t="s">
        <v>143</v>
      </c>
      <c r="H42" s="3" t="s">
        <v>143</v>
      </c>
      <c r="I42" s="3">
        <f>VLOOKUP(G42,'[1]Table S6'!$F:$O,10,FALSE)</f>
        <v>0.72647615692836076</v>
      </c>
      <c r="J42" s="3" t="s">
        <v>23</v>
      </c>
      <c r="K42" s="3" t="s">
        <v>233</v>
      </c>
      <c r="L42" s="3" t="s">
        <v>144</v>
      </c>
      <c r="M42" s="3" t="s">
        <v>24</v>
      </c>
      <c r="N42" s="3" t="s">
        <v>24</v>
      </c>
      <c r="O42" s="3" t="s">
        <v>24</v>
      </c>
      <c r="P42" s="3" t="s">
        <v>24</v>
      </c>
      <c r="Q42" s="3" t="s">
        <v>24</v>
      </c>
      <c r="R42" s="3" t="s">
        <v>24</v>
      </c>
      <c r="S42" s="3" t="s">
        <v>24</v>
      </c>
      <c r="T42" s="3">
        <v>0.65300000000000002</v>
      </c>
      <c r="U42" s="3">
        <v>0.92600000000000005</v>
      </c>
      <c r="V42" s="3" t="s">
        <v>25</v>
      </c>
      <c r="W42" s="3">
        <v>7.2228820000000002</v>
      </c>
      <c r="X42" s="3">
        <v>34</v>
      </c>
      <c r="Y42" s="3">
        <v>1.70414318545</v>
      </c>
      <c r="Z42" s="3">
        <v>14.52</v>
      </c>
    </row>
    <row r="43" spans="1:26" x14ac:dyDescent="0.2">
      <c r="A43" s="3" t="s">
        <v>145</v>
      </c>
      <c r="B43" s="3">
        <v>19</v>
      </c>
      <c r="C43" s="3">
        <v>50944286</v>
      </c>
      <c r="D43" s="3" t="s">
        <v>26</v>
      </c>
      <c r="E43" s="3" t="s">
        <v>20</v>
      </c>
      <c r="F43" s="3" t="s">
        <v>22</v>
      </c>
      <c r="G43" s="4" t="s">
        <v>146</v>
      </c>
      <c r="H43" s="3" t="s">
        <v>146</v>
      </c>
      <c r="I43" s="3">
        <f>VLOOKUP(G43,'[1]Table S6'!$F:$O,10,FALSE)</f>
        <v>0.2442428779005768</v>
      </c>
      <c r="J43" s="3" t="s">
        <v>23</v>
      </c>
      <c r="K43" s="3" t="s">
        <v>232</v>
      </c>
      <c r="L43" s="3" t="s">
        <v>147</v>
      </c>
      <c r="M43" s="3" t="s">
        <v>24</v>
      </c>
      <c r="N43" s="3" t="s">
        <v>24</v>
      </c>
      <c r="O43" s="3" t="s">
        <v>24</v>
      </c>
      <c r="P43" s="3" t="s">
        <v>24</v>
      </c>
      <c r="Q43" s="3" t="s">
        <v>24</v>
      </c>
      <c r="R43" s="3" t="s">
        <v>24</v>
      </c>
      <c r="S43" s="3" t="s">
        <v>24</v>
      </c>
      <c r="T43" s="3">
        <v>-0.625</v>
      </c>
      <c r="U43" s="3">
        <v>0.63800000000000001</v>
      </c>
      <c r="V43" s="3" t="s">
        <v>26</v>
      </c>
      <c r="W43" s="3">
        <v>4.7270209999999997</v>
      </c>
      <c r="X43" s="3">
        <v>24.6</v>
      </c>
      <c r="Y43" s="3">
        <v>0.61602332002500004</v>
      </c>
      <c r="Z43" s="3">
        <v>15.12</v>
      </c>
    </row>
    <row r="44" spans="1:26" x14ac:dyDescent="0.2">
      <c r="A44" s="3" t="s">
        <v>145</v>
      </c>
      <c r="B44" s="3">
        <v>3</v>
      </c>
      <c r="C44" s="3">
        <v>42264759</v>
      </c>
      <c r="D44" s="3" t="s">
        <v>21</v>
      </c>
      <c r="E44" s="3" t="s">
        <v>27</v>
      </c>
      <c r="F44" s="3" t="s">
        <v>22</v>
      </c>
      <c r="G44" s="4" t="s">
        <v>148</v>
      </c>
      <c r="H44" s="3" t="s">
        <v>148</v>
      </c>
      <c r="I44" s="3">
        <f>VLOOKUP(G44,'[1]Table S6'!$F:$O,10,FALSE)</f>
        <v>0.85984765091805737</v>
      </c>
      <c r="J44" s="3" t="s">
        <v>23</v>
      </c>
      <c r="K44" s="3" t="s">
        <v>233</v>
      </c>
      <c r="L44" s="3" t="s">
        <v>149</v>
      </c>
      <c r="M44" s="3" t="s">
        <v>24</v>
      </c>
      <c r="N44" s="3" t="s">
        <v>24</v>
      </c>
      <c r="O44" s="3" t="s">
        <v>24</v>
      </c>
      <c r="P44" s="3" t="s">
        <v>24</v>
      </c>
      <c r="Q44" s="3" t="s">
        <v>24</v>
      </c>
      <c r="R44" s="3" t="s">
        <v>24</v>
      </c>
      <c r="S44" s="3" t="s">
        <v>24</v>
      </c>
      <c r="T44" s="3">
        <v>-0.96599999999999997</v>
      </c>
      <c r="U44" s="3">
        <v>0.38</v>
      </c>
      <c r="V44" s="3" t="s">
        <v>26</v>
      </c>
      <c r="W44" s="3">
        <v>6.4983940000000002</v>
      </c>
      <c r="X44" s="3">
        <v>31</v>
      </c>
      <c r="Y44" s="3">
        <v>0.61223277630799999</v>
      </c>
      <c r="Z44" s="3">
        <v>15.12</v>
      </c>
    </row>
    <row r="45" spans="1:26" x14ac:dyDescent="0.2">
      <c r="A45" s="3" t="s">
        <v>150</v>
      </c>
      <c r="B45" s="3">
        <v>6</v>
      </c>
      <c r="C45" s="3">
        <v>26027306</v>
      </c>
      <c r="D45" s="3" t="s">
        <v>21</v>
      </c>
      <c r="E45" s="3" t="s">
        <v>27</v>
      </c>
      <c r="F45" s="3" t="s">
        <v>22</v>
      </c>
      <c r="G45" s="4" t="s">
        <v>151</v>
      </c>
      <c r="H45" s="3" t="s">
        <v>151</v>
      </c>
      <c r="I45" s="3">
        <f>VLOOKUP(G45,'[1]Table S6'!$F:$O,10,FALSE)</f>
        <v>0.30447800625247678</v>
      </c>
      <c r="J45" s="3" t="s">
        <v>23</v>
      </c>
      <c r="K45" s="3" t="s">
        <v>232</v>
      </c>
      <c r="L45" s="3" t="s">
        <v>152</v>
      </c>
      <c r="M45" s="5">
        <v>1.59276E-5</v>
      </c>
      <c r="N45" s="3" t="s">
        <v>153</v>
      </c>
      <c r="O45" s="3" t="s">
        <v>24</v>
      </c>
      <c r="P45" s="3" t="s">
        <v>24</v>
      </c>
      <c r="Q45" s="5">
        <v>4.9429999999999999E-5</v>
      </c>
      <c r="R45" s="5">
        <v>5.6849999999999999E-5</v>
      </c>
      <c r="S45" s="3">
        <v>2.0000000000000001E-4</v>
      </c>
      <c r="T45" s="3">
        <v>-0.25700000000000001</v>
      </c>
      <c r="U45" s="3">
        <v>0.76200000000000001</v>
      </c>
      <c r="V45" s="3" t="s">
        <v>26</v>
      </c>
      <c r="W45" s="3">
        <v>4.595599</v>
      </c>
      <c r="X45" s="3">
        <v>24.4</v>
      </c>
      <c r="Y45" s="3" t="s">
        <v>24</v>
      </c>
      <c r="Z45" s="3">
        <v>15.12</v>
      </c>
    </row>
    <row r="46" spans="1:26" x14ac:dyDescent="0.2">
      <c r="A46" s="3" t="s">
        <v>154</v>
      </c>
      <c r="B46" s="3">
        <v>11</v>
      </c>
      <c r="C46" s="3">
        <v>101981828</v>
      </c>
      <c r="D46" s="3" t="s">
        <v>20</v>
      </c>
      <c r="E46" s="3" t="s">
        <v>27</v>
      </c>
      <c r="F46" s="3" t="s">
        <v>22</v>
      </c>
      <c r="G46" s="4" t="s">
        <v>155</v>
      </c>
      <c r="H46" s="3" t="s">
        <v>155</v>
      </c>
      <c r="I46" s="3">
        <f>VLOOKUP(G46,'[1]Table S6'!$F:$O,10,FALSE)</f>
        <v>0.72559552639690017</v>
      </c>
      <c r="J46" s="3" t="s">
        <v>28</v>
      </c>
      <c r="K46" s="3" t="s">
        <v>234</v>
      </c>
      <c r="L46" s="3" t="s">
        <v>156</v>
      </c>
      <c r="M46" s="3" t="s">
        <v>24</v>
      </c>
      <c r="N46" s="3" t="s">
        <v>24</v>
      </c>
      <c r="O46" s="3" t="s">
        <v>24</v>
      </c>
      <c r="P46" s="3" t="s">
        <v>24</v>
      </c>
      <c r="Q46" s="3" t="s">
        <v>24</v>
      </c>
      <c r="R46" s="3" t="s">
        <v>24</v>
      </c>
      <c r="S46" s="3" t="s">
        <v>24</v>
      </c>
      <c r="T46" s="3" t="s">
        <v>24</v>
      </c>
      <c r="U46" s="3" t="s">
        <v>24</v>
      </c>
      <c r="V46" s="3" t="s">
        <v>24</v>
      </c>
      <c r="W46" s="3">
        <v>2.3968910000000001</v>
      </c>
      <c r="X46" s="3">
        <v>18.8</v>
      </c>
      <c r="Y46" s="3" t="s">
        <v>24</v>
      </c>
      <c r="Z46" s="3">
        <v>14.52</v>
      </c>
    </row>
    <row r="47" spans="1:26" x14ac:dyDescent="0.2">
      <c r="A47" s="3" t="s">
        <v>157</v>
      </c>
      <c r="B47" s="3">
        <v>22</v>
      </c>
      <c r="C47" s="3">
        <v>26902780</v>
      </c>
      <c r="D47" s="3" t="s">
        <v>21</v>
      </c>
      <c r="E47" s="3" t="s">
        <v>27</v>
      </c>
      <c r="F47" s="3" t="s">
        <v>22</v>
      </c>
      <c r="G47" s="4" t="s">
        <v>158</v>
      </c>
      <c r="H47" s="3" t="s">
        <v>158</v>
      </c>
      <c r="I47" s="3">
        <f>VLOOKUP(G47,'[1]Table S6'!$F:$O,10,FALSE)</f>
        <v>0.73220025538285416</v>
      </c>
      <c r="J47" s="3" t="s">
        <v>28</v>
      </c>
      <c r="K47" s="3" t="s">
        <v>234</v>
      </c>
      <c r="L47" s="3" t="s">
        <v>159</v>
      </c>
      <c r="M47" s="5">
        <v>8.7601899999999999E-5</v>
      </c>
      <c r="N47" s="3" t="s">
        <v>24</v>
      </c>
      <c r="O47" s="3" t="s">
        <v>24</v>
      </c>
      <c r="P47" s="3" t="s">
        <v>24</v>
      </c>
      <c r="Q47" s="5">
        <v>3.2950000000000001E-5</v>
      </c>
      <c r="R47" s="5">
        <v>4.0609999999999999E-5</v>
      </c>
      <c r="S47" s="5">
        <v>9.6860000000000004E-5</v>
      </c>
      <c r="T47" s="3" t="s">
        <v>24</v>
      </c>
      <c r="U47" s="3" t="s">
        <v>24</v>
      </c>
      <c r="V47" s="3" t="s">
        <v>24</v>
      </c>
      <c r="W47" s="3">
        <v>0.80301</v>
      </c>
      <c r="X47" s="3">
        <v>9.4830000000000005</v>
      </c>
      <c r="Y47" s="3" t="s">
        <v>24</v>
      </c>
      <c r="Z47" s="3">
        <v>15.12</v>
      </c>
    </row>
    <row r="48" spans="1:26" x14ac:dyDescent="0.2">
      <c r="A48" s="3" t="s">
        <v>157</v>
      </c>
      <c r="B48" s="3">
        <v>3</v>
      </c>
      <c r="C48" s="3">
        <v>57232249</v>
      </c>
      <c r="D48" s="3" t="s">
        <v>96</v>
      </c>
      <c r="E48" s="3" t="s">
        <v>27</v>
      </c>
      <c r="F48" s="3" t="s">
        <v>22</v>
      </c>
      <c r="G48" s="4" t="s">
        <v>160</v>
      </c>
      <c r="H48" s="3" t="s">
        <v>160</v>
      </c>
      <c r="I48" s="3">
        <f>VLOOKUP(G48,'[1]Table S6'!$F:$O,10,FALSE)</f>
        <v>0.31108273523843072</v>
      </c>
      <c r="J48" s="3" t="s">
        <v>29</v>
      </c>
      <c r="K48" s="3" t="s">
        <v>235</v>
      </c>
      <c r="L48" s="3" t="s">
        <v>161</v>
      </c>
      <c r="M48" s="5">
        <v>3.98191E-5</v>
      </c>
      <c r="N48" s="3" t="s">
        <v>24</v>
      </c>
      <c r="O48" s="3" t="s">
        <v>24</v>
      </c>
      <c r="P48" s="3" t="s">
        <v>24</v>
      </c>
      <c r="Q48" s="5">
        <v>2.5029999999999999E-5</v>
      </c>
      <c r="R48" s="5">
        <v>1.6310000000000001E-5</v>
      </c>
      <c r="S48" s="5">
        <v>6.4729999999999999E-5</v>
      </c>
      <c r="T48" s="3" t="s">
        <v>24</v>
      </c>
      <c r="U48" s="3" t="s">
        <v>24</v>
      </c>
      <c r="V48" s="3" t="s">
        <v>24</v>
      </c>
      <c r="W48" s="3" t="s">
        <v>24</v>
      </c>
      <c r="X48" s="3" t="s">
        <v>24</v>
      </c>
      <c r="Y48" s="3" t="s">
        <v>24</v>
      </c>
      <c r="Z48" s="3">
        <v>7.92</v>
      </c>
    </row>
    <row r="49" spans="1:26" x14ac:dyDescent="0.2">
      <c r="A49" s="3" t="s">
        <v>162</v>
      </c>
      <c r="B49" s="3">
        <v>12</v>
      </c>
      <c r="C49" s="3">
        <v>111800944</v>
      </c>
      <c r="D49" s="3" t="s">
        <v>20</v>
      </c>
      <c r="E49" s="3" t="s">
        <v>26</v>
      </c>
      <c r="F49" s="3" t="s">
        <v>22</v>
      </c>
      <c r="G49" s="4" t="s">
        <v>163</v>
      </c>
      <c r="H49" s="3" t="s">
        <v>163</v>
      </c>
      <c r="I49" s="3">
        <f>VLOOKUP(G49,'[1]Table S6'!$F:$O,10,FALSE)</f>
        <v>0.39861741006560697</v>
      </c>
      <c r="J49" s="3" t="s">
        <v>28</v>
      </c>
      <c r="K49" s="3" t="s">
        <v>234</v>
      </c>
      <c r="L49" s="3" t="s">
        <v>164</v>
      </c>
      <c r="M49" s="3" t="s">
        <v>24</v>
      </c>
      <c r="N49" s="3" t="s">
        <v>24</v>
      </c>
      <c r="O49" s="3" t="s">
        <v>24</v>
      </c>
      <c r="P49" s="3" t="s">
        <v>24</v>
      </c>
      <c r="Q49" s="3" t="s">
        <v>24</v>
      </c>
      <c r="R49" s="3" t="s">
        <v>24</v>
      </c>
      <c r="S49" s="3" t="s">
        <v>24</v>
      </c>
      <c r="T49" s="3" t="s">
        <v>24</v>
      </c>
      <c r="U49" s="3" t="s">
        <v>24</v>
      </c>
      <c r="V49" s="3" t="s">
        <v>24</v>
      </c>
      <c r="W49" s="3">
        <v>1.434804</v>
      </c>
      <c r="X49" s="3">
        <v>12.97</v>
      </c>
      <c r="Y49" s="3" t="s">
        <v>24</v>
      </c>
      <c r="Z49" s="3">
        <v>15.12</v>
      </c>
    </row>
    <row r="50" spans="1:26" x14ac:dyDescent="0.2">
      <c r="A50" s="3" t="s">
        <v>165</v>
      </c>
      <c r="B50" s="3">
        <v>1</v>
      </c>
      <c r="C50" s="3">
        <v>233807096</v>
      </c>
      <c r="D50" s="3" t="s">
        <v>27</v>
      </c>
      <c r="E50" s="3" t="s">
        <v>21</v>
      </c>
      <c r="F50" s="3" t="s">
        <v>22</v>
      </c>
      <c r="G50" s="4" t="s">
        <v>166</v>
      </c>
      <c r="H50" s="3" t="s">
        <v>166</v>
      </c>
      <c r="I50" s="3">
        <f>VLOOKUP(G50,'[1]Table S6'!$F:$O,10,FALSE)</f>
        <v>0.76434326978116329</v>
      </c>
      <c r="J50" s="3" t="s">
        <v>28</v>
      </c>
      <c r="K50" s="3" t="s">
        <v>234</v>
      </c>
      <c r="L50" s="3" t="s">
        <v>167</v>
      </c>
      <c r="M50" s="3" t="s">
        <v>24</v>
      </c>
      <c r="N50" s="3" t="s">
        <v>24</v>
      </c>
      <c r="O50" s="3" t="s">
        <v>24</v>
      </c>
      <c r="P50" s="3" t="s">
        <v>24</v>
      </c>
      <c r="Q50" s="3" t="s">
        <v>24</v>
      </c>
      <c r="R50" s="3" t="s">
        <v>24</v>
      </c>
      <c r="S50" s="3" t="s">
        <v>24</v>
      </c>
      <c r="T50" s="3" t="s">
        <v>24</v>
      </c>
      <c r="U50" s="3" t="s">
        <v>24</v>
      </c>
      <c r="V50" s="3" t="s">
        <v>24</v>
      </c>
      <c r="W50" s="3">
        <v>-0.42962099999999998</v>
      </c>
      <c r="X50" s="3">
        <v>0.32800000000000001</v>
      </c>
      <c r="Y50" s="3" t="s">
        <v>24</v>
      </c>
      <c r="Z50" s="3">
        <v>14.81</v>
      </c>
    </row>
    <row r="51" spans="1:26" x14ac:dyDescent="0.2">
      <c r="A51" s="3" t="s">
        <v>168</v>
      </c>
      <c r="B51" s="3">
        <v>2</v>
      </c>
      <c r="C51" s="3">
        <v>167333973</v>
      </c>
      <c r="D51" s="3" t="s">
        <v>27</v>
      </c>
      <c r="E51" s="3" t="s">
        <v>21</v>
      </c>
      <c r="F51" s="3" t="s">
        <v>22</v>
      </c>
      <c r="G51" s="4" t="s">
        <v>169</v>
      </c>
      <c r="H51" s="3" t="s">
        <v>169</v>
      </c>
      <c r="I51" s="3">
        <f>VLOOKUP(G51,'[1]Table S6'!$F:$O,10,FALSE)</f>
        <v>0.27422834749680769</v>
      </c>
      <c r="J51" s="3" t="s">
        <v>28</v>
      </c>
      <c r="K51" s="3" t="s">
        <v>234</v>
      </c>
      <c r="L51" s="3" t="s">
        <v>170</v>
      </c>
      <c r="M51" s="3" t="s">
        <v>24</v>
      </c>
      <c r="N51" s="3" t="s">
        <v>24</v>
      </c>
      <c r="O51" s="3" t="s">
        <v>24</v>
      </c>
      <c r="P51" s="3" t="s">
        <v>24</v>
      </c>
      <c r="Q51" s="3" t="s">
        <v>24</v>
      </c>
      <c r="R51" s="3" t="s">
        <v>24</v>
      </c>
      <c r="S51" s="3" t="s">
        <v>24</v>
      </c>
      <c r="T51" s="3" t="s">
        <v>24</v>
      </c>
      <c r="U51" s="3" t="s">
        <v>24</v>
      </c>
      <c r="V51" s="3" t="s">
        <v>24</v>
      </c>
      <c r="W51" s="3">
        <v>1.0625640000000001</v>
      </c>
      <c r="X51" s="3">
        <v>11.01</v>
      </c>
      <c r="Y51" s="3" t="s">
        <v>24</v>
      </c>
      <c r="Z51" s="3">
        <v>8.52</v>
      </c>
    </row>
    <row r="52" spans="1:26" x14ac:dyDescent="0.2">
      <c r="A52" s="3" t="s">
        <v>168</v>
      </c>
      <c r="B52" s="3">
        <v>3</v>
      </c>
      <c r="C52" s="3">
        <v>52407015</v>
      </c>
      <c r="D52" s="3" t="s">
        <v>21</v>
      </c>
      <c r="E52" s="3" t="s">
        <v>27</v>
      </c>
      <c r="F52" s="3" t="s">
        <v>22</v>
      </c>
      <c r="G52" s="4" t="s">
        <v>171</v>
      </c>
      <c r="H52" s="3" t="s">
        <v>171</v>
      </c>
      <c r="I52" s="3">
        <f>VLOOKUP(G52,'[1]Table S6'!$F:$O,10,FALSE)</f>
        <v>0.44951785478402534</v>
      </c>
      <c r="J52" s="3" t="s">
        <v>23</v>
      </c>
      <c r="K52" s="3" t="s">
        <v>233</v>
      </c>
      <c r="L52" s="3" t="s">
        <v>172</v>
      </c>
      <c r="M52" s="3">
        <v>1.1945700000000001E-4</v>
      </c>
      <c r="N52" s="3" t="s">
        <v>173</v>
      </c>
      <c r="O52" s="3" t="s">
        <v>24</v>
      </c>
      <c r="P52" s="3">
        <v>1.99681E-4</v>
      </c>
      <c r="Q52" s="5">
        <v>8.3170000000000002E-6</v>
      </c>
      <c r="R52" s="5">
        <v>8.1359999999999997E-6</v>
      </c>
      <c r="S52" s="5">
        <v>9.692E-5</v>
      </c>
      <c r="T52" s="3">
        <v>0.31</v>
      </c>
      <c r="U52" s="3">
        <v>0.877</v>
      </c>
      <c r="V52" s="3" t="s">
        <v>25</v>
      </c>
      <c r="W52" s="3">
        <v>6.9306390000000002</v>
      </c>
      <c r="X52" s="3">
        <v>33</v>
      </c>
      <c r="Y52" s="3">
        <v>0.61240435791199999</v>
      </c>
      <c r="Z52" s="3">
        <v>15.12</v>
      </c>
    </row>
    <row r="53" spans="1:26" x14ac:dyDescent="0.2">
      <c r="A53" s="3" t="s">
        <v>174</v>
      </c>
      <c r="B53" s="3">
        <v>10</v>
      </c>
      <c r="C53" s="3">
        <v>13708272</v>
      </c>
      <c r="D53" s="3" t="s">
        <v>20</v>
      </c>
      <c r="E53" s="3" t="s">
        <v>26</v>
      </c>
      <c r="F53" s="3" t="s">
        <v>22</v>
      </c>
      <c r="G53" s="4" t="s">
        <v>175</v>
      </c>
      <c r="H53" s="3" t="s">
        <v>175</v>
      </c>
      <c r="I53" s="3">
        <f>VLOOKUP(G53,'[1]Table S6'!$F:$O,10,FALSE)</f>
        <v>0.64871648100039625</v>
      </c>
      <c r="J53" s="3" t="s">
        <v>28</v>
      </c>
      <c r="K53" s="3" t="s">
        <v>234</v>
      </c>
      <c r="L53" s="3" t="s">
        <v>176</v>
      </c>
      <c r="M53" s="3">
        <v>1.3538499999999999E-4</v>
      </c>
      <c r="N53" s="3" t="s">
        <v>177</v>
      </c>
      <c r="O53" s="3">
        <v>2.9999999999999997E-4</v>
      </c>
      <c r="P53" s="3" t="s">
        <v>24</v>
      </c>
      <c r="Q53" s="3">
        <v>2.0000000000000001E-4</v>
      </c>
      <c r="R53" s="3">
        <v>1E-4</v>
      </c>
      <c r="S53" s="3">
        <v>2.9999999999999997E-4</v>
      </c>
      <c r="T53" s="3" t="s">
        <v>24</v>
      </c>
      <c r="U53" s="3" t="s">
        <v>24</v>
      </c>
      <c r="V53" s="3" t="s">
        <v>24</v>
      </c>
      <c r="W53" s="3">
        <v>1.620341</v>
      </c>
      <c r="X53" s="3">
        <v>13.96</v>
      </c>
      <c r="Y53" s="3" t="s">
        <v>24</v>
      </c>
      <c r="Z53" s="3">
        <v>15.12</v>
      </c>
    </row>
    <row r="54" spans="1:26" x14ac:dyDescent="0.2">
      <c r="A54" s="3" t="s">
        <v>174</v>
      </c>
      <c r="B54" s="3">
        <v>18</v>
      </c>
      <c r="C54" s="3">
        <v>3094251</v>
      </c>
      <c r="D54" s="3" t="s">
        <v>21</v>
      </c>
      <c r="E54" s="3" t="s">
        <v>27</v>
      </c>
      <c r="F54" s="3" t="s">
        <v>22</v>
      </c>
      <c r="G54" s="4" t="s">
        <v>178</v>
      </c>
      <c r="H54" s="3" t="s">
        <v>178</v>
      </c>
      <c r="I54" s="3">
        <f>VLOOKUP(G54,'[1]Table S6'!$F:$O,10,FALSE)</f>
        <v>0.5576152525208049</v>
      </c>
      <c r="J54" s="3" t="s">
        <v>23</v>
      </c>
      <c r="K54" s="3" t="s">
        <v>233</v>
      </c>
      <c r="L54" s="3" t="s">
        <v>179</v>
      </c>
      <c r="M54" s="5">
        <v>3.18552E-5</v>
      </c>
      <c r="N54" s="3" t="s">
        <v>24</v>
      </c>
      <c r="O54" s="3" t="s">
        <v>24</v>
      </c>
      <c r="P54" s="3" t="s">
        <v>24</v>
      </c>
      <c r="Q54" s="5">
        <v>1.6690000000000001E-5</v>
      </c>
      <c r="R54" s="5">
        <v>1.6249999999999999E-5</v>
      </c>
      <c r="S54" s="3" t="s">
        <v>24</v>
      </c>
      <c r="T54" s="3">
        <v>-1.1879999999999999</v>
      </c>
      <c r="U54" s="3">
        <v>3.0000000000000001E-3</v>
      </c>
      <c r="V54" s="3" t="s">
        <v>26</v>
      </c>
      <c r="W54" s="3">
        <v>8.0118559999999999</v>
      </c>
      <c r="X54" s="3">
        <v>35</v>
      </c>
      <c r="Y54" s="3">
        <v>0.63343494164699998</v>
      </c>
      <c r="Z54" s="3">
        <v>15.12</v>
      </c>
    </row>
    <row r="55" spans="1:26" x14ac:dyDescent="0.2">
      <c r="A55" s="3" t="s">
        <v>174</v>
      </c>
      <c r="B55" s="3">
        <v>3</v>
      </c>
      <c r="C55" s="3">
        <v>48610782</v>
      </c>
      <c r="D55" s="3" t="s">
        <v>20</v>
      </c>
      <c r="E55" s="3" t="s">
        <v>27</v>
      </c>
      <c r="F55" s="3" t="s">
        <v>33</v>
      </c>
      <c r="G55" s="4" t="s">
        <v>180</v>
      </c>
      <c r="H55" s="3" t="s">
        <v>180</v>
      </c>
      <c r="I55" s="3">
        <f>VLOOKUP(G55,'[1]Table S6'!$F:$O,10,FALSE)</f>
        <v>0.35308881158909777</v>
      </c>
      <c r="J55" s="3" t="s">
        <v>24</v>
      </c>
      <c r="K55" s="3" t="s">
        <v>235</v>
      </c>
      <c r="L55" s="3" t="s">
        <v>24</v>
      </c>
      <c r="M55" s="3" t="s">
        <v>24</v>
      </c>
      <c r="N55" s="3" t="s">
        <v>24</v>
      </c>
      <c r="O55" s="3" t="s">
        <v>24</v>
      </c>
      <c r="P55" s="3" t="s">
        <v>24</v>
      </c>
      <c r="Q55" s="3" t="s">
        <v>24</v>
      </c>
      <c r="R55" s="3" t="s">
        <v>24</v>
      </c>
      <c r="S55" s="3" t="s">
        <v>24</v>
      </c>
      <c r="T55" s="3" t="s">
        <v>24</v>
      </c>
      <c r="U55" s="3" t="s">
        <v>24</v>
      </c>
      <c r="V55" s="3" t="s">
        <v>24</v>
      </c>
      <c r="W55" s="3">
        <v>5.4778399999999996</v>
      </c>
      <c r="X55" s="3">
        <v>26.2</v>
      </c>
      <c r="Y55" s="3" t="s">
        <v>24</v>
      </c>
      <c r="Z55" s="3">
        <v>14.52</v>
      </c>
    </row>
    <row r="56" spans="1:26" x14ac:dyDescent="0.2">
      <c r="A56" s="3" t="s">
        <v>181</v>
      </c>
      <c r="B56" s="3">
        <v>20</v>
      </c>
      <c r="C56" s="3">
        <v>2560637</v>
      </c>
      <c r="D56" s="3" t="s">
        <v>20</v>
      </c>
      <c r="E56" s="3" t="s">
        <v>26</v>
      </c>
      <c r="F56" s="3" t="s">
        <v>22</v>
      </c>
      <c r="G56" s="4" t="s">
        <v>182</v>
      </c>
      <c r="H56" s="3" t="s">
        <v>182</v>
      </c>
      <c r="I56" s="3">
        <f>VLOOKUP(G56,'[1]Table S6'!$F:$O,10,FALSE)</f>
        <v>0.24600413896349788</v>
      </c>
      <c r="J56" s="3" t="s">
        <v>40</v>
      </c>
      <c r="K56" s="3" t="s">
        <v>235</v>
      </c>
      <c r="L56" s="3" t="s">
        <v>183</v>
      </c>
      <c r="M56" s="5">
        <v>7.9638100000000006E-6</v>
      </c>
      <c r="N56" s="3" t="s">
        <v>24</v>
      </c>
      <c r="O56" s="3" t="s">
        <v>24</v>
      </c>
      <c r="P56" s="3" t="s">
        <v>24</v>
      </c>
      <c r="Q56" s="5">
        <v>4.1189999999999997E-5</v>
      </c>
      <c r="R56" s="5">
        <v>2.438E-5</v>
      </c>
      <c r="S56" s="3" t="s">
        <v>24</v>
      </c>
      <c r="T56" s="3" t="s">
        <v>24</v>
      </c>
      <c r="U56" s="3" t="s">
        <v>24</v>
      </c>
      <c r="V56" s="3" t="s">
        <v>24</v>
      </c>
      <c r="W56" s="3">
        <v>12.658310999999999</v>
      </c>
      <c r="X56" s="3">
        <v>39</v>
      </c>
      <c r="Y56" s="3" t="s">
        <v>24</v>
      </c>
      <c r="Z56" s="3">
        <v>11.23</v>
      </c>
    </row>
    <row r="57" spans="1:26" x14ac:dyDescent="0.2">
      <c r="A57" s="3" t="s">
        <v>184</v>
      </c>
      <c r="B57" s="3">
        <v>8</v>
      </c>
      <c r="C57" s="3">
        <v>28574252</v>
      </c>
      <c r="D57" s="3" t="s">
        <v>21</v>
      </c>
      <c r="E57" s="3" t="s">
        <v>27</v>
      </c>
      <c r="F57" s="3" t="s">
        <v>22</v>
      </c>
      <c r="G57" s="4" t="s">
        <v>185</v>
      </c>
      <c r="H57" s="3" t="s">
        <v>185</v>
      </c>
      <c r="I57" s="3">
        <f>VLOOKUP(G57,'[1]Table S6'!$F:$O,10,FALSE)</f>
        <v>0.84707850821187969</v>
      </c>
      <c r="J57" s="3" t="s">
        <v>23</v>
      </c>
      <c r="K57" s="3" t="s">
        <v>232</v>
      </c>
      <c r="L57" s="3" t="s">
        <v>186</v>
      </c>
      <c r="M57" s="5">
        <v>7.9638100000000006E-6</v>
      </c>
      <c r="N57" s="3" t="s">
        <v>24</v>
      </c>
      <c r="O57" s="3" t="s">
        <v>24</v>
      </c>
      <c r="P57" s="3">
        <v>1.99681E-4</v>
      </c>
      <c r="Q57" s="5">
        <v>4.1180000000000002E-5</v>
      </c>
      <c r="R57" s="5">
        <v>2.0299999999999999E-5</v>
      </c>
      <c r="S57" s="3" t="s">
        <v>24</v>
      </c>
      <c r="T57" s="3">
        <v>-0.33100000000000002</v>
      </c>
      <c r="U57" s="3">
        <v>0.74099999999999999</v>
      </c>
      <c r="V57" s="3" t="s">
        <v>26</v>
      </c>
      <c r="W57" s="3">
        <v>-0.69476499999999997</v>
      </c>
      <c r="X57" s="3">
        <v>7.3999999999999996E-2</v>
      </c>
      <c r="Y57" s="3">
        <v>0.26169498498100002</v>
      </c>
      <c r="Z57" s="3">
        <v>13.32</v>
      </c>
    </row>
    <row r="58" spans="1:26" x14ac:dyDescent="0.2">
      <c r="A58" s="3" t="s">
        <v>187</v>
      </c>
      <c r="B58" s="3">
        <v>5</v>
      </c>
      <c r="C58" s="3">
        <v>139217275</v>
      </c>
      <c r="D58" s="3" t="s">
        <v>20</v>
      </c>
      <c r="E58" s="3" t="s">
        <v>26</v>
      </c>
      <c r="F58" s="3" t="s">
        <v>22</v>
      </c>
      <c r="G58" s="4" t="s">
        <v>188</v>
      </c>
      <c r="H58" s="3" t="s">
        <v>188</v>
      </c>
      <c r="I58" s="3">
        <f>VLOOKUP(G58,'[1]Table S6'!$F:$O,10,FALSE)</f>
        <v>0.91730879309585667</v>
      </c>
      <c r="J58" s="3" t="s">
        <v>28</v>
      </c>
      <c r="K58" s="3" t="s">
        <v>234</v>
      </c>
      <c r="L58" s="3" t="s">
        <v>189</v>
      </c>
      <c r="M58" s="3" t="s">
        <v>24</v>
      </c>
      <c r="N58" s="3" t="s">
        <v>24</v>
      </c>
      <c r="O58" s="3" t="s">
        <v>24</v>
      </c>
      <c r="P58" s="3" t="s">
        <v>24</v>
      </c>
      <c r="Q58" s="5">
        <v>8.2579999999999995E-6</v>
      </c>
      <c r="R58" s="5">
        <v>4.0609999999999997E-6</v>
      </c>
      <c r="S58" s="3" t="s">
        <v>24</v>
      </c>
      <c r="T58" s="3" t="s">
        <v>24</v>
      </c>
      <c r="U58" s="3" t="s">
        <v>24</v>
      </c>
      <c r="V58" s="3" t="s">
        <v>24</v>
      </c>
      <c r="W58" s="3">
        <v>1.8856329999999999</v>
      </c>
      <c r="X58" s="3">
        <v>15.5</v>
      </c>
      <c r="Y58" s="3" t="s">
        <v>24</v>
      </c>
      <c r="Z58" s="3">
        <v>15.12</v>
      </c>
    </row>
    <row r="59" spans="1:26" x14ac:dyDescent="0.2">
      <c r="A59" s="3" t="s">
        <v>190</v>
      </c>
      <c r="B59" s="3">
        <v>6</v>
      </c>
      <c r="C59" s="3">
        <v>32149226</v>
      </c>
      <c r="D59" s="3" t="s">
        <v>27</v>
      </c>
      <c r="E59" s="3" t="s">
        <v>21</v>
      </c>
      <c r="F59" s="3" t="s">
        <v>22</v>
      </c>
      <c r="G59" s="4" t="s">
        <v>191</v>
      </c>
      <c r="H59" s="3" t="s">
        <v>191</v>
      </c>
      <c r="I59" s="3">
        <f>VLOOKUP(G59,'[1]Table S6'!$F:$O,10,FALSE)</f>
        <v>0.40931707102285236</v>
      </c>
      <c r="J59" s="3" t="s">
        <v>23</v>
      </c>
      <c r="K59" s="3" t="s">
        <v>232</v>
      </c>
      <c r="L59" s="3" t="s">
        <v>192</v>
      </c>
      <c r="M59" s="3" t="s">
        <v>24</v>
      </c>
      <c r="N59" s="3" t="s">
        <v>24</v>
      </c>
      <c r="O59" s="3" t="s">
        <v>24</v>
      </c>
      <c r="P59" s="3" t="s">
        <v>24</v>
      </c>
      <c r="Q59" s="3" t="s">
        <v>24</v>
      </c>
      <c r="R59" s="3" t="s">
        <v>24</v>
      </c>
      <c r="S59" s="3" t="s">
        <v>24</v>
      </c>
      <c r="T59" s="3">
        <v>-0.96199999999999997</v>
      </c>
      <c r="U59" s="3">
        <v>0.38800000000000001</v>
      </c>
      <c r="V59" s="3" t="s">
        <v>26</v>
      </c>
      <c r="W59" s="3">
        <v>0.120673</v>
      </c>
      <c r="X59" s="3">
        <v>3.83</v>
      </c>
      <c r="Y59" s="3" t="s">
        <v>24</v>
      </c>
      <c r="Z59" s="3">
        <v>15.12</v>
      </c>
    </row>
    <row r="60" spans="1:26" x14ac:dyDescent="0.2">
      <c r="A60" s="3" t="s">
        <v>193</v>
      </c>
      <c r="B60" s="3">
        <v>1</v>
      </c>
      <c r="C60" s="3">
        <v>10364025</v>
      </c>
      <c r="D60" s="3" t="s">
        <v>20</v>
      </c>
      <c r="E60" s="3" t="s">
        <v>26</v>
      </c>
      <c r="F60" s="3" t="s">
        <v>22</v>
      </c>
      <c r="G60" s="4" t="s">
        <v>194</v>
      </c>
      <c r="H60" s="3" t="s">
        <v>194</v>
      </c>
      <c r="I60" s="3">
        <f>VLOOKUP(G60,'[1]Table S6'!$F:$O,10,FALSE)</f>
        <v>0.95759763991017566</v>
      </c>
      <c r="J60" s="3" t="s">
        <v>23</v>
      </c>
      <c r="K60" s="3" t="s">
        <v>233</v>
      </c>
      <c r="L60" s="3" t="s">
        <v>195</v>
      </c>
      <c r="M60" s="3" t="s">
        <v>24</v>
      </c>
      <c r="N60" s="3" t="s">
        <v>24</v>
      </c>
      <c r="O60" s="3" t="s">
        <v>24</v>
      </c>
      <c r="P60" s="3" t="s">
        <v>24</v>
      </c>
      <c r="Q60" s="3" t="s">
        <v>24</v>
      </c>
      <c r="R60" s="5">
        <v>4.0709999999999996E-6</v>
      </c>
      <c r="S60" s="3" t="s">
        <v>24</v>
      </c>
      <c r="T60" s="3">
        <v>0.29499999999999998</v>
      </c>
      <c r="U60" s="3">
        <v>0.875</v>
      </c>
      <c r="V60" s="3" t="s">
        <v>25</v>
      </c>
      <c r="W60" s="3">
        <v>2.1602410000000001</v>
      </c>
      <c r="X60" s="3">
        <v>17.25</v>
      </c>
      <c r="Y60" s="3" t="s">
        <v>24</v>
      </c>
      <c r="Z60" s="3">
        <v>15.12</v>
      </c>
    </row>
    <row r="61" spans="1:26" x14ac:dyDescent="0.2">
      <c r="A61" s="3" t="s">
        <v>193</v>
      </c>
      <c r="B61" s="3">
        <v>16</v>
      </c>
      <c r="C61" s="3">
        <v>64982648</v>
      </c>
      <c r="D61" s="3" t="s">
        <v>27</v>
      </c>
      <c r="E61" s="3" t="s">
        <v>20</v>
      </c>
      <c r="F61" s="3" t="s">
        <v>22</v>
      </c>
      <c r="G61" s="4" t="s">
        <v>196</v>
      </c>
      <c r="H61" s="3" t="s">
        <v>196</v>
      </c>
      <c r="I61" s="3">
        <f>VLOOKUP(G61,'[1]Table S6'!$F:$O,10,FALSE)</f>
        <v>0.67654440579454889</v>
      </c>
      <c r="J61" s="3" t="s">
        <v>23</v>
      </c>
      <c r="K61" s="3" t="s">
        <v>232</v>
      </c>
      <c r="L61" s="3" t="s">
        <v>197</v>
      </c>
      <c r="M61" s="3" t="s">
        <v>24</v>
      </c>
      <c r="N61" s="3" t="s">
        <v>24</v>
      </c>
      <c r="O61" s="3" t="s">
        <v>24</v>
      </c>
      <c r="P61" s="3" t="s">
        <v>24</v>
      </c>
      <c r="Q61" s="5">
        <v>3.0960000000000002E-5</v>
      </c>
      <c r="R61" s="5">
        <v>1.348E-5</v>
      </c>
      <c r="S61" s="3" t="s">
        <v>24</v>
      </c>
      <c r="T61" s="3">
        <v>-1.0389999999999999</v>
      </c>
      <c r="U61" s="3">
        <v>0.17699999999999999</v>
      </c>
      <c r="V61" s="3" t="s">
        <v>26</v>
      </c>
      <c r="W61" s="3">
        <v>-0.52981800000000001</v>
      </c>
      <c r="X61" s="3">
        <v>0.185</v>
      </c>
      <c r="Y61" s="3" t="s">
        <v>24</v>
      </c>
      <c r="Z61" s="3">
        <v>12.63</v>
      </c>
    </row>
    <row r="62" spans="1:26" x14ac:dyDescent="0.2">
      <c r="A62" s="3" t="s">
        <v>193</v>
      </c>
      <c r="B62" s="3">
        <v>19</v>
      </c>
      <c r="C62" s="3">
        <v>3909558</v>
      </c>
      <c r="D62" s="3" t="s">
        <v>21</v>
      </c>
      <c r="E62" s="3" t="s">
        <v>26</v>
      </c>
      <c r="F62" s="3" t="s">
        <v>22</v>
      </c>
      <c r="G62" s="4" t="s">
        <v>198</v>
      </c>
      <c r="H62" s="3" t="s">
        <v>198</v>
      </c>
      <c r="I62" s="3">
        <f>VLOOKUP(G62,'[1]Table S6'!$F:$O,10,FALSE)</f>
        <v>0.92281273391748497</v>
      </c>
      <c r="J62" s="3" t="s">
        <v>23</v>
      </c>
      <c r="K62" s="3" t="s">
        <v>233</v>
      </c>
      <c r="L62" s="3" t="s">
        <v>199</v>
      </c>
      <c r="M62" s="3" t="s">
        <v>24</v>
      </c>
      <c r="N62" s="3" t="s">
        <v>24</v>
      </c>
      <c r="O62" s="3" t="s">
        <v>24</v>
      </c>
      <c r="P62" s="3" t="s">
        <v>24</v>
      </c>
      <c r="Q62" s="3" t="s">
        <v>24</v>
      </c>
      <c r="R62" s="3" t="s">
        <v>24</v>
      </c>
      <c r="S62" s="3" t="s">
        <v>24</v>
      </c>
      <c r="T62" s="3">
        <v>-0.312</v>
      </c>
      <c r="U62" s="3">
        <v>0.747</v>
      </c>
      <c r="V62" s="3" t="s">
        <v>26</v>
      </c>
      <c r="W62" s="3">
        <v>7.2412359999999998</v>
      </c>
      <c r="X62" s="3">
        <v>34</v>
      </c>
      <c r="Y62" s="3">
        <v>1.4231778014700001</v>
      </c>
      <c r="Z62" s="3">
        <v>14.52</v>
      </c>
    </row>
    <row r="63" spans="1:26" x14ac:dyDescent="0.2">
      <c r="A63" s="3" t="s">
        <v>193</v>
      </c>
      <c r="B63" s="3">
        <v>3</v>
      </c>
      <c r="C63" s="3">
        <v>196083628</v>
      </c>
      <c r="D63" s="3" t="s">
        <v>20</v>
      </c>
      <c r="E63" s="3" t="s">
        <v>26</v>
      </c>
      <c r="F63" s="3" t="s">
        <v>22</v>
      </c>
      <c r="G63" s="4" t="s">
        <v>200</v>
      </c>
      <c r="H63" s="3" t="s">
        <v>200</v>
      </c>
      <c r="I63" s="3">
        <f>VLOOKUP(G63,'[1]Table S6'!$F:$O,10,FALSE)</f>
        <v>0.5957465545330457</v>
      </c>
      <c r="J63" s="3" t="s">
        <v>28</v>
      </c>
      <c r="K63" s="3" t="s">
        <v>234</v>
      </c>
      <c r="L63" s="3" t="s">
        <v>201</v>
      </c>
      <c r="M63" s="3" t="s">
        <v>24</v>
      </c>
      <c r="N63" s="3" t="s">
        <v>24</v>
      </c>
      <c r="O63" s="3" t="s">
        <v>24</v>
      </c>
      <c r="P63" s="3" t="s">
        <v>24</v>
      </c>
      <c r="Q63" s="3" t="s">
        <v>24</v>
      </c>
      <c r="R63" s="3" t="s">
        <v>24</v>
      </c>
      <c r="S63" s="3" t="s">
        <v>24</v>
      </c>
      <c r="T63" s="3" t="s">
        <v>24</v>
      </c>
      <c r="U63" s="3" t="s">
        <v>24</v>
      </c>
      <c r="V63" s="3" t="s">
        <v>24</v>
      </c>
      <c r="W63" s="3">
        <v>1.003493</v>
      </c>
      <c r="X63" s="3">
        <v>10.68</v>
      </c>
      <c r="Y63" s="3" t="s">
        <v>24</v>
      </c>
      <c r="Z63" s="3">
        <v>15.12</v>
      </c>
    </row>
    <row r="64" spans="1:26" x14ac:dyDescent="0.2">
      <c r="A64" s="3" t="s">
        <v>202</v>
      </c>
      <c r="B64" s="3">
        <v>8</v>
      </c>
      <c r="C64" s="3">
        <v>143695263</v>
      </c>
      <c r="D64" s="3" t="s">
        <v>20</v>
      </c>
      <c r="E64" s="3" t="s">
        <v>21</v>
      </c>
      <c r="F64" s="3" t="s">
        <v>22</v>
      </c>
      <c r="G64" s="4" t="s">
        <v>203</v>
      </c>
      <c r="H64" s="3" t="s">
        <v>203</v>
      </c>
      <c r="I64" s="3">
        <f>VLOOKUP(G64,'[1]Table S6'!$F:$O,10,FALSE)</f>
        <v>0.60604993175113386</v>
      </c>
      <c r="J64" s="3" t="s">
        <v>23</v>
      </c>
      <c r="K64" s="3" t="s">
        <v>232</v>
      </c>
      <c r="L64" s="3" t="s">
        <v>204</v>
      </c>
      <c r="M64" s="3" t="s">
        <v>24</v>
      </c>
      <c r="N64" s="3" t="s">
        <v>24</v>
      </c>
      <c r="O64" s="3" t="s">
        <v>24</v>
      </c>
      <c r="P64" s="3" t="s">
        <v>24</v>
      </c>
      <c r="Q64" s="3" t="s">
        <v>24</v>
      </c>
      <c r="R64" s="3" t="s">
        <v>24</v>
      </c>
      <c r="S64" s="3" t="s">
        <v>24</v>
      </c>
      <c r="T64" s="3">
        <v>-0.629</v>
      </c>
      <c r="U64" s="3">
        <v>0.63700000000000001</v>
      </c>
      <c r="V64" s="3" t="s">
        <v>26</v>
      </c>
      <c r="W64" s="3">
        <v>5.0607769999999999</v>
      </c>
      <c r="X64" s="3">
        <v>25.2</v>
      </c>
      <c r="Y64" s="3">
        <v>2.2392942424000002</v>
      </c>
      <c r="Z64" s="3">
        <v>14.52</v>
      </c>
    </row>
    <row r="65" spans="1:26" x14ac:dyDescent="0.2">
      <c r="A65" s="3" t="s">
        <v>205</v>
      </c>
      <c r="B65" s="3">
        <v>11</v>
      </c>
      <c r="C65" s="3">
        <v>11959854</v>
      </c>
      <c r="D65" s="3" t="s">
        <v>21</v>
      </c>
      <c r="E65" s="3" t="s">
        <v>20</v>
      </c>
      <c r="F65" s="3" t="s">
        <v>22</v>
      </c>
      <c r="G65" s="4" t="s">
        <v>206</v>
      </c>
      <c r="H65" s="3" t="s">
        <v>206</v>
      </c>
      <c r="I65" s="3">
        <f>VLOOKUP(G65,'[1]Table S6'!$F:$O,10,FALSE)</f>
        <v>0.81797366914710934</v>
      </c>
      <c r="J65" s="3" t="s">
        <v>23</v>
      </c>
      <c r="K65" s="3" t="s">
        <v>232</v>
      </c>
      <c r="L65" s="3" t="s">
        <v>207</v>
      </c>
      <c r="M65" s="3" t="s">
        <v>24</v>
      </c>
      <c r="N65" s="3" t="s">
        <v>24</v>
      </c>
      <c r="O65" s="3" t="s">
        <v>24</v>
      </c>
      <c r="P65" s="3" t="s">
        <v>24</v>
      </c>
      <c r="Q65" s="3" t="s">
        <v>24</v>
      </c>
      <c r="R65" s="3" t="s">
        <v>24</v>
      </c>
      <c r="S65" s="3" t="s">
        <v>24</v>
      </c>
      <c r="T65" s="3">
        <v>-0.82</v>
      </c>
      <c r="U65" s="3">
        <v>0.54</v>
      </c>
      <c r="V65" s="3" t="s">
        <v>26</v>
      </c>
      <c r="W65" s="3">
        <v>2.0866739999999999</v>
      </c>
      <c r="X65" s="3">
        <v>16.77</v>
      </c>
      <c r="Y65" s="3">
        <v>0.375548420652</v>
      </c>
      <c r="Z65" s="3">
        <v>13.02</v>
      </c>
    </row>
    <row r="66" spans="1:26" x14ac:dyDescent="0.2">
      <c r="A66" s="3" t="s">
        <v>205</v>
      </c>
      <c r="B66" s="3">
        <v>3</v>
      </c>
      <c r="C66" s="3">
        <v>47891505</v>
      </c>
      <c r="D66" s="3" t="s">
        <v>26</v>
      </c>
      <c r="E66" s="3" t="s">
        <v>71</v>
      </c>
      <c r="F66" s="3" t="s">
        <v>22</v>
      </c>
      <c r="G66" s="4" t="s">
        <v>208</v>
      </c>
      <c r="H66" s="3" t="s">
        <v>208</v>
      </c>
      <c r="I66" s="3">
        <f>VLOOKUP(G66,'[1]Table S6'!$F:$O,10,FALSE)</f>
        <v>0.88855620624367049</v>
      </c>
      <c r="J66" s="3" t="s">
        <v>30</v>
      </c>
      <c r="K66" s="3" t="s">
        <v>235</v>
      </c>
      <c r="L66" s="3" t="s">
        <v>209</v>
      </c>
      <c r="M66" s="3" t="s">
        <v>24</v>
      </c>
      <c r="N66" s="3" t="s">
        <v>24</v>
      </c>
      <c r="O66" s="3" t="s">
        <v>24</v>
      </c>
      <c r="P66" s="3" t="s">
        <v>24</v>
      </c>
      <c r="Q66" s="3" t="s">
        <v>24</v>
      </c>
      <c r="R66" s="5">
        <v>4.2429999999999999E-6</v>
      </c>
      <c r="S66" s="3" t="s">
        <v>24</v>
      </c>
      <c r="T66" s="3" t="s">
        <v>24</v>
      </c>
      <c r="U66" s="3" t="s">
        <v>24</v>
      </c>
      <c r="V66" s="3" t="s">
        <v>24</v>
      </c>
      <c r="W66" s="3" t="s">
        <v>24</v>
      </c>
      <c r="X66" s="3" t="s">
        <v>24</v>
      </c>
      <c r="Y66" s="3" t="s">
        <v>24</v>
      </c>
      <c r="Z66" s="3">
        <v>14.52</v>
      </c>
    </row>
    <row r="67" spans="1:26" x14ac:dyDescent="0.2">
      <c r="A67" s="3" t="s">
        <v>205</v>
      </c>
      <c r="B67" s="3">
        <v>8</v>
      </c>
      <c r="C67" s="3">
        <v>12612707</v>
      </c>
      <c r="D67" s="3" t="s">
        <v>21</v>
      </c>
      <c r="E67" s="3" t="s">
        <v>27</v>
      </c>
      <c r="F67" s="3" t="s">
        <v>22</v>
      </c>
      <c r="G67" s="4" t="s">
        <v>210</v>
      </c>
      <c r="H67" s="3" t="s">
        <v>210</v>
      </c>
      <c r="I67" s="3">
        <f>VLOOKUP(G67,'[1]Table S6'!$F:$O,10,FALSE)</f>
        <v>0.63282109990753377</v>
      </c>
      <c r="J67" s="3" t="s">
        <v>28</v>
      </c>
      <c r="K67" s="3" t="s">
        <v>234</v>
      </c>
      <c r="L67" s="3" t="s">
        <v>211</v>
      </c>
      <c r="M67" s="3" t="s">
        <v>24</v>
      </c>
      <c r="N67" s="3" t="s">
        <v>24</v>
      </c>
      <c r="O67" s="3" t="s">
        <v>24</v>
      </c>
      <c r="P67" s="3" t="s">
        <v>24</v>
      </c>
      <c r="Q67" s="3" t="s">
        <v>24</v>
      </c>
      <c r="R67" s="3" t="s">
        <v>24</v>
      </c>
      <c r="S67" s="3" t="s">
        <v>24</v>
      </c>
      <c r="T67" s="3" t="s">
        <v>24</v>
      </c>
      <c r="U67" s="3" t="s">
        <v>24</v>
      </c>
      <c r="V67" s="3" t="s">
        <v>24</v>
      </c>
      <c r="W67" s="3">
        <v>1.433413</v>
      </c>
      <c r="X67" s="3">
        <v>12.96</v>
      </c>
      <c r="Y67" s="3" t="s">
        <v>24</v>
      </c>
      <c r="Z67" s="3">
        <v>15.12</v>
      </c>
    </row>
    <row r="68" spans="1:26" x14ac:dyDescent="0.2">
      <c r="A68" s="3" t="s">
        <v>212</v>
      </c>
      <c r="B68" s="3">
        <v>11</v>
      </c>
      <c r="C68" s="3">
        <v>4567101</v>
      </c>
      <c r="D68" s="3" t="s">
        <v>20</v>
      </c>
      <c r="E68" s="3" t="s">
        <v>26</v>
      </c>
      <c r="F68" s="3" t="s">
        <v>22</v>
      </c>
      <c r="G68" s="4" t="s">
        <v>213</v>
      </c>
      <c r="H68" s="3" t="s">
        <v>213</v>
      </c>
      <c r="I68" s="3">
        <f>VLOOKUP(G68,'[1]Table S6'!$F:$O,10,FALSE)</f>
        <v>2.2896393817973669E-2</v>
      </c>
      <c r="J68" s="3" t="s">
        <v>28</v>
      </c>
      <c r="K68" s="3" t="s">
        <v>234</v>
      </c>
      <c r="L68" s="3" t="s">
        <v>214</v>
      </c>
      <c r="M68" s="5">
        <v>7.9638100000000006E-6</v>
      </c>
      <c r="N68" s="3" t="s">
        <v>24</v>
      </c>
      <c r="O68" s="3" t="s">
        <v>24</v>
      </c>
      <c r="P68" s="3" t="s">
        <v>24</v>
      </c>
      <c r="Q68" s="5">
        <v>8.2390000000000002E-6</v>
      </c>
      <c r="R68" s="5">
        <v>4.0640000000000004E-6</v>
      </c>
      <c r="S68" s="3" t="s">
        <v>24</v>
      </c>
      <c r="T68" s="3" t="s">
        <v>24</v>
      </c>
      <c r="U68" s="3" t="s">
        <v>24</v>
      </c>
      <c r="V68" s="3" t="s">
        <v>24</v>
      </c>
      <c r="W68" s="3">
        <v>1.629637</v>
      </c>
      <c r="X68" s="3">
        <v>14.01</v>
      </c>
      <c r="Y68" s="3" t="s">
        <v>24</v>
      </c>
      <c r="Z68" s="3">
        <v>15.12</v>
      </c>
    </row>
    <row r="69" spans="1:26" x14ac:dyDescent="0.2">
      <c r="A69" s="3" t="s">
        <v>212</v>
      </c>
      <c r="B69" s="3">
        <v>6</v>
      </c>
      <c r="C69" s="3">
        <v>2948804</v>
      </c>
      <c r="D69" s="3" t="s">
        <v>21</v>
      </c>
      <c r="E69" s="3" t="s">
        <v>27</v>
      </c>
      <c r="F69" s="3" t="s">
        <v>22</v>
      </c>
      <c r="G69" s="4" t="s">
        <v>215</v>
      </c>
      <c r="H69" s="3" t="s">
        <v>215</v>
      </c>
      <c r="I69" s="3">
        <f>VLOOKUP(G69,'[1]Table S6'!$F:$O,10,FALSE)</f>
        <v>0.912949671965127</v>
      </c>
      <c r="J69" s="3" t="s">
        <v>23</v>
      </c>
      <c r="K69" s="3" t="s">
        <v>232</v>
      </c>
      <c r="L69" s="3" t="s">
        <v>216</v>
      </c>
      <c r="M69" s="3" t="s">
        <v>24</v>
      </c>
      <c r="N69" s="3" t="s">
        <v>24</v>
      </c>
      <c r="O69" s="3" t="s">
        <v>24</v>
      </c>
      <c r="P69" s="3" t="s">
        <v>24</v>
      </c>
      <c r="Q69" s="5">
        <v>1.647E-5</v>
      </c>
      <c r="R69" s="5">
        <v>8.1219999999999995E-6</v>
      </c>
      <c r="S69" s="5">
        <v>3.2289999999999997E-5</v>
      </c>
      <c r="T69" s="3">
        <v>-0.98599999999999999</v>
      </c>
      <c r="U69" s="3">
        <v>0.33600000000000002</v>
      </c>
      <c r="V69" s="3" t="s">
        <v>26</v>
      </c>
      <c r="W69" s="3">
        <v>0.97027399999999997</v>
      </c>
      <c r="X69" s="3">
        <v>10.49</v>
      </c>
      <c r="Y69" s="3">
        <v>0.135948622932</v>
      </c>
      <c r="Z69" s="3">
        <v>15.12</v>
      </c>
    </row>
    <row r="70" spans="1:26" x14ac:dyDescent="0.2">
      <c r="A70" s="3" t="s">
        <v>217</v>
      </c>
      <c r="B70" s="3">
        <v>1</v>
      </c>
      <c r="C70" s="3">
        <v>52732405</v>
      </c>
      <c r="D70" s="3" t="s">
        <v>26</v>
      </c>
      <c r="E70" s="3" t="s">
        <v>20</v>
      </c>
      <c r="F70" s="3" t="s">
        <v>22</v>
      </c>
      <c r="G70" s="4" t="s">
        <v>218</v>
      </c>
      <c r="H70" s="3" t="s">
        <v>218</v>
      </c>
      <c r="I70" s="3">
        <f>VLOOKUP(G70,'[1]Table S6'!$F:$O,10,FALSE)</f>
        <v>0.81696094403592967</v>
      </c>
      <c r="J70" s="3" t="s">
        <v>23</v>
      </c>
      <c r="K70" s="3" t="s">
        <v>232</v>
      </c>
      <c r="L70" s="3" t="s">
        <v>219</v>
      </c>
      <c r="M70" s="3" t="s">
        <v>24</v>
      </c>
      <c r="N70" s="3" t="s">
        <v>24</v>
      </c>
      <c r="O70" s="3" t="s">
        <v>24</v>
      </c>
      <c r="P70" s="3" t="s">
        <v>24</v>
      </c>
      <c r="Q70" s="3" t="s">
        <v>24</v>
      </c>
      <c r="R70" s="3" t="s">
        <v>24</v>
      </c>
      <c r="S70" s="3" t="s">
        <v>24</v>
      </c>
      <c r="T70" s="3">
        <v>-0.95699999999999996</v>
      </c>
      <c r="U70" s="3">
        <v>0.39800000000000002</v>
      </c>
      <c r="V70" s="3" t="s">
        <v>26</v>
      </c>
      <c r="W70" s="3">
        <v>4.0636809999999999</v>
      </c>
      <c r="X70" s="3">
        <v>23.7</v>
      </c>
      <c r="Y70" s="3">
        <v>0.54448718686399999</v>
      </c>
      <c r="Z70" s="3">
        <v>13.32</v>
      </c>
    </row>
    <row r="71" spans="1:26" x14ac:dyDescent="0.2">
      <c r="A71" s="3" t="s">
        <v>217</v>
      </c>
      <c r="B71" s="3">
        <v>11</v>
      </c>
      <c r="C71" s="3">
        <v>2442402</v>
      </c>
      <c r="D71" s="3" t="s">
        <v>21</v>
      </c>
      <c r="E71" s="3" t="s">
        <v>27</v>
      </c>
      <c r="F71" s="3" t="s">
        <v>22</v>
      </c>
      <c r="G71" s="4" t="s">
        <v>220</v>
      </c>
      <c r="H71" s="3" t="s">
        <v>220</v>
      </c>
      <c r="I71" s="3">
        <f>VLOOKUP(G71,'[1]Table S6'!$F:$O,10,FALSE)</f>
        <v>0.14208973625115584</v>
      </c>
      <c r="J71" s="3" t="s">
        <v>23</v>
      </c>
      <c r="K71" s="3" t="s">
        <v>233</v>
      </c>
      <c r="L71" s="3" t="s">
        <v>221</v>
      </c>
      <c r="M71" s="5">
        <v>1.59276E-5</v>
      </c>
      <c r="N71" s="3" t="s">
        <v>24</v>
      </c>
      <c r="O71" s="3" t="s">
        <v>24</v>
      </c>
      <c r="P71" s="3" t="s">
        <v>24</v>
      </c>
      <c r="Q71" s="3">
        <v>0</v>
      </c>
      <c r="R71" s="5">
        <v>4.4919999999999997E-5</v>
      </c>
      <c r="S71" s="5">
        <v>9.6970000000000002E-5</v>
      </c>
      <c r="T71" s="3">
        <v>0.37</v>
      </c>
      <c r="U71" s="3">
        <v>0.88600000000000001</v>
      </c>
      <c r="V71" s="3" t="s">
        <v>25</v>
      </c>
      <c r="W71" s="3">
        <v>4.0641080000000001</v>
      </c>
      <c r="X71" s="3">
        <v>23.7</v>
      </c>
      <c r="Y71" s="3">
        <v>0.12987527095500001</v>
      </c>
      <c r="Z71" s="3">
        <v>15.12</v>
      </c>
    </row>
    <row r="72" spans="1:26" x14ac:dyDescent="0.2">
      <c r="A72" s="3" t="s">
        <v>217</v>
      </c>
      <c r="B72" s="3">
        <v>2</v>
      </c>
      <c r="C72" s="3">
        <v>210840848</v>
      </c>
      <c r="D72" s="3" t="s">
        <v>27</v>
      </c>
      <c r="E72" s="3" t="s">
        <v>26</v>
      </c>
      <c r="F72" s="3" t="s">
        <v>22</v>
      </c>
      <c r="G72" s="4" t="s">
        <v>222</v>
      </c>
      <c r="H72" s="3" t="s">
        <v>222</v>
      </c>
      <c r="I72" s="3">
        <f>VLOOKUP(G72,'[1]Table S6'!$F:$O,10,FALSE)</f>
        <v>0.64572233719343053</v>
      </c>
      <c r="J72" s="3" t="s">
        <v>40</v>
      </c>
      <c r="K72" s="3" t="s">
        <v>235</v>
      </c>
      <c r="L72" s="3" t="s">
        <v>223</v>
      </c>
      <c r="M72" s="3" t="s">
        <v>24</v>
      </c>
      <c r="N72" s="3" t="s">
        <v>24</v>
      </c>
      <c r="O72" s="3" t="s">
        <v>24</v>
      </c>
      <c r="P72" s="3" t="s">
        <v>24</v>
      </c>
      <c r="Q72" s="3" t="s">
        <v>24</v>
      </c>
      <c r="R72" s="3" t="s">
        <v>24</v>
      </c>
      <c r="S72" s="3" t="s">
        <v>24</v>
      </c>
      <c r="T72" s="3" t="s">
        <v>24</v>
      </c>
      <c r="U72" s="3" t="s">
        <v>24</v>
      </c>
      <c r="V72" s="3" t="s">
        <v>24</v>
      </c>
      <c r="W72" s="3">
        <v>16.558637000000001</v>
      </c>
      <c r="X72" s="3">
        <v>56</v>
      </c>
      <c r="Y72" s="3" t="s">
        <v>24</v>
      </c>
      <c r="Z72" s="3">
        <v>14.52</v>
      </c>
    </row>
    <row r="73" spans="1:26" x14ac:dyDescent="0.2">
      <c r="A73" s="3" t="s">
        <v>217</v>
      </c>
      <c r="B73" s="3">
        <v>3</v>
      </c>
      <c r="C73" s="3">
        <v>130287433</v>
      </c>
      <c r="D73" s="3" t="s">
        <v>26</v>
      </c>
      <c r="E73" s="3" t="s">
        <v>20</v>
      </c>
      <c r="F73" s="3" t="s">
        <v>22</v>
      </c>
      <c r="G73" s="4" t="s">
        <v>224</v>
      </c>
      <c r="H73" s="3" t="s">
        <v>224</v>
      </c>
      <c r="I73" s="3">
        <f>VLOOKUP(G73,'[1]Table S6'!$F:$O,10,FALSE)</f>
        <v>0.21513803883580643</v>
      </c>
      <c r="J73" s="3" t="s">
        <v>23</v>
      </c>
      <c r="K73" s="3" t="s">
        <v>233</v>
      </c>
      <c r="L73" s="3" t="s">
        <v>225</v>
      </c>
      <c r="M73" s="3" t="s">
        <v>24</v>
      </c>
      <c r="N73" s="3" t="s">
        <v>24</v>
      </c>
      <c r="O73" s="3" t="s">
        <v>24</v>
      </c>
      <c r="P73" s="3" t="s">
        <v>24</v>
      </c>
      <c r="Q73" s="3" t="s">
        <v>24</v>
      </c>
      <c r="R73" s="3" t="s">
        <v>24</v>
      </c>
      <c r="S73" s="3" t="s">
        <v>24</v>
      </c>
      <c r="T73" s="3">
        <v>0.34799999999999998</v>
      </c>
      <c r="U73" s="3">
        <v>0.88300000000000001</v>
      </c>
      <c r="V73" s="3" t="s">
        <v>25</v>
      </c>
      <c r="W73" s="3">
        <v>5.6142839999999996</v>
      </c>
      <c r="X73" s="3">
        <v>26.6</v>
      </c>
      <c r="Y73" s="3">
        <v>0.47106805452900002</v>
      </c>
      <c r="Z73" s="3">
        <v>11.82</v>
      </c>
    </row>
    <row r="74" spans="1:26" x14ac:dyDescent="0.2">
      <c r="A74" s="3" t="s">
        <v>226</v>
      </c>
      <c r="B74" s="3">
        <v>2</v>
      </c>
      <c r="C74" s="3">
        <v>80816436</v>
      </c>
      <c r="D74" s="3" t="s">
        <v>26</v>
      </c>
      <c r="E74" s="3" t="s">
        <v>20</v>
      </c>
      <c r="F74" s="3" t="s">
        <v>22</v>
      </c>
      <c r="G74" s="4" t="s">
        <v>227</v>
      </c>
      <c r="H74" s="3" t="s">
        <v>227</v>
      </c>
      <c r="I74" s="3">
        <f>VLOOKUP(G74,'[1]Table S6'!$F:$O,10,FALSE)</f>
        <v>0.95394302320461455</v>
      </c>
      <c r="J74" s="3" t="s">
        <v>23</v>
      </c>
      <c r="K74" s="3" t="s">
        <v>232</v>
      </c>
      <c r="L74" s="3" t="s">
        <v>228</v>
      </c>
      <c r="M74" s="3" t="s">
        <v>24</v>
      </c>
      <c r="N74" s="3" t="s">
        <v>24</v>
      </c>
      <c r="O74" s="3" t="s">
        <v>24</v>
      </c>
      <c r="P74" s="3" t="s">
        <v>24</v>
      </c>
      <c r="Q74" s="3" t="s">
        <v>24</v>
      </c>
      <c r="R74" s="3" t="s">
        <v>24</v>
      </c>
      <c r="S74" s="3" t="s">
        <v>24</v>
      </c>
      <c r="T74" s="3">
        <v>-0.157</v>
      </c>
      <c r="U74" s="3">
        <v>0.78800000000000003</v>
      </c>
      <c r="V74" s="3" t="s">
        <v>26</v>
      </c>
      <c r="W74" s="3">
        <v>5.7244609999999998</v>
      </c>
      <c r="X74" s="3">
        <v>26.9</v>
      </c>
      <c r="Y74" s="3">
        <v>2.62646606766</v>
      </c>
      <c r="Z74" s="3">
        <v>15.12</v>
      </c>
    </row>
    <row r="75" spans="1:26" x14ac:dyDescent="0.2">
      <c r="A75" s="3" t="s">
        <v>229</v>
      </c>
      <c r="B75" s="3">
        <v>10</v>
      </c>
      <c r="C75" s="3">
        <v>17659193</v>
      </c>
      <c r="D75" s="3" t="s">
        <v>26</v>
      </c>
      <c r="E75" s="3" t="s">
        <v>21</v>
      </c>
      <c r="F75" s="3" t="s">
        <v>22</v>
      </c>
      <c r="G75" s="4" t="s">
        <v>230</v>
      </c>
      <c r="H75" s="3" t="s">
        <v>230</v>
      </c>
      <c r="I75" s="3">
        <f>VLOOKUP(G75,'[1]Table S6'!$F:$O,10,FALSE)</f>
        <v>0.4416802430540267</v>
      </c>
      <c r="J75" s="3" t="s">
        <v>23</v>
      </c>
      <c r="K75" s="3" t="s">
        <v>232</v>
      </c>
      <c r="L75" s="3" t="s">
        <v>231</v>
      </c>
      <c r="M75" s="3" t="s">
        <v>24</v>
      </c>
      <c r="N75" s="3" t="s">
        <v>24</v>
      </c>
      <c r="O75" s="3" t="s">
        <v>24</v>
      </c>
      <c r="P75" s="3" t="s">
        <v>24</v>
      </c>
      <c r="Q75" s="3" t="s">
        <v>24</v>
      </c>
      <c r="R75" s="3" t="s">
        <v>24</v>
      </c>
      <c r="S75" s="3" t="s">
        <v>24</v>
      </c>
      <c r="T75" s="3">
        <v>-1.075</v>
      </c>
      <c r="U75" s="3">
        <v>8.3000000000000004E-2</v>
      </c>
      <c r="V75" s="3" t="s">
        <v>26</v>
      </c>
      <c r="W75" s="3">
        <v>5.5261999999999999E-2</v>
      </c>
      <c r="X75" s="3">
        <v>3.137</v>
      </c>
      <c r="Y75" s="3">
        <v>0.260510344994</v>
      </c>
      <c r="Z75" s="3">
        <v>14.52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Dong, Weilai</dc:creator>
  <cp:lastModifiedBy>Microsoft Office User</cp:lastModifiedBy>
  <dcterms:created xsi:type="dcterms:W3CDTF">2019-01-10T00:09:16Z</dcterms:created>
  <dcterms:modified xsi:type="dcterms:W3CDTF">2020-10-25T12:56:57Z</dcterms:modified>
</cp:coreProperties>
</file>