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Jinni\Desktop\"/>
    </mc:Choice>
  </mc:AlternateContent>
  <xr:revisionPtr revIDLastSave="0" documentId="13_ncr:1_{DA44FEED-AA10-406A-8571-4AC6F1310C32}" xr6:coauthVersionLast="46" xr6:coauthVersionMax="46" xr10:uidLastSave="{00000000-0000-0000-0000-000000000000}"/>
  <bookViews>
    <workbookView xWindow="-98" yWindow="-98" windowWidth="28996" windowHeight="15796" tabRatio="767" xr2:uid="{00000000-000D-0000-FFFF-FFFF00000000}"/>
  </bookViews>
  <sheets>
    <sheet name=" 模块汇总表" sheetId="31" r:id="rId1"/>
  </sheets>
  <calcPr calcId="181029"/>
</workbook>
</file>

<file path=xl/calcChain.xml><?xml version="1.0" encoding="utf-8"?>
<calcChain xmlns="http://schemas.openxmlformats.org/spreadsheetml/2006/main">
  <c r="C27" i="31" l="1"/>
  <c r="D27" i="31" s="1"/>
  <c r="D26" i="31"/>
  <c r="D24" i="31"/>
  <c r="D23" i="31"/>
  <c r="D21" i="31"/>
  <c r="D20" i="31"/>
  <c r="D18" i="31"/>
  <c r="D17" i="31"/>
  <c r="D16" i="31"/>
  <c r="D15" i="31"/>
  <c r="D14" i="31"/>
  <c r="D13" i="31"/>
  <c r="D12" i="31"/>
  <c r="D11" i="31"/>
  <c r="D10" i="31"/>
  <c r="D8" i="31"/>
  <c r="D7" i="31"/>
  <c r="D5" i="31"/>
  <c r="D31" i="31" l="1"/>
  <c r="D32" i="31" s="1"/>
</calcChain>
</file>

<file path=xl/sharedStrings.xml><?xml version="1.0" encoding="utf-8"?>
<sst xmlns="http://schemas.openxmlformats.org/spreadsheetml/2006/main" count="47" uniqueCount="41">
  <si>
    <t>《全国报刊索引》近代图书WAP（机构版）工作量及费用明细</t>
  </si>
  <si>
    <t>模块汇总</t>
  </si>
  <si>
    <t>工作量（人日）</t>
  </si>
  <si>
    <t>费用（元）</t>
  </si>
  <si>
    <t>备注说明</t>
  </si>
  <si>
    <t>模块</t>
  </si>
  <si>
    <t>子模块</t>
  </si>
  <si>
    <t>一、需求分析</t>
  </si>
  <si>
    <t>需求分析及对接</t>
  </si>
  <si>
    <t>二、系统设计</t>
  </si>
  <si>
    <t>概要设计</t>
  </si>
  <si>
    <t>详细设计</t>
  </si>
  <si>
    <t>三、系统开发(包含美工设计，模块测试)</t>
  </si>
  <si>
    <t>检索区</t>
  </si>
  <si>
    <t>图书更多版本信息页面：新增页面</t>
  </si>
  <si>
    <t>图书OCR整本浏览页面：新增页面</t>
  </si>
  <si>
    <t>OCR相关功能要等数据上线之后才能实现</t>
  </si>
  <si>
    <t>文献导航</t>
  </si>
  <si>
    <t>文献导航检索：新增图书、OCR检索</t>
  </si>
  <si>
    <t>文献导航详细页面：新增文献导航详细页面</t>
  </si>
  <si>
    <t>文献导航篇名页面：新增文献导航篇名页面</t>
  </si>
  <si>
    <t>数据库资源陈列界面</t>
  </si>
  <si>
    <t>首页展示区：首页面数字资源陈列，由图库改为了图书和电影期刊OCR专题库</t>
  </si>
  <si>
    <t>资源列表更多页面：新增资源列表更多页面</t>
  </si>
  <si>
    <t>后台管理页面：新增发布功能</t>
  </si>
  <si>
    <t>四、系统集成测试·部署</t>
  </si>
  <si>
    <t>系统集成测试</t>
  </si>
  <si>
    <t>业务集成测试</t>
  </si>
  <si>
    <t>系统部署</t>
  </si>
  <si>
    <t>五、试运行</t>
  </si>
  <si>
    <t>业务和管理培训</t>
  </si>
  <si>
    <t>试运行支持</t>
  </si>
  <si>
    <t>试运行期间业务支持及功能修订</t>
  </si>
  <si>
    <t>六、验收</t>
  </si>
  <si>
    <t>验收</t>
  </si>
  <si>
    <t>验收文档编制</t>
  </si>
  <si>
    <t>小计</t>
  </si>
  <si>
    <t>七、管理费用</t>
  </si>
  <si>
    <t>八、税费</t>
  </si>
  <si>
    <t>总计</t>
  </si>
  <si>
    <t>书报刊普通检索结果页面：增加文献类型标记、图书检索结果显示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</si>
</sst>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7" fillId="3" borderId="7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L32"/>
  <sheetViews>
    <sheetView tabSelected="1" zoomScale="85" zoomScaleNormal="85" workbookViewId="0">
      <selection activeCell="B24" sqref="B24"/>
    </sheetView>
  </sheetViews>
  <sheetFormatPr defaultColWidth="9" defaultRowHeight="14.25" customHeight="1" x14ac:dyDescent="0.4"/>
  <cols>
    <col min="1" max="1" width="21.73046875" style="5" customWidth="1"/>
    <col min="2" max="2" width="65.73046875" style="6" customWidth="1"/>
    <col min="3" max="3" width="16.265625" style="6" customWidth="1"/>
    <col min="4" max="4" width="11.86328125" style="6" customWidth="1"/>
    <col min="5" max="5" width="43.1328125" style="6" customWidth="1"/>
    <col min="6" max="58" width="9" style="6"/>
    <col min="91" max="16384" width="9" style="6"/>
  </cols>
  <sheetData>
    <row r="1" spans="1:90" s="1" customFormat="1" ht="41.1" customHeight="1" x14ac:dyDescent="0.4">
      <c r="A1" s="27" t="s">
        <v>0</v>
      </c>
      <c r="B1" s="27"/>
      <c r="C1" s="27"/>
      <c r="D1" s="27"/>
      <c r="E1" s="27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</row>
    <row r="2" spans="1:90" s="1" customFormat="1" ht="41.1" customHeight="1" x14ac:dyDescent="0.4">
      <c r="A2" s="28" t="s">
        <v>1</v>
      </c>
      <c r="B2" s="28"/>
      <c r="C2" s="28" t="s">
        <v>2</v>
      </c>
      <c r="D2" s="28" t="s">
        <v>3</v>
      </c>
      <c r="E2" s="28" t="s">
        <v>4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</row>
    <row r="3" spans="1:90" s="1" customFormat="1" ht="14.25" customHeight="1" x14ac:dyDescent="0.4">
      <c r="A3" s="7" t="s">
        <v>5</v>
      </c>
      <c r="B3" s="7" t="s">
        <v>6</v>
      </c>
      <c r="C3" s="28"/>
      <c r="D3" s="28"/>
      <c r="E3" s="28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</row>
    <row r="4" spans="1:90" s="2" customFormat="1" ht="14.25" customHeight="1" x14ac:dyDescent="0.4">
      <c r="A4" s="8" t="s">
        <v>7</v>
      </c>
      <c r="B4" s="9"/>
      <c r="C4" s="10"/>
      <c r="D4" s="10"/>
      <c r="E4" s="10"/>
    </row>
    <row r="5" spans="1:90" s="1" customFormat="1" ht="14.25" customHeight="1" x14ac:dyDescent="0.4">
      <c r="A5" s="11" t="s">
        <v>8</v>
      </c>
      <c r="B5" s="12" t="s">
        <v>8</v>
      </c>
      <c r="C5" s="13">
        <v>0</v>
      </c>
      <c r="D5" s="13">
        <f t="shared" ref="D5:D8" si="0">C5*2000</f>
        <v>0</v>
      </c>
      <c r="E5" s="14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</row>
    <row r="6" spans="1:90" s="1" customFormat="1" ht="14.25" customHeight="1" x14ac:dyDescent="0.4">
      <c r="A6" s="15" t="s">
        <v>9</v>
      </c>
      <c r="B6" s="16"/>
      <c r="C6" s="10"/>
      <c r="D6" s="17"/>
      <c r="E6" s="17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</row>
    <row r="7" spans="1:90" s="1" customFormat="1" ht="14.25" customHeight="1" x14ac:dyDescent="0.4">
      <c r="A7" s="11" t="s">
        <v>10</v>
      </c>
      <c r="B7" s="12" t="s">
        <v>10</v>
      </c>
      <c r="C7" s="13">
        <v>0</v>
      </c>
      <c r="D7" s="13">
        <f t="shared" si="0"/>
        <v>0</v>
      </c>
      <c r="E7" s="14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</row>
    <row r="8" spans="1:90" s="1" customFormat="1" ht="14.25" customHeight="1" x14ac:dyDescent="0.4">
      <c r="A8" s="11" t="s">
        <v>11</v>
      </c>
      <c r="B8" s="12" t="s">
        <v>11</v>
      </c>
      <c r="C8" s="13">
        <v>0</v>
      </c>
      <c r="D8" s="13">
        <f t="shared" si="0"/>
        <v>0</v>
      </c>
      <c r="E8" s="14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</row>
    <row r="9" spans="1:90" s="1" customFormat="1" ht="14.25" customHeight="1" x14ac:dyDescent="0.4">
      <c r="A9" s="18" t="s">
        <v>12</v>
      </c>
      <c r="B9" s="10"/>
      <c r="C9" s="10"/>
      <c r="D9" s="17"/>
      <c r="E9" s="17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</row>
    <row r="10" spans="1:90" s="1" customFormat="1" ht="14.25" customHeight="1" x14ac:dyDescent="0.4">
      <c r="A10" s="29" t="s">
        <v>13</v>
      </c>
      <c r="B10" s="35" t="s">
        <v>40</v>
      </c>
      <c r="C10" s="34">
        <v>2</v>
      </c>
      <c r="D10" s="34">
        <f t="shared" ref="D10:D18" si="1">C10*2000</f>
        <v>4000</v>
      </c>
      <c r="E10" s="14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1:90" s="1" customFormat="1" ht="13.9" x14ac:dyDescent="0.4">
      <c r="A11" s="30"/>
      <c r="B11" s="33" t="s">
        <v>14</v>
      </c>
      <c r="C11" s="34">
        <v>2</v>
      </c>
      <c r="D11" s="34">
        <f t="shared" si="1"/>
        <v>4000</v>
      </c>
      <c r="E11" s="14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</row>
    <row r="12" spans="1:90" s="1" customFormat="1" ht="13.9" x14ac:dyDescent="0.4">
      <c r="A12" s="30"/>
      <c r="B12" s="19" t="s">
        <v>15</v>
      </c>
      <c r="C12" s="13">
        <v>5</v>
      </c>
      <c r="D12" s="13">
        <f t="shared" si="1"/>
        <v>10000</v>
      </c>
      <c r="E12" s="19" t="s">
        <v>16</v>
      </c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</row>
    <row r="13" spans="1:90" s="1" customFormat="1" ht="14.25" customHeight="1" x14ac:dyDescent="0.4">
      <c r="A13" s="31" t="s">
        <v>17</v>
      </c>
      <c r="B13" s="19" t="s">
        <v>18</v>
      </c>
      <c r="C13" s="13">
        <v>2</v>
      </c>
      <c r="D13" s="13">
        <f t="shared" si="1"/>
        <v>4000</v>
      </c>
      <c r="E13" s="19" t="s">
        <v>16</v>
      </c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</row>
    <row r="14" spans="1:90" s="1" customFormat="1" ht="14.25" customHeight="1" x14ac:dyDescent="0.4">
      <c r="A14" s="32"/>
      <c r="B14" s="33" t="s">
        <v>19</v>
      </c>
      <c r="C14" s="13">
        <v>2</v>
      </c>
      <c r="D14" s="13">
        <f t="shared" si="1"/>
        <v>4000</v>
      </c>
      <c r="E14" s="14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</row>
    <row r="15" spans="1:90" s="1" customFormat="1" ht="14.25" customHeight="1" x14ac:dyDescent="0.4">
      <c r="A15" s="32"/>
      <c r="B15" s="33" t="s">
        <v>20</v>
      </c>
      <c r="C15" s="14">
        <v>2</v>
      </c>
      <c r="D15" s="13">
        <f t="shared" si="1"/>
        <v>4000</v>
      </c>
      <c r="E15" s="14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</row>
    <row r="16" spans="1:90" s="1" customFormat="1" ht="14.25" customHeight="1" x14ac:dyDescent="0.4">
      <c r="A16" s="29" t="s">
        <v>21</v>
      </c>
      <c r="B16" s="36" t="s">
        <v>22</v>
      </c>
      <c r="C16" s="14">
        <v>1</v>
      </c>
      <c r="D16" s="13">
        <f t="shared" si="1"/>
        <v>2000</v>
      </c>
      <c r="E16" s="14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</row>
    <row r="17" spans="1:90" s="1" customFormat="1" ht="14.25" customHeight="1" x14ac:dyDescent="0.4">
      <c r="A17" s="29"/>
      <c r="B17" s="36" t="s">
        <v>23</v>
      </c>
      <c r="C17" s="14">
        <v>2</v>
      </c>
      <c r="D17" s="13">
        <f t="shared" si="1"/>
        <v>4000</v>
      </c>
      <c r="E17" s="14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</row>
    <row r="18" spans="1:90" s="1" customFormat="1" ht="14.25" customHeight="1" x14ac:dyDescent="0.4">
      <c r="A18" s="29"/>
      <c r="B18" s="36" t="s">
        <v>24</v>
      </c>
      <c r="C18" s="14">
        <v>2</v>
      </c>
      <c r="D18" s="13">
        <f t="shared" si="1"/>
        <v>4000</v>
      </c>
      <c r="E18" s="14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</row>
    <row r="19" spans="1:90" s="2" customFormat="1" ht="14.25" customHeight="1" x14ac:dyDescent="0.4">
      <c r="A19" s="18" t="s">
        <v>25</v>
      </c>
      <c r="B19" s="10"/>
      <c r="C19" s="10"/>
      <c r="D19" s="10"/>
      <c r="E19" s="10"/>
    </row>
    <row r="20" spans="1:90" s="3" customFormat="1" ht="16.5" customHeight="1" x14ac:dyDescent="0.4">
      <c r="A20" s="11" t="s">
        <v>26</v>
      </c>
      <c r="B20" s="13" t="s">
        <v>27</v>
      </c>
      <c r="C20" s="13">
        <v>1</v>
      </c>
      <c r="D20" s="13">
        <f t="shared" ref="D20:D24" si="2">C20*2000</f>
        <v>2000</v>
      </c>
      <c r="E20" s="20"/>
    </row>
    <row r="21" spans="1:90" s="1" customFormat="1" ht="14.25" customHeight="1" x14ac:dyDescent="0.4">
      <c r="A21" s="11" t="s">
        <v>28</v>
      </c>
      <c r="B21" s="13" t="s">
        <v>28</v>
      </c>
      <c r="C21" s="13">
        <v>0</v>
      </c>
      <c r="D21" s="13">
        <f t="shared" si="2"/>
        <v>0</v>
      </c>
      <c r="E21" s="14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</row>
    <row r="22" spans="1:90" s="2" customFormat="1" ht="14.25" customHeight="1" x14ac:dyDescent="0.4">
      <c r="A22" s="18" t="s">
        <v>29</v>
      </c>
      <c r="B22" s="10"/>
      <c r="C22" s="10"/>
      <c r="D22" s="10"/>
      <c r="E22" s="10"/>
    </row>
    <row r="23" spans="1:90" s="4" customFormat="1" ht="14.25" customHeight="1" x14ac:dyDescent="0.4">
      <c r="A23" s="11" t="s">
        <v>30</v>
      </c>
      <c r="B23" s="13" t="s">
        <v>30</v>
      </c>
      <c r="C23" s="13">
        <v>0</v>
      </c>
      <c r="D23" s="13">
        <f t="shared" si="2"/>
        <v>0</v>
      </c>
      <c r="E23" s="21"/>
    </row>
    <row r="24" spans="1:90" s="3" customFormat="1" ht="15" x14ac:dyDescent="0.4">
      <c r="A24" s="11" t="s">
        <v>31</v>
      </c>
      <c r="B24" s="11" t="s">
        <v>32</v>
      </c>
      <c r="C24" s="13">
        <v>1</v>
      </c>
      <c r="D24" s="13">
        <f t="shared" si="2"/>
        <v>2000</v>
      </c>
      <c r="E24" s="20"/>
    </row>
    <row r="25" spans="1:90" s="2" customFormat="1" ht="14.25" customHeight="1" x14ac:dyDescent="0.4">
      <c r="A25" s="18" t="s">
        <v>33</v>
      </c>
      <c r="B25" s="10"/>
      <c r="C25" s="10"/>
      <c r="D25" s="10"/>
      <c r="E25" s="10"/>
    </row>
    <row r="26" spans="1:90" s="4" customFormat="1" ht="14.25" customHeight="1" x14ac:dyDescent="0.4">
      <c r="A26" s="11" t="s">
        <v>34</v>
      </c>
      <c r="B26" s="11" t="s">
        <v>35</v>
      </c>
      <c r="C26" s="13">
        <v>0</v>
      </c>
      <c r="D26" s="13">
        <f>C26*2000</f>
        <v>0</v>
      </c>
      <c r="E26" s="21"/>
    </row>
    <row r="27" spans="1:90" s="3" customFormat="1" ht="15" x14ac:dyDescent="0.4">
      <c r="A27" s="18" t="s">
        <v>36</v>
      </c>
      <c r="B27" s="10"/>
      <c r="C27" s="10">
        <f>SUM(C5,C7:C8,C10:C18,C20:C21,C23:C24,C26)</f>
        <v>22</v>
      </c>
      <c r="D27" s="22">
        <f>C27*2000</f>
        <v>44000</v>
      </c>
      <c r="E27" s="23"/>
    </row>
    <row r="28" spans="1:90" ht="14.25" customHeight="1" x14ac:dyDescent="0.4">
      <c r="A28" s="18" t="s">
        <v>37</v>
      </c>
      <c r="B28" s="10"/>
      <c r="C28" s="10"/>
      <c r="D28" s="10"/>
      <c r="E28" s="10"/>
    </row>
    <row r="29" spans="1:90" ht="14.25" customHeight="1" x14ac:dyDescent="0.4">
      <c r="A29" s="21"/>
      <c r="B29" s="24"/>
      <c r="C29" s="24"/>
      <c r="D29" s="25">
        <v>0</v>
      </c>
      <c r="E29" s="24"/>
    </row>
    <row r="30" spans="1:90" ht="14.25" customHeight="1" x14ac:dyDescent="0.4">
      <c r="A30" s="18" t="s">
        <v>38</v>
      </c>
      <c r="B30" s="17"/>
      <c r="C30" s="17"/>
      <c r="D30" s="17"/>
      <c r="E30" s="17"/>
    </row>
    <row r="31" spans="1:90" ht="14.25" customHeight="1" x14ac:dyDescent="0.4">
      <c r="A31" s="11"/>
      <c r="B31" s="13"/>
      <c r="C31" s="13"/>
      <c r="D31" s="13">
        <f>ROUND(D27/0.94*0.06,0)</f>
        <v>2809</v>
      </c>
      <c r="E31" s="13"/>
    </row>
    <row r="32" spans="1:90" ht="21.95" customHeight="1" x14ac:dyDescent="0.4">
      <c r="A32" s="18" t="s">
        <v>39</v>
      </c>
      <c r="B32" s="22"/>
      <c r="C32" s="22"/>
      <c r="D32" s="22">
        <f>D27+D29+D31</f>
        <v>46809</v>
      </c>
      <c r="E32" s="17"/>
    </row>
  </sheetData>
  <mergeCells count="8">
    <mergeCell ref="A1:E1"/>
    <mergeCell ref="A2:B2"/>
    <mergeCell ref="A10:A12"/>
    <mergeCell ref="A13:A15"/>
    <mergeCell ref="A16:A18"/>
    <mergeCell ref="C2:C3"/>
    <mergeCell ref="D2:D3"/>
    <mergeCell ref="E2:E3"/>
  </mergeCells>
  <phoneticPr fontId="6" type="noConversion"/>
  <pageMargins left="0.69930555555555596" right="0.69930555555555596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模块汇总表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simon.hj.song</dc:creator>
  <cp:lastModifiedBy>Jinni</cp:lastModifiedBy>
  <dcterms:created xsi:type="dcterms:W3CDTF">2018-06-22T06:59:00Z</dcterms:created>
  <dcterms:modified xsi:type="dcterms:W3CDTF">2021-02-03T06:00:30Z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