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AE" sheetId="1" r:id="rId1"/>
    <sheet name="JORDAN" sheetId="14" r:id="rId2"/>
    <sheet name="OMAN" sheetId="15" r:id="rId3"/>
    <sheet name="BAHRAIN" sheetId="16" r:id="rId4"/>
    <sheet name="QATAR" sheetId="17" r:id="rId5"/>
    <sheet name="KSA" sheetId="21" r:id="rId6"/>
    <sheet name="Consolidated" sheetId="20" r:id="rId7"/>
    <sheet name="UAE UK" sheetId="22" r:id="rId8"/>
    <sheet name="JORDAN UK" sheetId="23" r:id="rId9"/>
    <sheet name="OMAN UK" sheetId="24" r:id="rId10"/>
    <sheet name="BAHRAIN UK" sheetId="25" r:id="rId11"/>
    <sheet name="QATAR UK" sheetId="26" r:id="rId12"/>
    <sheet name="KSA UK" sheetId="27" r:id="rId13"/>
  </sheets>
  <definedNames>
    <definedName name="_xlnm.Print_Area" localSheetId="3">BAHRAIN!$B$2:$AG$19</definedName>
    <definedName name="_xlnm.Print_Area" localSheetId="6">Consolidated!$B$2:$AG$39</definedName>
    <definedName name="_xlnm.Print_Area" localSheetId="1">JORDAN!$B$2:$AG$29</definedName>
    <definedName name="_xlnm.Print_Area" localSheetId="2">OMAN!$B$2:$AG$19</definedName>
    <definedName name="_xlnm.Print_Area" localSheetId="0">UAE!$B$2:$AG$57</definedName>
  </definedNames>
  <calcPr calcId="162913"/>
</workbook>
</file>

<file path=xl/calcChain.xml><?xml version="1.0" encoding="utf-8"?>
<calcChain xmlns="http://schemas.openxmlformats.org/spreadsheetml/2006/main">
  <c r="F10" i="23" l="1"/>
  <c r="F11" i="23"/>
  <c r="F12" i="23"/>
  <c r="F13" i="23"/>
  <c r="F14" i="23"/>
  <c r="F15" i="23"/>
  <c r="F9" i="23"/>
  <c r="F8" i="23"/>
  <c r="E3" i="27"/>
  <c r="E3" i="26"/>
  <c r="E3" i="25"/>
  <c r="E3" i="24"/>
  <c r="E3" i="23"/>
  <c r="E3" i="22"/>
  <c r="F29" i="22"/>
  <c r="H29" i="22"/>
  <c r="H9" i="27"/>
  <c r="H8" i="27"/>
  <c r="F9" i="27"/>
  <c r="F8" i="27"/>
  <c r="H9" i="26"/>
  <c r="H8" i="26"/>
  <c r="F9" i="26"/>
  <c r="F8" i="26"/>
  <c r="H9" i="25"/>
  <c r="H10" i="25"/>
  <c r="H8" i="25"/>
  <c r="F9" i="25"/>
  <c r="F10" i="25"/>
  <c r="F8" i="25"/>
  <c r="H8" i="24"/>
  <c r="H9" i="24"/>
  <c r="H10" i="24"/>
  <c r="F9" i="24"/>
  <c r="F10" i="24"/>
  <c r="F8" i="24"/>
  <c r="H9" i="23"/>
  <c r="H10" i="23"/>
  <c r="H11" i="23"/>
  <c r="H12" i="23"/>
  <c r="H13" i="23"/>
  <c r="H14" i="23"/>
  <c r="H15" i="23"/>
  <c r="H8" i="23"/>
  <c r="H22" i="22"/>
  <c r="H23" i="22"/>
  <c r="H24" i="22"/>
  <c r="H25" i="22"/>
  <c r="H26" i="22"/>
  <c r="H21" i="22"/>
  <c r="H16" i="22"/>
  <c r="H17" i="22"/>
  <c r="H18" i="22"/>
  <c r="H15" i="22"/>
  <c r="H9" i="22"/>
  <c r="H10" i="22"/>
  <c r="H11" i="22"/>
  <c r="H12" i="22"/>
  <c r="H8" i="22"/>
  <c r="F26" i="22"/>
  <c r="F22" i="22"/>
  <c r="F23" i="22"/>
  <c r="F24" i="22"/>
  <c r="F21" i="22"/>
  <c r="F16" i="22"/>
  <c r="F17" i="22"/>
  <c r="F18" i="22"/>
  <c r="F15" i="22"/>
  <c r="F10" i="22"/>
  <c r="F11" i="22"/>
  <c r="F12" i="22"/>
  <c r="F9" i="22"/>
  <c r="F8" i="22"/>
  <c r="E9" i="27"/>
  <c r="E8" i="27"/>
  <c r="E9" i="26"/>
  <c r="E8" i="26"/>
  <c r="E9" i="25"/>
  <c r="E10" i="25"/>
  <c r="E8" i="25"/>
  <c r="E9" i="24"/>
  <c r="E10" i="24"/>
  <c r="E8" i="24"/>
  <c r="E15" i="23"/>
  <c r="K12" i="23"/>
  <c r="E9" i="23"/>
  <c r="E10" i="23"/>
  <c r="E11" i="23"/>
  <c r="E12" i="23"/>
  <c r="E8" i="23"/>
  <c r="E29" i="22"/>
  <c r="E26" i="22"/>
  <c r="E22" i="22"/>
  <c r="E23" i="22"/>
  <c r="E24" i="22"/>
  <c r="E21" i="22"/>
  <c r="E16" i="22"/>
  <c r="E17" i="22"/>
  <c r="E18" i="22"/>
  <c r="E15" i="22"/>
  <c r="E9" i="22"/>
  <c r="E10" i="22"/>
  <c r="E11" i="22"/>
  <c r="E12" i="22"/>
  <c r="E8" i="22"/>
  <c r="AE16" i="16"/>
  <c r="AF16" i="16" s="1"/>
  <c r="AD16" i="16"/>
  <c r="AA16" i="16"/>
  <c r="Z16" i="16"/>
  <c r="X16" i="16"/>
  <c r="W16" i="16"/>
  <c r="V16" i="16"/>
  <c r="S16" i="16"/>
  <c r="T16" i="16" s="1"/>
  <c r="R16" i="16"/>
  <c r="O16" i="16"/>
  <c r="P16" i="16" s="1"/>
  <c r="N16" i="16"/>
  <c r="K16" i="16"/>
  <c r="L16" i="16" s="1"/>
  <c r="J16" i="16"/>
  <c r="H16" i="16"/>
  <c r="AB16" i="16" s="1"/>
  <c r="G16" i="16"/>
  <c r="F16" i="16"/>
  <c r="AD9" i="16"/>
  <c r="AC9" i="16"/>
  <c r="AB9" i="16"/>
  <c r="AA9" i="16"/>
  <c r="Z9" i="16"/>
  <c r="Y9" i="16"/>
  <c r="X9" i="16"/>
  <c r="W9" i="16"/>
  <c r="V9" i="16"/>
  <c r="U9" i="16"/>
  <c r="T9" i="16"/>
  <c r="K9" i="25" s="1"/>
  <c r="S9" i="16"/>
  <c r="J9" i="25" s="1"/>
  <c r="Q9" i="16"/>
  <c r="R9" i="16" s="1"/>
  <c r="P9" i="16"/>
  <c r="M9" i="16"/>
  <c r="L9" i="16"/>
  <c r="I9" i="25" s="1"/>
  <c r="K9" i="16"/>
  <c r="G9" i="25" s="1"/>
  <c r="J9" i="16"/>
  <c r="H9" i="16"/>
  <c r="G9" i="16"/>
  <c r="F9" i="16"/>
  <c r="BD25" i="14"/>
  <c r="BC25" i="14"/>
  <c r="BB25" i="14"/>
  <c r="BA25" i="14"/>
  <c r="AZ25" i="14"/>
  <c r="AY25" i="14"/>
  <c r="AX25" i="14"/>
  <c r="AF25" i="14"/>
  <c r="AE25" i="14"/>
  <c r="AD25" i="14"/>
  <c r="AA25" i="14"/>
  <c r="Z25" i="14"/>
  <c r="X25" i="14"/>
  <c r="W25" i="14"/>
  <c r="V25" i="14"/>
  <c r="T25" i="14"/>
  <c r="S25" i="14"/>
  <c r="R25" i="14"/>
  <c r="P25" i="14"/>
  <c r="O25" i="14"/>
  <c r="N25" i="14"/>
  <c r="L25" i="14"/>
  <c r="K25" i="14"/>
  <c r="J25" i="14"/>
  <c r="H25" i="14"/>
  <c r="AB25" i="14" s="1"/>
  <c r="G25" i="14"/>
  <c r="F25" i="14"/>
  <c r="BD24" i="14"/>
  <c r="BC24" i="14"/>
  <c r="BB24" i="14"/>
  <c r="BA24" i="14"/>
  <c r="AZ24" i="14"/>
  <c r="AY24" i="14"/>
  <c r="AX24" i="14"/>
  <c r="AF24" i="14"/>
  <c r="AE24" i="14"/>
  <c r="AD24" i="14"/>
  <c r="AA24" i="14"/>
  <c r="Z24" i="14"/>
  <c r="X24" i="14"/>
  <c r="W24" i="14"/>
  <c r="V24" i="14"/>
  <c r="T24" i="14"/>
  <c r="S24" i="14"/>
  <c r="R24" i="14"/>
  <c r="P24" i="14"/>
  <c r="O24" i="14"/>
  <c r="N24" i="14"/>
  <c r="L24" i="14"/>
  <c r="K24" i="14"/>
  <c r="J24" i="14"/>
  <c r="H24" i="14"/>
  <c r="AB24" i="14" s="1"/>
  <c r="G24" i="14"/>
  <c r="F24" i="14"/>
  <c r="BL13" i="14"/>
  <c r="AC13" i="14" s="1"/>
  <c r="BK13" i="14"/>
  <c r="BD13" i="14"/>
  <c r="BC13" i="14"/>
  <c r="Z13" i="14" s="1"/>
  <c r="BB13" i="14"/>
  <c r="AY13" i="14"/>
  <c r="AD13" i="14"/>
  <c r="AB13" i="14"/>
  <c r="AA13" i="14"/>
  <c r="Y13" i="14"/>
  <c r="X13" i="14"/>
  <c r="W13" i="14"/>
  <c r="V13" i="14"/>
  <c r="U13" i="14"/>
  <c r="T13" i="14"/>
  <c r="S13" i="14"/>
  <c r="R13" i="14"/>
  <c r="Q13" i="14"/>
  <c r="P13" i="14"/>
  <c r="M13" i="14"/>
  <c r="L13" i="14"/>
  <c r="K13" i="14"/>
  <c r="J13" i="14"/>
  <c r="H13" i="14"/>
  <c r="G13" i="14"/>
  <c r="F13" i="14"/>
  <c r="BL12" i="14"/>
  <c r="AC12" i="14" s="1"/>
  <c r="BK12" i="14"/>
  <c r="AB12" i="14" s="1"/>
  <c r="BD12" i="14"/>
  <c r="BC12" i="14"/>
  <c r="BB12" i="14"/>
  <c r="X12" i="14" s="1"/>
  <c r="AY12" i="14"/>
  <c r="AD12" i="14"/>
  <c r="AA12" i="14"/>
  <c r="Z12" i="14"/>
  <c r="Y12" i="14"/>
  <c r="W12" i="14"/>
  <c r="V12" i="14"/>
  <c r="U12" i="14"/>
  <c r="T12" i="14"/>
  <c r="S12" i="14"/>
  <c r="J12" i="23" s="1"/>
  <c r="R12" i="14"/>
  <c r="Q12" i="14"/>
  <c r="P12" i="14"/>
  <c r="M12" i="14"/>
  <c r="L12" i="14"/>
  <c r="I12" i="23" s="1"/>
  <c r="K12" i="14"/>
  <c r="G12" i="23" s="1"/>
  <c r="J12" i="14"/>
  <c r="H12" i="14"/>
  <c r="G12" i="14"/>
  <c r="F12" i="14"/>
  <c r="AV37" i="20"/>
  <c r="AU37" i="20"/>
  <c r="AT37" i="20"/>
  <c r="AS37" i="20"/>
  <c r="AR37" i="20"/>
  <c r="AQ37" i="20"/>
  <c r="AP37" i="20"/>
  <c r="AC37" i="20"/>
  <c r="Y37" i="20"/>
  <c r="U37" i="20"/>
  <c r="Q37" i="20"/>
  <c r="M37" i="20"/>
  <c r="I37" i="20"/>
  <c r="I38" i="20"/>
  <c r="E38" i="20"/>
  <c r="E37" i="20" l="1"/>
  <c r="BM20" i="20"/>
  <c r="BJ20" i="20"/>
  <c r="BI20" i="20"/>
  <c r="BH20" i="20"/>
  <c r="BG20" i="20"/>
  <c r="BF20" i="20"/>
  <c r="BE20" i="20"/>
  <c r="BA20" i="20"/>
  <c r="AZ20" i="20"/>
  <c r="AX20" i="20"/>
  <c r="AW20" i="20"/>
  <c r="AV20" i="20"/>
  <c r="AU20" i="20"/>
  <c r="AT20" i="20"/>
  <c r="AS20" i="20"/>
  <c r="AR20" i="20"/>
  <c r="AQ20" i="20"/>
  <c r="AP20" i="20"/>
  <c r="I20" i="20"/>
  <c r="E20" i="20"/>
  <c r="I21" i="20"/>
  <c r="E21" i="20"/>
  <c r="BD35" i="20"/>
  <c r="AF35" i="20" s="1"/>
  <c r="BC35" i="20"/>
  <c r="BB35" i="20"/>
  <c r="X35" i="20" s="1"/>
  <c r="BA35" i="20"/>
  <c r="AZ35" i="20"/>
  <c r="P35" i="20" s="1"/>
  <c r="AY35" i="20"/>
  <c r="AX35" i="20"/>
  <c r="H35" i="20" s="1"/>
  <c r="AE35" i="20"/>
  <c r="AD35" i="20"/>
  <c r="AA35" i="20"/>
  <c r="Z35" i="20"/>
  <c r="W35" i="20"/>
  <c r="V35" i="20"/>
  <c r="T35" i="20"/>
  <c r="S35" i="20"/>
  <c r="R35" i="20"/>
  <c r="O35" i="20"/>
  <c r="N35" i="20"/>
  <c r="L35" i="20"/>
  <c r="K35" i="20"/>
  <c r="J35" i="20"/>
  <c r="G35" i="20"/>
  <c r="F35" i="20"/>
  <c r="BL18" i="20"/>
  <c r="BK18" i="20"/>
  <c r="BD18" i="20"/>
  <c r="BC18" i="20"/>
  <c r="BB18" i="20"/>
  <c r="X18" i="20" s="1"/>
  <c r="AY18" i="20"/>
  <c r="V18" i="20" s="1"/>
  <c r="AD18" i="20"/>
  <c r="Z18" i="20"/>
  <c r="Y18" i="20"/>
  <c r="W18" i="20"/>
  <c r="U18" i="20"/>
  <c r="T18" i="20"/>
  <c r="S18" i="20"/>
  <c r="R18" i="20"/>
  <c r="Q18" i="20"/>
  <c r="M18" i="20"/>
  <c r="L18" i="20"/>
  <c r="K18" i="20"/>
  <c r="J18" i="20"/>
  <c r="H18" i="20"/>
  <c r="G18" i="20"/>
  <c r="F18" i="20"/>
  <c r="AV38" i="20"/>
  <c r="AU38" i="20"/>
  <c r="AT38" i="20"/>
  <c r="AS38" i="20"/>
  <c r="AR38" i="20"/>
  <c r="AQ38" i="20"/>
  <c r="AP38" i="20"/>
  <c r="AC38" i="20"/>
  <c r="Y38" i="20"/>
  <c r="U38" i="20"/>
  <c r="Q38" i="20"/>
  <c r="M38" i="20"/>
  <c r="BM21" i="20"/>
  <c r="BJ21" i="20"/>
  <c r="BI21" i="20"/>
  <c r="BH21" i="20"/>
  <c r="BG21" i="20"/>
  <c r="BF21" i="20"/>
  <c r="BE21" i="20"/>
  <c r="BA21" i="20"/>
  <c r="AZ21" i="20"/>
  <c r="AX21" i="20"/>
  <c r="AW21" i="20"/>
  <c r="AV21" i="20"/>
  <c r="AU21" i="20"/>
  <c r="AT21" i="20"/>
  <c r="AS21" i="20"/>
  <c r="AR21" i="20"/>
  <c r="AQ21" i="20"/>
  <c r="AP21" i="20"/>
  <c r="BD34" i="20"/>
  <c r="AF34" i="20" s="1"/>
  <c r="BC34" i="20"/>
  <c r="BB34" i="20"/>
  <c r="BA34" i="20"/>
  <c r="AZ34" i="20"/>
  <c r="AY34" i="20"/>
  <c r="AX34" i="20"/>
  <c r="AE34" i="20"/>
  <c r="AD34" i="20"/>
  <c r="AB34" i="20"/>
  <c r="AA34" i="20"/>
  <c r="Z34" i="20"/>
  <c r="X34" i="20"/>
  <c r="W34" i="20"/>
  <c r="V34" i="20"/>
  <c r="T34" i="20"/>
  <c r="S34" i="20"/>
  <c r="R34" i="20"/>
  <c r="P34" i="20"/>
  <c r="O34" i="20"/>
  <c r="N34" i="20"/>
  <c r="L34" i="20"/>
  <c r="K34" i="20"/>
  <c r="J34" i="20"/>
  <c r="H34" i="20"/>
  <c r="G34" i="20"/>
  <c r="F34" i="20"/>
  <c r="BD36" i="20"/>
  <c r="AF36" i="20" s="1"/>
  <c r="BC36" i="20"/>
  <c r="BB36" i="20"/>
  <c r="X36" i="20" s="1"/>
  <c r="BA36" i="20"/>
  <c r="AZ36" i="20"/>
  <c r="AY36" i="20"/>
  <c r="AX36" i="20"/>
  <c r="H36" i="20" s="1"/>
  <c r="AE36" i="20"/>
  <c r="AD36" i="20"/>
  <c r="AA36" i="20"/>
  <c r="Z36" i="20"/>
  <c r="W36" i="20"/>
  <c r="V36" i="20"/>
  <c r="T36" i="20"/>
  <c r="S36" i="20"/>
  <c r="R36" i="20"/>
  <c r="P36" i="20"/>
  <c r="O36" i="20"/>
  <c r="N36" i="20"/>
  <c r="L36" i="20"/>
  <c r="K36" i="20"/>
  <c r="J36" i="20"/>
  <c r="G36" i="20"/>
  <c r="F36" i="20"/>
  <c r="BD33" i="20"/>
  <c r="BC33" i="20"/>
  <c r="BB33" i="20"/>
  <c r="BA33" i="20"/>
  <c r="T33" i="20" s="1"/>
  <c r="AZ33" i="20"/>
  <c r="AY33" i="20"/>
  <c r="L33" i="20" s="1"/>
  <c r="AX33" i="20"/>
  <c r="AF33" i="20"/>
  <c r="AE33" i="20"/>
  <c r="AD33" i="20"/>
  <c r="AB33" i="20"/>
  <c r="AA33" i="20"/>
  <c r="Z33" i="20"/>
  <c r="X33" i="20"/>
  <c r="W33" i="20"/>
  <c r="V33" i="20"/>
  <c r="S33" i="20"/>
  <c r="R33" i="20"/>
  <c r="P33" i="20"/>
  <c r="O33" i="20"/>
  <c r="N33" i="20"/>
  <c r="K33" i="20"/>
  <c r="J33" i="20"/>
  <c r="H33" i="20"/>
  <c r="G33" i="20"/>
  <c r="F33" i="20"/>
  <c r="BL17" i="20"/>
  <c r="BK17" i="20"/>
  <c r="BD17" i="20"/>
  <c r="BC17" i="20"/>
  <c r="BB17" i="20"/>
  <c r="X17" i="20" s="1"/>
  <c r="AY17" i="20"/>
  <c r="V17" i="20" s="1"/>
  <c r="AD17" i="20"/>
  <c r="Z17" i="20"/>
  <c r="Y17" i="20"/>
  <c r="W17" i="20"/>
  <c r="U17" i="20"/>
  <c r="T17" i="20"/>
  <c r="S17" i="20"/>
  <c r="R17" i="20"/>
  <c r="Q17" i="20"/>
  <c r="M17" i="20"/>
  <c r="L17" i="20"/>
  <c r="K17" i="20"/>
  <c r="J17" i="20"/>
  <c r="H17" i="20"/>
  <c r="G17" i="20"/>
  <c r="F17" i="20"/>
  <c r="BL16" i="20"/>
  <c r="BK16" i="20"/>
  <c r="BD16" i="20"/>
  <c r="R16" i="20" s="1"/>
  <c r="BC16" i="20"/>
  <c r="BB16" i="20"/>
  <c r="X16" i="20" s="1"/>
  <c r="AY16" i="20"/>
  <c r="AD16" i="20"/>
  <c r="Z16" i="20"/>
  <c r="Y16" i="20"/>
  <c r="W16" i="20"/>
  <c r="V16" i="20"/>
  <c r="U16" i="20"/>
  <c r="T16" i="20"/>
  <c r="S16" i="20"/>
  <c r="Q16" i="20"/>
  <c r="M16" i="20"/>
  <c r="L16" i="20"/>
  <c r="K16" i="20"/>
  <c r="J16" i="20"/>
  <c r="H16" i="20"/>
  <c r="G16" i="20"/>
  <c r="F16" i="20"/>
  <c r="AV16" i="21"/>
  <c r="AD16" i="21" s="1"/>
  <c r="AU16" i="21"/>
  <c r="AT16" i="21"/>
  <c r="V16" i="21" s="1"/>
  <c r="AS16" i="21"/>
  <c r="AR16" i="21"/>
  <c r="N16" i="21" s="1"/>
  <c r="AQ16" i="21"/>
  <c r="AP16" i="21"/>
  <c r="F16" i="21" s="1"/>
  <c r="AC16" i="21"/>
  <c r="Z16" i="21"/>
  <c r="Y16" i="21"/>
  <c r="U16" i="21"/>
  <c r="R16" i="21"/>
  <c r="Q16" i="21"/>
  <c r="M16" i="21"/>
  <c r="J16" i="21"/>
  <c r="I16" i="21"/>
  <c r="E16" i="21"/>
  <c r="BD15" i="21"/>
  <c r="BC15" i="21"/>
  <c r="AB15" i="21" s="1"/>
  <c r="BB15" i="21"/>
  <c r="BA15" i="21"/>
  <c r="T15" i="21" s="1"/>
  <c r="AZ15" i="21"/>
  <c r="AY15" i="21"/>
  <c r="L15" i="21" s="1"/>
  <c r="AX15" i="21"/>
  <c r="AF15" i="21"/>
  <c r="AE15" i="21"/>
  <c r="AD15" i="21"/>
  <c r="AA15" i="21"/>
  <c r="Z15" i="21"/>
  <c r="X15" i="21"/>
  <c r="W15" i="21"/>
  <c r="V15" i="21"/>
  <c r="S15" i="21"/>
  <c r="R15" i="21"/>
  <c r="P15" i="21"/>
  <c r="O15" i="21"/>
  <c r="N15" i="21"/>
  <c r="K15" i="21"/>
  <c r="J15" i="21"/>
  <c r="H15" i="21"/>
  <c r="G15" i="21"/>
  <c r="F15" i="21"/>
  <c r="BD14" i="21"/>
  <c r="BC14" i="21"/>
  <c r="BB14" i="21"/>
  <c r="BA14" i="21"/>
  <c r="AZ14" i="21"/>
  <c r="AY14" i="21"/>
  <c r="AX14" i="21"/>
  <c r="AF14" i="21"/>
  <c r="AE14" i="21"/>
  <c r="AD14" i="21"/>
  <c r="AA14" i="21"/>
  <c r="Z14" i="21"/>
  <c r="X14" i="21"/>
  <c r="W14" i="21"/>
  <c r="V14" i="21"/>
  <c r="T14" i="21"/>
  <c r="S14" i="21"/>
  <c r="R14" i="21"/>
  <c r="P14" i="21"/>
  <c r="O14" i="21"/>
  <c r="N14" i="21"/>
  <c r="L14" i="21"/>
  <c r="K14" i="21"/>
  <c r="J14" i="21"/>
  <c r="H14" i="21"/>
  <c r="AB14" i="21" s="1"/>
  <c r="G14" i="21"/>
  <c r="F14" i="21"/>
  <c r="BM10" i="21"/>
  <c r="AD10" i="21" s="1"/>
  <c r="BG10" i="21"/>
  <c r="H10" i="21" s="1"/>
  <c r="BF10" i="21"/>
  <c r="G10" i="21" s="1"/>
  <c r="BE10" i="21"/>
  <c r="BC10" i="21"/>
  <c r="Z10" i="21" s="1"/>
  <c r="BA10" i="21"/>
  <c r="AZ10" i="21"/>
  <c r="W10" i="21" s="1"/>
  <c r="AX10" i="21"/>
  <c r="BB10" i="21" s="1"/>
  <c r="X10" i="21" s="1"/>
  <c r="AW10" i="21"/>
  <c r="AV10" i="21"/>
  <c r="AU10" i="21"/>
  <c r="AT10" i="21"/>
  <c r="AS10" i="21"/>
  <c r="AR10" i="21"/>
  <c r="H10" i="27" s="1"/>
  <c r="AQ10" i="21"/>
  <c r="AP10" i="21"/>
  <c r="J10" i="21" s="1"/>
  <c r="Y10" i="21"/>
  <c r="U10" i="21"/>
  <c r="S10" i="21"/>
  <c r="J10" i="27" s="1"/>
  <c r="M10" i="21"/>
  <c r="I10" i="21"/>
  <c r="F10" i="21"/>
  <c r="E10" i="21"/>
  <c r="BD9" i="21"/>
  <c r="BC9" i="21"/>
  <c r="BB9" i="21"/>
  <c r="X9" i="21" s="1"/>
  <c r="AY9" i="21"/>
  <c r="V9" i="21" s="1"/>
  <c r="AD9" i="21"/>
  <c r="Z9" i="21"/>
  <c r="Y9" i="21"/>
  <c r="W9" i="21"/>
  <c r="U9" i="21"/>
  <c r="T9" i="21"/>
  <c r="K9" i="27" s="1"/>
  <c r="S9" i="21"/>
  <c r="J9" i="27" s="1"/>
  <c r="Q9" i="21"/>
  <c r="M9" i="21"/>
  <c r="L9" i="21"/>
  <c r="I9" i="27" s="1"/>
  <c r="K9" i="21"/>
  <c r="G9" i="27" s="1"/>
  <c r="J9" i="21"/>
  <c r="H9" i="21"/>
  <c r="G9" i="21"/>
  <c r="F9" i="21"/>
  <c r="BL8" i="21"/>
  <c r="AC8" i="21" s="1"/>
  <c r="BK8" i="21"/>
  <c r="BD8" i="21"/>
  <c r="BC8" i="21"/>
  <c r="Z8" i="21" s="1"/>
  <c r="BB8" i="21"/>
  <c r="AY8" i="21"/>
  <c r="V8" i="21" s="1"/>
  <c r="AD8" i="21"/>
  <c r="AB8" i="21"/>
  <c r="AA8" i="21"/>
  <c r="Y8" i="21"/>
  <c r="X8" i="21"/>
  <c r="W8" i="21"/>
  <c r="U8" i="21"/>
  <c r="T8" i="21"/>
  <c r="K8" i="27" s="1"/>
  <c r="S8" i="21"/>
  <c r="J8" i="27" s="1"/>
  <c r="R8" i="21"/>
  <c r="Q8" i="21"/>
  <c r="P8" i="21"/>
  <c r="M8" i="21"/>
  <c r="L8" i="21"/>
  <c r="I8" i="27" s="1"/>
  <c r="K8" i="21"/>
  <c r="G8" i="27" s="1"/>
  <c r="J8" i="21"/>
  <c r="H8" i="21"/>
  <c r="G8" i="21"/>
  <c r="F8" i="21"/>
  <c r="AU28" i="14"/>
  <c r="BC44" i="1"/>
  <c r="AB44" i="1" s="1"/>
  <c r="BB44" i="1"/>
  <c r="BA44" i="1"/>
  <c r="AZ44" i="1"/>
  <c r="AY44" i="1"/>
  <c r="AX44" i="1"/>
  <c r="BD38" i="1"/>
  <c r="AF38" i="1" s="1"/>
  <c r="BC38" i="1"/>
  <c r="BB38" i="1"/>
  <c r="BA38" i="1"/>
  <c r="AZ38" i="1"/>
  <c r="AY38" i="1"/>
  <c r="AX38" i="1"/>
  <c r="BM19" i="1"/>
  <c r="BM27" i="1"/>
  <c r="BG27" i="1"/>
  <c r="BF27" i="1"/>
  <c r="BE27" i="1"/>
  <c r="E19" i="1"/>
  <c r="E13" i="1"/>
  <c r="BD52" i="1"/>
  <c r="AF52" i="1" s="1"/>
  <c r="BC52" i="1"/>
  <c r="BB52" i="1"/>
  <c r="BA52" i="1"/>
  <c r="AZ52" i="1"/>
  <c r="AY52" i="1"/>
  <c r="AX52" i="1"/>
  <c r="AV53" i="1"/>
  <c r="AU53" i="1"/>
  <c r="AT53" i="1"/>
  <c r="AS53" i="1"/>
  <c r="AR53" i="1"/>
  <c r="AQ53" i="1"/>
  <c r="AP53" i="1"/>
  <c r="AU39" i="1"/>
  <c r="AU56" i="1" s="1"/>
  <c r="AV45" i="1"/>
  <c r="AU45" i="1"/>
  <c r="AT45" i="1"/>
  <c r="AS45" i="1"/>
  <c r="AR45" i="1"/>
  <c r="AQ45" i="1"/>
  <c r="AP45" i="1"/>
  <c r="AV39" i="1"/>
  <c r="AT39" i="1"/>
  <c r="AS39" i="1"/>
  <c r="AR39" i="1"/>
  <c r="AQ39" i="1"/>
  <c r="AP39" i="1"/>
  <c r="AE52" i="1"/>
  <c r="AD52" i="1"/>
  <c r="AB52" i="1"/>
  <c r="AA52" i="1"/>
  <c r="Z52" i="1"/>
  <c r="W52" i="1"/>
  <c r="V52" i="1"/>
  <c r="S52" i="1"/>
  <c r="T52" i="1" s="1"/>
  <c r="R52" i="1"/>
  <c r="O52" i="1"/>
  <c r="N52" i="1"/>
  <c r="L52" i="1"/>
  <c r="K52" i="1"/>
  <c r="J52" i="1"/>
  <c r="G52" i="1"/>
  <c r="F52" i="1"/>
  <c r="AE44" i="1"/>
  <c r="AD44" i="1"/>
  <c r="AA44" i="1"/>
  <c r="Z44" i="1"/>
  <c r="W44" i="1"/>
  <c r="X44" i="1" s="1"/>
  <c r="V44" i="1"/>
  <c r="T44" i="1"/>
  <c r="S44" i="1"/>
  <c r="R44" i="1"/>
  <c r="O44" i="1"/>
  <c r="N44" i="1"/>
  <c r="K44" i="1"/>
  <c r="L44" i="1" s="1"/>
  <c r="J44" i="1"/>
  <c r="G44" i="1"/>
  <c r="F44" i="1"/>
  <c r="AE38" i="1"/>
  <c r="AD38" i="1"/>
  <c r="AB38" i="1"/>
  <c r="AA38" i="1"/>
  <c r="Z38" i="1"/>
  <c r="W38" i="1"/>
  <c r="X38" i="1" s="1"/>
  <c r="V38" i="1"/>
  <c r="T38" i="1"/>
  <c r="S38" i="1"/>
  <c r="R38" i="1"/>
  <c r="O38" i="1"/>
  <c r="P38" i="1" s="1"/>
  <c r="N38" i="1"/>
  <c r="K38" i="1"/>
  <c r="J38" i="1"/>
  <c r="G38" i="1"/>
  <c r="F38" i="1"/>
  <c r="Z53" i="1"/>
  <c r="AC53" i="1"/>
  <c r="Y53" i="1"/>
  <c r="U53" i="1"/>
  <c r="Q53" i="1"/>
  <c r="R53" i="1" s="1"/>
  <c r="M53" i="1"/>
  <c r="I53" i="1"/>
  <c r="J53" i="1" s="1"/>
  <c r="E53" i="1"/>
  <c r="Z45" i="1"/>
  <c r="V45" i="1"/>
  <c r="AC45" i="1"/>
  <c r="AD45" i="1" s="1"/>
  <c r="Y45" i="1"/>
  <c r="U45" i="1"/>
  <c r="Q45" i="1"/>
  <c r="M45" i="1"/>
  <c r="I45" i="1"/>
  <c r="E45" i="1"/>
  <c r="F45" i="1" s="1"/>
  <c r="AC39" i="1"/>
  <c r="Y39" i="1"/>
  <c r="U39" i="1"/>
  <c r="Q39" i="1"/>
  <c r="M39" i="1"/>
  <c r="I39" i="1"/>
  <c r="E39" i="1"/>
  <c r="BD51" i="1"/>
  <c r="BC51" i="1"/>
  <c r="BB51" i="1"/>
  <c r="BA51" i="1"/>
  <c r="AZ51" i="1"/>
  <c r="AY51" i="1"/>
  <c r="AX51" i="1"/>
  <c r="AF51" i="1"/>
  <c r="AE51" i="1"/>
  <c r="AD51" i="1"/>
  <c r="AB51" i="1"/>
  <c r="AA51" i="1"/>
  <c r="Z51" i="1"/>
  <c r="X51" i="1"/>
  <c r="W51" i="1"/>
  <c r="V51" i="1"/>
  <c r="T51" i="1"/>
  <c r="S51" i="1"/>
  <c r="R51" i="1"/>
  <c r="P51" i="1"/>
  <c r="O51" i="1"/>
  <c r="N51" i="1"/>
  <c r="L51" i="1"/>
  <c r="K51" i="1"/>
  <c r="J51" i="1"/>
  <c r="H51" i="1"/>
  <c r="G51" i="1"/>
  <c r="F51" i="1"/>
  <c r="Y26" i="1"/>
  <c r="W26" i="1"/>
  <c r="U26" i="1"/>
  <c r="T26" i="1"/>
  <c r="K26" i="22" s="1"/>
  <c r="S26" i="1"/>
  <c r="J26" i="22" s="1"/>
  <c r="Q26" i="1"/>
  <c r="R26" i="1" s="1"/>
  <c r="M26" i="1"/>
  <c r="L26" i="1"/>
  <c r="I26" i="22" s="1"/>
  <c r="K26" i="1"/>
  <c r="G26" i="22" s="1"/>
  <c r="J26" i="1"/>
  <c r="H26" i="1"/>
  <c r="G26" i="1"/>
  <c r="F26" i="1"/>
  <c r="Y18" i="1"/>
  <c r="W18" i="1"/>
  <c r="U18" i="1"/>
  <c r="T18" i="1"/>
  <c r="K18" i="22" s="1"/>
  <c r="S18" i="1"/>
  <c r="J18" i="22" s="1"/>
  <c r="Q18" i="1"/>
  <c r="M18" i="1"/>
  <c r="L18" i="1"/>
  <c r="I18" i="22" s="1"/>
  <c r="K18" i="1"/>
  <c r="G18" i="22" s="1"/>
  <c r="J18" i="1"/>
  <c r="H18" i="1"/>
  <c r="G18" i="1"/>
  <c r="F18" i="1"/>
  <c r="AD12" i="1"/>
  <c r="AD18" i="1"/>
  <c r="AD26" i="1"/>
  <c r="Y12" i="1"/>
  <c r="W12" i="1"/>
  <c r="U12" i="1"/>
  <c r="T12" i="1"/>
  <c r="K12" i="22" s="1"/>
  <c r="S12" i="1"/>
  <c r="J12" i="22" s="1"/>
  <c r="R12" i="1"/>
  <c r="Q12" i="1"/>
  <c r="M12" i="1"/>
  <c r="L12" i="1"/>
  <c r="I12" i="22" s="1"/>
  <c r="K12" i="1"/>
  <c r="G12" i="22" s="1"/>
  <c r="J12" i="1"/>
  <c r="H12" i="1"/>
  <c r="G12" i="1"/>
  <c r="F12" i="1"/>
  <c r="BD12" i="1"/>
  <c r="BC12" i="1"/>
  <c r="Z12" i="1" s="1"/>
  <c r="BB12" i="1"/>
  <c r="X12" i="1" s="1"/>
  <c r="AY12" i="1"/>
  <c r="V12" i="1" s="1"/>
  <c r="BD18" i="1"/>
  <c r="BC18" i="1"/>
  <c r="Z18" i="1" s="1"/>
  <c r="BB18" i="1"/>
  <c r="X18" i="1" s="1"/>
  <c r="AY18" i="1"/>
  <c r="V18" i="1" s="1"/>
  <c r="BD26" i="1"/>
  <c r="BC26" i="1"/>
  <c r="Z26" i="1" s="1"/>
  <c r="BB26" i="1"/>
  <c r="X26" i="1" s="1"/>
  <c r="AY26" i="1"/>
  <c r="V26" i="1" s="1"/>
  <c r="BA27" i="1"/>
  <c r="AZ27" i="1"/>
  <c r="AX27" i="1"/>
  <c r="AW27" i="1"/>
  <c r="AV27" i="1"/>
  <c r="AU27" i="1"/>
  <c r="AT27" i="1"/>
  <c r="AS27" i="1"/>
  <c r="AR27" i="1"/>
  <c r="H27" i="22" s="1"/>
  <c r="AQ27" i="1"/>
  <c r="AP27" i="1"/>
  <c r="BJ19" i="1"/>
  <c r="BI19" i="1"/>
  <c r="BH19" i="1"/>
  <c r="BG19" i="1"/>
  <c r="H19" i="1" s="1"/>
  <c r="BF19" i="1"/>
  <c r="BE19" i="1"/>
  <c r="F19" i="1" s="1"/>
  <c r="BA19" i="1"/>
  <c r="AZ19" i="1"/>
  <c r="AX19" i="1"/>
  <c r="AW19" i="1"/>
  <c r="AV19" i="1"/>
  <c r="AU19" i="1"/>
  <c r="AT19" i="1"/>
  <c r="AS19" i="1"/>
  <c r="AR19" i="1"/>
  <c r="H19" i="22" s="1"/>
  <c r="AQ19" i="1"/>
  <c r="AP19" i="1"/>
  <c r="BM13" i="1"/>
  <c r="BJ13" i="1"/>
  <c r="BI13" i="1"/>
  <c r="BH13" i="1"/>
  <c r="BG13" i="1"/>
  <c r="BF13" i="1"/>
  <c r="G13" i="1" s="1"/>
  <c r="BE13" i="1"/>
  <c r="F13" i="1" s="1"/>
  <c r="BA13" i="1"/>
  <c r="AZ13" i="1"/>
  <c r="AX13" i="1"/>
  <c r="AW13" i="1"/>
  <c r="AV13" i="1"/>
  <c r="AU13" i="1"/>
  <c r="AT13" i="1"/>
  <c r="AS13" i="1"/>
  <c r="AR13" i="1"/>
  <c r="H13" i="22" s="1"/>
  <c r="AQ13" i="1"/>
  <c r="AP13" i="1"/>
  <c r="I27" i="1"/>
  <c r="E27" i="22" s="1"/>
  <c r="E27" i="1"/>
  <c r="I19" i="1"/>
  <c r="I13" i="1"/>
  <c r="E13" i="22" s="1"/>
  <c r="J15" i="17"/>
  <c r="J17" i="16"/>
  <c r="R27" i="20"/>
  <c r="R28" i="20"/>
  <c r="R29" i="20"/>
  <c r="R30" i="20"/>
  <c r="R31" i="20"/>
  <c r="R32" i="20"/>
  <c r="R26" i="20"/>
  <c r="R25" i="20"/>
  <c r="R15" i="17"/>
  <c r="R14" i="17"/>
  <c r="Q16" i="17"/>
  <c r="N15" i="17"/>
  <c r="R17" i="16"/>
  <c r="R15" i="16"/>
  <c r="Q18" i="16"/>
  <c r="N17" i="16"/>
  <c r="Q28" i="14"/>
  <c r="Q18" i="15"/>
  <c r="R17" i="15"/>
  <c r="R16" i="15"/>
  <c r="R15" i="15"/>
  <c r="N17" i="15"/>
  <c r="J17" i="15"/>
  <c r="R27" i="14"/>
  <c r="R22" i="14"/>
  <c r="R23" i="14"/>
  <c r="R26" i="14"/>
  <c r="R21" i="14"/>
  <c r="R20" i="14"/>
  <c r="N27" i="14"/>
  <c r="R55" i="1"/>
  <c r="R36" i="1"/>
  <c r="R37" i="1"/>
  <c r="R41" i="1"/>
  <c r="R42" i="1"/>
  <c r="R43" i="1"/>
  <c r="R47" i="1"/>
  <c r="R48" i="1"/>
  <c r="R49" i="1"/>
  <c r="R50" i="1"/>
  <c r="R35" i="1"/>
  <c r="R34" i="1"/>
  <c r="N55" i="1"/>
  <c r="J27" i="14"/>
  <c r="J55" i="1"/>
  <c r="V27" i="20"/>
  <c r="V28" i="20"/>
  <c r="V29" i="20"/>
  <c r="V30" i="20"/>
  <c r="V31" i="20"/>
  <c r="V32" i="20"/>
  <c r="V26" i="20"/>
  <c r="V25" i="20"/>
  <c r="V14" i="17"/>
  <c r="V15" i="16"/>
  <c r="AD10" i="20"/>
  <c r="AD11" i="20"/>
  <c r="AD12" i="20"/>
  <c r="AD13" i="20"/>
  <c r="AD14" i="20"/>
  <c r="AD15" i="20"/>
  <c r="AD19" i="20"/>
  <c r="AD9" i="20"/>
  <c r="AD8" i="20"/>
  <c r="BM10" i="17"/>
  <c r="AD9" i="17"/>
  <c r="AD8" i="17"/>
  <c r="BM11" i="16"/>
  <c r="AD10" i="16"/>
  <c r="AD8" i="16"/>
  <c r="BM11" i="15"/>
  <c r="AD10" i="15"/>
  <c r="AD9" i="15"/>
  <c r="AD8" i="15"/>
  <c r="BM16" i="14"/>
  <c r="AD15" i="14"/>
  <c r="AD10" i="14"/>
  <c r="AD11" i="14"/>
  <c r="AD14" i="14"/>
  <c r="AD9" i="14"/>
  <c r="AD8" i="14"/>
  <c r="AD29" i="1"/>
  <c r="AD10" i="1"/>
  <c r="AD11" i="1"/>
  <c r="AD15" i="1"/>
  <c r="AD16" i="1"/>
  <c r="AD17" i="1"/>
  <c r="AD21" i="1"/>
  <c r="AD22" i="1"/>
  <c r="AD23" i="1"/>
  <c r="AD24" i="1"/>
  <c r="AD25" i="1"/>
  <c r="AD9" i="1"/>
  <c r="AD8" i="1"/>
  <c r="T50" i="1"/>
  <c r="BB53" i="1" l="1"/>
  <c r="F27" i="22"/>
  <c r="H38" i="1"/>
  <c r="AD19" i="1"/>
  <c r="E19" i="22"/>
  <c r="BB39" i="1"/>
  <c r="F13" i="22"/>
  <c r="Z39" i="1"/>
  <c r="AD53" i="1"/>
  <c r="H52" i="1"/>
  <c r="X52" i="1"/>
  <c r="L38" i="1"/>
  <c r="P44" i="1"/>
  <c r="AE16" i="21"/>
  <c r="E10" i="27"/>
  <c r="Q10" i="21"/>
  <c r="BA16" i="21"/>
  <c r="T16" i="21" s="1"/>
  <c r="F10" i="27"/>
  <c r="AY10" i="21"/>
  <c r="V10" i="21" s="1"/>
  <c r="AB36" i="20"/>
  <c r="BA45" i="1"/>
  <c r="F19" i="22"/>
  <c r="R18" i="1"/>
  <c r="P52" i="1"/>
  <c r="H44" i="1"/>
  <c r="R9" i="21"/>
  <c r="L10" i="21"/>
  <c r="I10" i="27" s="1"/>
  <c r="T10" i="21"/>
  <c r="K10" i="27" s="1"/>
  <c r="AB35" i="20"/>
  <c r="AZ16" i="21"/>
  <c r="P16" i="21" s="1"/>
  <c r="BD16" i="21"/>
  <c r="AF16" i="21" s="1"/>
  <c r="AY16" i="21"/>
  <c r="L16" i="21" s="1"/>
  <c r="BC16" i="21"/>
  <c r="AB16" i="21" s="1"/>
  <c r="K10" i="21"/>
  <c r="G10" i="27" s="1"/>
  <c r="BD10" i="21"/>
  <c r="AX16" i="21"/>
  <c r="H16" i="21" s="1"/>
  <c r="BB16" i="21"/>
  <c r="X16" i="21" s="1"/>
  <c r="G16" i="21"/>
  <c r="K16" i="21"/>
  <c r="O16" i="21"/>
  <c r="S16" i="21"/>
  <c r="W16" i="21"/>
  <c r="AA16" i="21"/>
  <c r="T13" i="1"/>
  <c r="K13" i="22" s="1"/>
  <c r="AV56" i="1"/>
  <c r="AT56" i="1"/>
  <c r="R45" i="1"/>
  <c r="AS56" i="1"/>
  <c r="N45" i="1"/>
  <c r="AR56" i="1"/>
  <c r="V53" i="1"/>
  <c r="N53" i="1"/>
  <c r="AQ56" i="1"/>
  <c r="J45" i="1"/>
  <c r="F53" i="1"/>
  <c r="AP56" i="1"/>
  <c r="AC56" i="1"/>
  <c r="AD39" i="1"/>
  <c r="Y56" i="1"/>
  <c r="U56" i="1"/>
  <c r="V39" i="1"/>
  <c r="Q56" i="1"/>
  <c r="R39" i="1"/>
  <c r="M56" i="1"/>
  <c r="N39" i="1"/>
  <c r="I56" i="1"/>
  <c r="J39" i="1"/>
  <c r="E56" i="1"/>
  <c r="F39" i="1"/>
  <c r="W27" i="1"/>
  <c r="AX30" i="1"/>
  <c r="AW30" i="1"/>
  <c r="T27" i="1"/>
  <c r="K27" i="22" s="1"/>
  <c r="S27" i="1"/>
  <c r="J27" i="22" s="1"/>
  <c r="BA53" i="1"/>
  <c r="BC27" i="1"/>
  <c r="AZ53" i="1"/>
  <c r="BD53" i="1"/>
  <c r="AY53" i="1"/>
  <c r="BC53" i="1"/>
  <c r="AX53" i="1"/>
  <c r="L27" i="1"/>
  <c r="I27" i="22" s="1"/>
  <c r="AD13" i="1"/>
  <c r="BG30" i="1"/>
  <c r="BF30" i="1"/>
  <c r="BE30" i="1"/>
  <c r="BA30" i="1"/>
  <c r="AZ30" i="1"/>
  <c r="W19" i="1"/>
  <c r="T19" i="1"/>
  <c r="K19" i="22" s="1"/>
  <c r="S19" i="1"/>
  <c r="J19" i="22" s="1"/>
  <c r="AU30" i="1"/>
  <c r="AT30" i="1"/>
  <c r="AS30" i="1"/>
  <c r="AR30" i="1"/>
  <c r="H30" i="22" s="1"/>
  <c r="AZ45" i="1"/>
  <c r="BD45" i="1"/>
  <c r="AY45" i="1"/>
  <c r="BC45" i="1"/>
  <c r="BD44" i="1"/>
  <c r="AF44" i="1" s="1"/>
  <c r="AX45" i="1"/>
  <c r="BB45" i="1"/>
  <c r="W13" i="1"/>
  <c r="S13" i="1"/>
  <c r="J13" i="22" s="1"/>
  <c r="AV30" i="1"/>
  <c r="AY13" i="1"/>
  <c r="BC13" i="1"/>
  <c r="BA39" i="1"/>
  <c r="AZ39" i="1"/>
  <c r="BD39" i="1"/>
  <c r="AY39" i="1"/>
  <c r="BC39" i="1"/>
  <c r="BD13" i="1"/>
  <c r="AQ30" i="1"/>
  <c r="F30" i="22" s="1"/>
  <c r="AX39" i="1"/>
  <c r="AP30" i="1"/>
  <c r="M27" i="1"/>
  <c r="AD27" i="1"/>
  <c r="W53" i="1"/>
  <c r="X53" i="1" s="1"/>
  <c r="U27" i="1"/>
  <c r="O53" i="1"/>
  <c r="P53" i="1" s="1"/>
  <c r="AA53" i="1"/>
  <c r="K27" i="1"/>
  <c r="G27" i="22" s="1"/>
  <c r="Y27" i="1"/>
  <c r="Z27" i="1" s="1"/>
  <c r="G53" i="1"/>
  <c r="H53" i="1" s="1"/>
  <c r="S53" i="1"/>
  <c r="AE53" i="1"/>
  <c r="AF53" i="1" s="1"/>
  <c r="J27" i="1"/>
  <c r="K53" i="1"/>
  <c r="L53" i="1" s="1"/>
  <c r="K19" i="1"/>
  <c r="G19" i="22" s="1"/>
  <c r="G45" i="1"/>
  <c r="K45" i="1"/>
  <c r="O45" i="1"/>
  <c r="AE45" i="1"/>
  <c r="J19" i="1"/>
  <c r="Q19" i="1"/>
  <c r="S45" i="1"/>
  <c r="T45" i="1" s="1"/>
  <c r="M19" i="1"/>
  <c r="Y19" i="1"/>
  <c r="W45" i="1"/>
  <c r="L19" i="1"/>
  <c r="I19" i="22" s="1"/>
  <c r="U19" i="1"/>
  <c r="AA45" i="1"/>
  <c r="AB45" i="1" s="1"/>
  <c r="M13" i="1"/>
  <c r="K39" i="1"/>
  <c r="AA39" i="1"/>
  <c r="L13" i="1"/>
  <c r="I13" i="22" s="1"/>
  <c r="O39" i="1"/>
  <c r="AE39" i="1"/>
  <c r="I30" i="1"/>
  <c r="E30" i="22" s="1"/>
  <c r="K13" i="1"/>
  <c r="G13" i="22" s="1"/>
  <c r="S39" i="1"/>
  <c r="T39" i="1" s="1"/>
  <c r="J13" i="1"/>
  <c r="G39" i="1"/>
  <c r="H39" i="1" s="1"/>
  <c r="W39" i="1"/>
  <c r="X39" i="1" s="1"/>
  <c r="G27" i="1"/>
  <c r="H27" i="1"/>
  <c r="BM30" i="1"/>
  <c r="E30" i="1"/>
  <c r="BB13" i="1"/>
  <c r="X13" i="1" s="1"/>
  <c r="BD19" i="1"/>
  <c r="G19" i="1"/>
  <c r="Q13" i="1"/>
  <c r="R13" i="1" s="1"/>
  <c r="U13" i="1"/>
  <c r="V13" i="1" s="1"/>
  <c r="Y13" i="1"/>
  <c r="AY27" i="1"/>
  <c r="V27" i="1" s="1"/>
  <c r="Q27" i="1"/>
  <c r="AY19" i="1"/>
  <c r="BC19" i="1"/>
  <c r="H13" i="1"/>
  <c r="BB27" i="1"/>
  <c r="X27" i="1" s="1"/>
  <c r="BB19" i="1"/>
  <c r="F27" i="1"/>
  <c r="BD27" i="1"/>
  <c r="X50" i="1"/>
  <c r="AB50" i="1"/>
  <c r="V16" i="15"/>
  <c r="V15" i="15"/>
  <c r="V27" i="14"/>
  <c r="V22" i="14"/>
  <c r="V23" i="14"/>
  <c r="V26" i="14"/>
  <c r="V21" i="14"/>
  <c r="V20" i="14"/>
  <c r="V36" i="1"/>
  <c r="V37" i="1"/>
  <c r="V41" i="1"/>
  <c r="V42" i="1"/>
  <c r="V43" i="1"/>
  <c r="V47" i="1"/>
  <c r="V48" i="1"/>
  <c r="V49" i="1"/>
  <c r="V50" i="1"/>
  <c r="V35" i="1"/>
  <c r="V34" i="1"/>
  <c r="Z38" i="20"/>
  <c r="R38" i="20"/>
  <c r="Z37" i="20"/>
  <c r="BD32" i="20"/>
  <c r="BC32" i="20"/>
  <c r="BB32" i="20"/>
  <c r="BA32" i="20"/>
  <c r="AZ32" i="20"/>
  <c r="AY32" i="20"/>
  <c r="AX32" i="20"/>
  <c r="AE32" i="20"/>
  <c r="AD32" i="20"/>
  <c r="AA32" i="20"/>
  <c r="Z32" i="20"/>
  <c r="W32" i="20"/>
  <c r="S32" i="20"/>
  <c r="O32" i="20"/>
  <c r="N32" i="20"/>
  <c r="K32" i="20"/>
  <c r="J32" i="20"/>
  <c r="G32" i="20"/>
  <c r="F32" i="20"/>
  <c r="BD31" i="20"/>
  <c r="BC31" i="20"/>
  <c r="BB31" i="20"/>
  <c r="X31" i="20" s="1"/>
  <c r="BA31" i="20"/>
  <c r="T31" i="20" s="1"/>
  <c r="AZ31" i="20"/>
  <c r="P31" i="20" s="1"/>
  <c r="AY31" i="20"/>
  <c r="L31" i="20" s="1"/>
  <c r="AX31" i="20"/>
  <c r="H31" i="20" s="1"/>
  <c r="AE31" i="20"/>
  <c r="AD31" i="20"/>
  <c r="AA31" i="20"/>
  <c r="Z31" i="20"/>
  <c r="W31" i="20"/>
  <c r="S31" i="20"/>
  <c r="O31" i="20"/>
  <c r="N31" i="20"/>
  <c r="K31" i="20"/>
  <c r="J31" i="20"/>
  <c r="G31" i="20"/>
  <c r="F31" i="20"/>
  <c r="BD30" i="20"/>
  <c r="BC30" i="20"/>
  <c r="BB30" i="20"/>
  <c r="BA30" i="20"/>
  <c r="AZ30" i="20"/>
  <c r="AY30" i="20"/>
  <c r="AX30" i="20"/>
  <c r="AE30" i="20"/>
  <c r="AD30" i="20"/>
  <c r="AA30" i="20"/>
  <c r="Z30" i="20"/>
  <c r="W30" i="20"/>
  <c r="S30" i="20"/>
  <c r="O30" i="20"/>
  <c r="N30" i="20"/>
  <c r="K30" i="20"/>
  <c r="J30" i="20"/>
  <c r="G30" i="20"/>
  <c r="F30" i="20"/>
  <c r="BD29" i="20"/>
  <c r="BC29" i="20"/>
  <c r="BB29" i="20"/>
  <c r="BA29" i="20"/>
  <c r="AZ29" i="20"/>
  <c r="AY29" i="20"/>
  <c r="AX29" i="20"/>
  <c r="AE29" i="20"/>
  <c r="AD29" i="20"/>
  <c r="AA29" i="20"/>
  <c r="Z29" i="20"/>
  <c r="W29" i="20"/>
  <c r="S29" i="20"/>
  <c r="O29" i="20"/>
  <c r="N29" i="20"/>
  <c r="K29" i="20"/>
  <c r="J29" i="20"/>
  <c r="G29" i="20"/>
  <c r="F29" i="20"/>
  <c r="BD28" i="20"/>
  <c r="BC28" i="20"/>
  <c r="BB28" i="20"/>
  <c r="BA28" i="20"/>
  <c r="AZ28" i="20"/>
  <c r="AY28" i="20"/>
  <c r="AX28" i="20"/>
  <c r="AE28" i="20"/>
  <c r="AD28" i="20"/>
  <c r="AA28" i="20"/>
  <c r="Z28" i="20"/>
  <c r="W28" i="20"/>
  <c r="S28" i="20"/>
  <c r="O28" i="20"/>
  <c r="N28" i="20"/>
  <c r="K28" i="20"/>
  <c r="J28" i="20"/>
  <c r="G28" i="20"/>
  <c r="F28" i="20"/>
  <c r="BD27" i="20"/>
  <c r="BC27" i="20"/>
  <c r="BB27" i="20"/>
  <c r="BA27" i="20"/>
  <c r="AZ27" i="20"/>
  <c r="AY27" i="20"/>
  <c r="AX27" i="20"/>
  <c r="AE27" i="20"/>
  <c r="AD27" i="20"/>
  <c r="AA27" i="20"/>
  <c r="Z27" i="20"/>
  <c r="W27" i="20"/>
  <c r="S27" i="20"/>
  <c r="O27" i="20"/>
  <c r="N27" i="20"/>
  <c r="K27" i="20"/>
  <c r="J27" i="20"/>
  <c r="G27" i="20"/>
  <c r="F27" i="20"/>
  <c r="BD26" i="20"/>
  <c r="BC26" i="20"/>
  <c r="BB26" i="20"/>
  <c r="BA26" i="20"/>
  <c r="AZ26" i="20"/>
  <c r="AY26" i="20"/>
  <c r="AX26" i="20"/>
  <c r="AE26" i="20"/>
  <c r="AD26" i="20"/>
  <c r="AA26" i="20"/>
  <c r="Z26" i="20"/>
  <c r="W26" i="20"/>
  <c r="S26" i="20"/>
  <c r="O26" i="20"/>
  <c r="N26" i="20"/>
  <c r="K26" i="20"/>
  <c r="J26" i="20"/>
  <c r="G26" i="20"/>
  <c r="F26" i="20"/>
  <c r="BD25" i="20"/>
  <c r="BC25" i="20"/>
  <c r="BB25" i="20"/>
  <c r="BA25" i="20"/>
  <c r="AZ25" i="20"/>
  <c r="AY25" i="20"/>
  <c r="AX25" i="20"/>
  <c r="AE25" i="20"/>
  <c r="AD25" i="20"/>
  <c r="AA25" i="20"/>
  <c r="Z25" i="20"/>
  <c r="W25" i="20"/>
  <c r="S25" i="20"/>
  <c r="O25" i="20"/>
  <c r="N25" i="20"/>
  <c r="K25" i="20"/>
  <c r="J25" i="20"/>
  <c r="G25" i="20"/>
  <c r="F25" i="20"/>
  <c r="BA38" i="20"/>
  <c r="AE38" i="20"/>
  <c r="W20" i="20"/>
  <c r="BC37" i="20"/>
  <c r="AD20" i="20"/>
  <c r="BL19" i="20"/>
  <c r="BK19" i="20"/>
  <c r="BD19" i="20"/>
  <c r="BC19" i="20"/>
  <c r="BB19" i="20"/>
  <c r="AY19" i="20"/>
  <c r="Y19" i="20"/>
  <c r="W19" i="20"/>
  <c r="U19" i="20"/>
  <c r="T19" i="20"/>
  <c r="S19" i="20"/>
  <c r="Q19" i="20"/>
  <c r="M19" i="20"/>
  <c r="L19" i="20"/>
  <c r="K19" i="20"/>
  <c r="J19" i="20"/>
  <c r="H19" i="20"/>
  <c r="G19" i="20"/>
  <c r="F19" i="20"/>
  <c r="BL15" i="20"/>
  <c r="BK15" i="20"/>
  <c r="BD15" i="20"/>
  <c r="BC15" i="20"/>
  <c r="BB15" i="20"/>
  <c r="AY15" i="20"/>
  <c r="Y15" i="20"/>
  <c r="W15" i="20"/>
  <c r="U15" i="20"/>
  <c r="T15" i="20"/>
  <c r="S15" i="20"/>
  <c r="Q15" i="20"/>
  <c r="M15" i="20"/>
  <c r="L15" i="20"/>
  <c r="K15" i="20"/>
  <c r="J15" i="20"/>
  <c r="H15" i="20"/>
  <c r="G15" i="20"/>
  <c r="F15" i="20"/>
  <c r="BL14" i="20"/>
  <c r="BK14" i="20"/>
  <c r="BD14" i="20"/>
  <c r="R14" i="20" s="1"/>
  <c r="BC14" i="20"/>
  <c r="BB14" i="20"/>
  <c r="AY14" i="20"/>
  <c r="Z14" i="20"/>
  <c r="Y14" i="20"/>
  <c r="X14" i="20"/>
  <c r="W14" i="20"/>
  <c r="V14" i="20"/>
  <c r="U14" i="20"/>
  <c r="T14" i="20"/>
  <c r="S14" i="20"/>
  <c r="Q14" i="20"/>
  <c r="M14" i="20"/>
  <c r="L14" i="20"/>
  <c r="K14" i="20"/>
  <c r="J14" i="20"/>
  <c r="H14" i="20"/>
  <c r="G14" i="20"/>
  <c r="F14" i="20"/>
  <c r="BL13" i="20"/>
  <c r="BK13" i="20"/>
  <c r="BD13" i="20"/>
  <c r="BC13" i="20"/>
  <c r="BB13" i="20"/>
  <c r="AY13" i="20"/>
  <c r="Y13" i="20"/>
  <c r="W13" i="20"/>
  <c r="U13" i="20"/>
  <c r="T13" i="20"/>
  <c r="S13" i="20"/>
  <c r="Q13" i="20"/>
  <c r="M13" i="20"/>
  <c r="L13" i="20"/>
  <c r="K13" i="20"/>
  <c r="J13" i="20"/>
  <c r="H13" i="20"/>
  <c r="G13" i="20"/>
  <c r="F13" i="20"/>
  <c r="BL12" i="20"/>
  <c r="BK12" i="20"/>
  <c r="BD12" i="20"/>
  <c r="BC12" i="20"/>
  <c r="BB12" i="20"/>
  <c r="AY12" i="20"/>
  <c r="Y12" i="20"/>
  <c r="W12" i="20"/>
  <c r="U12" i="20"/>
  <c r="T12" i="20"/>
  <c r="S12" i="20"/>
  <c r="Q12" i="20"/>
  <c r="M12" i="20"/>
  <c r="L12" i="20"/>
  <c r="K12" i="20"/>
  <c r="J12" i="20"/>
  <c r="H12" i="20"/>
  <c r="G12" i="20"/>
  <c r="F12" i="20"/>
  <c r="BL11" i="20"/>
  <c r="BK11" i="20"/>
  <c r="BD11" i="20"/>
  <c r="BC11" i="20"/>
  <c r="BB11" i="20"/>
  <c r="AY11" i="20"/>
  <c r="Y11" i="20"/>
  <c r="W11" i="20"/>
  <c r="U11" i="20"/>
  <c r="T11" i="20"/>
  <c r="S11" i="20"/>
  <c r="Q11" i="20"/>
  <c r="M11" i="20"/>
  <c r="L11" i="20"/>
  <c r="K11" i="20"/>
  <c r="J11" i="20"/>
  <c r="H11" i="20"/>
  <c r="G11" i="20"/>
  <c r="F11" i="20"/>
  <c r="BL10" i="20"/>
  <c r="BK10" i="20"/>
  <c r="BD10" i="20"/>
  <c r="BC10" i="20"/>
  <c r="BB10" i="20"/>
  <c r="AY10" i="20"/>
  <c r="Y10" i="20"/>
  <c r="W10" i="20"/>
  <c r="U10" i="20"/>
  <c r="T10" i="20"/>
  <c r="S10" i="20"/>
  <c r="Q10" i="20"/>
  <c r="M10" i="20"/>
  <c r="L10" i="20"/>
  <c r="K10" i="20"/>
  <c r="J10" i="20"/>
  <c r="H10" i="20"/>
  <c r="G10" i="20"/>
  <c r="F10" i="20"/>
  <c r="BL9" i="20"/>
  <c r="BK9" i="20"/>
  <c r="BD9" i="20"/>
  <c r="BC9" i="20"/>
  <c r="BB9" i="20"/>
  <c r="AY9" i="20"/>
  <c r="Y9" i="20"/>
  <c r="W9" i="20"/>
  <c r="U9" i="20"/>
  <c r="T9" i="20"/>
  <c r="S9" i="20"/>
  <c r="Q9" i="20"/>
  <c r="M9" i="20"/>
  <c r="L9" i="20"/>
  <c r="K9" i="20"/>
  <c r="J9" i="20"/>
  <c r="H9" i="20"/>
  <c r="G9" i="20"/>
  <c r="F9" i="20"/>
  <c r="BL8" i="20"/>
  <c r="BK8" i="20"/>
  <c r="BD8" i="20"/>
  <c r="BC8" i="20"/>
  <c r="BB8" i="20"/>
  <c r="AY8" i="20"/>
  <c r="Y8" i="20"/>
  <c r="W8" i="20"/>
  <c r="U8" i="20"/>
  <c r="T8" i="20"/>
  <c r="S8" i="20"/>
  <c r="Q8" i="20"/>
  <c r="M8" i="20"/>
  <c r="L8" i="20"/>
  <c r="K8" i="20"/>
  <c r="J8" i="20"/>
  <c r="H8" i="20"/>
  <c r="G8" i="20"/>
  <c r="F8" i="20"/>
  <c r="G15" i="17"/>
  <c r="O55" i="1"/>
  <c r="O27" i="14"/>
  <c r="O17" i="15"/>
  <c r="O17" i="16"/>
  <c r="O15" i="17"/>
  <c r="R10" i="21" l="1"/>
  <c r="T30" i="20"/>
  <c r="T27" i="20"/>
  <c r="AB32" i="20"/>
  <c r="X28" i="20"/>
  <c r="X26" i="20"/>
  <c r="H32" i="20"/>
  <c r="H26" i="20"/>
  <c r="X10" i="20"/>
  <c r="X9" i="20"/>
  <c r="R15" i="20"/>
  <c r="V13" i="20"/>
  <c r="V10" i="20"/>
  <c r="P30" i="20"/>
  <c r="H29" i="20"/>
  <c r="P28" i="20"/>
  <c r="P25" i="20"/>
  <c r="AF45" i="1"/>
  <c r="X45" i="1"/>
  <c r="P39" i="1"/>
  <c r="L45" i="1"/>
  <c r="T53" i="1"/>
  <c r="AB53" i="1"/>
  <c r="Z13" i="1"/>
  <c r="X19" i="1"/>
  <c r="P45" i="1"/>
  <c r="H45" i="1"/>
  <c r="AF39" i="1"/>
  <c r="L39" i="1"/>
  <c r="AB39" i="1"/>
  <c r="V19" i="1"/>
  <c r="Z19" i="1"/>
  <c r="R19" i="1"/>
  <c r="R27" i="1"/>
  <c r="T32" i="20"/>
  <c r="X30" i="20"/>
  <c r="X29" i="20"/>
  <c r="T29" i="20"/>
  <c r="J38" i="20"/>
  <c r="V37" i="20"/>
  <c r="R37" i="20"/>
  <c r="T28" i="20"/>
  <c r="N37" i="20"/>
  <c r="J37" i="20"/>
  <c r="F37" i="20"/>
  <c r="H28" i="20"/>
  <c r="V38" i="20"/>
  <c r="N38" i="20"/>
  <c r="F38" i="20"/>
  <c r="L27" i="20"/>
  <c r="H27" i="20"/>
  <c r="T26" i="20"/>
  <c r="AD37" i="20"/>
  <c r="P26" i="20"/>
  <c r="AD38" i="20"/>
  <c r="X25" i="20"/>
  <c r="X19" i="20"/>
  <c r="R19" i="20"/>
  <c r="Z19" i="20"/>
  <c r="V19" i="20"/>
  <c r="J20" i="20"/>
  <c r="Z15" i="20"/>
  <c r="X15" i="20"/>
  <c r="X32" i="20"/>
  <c r="P32" i="20"/>
  <c r="AF32" i="20"/>
  <c r="V15" i="20"/>
  <c r="L32" i="20"/>
  <c r="AF31" i="20"/>
  <c r="AB31" i="20"/>
  <c r="X13" i="20"/>
  <c r="S20" i="20"/>
  <c r="R13" i="20"/>
  <c r="H30" i="20"/>
  <c r="AB30" i="20"/>
  <c r="AF30" i="20"/>
  <c r="Z13" i="20"/>
  <c r="L30" i="20"/>
  <c r="X12" i="20"/>
  <c r="R12" i="20"/>
  <c r="AB29" i="20"/>
  <c r="V12" i="20"/>
  <c r="P29" i="20"/>
  <c r="AF29" i="20"/>
  <c r="Z12" i="20"/>
  <c r="L29" i="20"/>
  <c r="Z11" i="20"/>
  <c r="X11" i="20"/>
  <c r="R11" i="20"/>
  <c r="AY20" i="20"/>
  <c r="AB28" i="20"/>
  <c r="V11" i="20"/>
  <c r="K20" i="20"/>
  <c r="L28" i="20"/>
  <c r="L20" i="20"/>
  <c r="AF28" i="20"/>
  <c r="H20" i="20"/>
  <c r="G21" i="20"/>
  <c r="Z10" i="20"/>
  <c r="S21" i="20"/>
  <c r="R10" i="20"/>
  <c r="X27" i="20"/>
  <c r="AB27" i="20"/>
  <c r="AD21" i="20"/>
  <c r="J21" i="20"/>
  <c r="L21" i="20"/>
  <c r="P27" i="20"/>
  <c r="AF27" i="20"/>
  <c r="H21" i="20"/>
  <c r="G20" i="20"/>
  <c r="AF26" i="20"/>
  <c r="AB26" i="20"/>
  <c r="R9" i="20"/>
  <c r="V9" i="20"/>
  <c r="BC20" i="20"/>
  <c r="Z9" i="20"/>
  <c r="M20" i="20"/>
  <c r="L26" i="20"/>
  <c r="F20" i="20"/>
  <c r="X8" i="20"/>
  <c r="W21" i="20"/>
  <c r="AY21" i="20"/>
  <c r="AF25" i="20"/>
  <c r="AB25" i="20"/>
  <c r="R8" i="20"/>
  <c r="T25" i="20"/>
  <c r="K21" i="20"/>
  <c r="BC21" i="20"/>
  <c r="H25" i="20"/>
  <c r="V8" i="20"/>
  <c r="Z8" i="20"/>
  <c r="M21" i="20"/>
  <c r="L25" i="20"/>
  <c r="F21" i="20"/>
  <c r="BB20" i="20"/>
  <c r="X20" i="20" s="1"/>
  <c r="BB21" i="20"/>
  <c r="AX37" i="20"/>
  <c r="BB37" i="20"/>
  <c r="AZ38" i="20"/>
  <c r="BD38" i="20"/>
  <c r="AF38" i="20" s="1"/>
  <c r="G37" i="20"/>
  <c r="H37" i="20" s="1"/>
  <c r="K37" i="20"/>
  <c r="O37" i="20"/>
  <c r="S37" i="20"/>
  <c r="W37" i="20"/>
  <c r="AA37" i="20"/>
  <c r="AB37" i="20" s="1"/>
  <c r="AE37" i="20"/>
  <c r="BA37" i="20"/>
  <c r="AY38" i="20"/>
  <c r="BC38" i="20"/>
  <c r="Q20" i="20"/>
  <c r="U20" i="20"/>
  <c r="Y20" i="20"/>
  <c r="BD20" i="20"/>
  <c r="Q21" i="20"/>
  <c r="U21" i="20"/>
  <c r="Y21" i="20"/>
  <c r="BD21" i="20"/>
  <c r="AZ37" i="20"/>
  <c r="P37" i="20" s="1"/>
  <c r="BD37" i="20"/>
  <c r="AX38" i="20"/>
  <c r="BB38" i="20"/>
  <c r="T20" i="20"/>
  <c r="T21" i="20"/>
  <c r="AY37" i="20"/>
  <c r="G38" i="20"/>
  <c r="K38" i="20"/>
  <c r="O38" i="20"/>
  <c r="S38" i="20"/>
  <c r="W38" i="20"/>
  <c r="X38" i="20" s="1"/>
  <c r="AA38" i="20"/>
  <c r="AV16" i="17"/>
  <c r="AD16" i="17" s="1"/>
  <c r="AU16" i="17"/>
  <c r="Z16" i="17" s="1"/>
  <c r="AT16" i="17"/>
  <c r="AS16" i="17"/>
  <c r="R16" i="17" s="1"/>
  <c r="AR16" i="17"/>
  <c r="AQ16" i="17"/>
  <c r="AP16" i="17"/>
  <c r="AC16" i="17"/>
  <c r="Y16" i="17"/>
  <c r="U16" i="17"/>
  <c r="M16" i="17"/>
  <c r="I16" i="17"/>
  <c r="E16" i="17"/>
  <c r="BD15" i="17"/>
  <c r="AF15" i="17" s="1"/>
  <c r="BC15" i="17"/>
  <c r="AB15" i="17" s="1"/>
  <c r="BB15" i="17"/>
  <c r="X15" i="17" s="1"/>
  <c r="BA15" i="17"/>
  <c r="T15" i="17" s="1"/>
  <c r="AZ15" i="17"/>
  <c r="P15" i="17" s="1"/>
  <c r="AY15" i="17"/>
  <c r="L15" i="17" s="1"/>
  <c r="AX15" i="17"/>
  <c r="H15" i="17" s="1"/>
  <c r="AE15" i="17"/>
  <c r="AD15" i="17"/>
  <c r="AA15" i="17"/>
  <c r="Z15" i="17"/>
  <c r="W15" i="17"/>
  <c r="V15" i="17"/>
  <c r="S15" i="17"/>
  <c r="K15" i="17"/>
  <c r="F15" i="17"/>
  <c r="BD14" i="17"/>
  <c r="BC14" i="17"/>
  <c r="BB14" i="17"/>
  <c r="BA14" i="17"/>
  <c r="AZ14" i="17"/>
  <c r="AY14" i="17"/>
  <c r="AX14" i="17"/>
  <c r="AE14" i="17"/>
  <c r="AF14" i="17" s="1"/>
  <c r="AD14" i="17"/>
  <c r="AA14" i="17"/>
  <c r="Z14" i="17"/>
  <c r="W14" i="17"/>
  <c r="X14" i="17" s="1"/>
  <c r="S14" i="17"/>
  <c r="O14" i="17"/>
  <c r="P14" i="17" s="1"/>
  <c r="N14" i="17"/>
  <c r="K14" i="17"/>
  <c r="J14" i="17"/>
  <c r="G14" i="17"/>
  <c r="H14" i="17" s="1"/>
  <c r="AB14" i="17" s="1"/>
  <c r="F14" i="17"/>
  <c r="BG10" i="17"/>
  <c r="BF10" i="17"/>
  <c r="BE10" i="17"/>
  <c r="BA10" i="17"/>
  <c r="AZ10" i="17"/>
  <c r="AX10" i="17"/>
  <c r="AW10" i="17"/>
  <c r="AV10" i="17"/>
  <c r="AU10" i="17"/>
  <c r="AT10" i="17"/>
  <c r="AS10" i="17"/>
  <c r="AR10" i="17"/>
  <c r="H10" i="26" s="1"/>
  <c r="AQ10" i="17"/>
  <c r="AP10" i="17"/>
  <c r="T10" i="17"/>
  <c r="K10" i="26" s="1"/>
  <c r="I10" i="17"/>
  <c r="E10" i="17"/>
  <c r="BD9" i="17"/>
  <c r="BC9" i="17"/>
  <c r="BB9" i="17"/>
  <c r="AY9" i="17"/>
  <c r="Y9" i="17"/>
  <c r="W9" i="17"/>
  <c r="U9" i="17"/>
  <c r="T9" i="17"/>
  <c r="K9" i="26" s="1"/>
  <c r="S9" i="17"/>
  <c r="J9" i="26" s="1"/>
  <c r="Q9" i="17"/>
  <c r="M9" i="17"/>
  <c r="L9" i="17"/>
  <c r="I9" i="26" s="1"/>
  <c r="K9" i="17"/>
  <c r="G9" i="26" s="1"/>
  <c r="J9" i="17"/>
  <c r="H9" i="17"/>
  <c r="G9" i="17"/>
  <c r="F9" i="17"/>
  <c r="BL8" i="17"/>
  <c r="AC8" i="17" s="1"/>
  <c r="BK8" i="17"/>
  <c r="AB8" i="17" s="1"/>
  <c r="BD8" i="17"/>
  <c r="BC8" i="17"/>
  <c r="BB8" i="17"/>
  <c r="AY8" i="17"/>
  <c r="AA8" i="17"/>
  <c r="Y8" i="17"/>
  <c r="W8" i="17"/>
  <c r="X8" i="17" s="1"/>
  <c r="U8" i="17"/>
  <c r="T8" i="17"/>
  <c r="K8" i="26" s="1"/>
  <c r="S8" i="17"/>
  <c r="J8" i="26" s="1"/>
  <c r="Q8" i="17"/>
  <c r="P8" i="17"/>
  <c r="M8" i="17"/>
  <c r="L8" i="17"/>
  <c r="I8" i="26" s="1"/>
  <c r="K8" i="17"/>
  <c r="G8" i="26" s="1"/>
  <c r="J8" i="17"/>
  <c r="H8" i="17"/>
  <c r="G8" i="17"/>
  <c r="F8" i="17"/>
  <c r="AV18" i="16"/>
  <c r="AU18" i="16"/>
  <c r="Z18" i="16" s="1"/>
  <c r="AT18" i="16"/>
  <c r="AS18" i="16"/>
  <c r="R18" i="16" s="1"/>
  <c r="AR18" i="16"/>
  <c r="AQ18" i="16"/>
  <c r="AP18" i="16"/>
  <c r="AC18" i="16"/>
  <c r="Y18" i="16"/>
  <c r="U18" i="16"/>
  <c r="M18" i="16"/>
  <c r="I18" i="16"/>
  <c r="E18" i="16"/>
  <c r="BD17" i="16"/>
  <c r="BC17" i="16"/>
  <c r="BB17" i="16"/>
  <c r="BA17" i="16"/>
  <c r="AZ17" i="16"/>
  <c r="P17" i="16" s="1"/>
  <c r="AY17" i="16"/>
  <c r="AX17" i="16"/>
  <c r="AE17" i="16"/>
  <c r="AD17" i="16"/>
  <c r="AA17" i="16"/>
  <c r="AB17" i="16" s="1"/>
  <c r="Z17" i="16"/>
  <c r="W17" i="16"/>
  <c r="V17" i="16"/>
  <c r="S17" i="16"/>
  <c r="K17" i="16"/>
  <c r="G17" i="16"/>
  <c r="F17" i="16"/>
  <c r="BD15" i="16"/>
  <c r="BC15" i="16"/>
  <c r="BB15" i="16"/>
  <c r="BA15" i="16"/>
  <c r="AZ15" i="16"/>
  <c r="AY15" i="16"/>
  <c r="AX15" i="16"/>
  <c r="AE15" i="16"/>
  <c r="AD15" i="16"/>
  <c r="AA15" i="16"/>
  <c r="Z15" i="16"/>
  <c r="W15" i="16"/>
  <c r="S15" i="16"/>
  <c r="O15" i="16"/>
  <c r="N15" i="16"/>
  <c r="K15" i="16"/>
  <c r="L15" i="16" s="1"/>
  <c r="J15" i="16"/>
  <c r="G15" i="16"/>
  <c r="F15" i="16"/>
  <c r="BG11" i="16"/>
  <c r="BF11" i="16"/>
  <c r="BE11" i="16"/>
  <c r="BA11" i="16"/>
  <c r="AZ11" i="16"/>
  <c r="AX11" i="16"/>
  <c r="AW11" i="16"/>
  <c r="AV11" i="16"/>
  <c r="AU11" i="16"/>
  <c r="AT11" i="16"/>
  <c r="AS11" i="16"/>
  <c r="AR11" i="16"/>
  <c r="H11" i="25" s="1"/>
  <c r="AQ11" i="16"/>
  <c r="F11" i="25" s="1"/>
  <c r="AP11" i="16"/>
  <c r="I11" i="16"/>
  <c r="E11" i="16"/>
  <c r="BD10" i="16"/>
  <c r="BC10" i="16"/>
  <c r="BB10" i="16"/>
  <c r="AY10" i="16"/>
  <c r="Y10" i="16"/>
  <c r="W10" i="16"/>
  <c r="U10" i="16"/>
  <c r="T10" i="16"/>
  <c r="K10" i="25" s="1"/>
  <c r="S10" i="16"/>
  <c r="J10" i="25" s="1"/>
  <c r="Q10" i="16"/>
  <c r="M10" i="16"/>
  <c r="L10" i="16"/>
  <c r="I10" i="25" s="1"/>
  <c r="K10" i="16"/>
  <c r="G10" i="25" s="1"/>
  <c r="J10" i="16"/>
  <c r="H10" i="16"/>
  <c r="G10" i="16"/>
  <c r="F10" i="16"/>
  <c r="BL8" i="16"/>
  <c r="BK8" i="16"/>
  <c r="BD8" i="16"/>
  <c r="BC8" i="16"/>
  <c r="BB8" i="16"/>
  <c r="AY8" i="16"/>
  <c r="AA8" i="16"/>
  <c r="Y8" i="16"/>
  <c r="W8" i="16"/>
  <c r="U8" i="16"/>
  <c r="T8" i="16"/>
  <c r="K8" i="25" s="1"/>
  <c r="S8" i="16"/>
  <c r="J8" i="25" s="1"/>
  <c r="Q8" i="16"/>
  <c r="P8" i="16"/>
  <c r="M8" i="16"/>
  <c r="L8" i="16"/>
  <c r="I8" i="25" s="1"/>
  <c r="K8" i="16"/>
  <c r="G8" i="25" s="1"/>
  <c r="J8" i="16"/>
  <c r="H8" i="16"/>
  <c r="G8" i="16"/>
  <c r="F8" i="16"/>
  <c r="AV18" i="15"/>
  <c r="AD18" i="15" s="1"/>
  <c r="AU18" i="15"/>
  <c r="Z18" i="15" s="1"/>
  <c r="AT18" i="15"/>
  <c r="AS18" i="15"/>
  <c r="R18" i="15" s="1"/>
  <c r="AR18" i="15"/>
  <c r="AQ18" i="15"/>
  <c r="AP18" i="15"/>
  <c r="AC18" i="15"/>
  <c r="Y18" i="15"/>
  <c r="U18" i="15"/>
  <c r="M18" i="15"/>
  <c r="I18" i="15"/>
  <c r="E18" i="15"/>
  <c r="BD17" i="15"/>
  <c r="BC17" i="15"/>
  <c r="AB17" i="15" s="1"/>
  <c r="BB17" i="15"/>
  <c r="BA17" i="15"/>
  <c r="AZ17" i="15"/>
  <c r="P17" i="15" s="1"/>
  <c r="AY17" i="15"/>
  <c r="AX17" i="15"/>
  <c r="AE17" i="15"/>
  <c r="AD17" i="15"/>
  <c r="AA17" i="15"/>
  <c r="Z17" i="15"/>
  <c r="W17" i="15"/>
  <c r="V17" i="15"/>
  <c r="S17" i="15"/>
  <c r="K17" i="15"/>
  <c r="G17" i="15"/>
  <c r="F17" i="15"/>
  <c r="BD16" i="15"/>
  <c r="BC16" i="15"/>
  <c r="BB16" i="15"/>
  <c r="BA16" i="15"/>
  <c r="AZ16" i="15"/>
  <c r="AY16" i="15"/>
  <c r="AX16" i="15"/>
  <c r="AE16" i="15"/>
  <c r="AF16" i="15" s="1"/>
  <c r="AD16" i="15"/>
  <c r="AA16" i="15"/>
  <c r="Z16" i="15"/>
  <c r="W16" i="15"/>
  <c r="S16" i="15"/>
  <c r="T16" i="15" s="1"/>
  <c r="O16" i="15"/>
  <c r="P16" i="15" s="1"/>
  <c r="N16" i="15"/>
  <c r="K16" i="15"/>
  <c r="J16" i="15"/>
  <c r="G16" i="15"/>
  <c r="H16" i="15" s="1"/>
  <c r="AB16" i="15" s="1"/>
  <c r="F16" i="15"/>
  <c r="BD15" i="15"/>
  <c r="BC15" i="15"/>
  <c r="BB15" i="15"/>
  <c r="BA15" i="15"/>
  <c r="AZ15" i="15"/>
  <c r="AY15" i="15"/>
  <c r="AX15" i="15"/>
  <c r="AE15" i="15"/>
  <c r="AD15" i="15"/>
  <c r="AA15" i="15"/>
  <c r="Z15" i="15"/>
  <c r="W15" i="15"/>
  <c r="S15" i="15"/>
  <c r="O15" i="15"/>
  <c r="N15" i="15"/>
  <c r="K15" i="15"/>
  <c r="J15" i="15"/>
  <c r="G15" i="15"/>
  <c r="F15" i="15"/>
  <c r="BG11" i="15"/>
  <c r="BF11" i="15"/>
  <c r="BE11" i="15"/>
  <c r="BA11" i="15"/>
  <c r="AZ11" i="15"/>
  <c r="AX11" i="15"/>
  <c r="AW11" i="15"/>
  <c r="AV11" i="15"/>
  <c r="AU11" i="15"/>
  <c r="AT11" i="15"/>
  <c r="AS11" i="15"/>
  <c r="AR11" i="15"/>
  <c r="H11" i="24" s="1"/>
  <c r="AQ11" i="15"/>
  <c r="AP11" i="15"/>
  <c r="I11" i="15"/>
  <c r="E11" i="15"/>
  <c r="BD10" i="15"/>
  <c r="BC10" i="15"/>
  <c r="BB10" i="15"/>
  <c r="AY10" i="15"/>
  <c r="Y10" i="15"/>
  <c r="W10" i="15"/>
  <c r="U10" i="15"/>
  <c r="T10" i="15"/>
  <c r="K10" i="24" s="1"/>
  <c r="S10" i="15"/>
  <c r="J10" i="24" s="1"/>
  <c r="Q10" i="15"/>
  <c r="M10" i="15"/>
  <c r="L10" i="15"/>
  <c r="I10" i="24" s="1"/>
  <c r="K10" i="15"/>
  <c r="G10" i="24" s="1"/>
  <c r="J10" i="15"/>
  <c r="H10" i="15"/>
  <c r="G10" i="15"/>
  <c r="F10" i="15"/>
  <c r="BL9" i="15"/>
  <c r="AC9" i="15" s="1"/>
  <c r="BK9" i="15"/>
  <c r="BD9" i="15"/>
  <c r="BC9" i="15"/>
  <c r="BB9" i="15"/>
  <c r="AY9" i="15"/>
  <c r="AA9" i="15"/>
  <c r="Y9" i="15"/>
  <c r="Z9" i="15" s="1"/>
  <c r="W9" i="15"/>
  <c r="U9" i="15"/>
  <c r="T9" i="15"/>
  <c r="K9" i="24" s="1"/>
  <c r="S9" i="15"/>
  <c r="J9" i="24" s="1"/>
  <c r="Q9" i="15"/>
  <c r="P9" i="15"/>
  <c r="M9" i="15"/>
  <c r="L9" i="15"/>
  <c r="I9" i="24" s="1"/>
  <c r="K9" i="15"/>
  <c r="G9" i="24" s="1"/>
  <c r="J9" i="15"/>
  <c r="H9" i="15"/>
  <c r="G9" i="15"/>
  <c r="F9" i="15"/>
  <c r="BL8" i="15"/>
  <c r="AC8" i="15" s="1"/>
  <c r="BK8" i="15"/>
  <c r="AB8" i="15" s="1"/>
  <c r="BD8" i="15"/>
  <c r="BC8" i="15"/>
  <c r="BB8" i="15"/>
  <c r="AY8" i="15"/>
  <c r="AA8" i="15"/>
  <c r="Y8" i="15"/>
  <c r="Z8" i="15" s="1"/>
  <c r="W8" i="15"/>
  <c r="U8" i="15"/>
  <c r="T8" i="15"/>
  <c r="K8" i="24" s="1"/>
  <c r="S8" i="15"/>
  <c r="J8" i="24" s="1"/>
  <c r="Q8" i="15"/>
  <c r="P8" i="15"/>
  <c r="M8" i="15"/>
  <c r="L8" i="15"/>
  <c r="I8" i="24" s="1"/>
  <c r="K8" i="15"/>
  <c r="G8" i="24" s="1"/>
  <c r="J8" i="15"/>
  <c r="H8" i="15"/>
  <c r="G8" i="15"/>
  <c r="F8" i="15"/>
  <c r="AV28" i="14"/>
  <c r="Z28" i="14"/>
  <c r="AT28" i="14"/>
  <c r="AS28" i="14"/>
  <c r="R28" i="14" s="1"/>
  <c r="AR28" i="14"/>
  <c r="AQ28" i="14"/>
  <c r="AP28" i="14"/>
  <c r="AC28" i="14"/>
  <c r="Y28" i="14"/>
  <c r="U28" i="14"/>
  <c r="M28" i="14"/>
  <c r="I28" i="14"/>
  <c r="E28" i="14"/>
  <c r="BD27" i="14"/>
  <c r="BC27" i="14"/>
  <c r="AB27" i="14" s="1"/>
  <c r="BB27" i="14"/>
  <c r="BA27" i="14"/>
  <c r="AZ27" i="14"/>
  <c r="P27" i="14" s="1"/>
  <c r="AY27" i="14"/>
  <c r="AX27" i="14"/>
  <c r="AE27" i="14"/>
  <c r="AD27" i="14"/>
  <c r="AA27" i="14"/>
  <c r="Z27" i="14"/>
  <c r="W27" i="14"/>
  <c r="S27" i="14"/>
  <c r="K27" i="14"/>
  <c r="L27" i="14" s="1"/>
  <c r="G27" i="14"/>
  <c r="F27" i="14"/>
  <c r="BD26" i="14"/>
  <c r="BC26" i="14"/>
  <c r="BB26" i="14"/>
  <c r="BA26" i="14"/>
  <c r="AZ26" i="14"/>
  <c r="AY26" i="14"/>
  <c r="AX26" i="14"/>
  <c r="AE26" i="14"/>
  <c r="AD26" i="14"/>
  <c r="AA26" i="14"/>
  <c r="Z26" i="14"/>
  <c r="W26" i="14"/>
  <c r="X26" i="14" s="1"/>
  <c r="S26" i="14"/>
  <c r="T26" i="14" s="1"/>
  <c r="O26" i="14"/>
  <c r="P26" i="14" s="1"/>
  <c r="N26" i="14"/>
  <c r="K26" i="14"/>
  <c r="L26" i="14" s="1"/>
  <c r="J26" i="14"/>
  <c r="G26" i="14"/>
  <c r="F26" i="14"/>
  <c r="BD23" i="14"/>
  <c r="BC23" i="14"/>
  <c r="BB23" i="14"/>
  <c r="BA23" i="14"/>
  <c r="AZ23" i="14"/>
  <c r="AY23" i="14"/>
  <c r="AX23" i="14"/>
  <c r="AE23" i="14"/>
  <c r="AD23" i="14"/>
  <c r="AA23" i="14"/>
  <c r="Z23" i="14"/>
  <c r="W23" i="14"/>
  <c r="S23" i="14"/>
  <c r="O23" i="14"/>
  <c r="N23" i="14"/>
  <c r="K23" i="14"/>
  <c r="L23" i="14" s="1"/>
  <c r="J23" i="14"/>
  <c r="G23" i="14"/>
  <c r="F23" i="14"/>
  <c r="BD22" i="14"/>
  <c r="BC22" i="14"/>
  <c r="BB22" i="14"/>
  <c r="BA22" i="14"/>
  <c r="AZ22" i="14"/>
  <c r="AY22" i="14"/>
  <c r="AX22" i="14"/>
  <c r="AE22" i="14"/>
  <c r="AD22" i="14"/>
  <c r="AA22" i="14"/>
  <c r="Z22" i="14"/>
  <c r="W22" i="14"/>
  <c r="S22" i="14"/>
  <c r="O22" i="14"/>
  <c r="N22" i="14"/>
  <c r="K22" i="14"/>
  <c r="J22" i="14"/>
  <c r="G22" i="14"/>
  <c r="F22" i="14"/>
  <c r="BD21" i="14"/>
  <c r="BC21" i="14"/>
  <c r="BB21" i="14"/>
  <c r="BA21" i="14"/>
  <c r="AZ21" i="14"/>
  <c r="AY21" i="14"/>
  <c r="AX21" i="14"/>
  <c r="AE21" i="14"/>
  <c r="AD21" i="14"/>
  <c r="AA21" i="14"/>
  <c r="Z21" i="14"/>
  <c r="W21" i="14"/>
  <c r="X21" i="14" s="1"/>
  <c r="S21" i="14"/>
  <c r="T21" i="14" s="1"/>
  <c r="O21" i="14"/>
  <c r="N21" i="14"/>
  <c r="K21" i="14"/>
  <c r="J21" i="14"/>
  <c r="G21" i="14"/>
  <c r="F21" i="14"/>
  <c r="BD20" i="14"/>
  <c r="BC20" i="14"/>
  <c r="BB20" i="14"/>
  <c r="BA20" i="14"/>
  <c r="AZ20" i="14"/>
  <c r="AY20" i="14"/>
  <c r="AX20" i="14"/>
  <c r="AE20" i="14"/>
  <c r="AD20" i="14"/>
  <c r="AA20" i="14"/>
  <c r="Z20" i="14"/>
  <c r="W20" i="14"/>
  <c r="S20" i="14"/>
  <c r="O20" i="14"/>
  <c r="N20" i="14"/>
  <c r="K20" i="14"/>
  <c r="J20" i="14"/>
  <c r="G20" i="14"/>
  <c r="F20" i="14"/>
  <c r="BG16" i="14"/>
  <c r="BF16" i="14"/>
  <c r="BE16" i="14"/>
  <c r="BA16" i="14"/>
  <c r="AZ16" i="14"/>
  <c r="AX16" i="14"/>
  <c r="AW16" i="14"/>
  <c r="AV16" i="14"/>
  <c r="AU16" i="14"/>
  <c r="AT16" i="14"/>
  <c r="AS16" i="14"/>
  <c r="AR16" i="14"/>
  <c r="H16" i="23" s="1"/>
  <c r="AQ16" i="14"/>
  <c r="F16" i="23" s="1"/>
  <c r="AP16" i="14"/>
  <c r="I16" i="14"/>
  <c r="AD16" i="14" s="1"/>
  <c r="E16" i="14"/>
  <c r="E16" i="23" s="1"/>
  <c r="BD15" i="14"/>
  <c r="BC15" i="14"/>
  <c r="BB15" i="14"/>
  <c r="AY15" i="14"/>
  <c r="Y15" i="14"/>
  <c r="W15" i="14"/>
  <c r="U15" i="14"/>
  <c r="T15" i="14"/>
  <c r="K15" i="23" s="1"/>
  <c r="S15" i="14"/>
  <c r="J15" i="23" s="1"/>
  <c r="Q15" i="14"/>
  <c r="M15" i="14"/>
  <c r="L15" i="14"/>
  <c r="K15" i="14"/>
  <c r="J15" i="14"/>
  <c r="H15" i="14"/>
  <c r="I15" i="23" s="1"/>
  <c r="G15" i="14"/>
  <c r="G15" i="23" s="1"/>
  <c r="F15" i="14"/>
  <c r="BL14" i="14"/>
  <c r="AC14" i="14" s="1"/>
  <c r="BK14" i="14"/>
  <c r="BD14" i="14"/>
  <c r="BC14" i="14"/>
  <c r="BB14" i="14"/>
  <c r="AY14" i="14"/>
  <c r="AA14" i="14"/>
  <c r="Y14" i="14"/>
  <c r="Z14" i="14" s="1"/>
  <c r="W14" i="14"/>
  <c r="X14" i="14" s="1"/>
  <c r="U14" i="14"/>
  <c r="T14" i="14"/>
  <c r="S14" i="14"/>
  <c r="Q14" i="14"/>
  <c r="P14" i="14"/>
  <c r="M14" i="14"/>
  <c r="L14" i="14"/>
  <c r="K14" i="14"/>
  <c r="J14" i="14"/>
  <c r="H14" i="14"/>
  <c r="G14" i="14"/>
  <c r="F14" i="14"/>
  <c r="BL11" i="14"/>
  <c r="AC11" i="14" s="1"/>
  <c r="BK11" i="14"/>
  <c r="AB11" i="14" s="1"/>
  <c r="BD11" i="14"/>
  <c r="BC11" i="14"/>
  <c r="BB11" i="14"/>
  <c r="AY11" i="14"/>
  <c r="AA11" i="14"/>
  <c r="Y11" i="14"/>
  <c r="Z11" i="14" s="1"/>
  <c r="W11" i="14"/>
  <c r="U11" i="14"/>
  <c r="T11" i="14"/>
  <c r="K11" i="23" s="1"/>
  <c r="S11" i="14"/>
  <c r="J11" i="23" s="1"/>
  <c r="Q11" i="14"/>
  <c r="R11" i="14" s="1"/>
  <c r="P11" i="14"/>
  <c r="M11" i="14"/>
  <c r="L11" i="14"/>
  <c r="I11" i="23" s="1"/>
  <c r="K11" i="14"/>
  <c r="G11" i="23" s="1"/>
  <c r="J11" i="14"/>
  <c r="H11" i="14"/>
  <c r="G11" i="14"/>
  <c r="F11" i="14"/>
  <c r="BL10" i="14"/>
  <c r="AC10" i="14" s="1"/>
  <c r="BK10" i="14"/>
  <c r="AB10" i="14" s="1"/>
  <c r="BD10" i="14"/>
  <c r="BC10" i="14"/>
  <c r="BB10" i="14"/>
  <c r="AY10" i="14"/>
  <c r="AA10" i="14"/>
  <c r="Y10" i="14"/>
  <c r="W10" i="14"/>
  <c r="U10" i="14"/>
  <c r="T10" i="14"/>
  <c r="K10" i="23" s="1"/>
  <c r="S10" i="14"/>
  <c r="J10" i="23" s="1"/>
  <c r="Q10" i="14"/>
  <c r="P10" i="14"/>
  <c r="M10" i="14"/>
  <c r="L10" i="14"/>
  <c r="I10" i="23" s="1"/>
  <c r="K10" i="14"/>
  <c r="G10" i="23" s="1"/>
  <c r="J10" i="14"/>
  <c r="H10" i="14"/>
  <c r="G10" i="14"/>
  <c r="F10" i="14"/>
  <c r="BL9" i="14"/>
  <c r="AC9" i="14" s="1"/>
  <c r="BK9" i="14"/>
  <c r="AB9" i="14" s="1"/>
  <c r="BD9" i="14"/>
  <c r="BC9" i="14"/>
  <c r="BB9" i="14"/>
  <c r="AY9" i="14"/>
  <c r="AA9" i="14"/>
  <c r="Y9" i="14"/>
  <c r="W9" i="14"/>
  <c r="U9" i="14"/>
  <c r="V9" i="14" s="1"/>
  <c r="T9" i="14"/>
  <c r="K9" i="23" s="1"/>
  <c r="S9" i="14"/>
  <c r="J9" i="23" s="1"/>
  <c r="Q9" i="14"/>
  <c r="P9" i="14"/>
  <c r="M9" i="14"/>
  <c r="L9" i="14"/>
  <c r="I9" i="23" s="1"/>
  <c r="K9" i="14"/>
  <c r="G9" i="23" s="1"/>
  <c r="J9" i="14"/>
  <c r="H9" i="14"/>
  <c r="G9" i="14"/>
  <c r="F9" i="14"/>
  <c r="BL8" i="14"/>
  <c r="AC8" i="14" s="1"/>
  <c r="BK8" i="14"/>
  <c r="AB8" i="14" s="1"/>
  <c r="BD8" i="14"/>
  <c r="BC8" i="14"/>
  <c r="BB8" i="14"/>
  <c r="AY8" i="14"/>
  <c r="AA8" i="14"/>
  <c r="Y8" i="14"/>
  <c r="W8" i="14"/>
  <c r="U8" i="14"/>
  <c r="T8" i="14"/>
  <c r="K8" i="23" s="1"/>
  <c r="S8" i="14"/>
  <c r="J8" i="23" s="1"/>
  <c r="Q8" i="14"/>
  <c r="P8" i="14"/>
  <c r="M8" i="14"/>
  <c r="L8" i="14"/>
  <c r="I8" i="23" s="1"/>
  <c r="K8" i="14"/>
  <c r="G8" i="23" s="1"/>
  <c r="J8" i="14"/>
  <c r="H8" i="14"/>
  <c r="G8" i="14"/>
  <c r="F8" i="14"/>
  <c r="F29" i="1"/>
  <c r="F10" i="1"/>
  <c r="F11" i="1"/>
  <c r="F15" i="1"/>
  <c r="F16" i="1"/>
  <c r="F17" i="1"/>
  <c r="F21" i="1"/>
  <c r="F22" i="1"/>
  <c r="F23" i="1"/>
  <c r="F24" i="1"/>
  <c r="F25" i="1"/>
  <c r="F9" i="1"/>
  <c r="F8" i="1"/>
  <c r="BL9" i="1"/>
  <c r="AC9" i="1" s="1"/>
  <c r="BL10" i="1"/>
  <c r="AC10" i="1" s="1"/>
  <c r="BL11" i="1"/>
  <c r="AC11" i="1" s="1"/>
  <c r="BL15" i="1"/>
  <c r="AC15" i="1" s="1"/>
  <c r="BL16" i="1"/>
  <c r="BL17" i="1"/>
  <c r="BL21" i="1"/>
  <c r="BL22" i="1"/>
  <c r="BL23" i="1"/>
  <c r="BL24" i="1"/>
  <c r="AC24" i="1" s="1"/>
  <c r="BL25" i="1"/>
  <c r="AC25" i="1" s="1"/>
  <c r="BL8" i="1"/>
  <c r="AC8" i="1" s="1"/>
  <c r="BK9" i="1"/>
  <c r="AB9" i="1" s="1"/>
  <c r="BK10" i="1"/>
  <c r="AB10" i="1" s="1"/>
  <c r="BK11" i="1"/>
  <c r="AB11" i="1" s="1"/>
  <c r="BK15" i="1"/>
  <c r="AB15" i="1" s="1"/>
  <c r="BK16" i="1"/>
  <c r="BK17" i="1"/>
  <c r="BK21" i="1"/>
  <c r="BK22" i="1"/>
  <c r="BK23" i="1"/>
  <c r="BK24" i="1"/>
  <c r="BK25" i="1"/>
  <c r="BK8" i="1"/>
  <c r="AB8" i="1" s="1"/>
  <c r="AE55" i="1"/>
  <c r="AD55" i="1"/>
  <c r="AD36" i="1"/>
  <c r="AD37" i="1"/>
  <c r="AD41" i="1"/>
  <c r="AD42" i="1"/>
  <c r="AD43" i="1"/>
  <c r="AD47" i="1"/>
  <c r="AD48" i="1"/>
  <c r="AD49" i="1"/>
  <c r="AD50" i="1"/>
  <c r="AD35" i="1"/>
  <c r="AD34" i="1"/>
  <c r="Z55" i="1"/>
  <c r="Z36" i="1"/>
  <c r="Z37" i="1"/>
  <c r="Z41" i="1"/>
  <c r="Z42" i="1"/>
  <c r="Z43" i="1"/>
  <c r="Z47" i="1"/>
  <c r="Z48" i="1"/>
  <c r="Z49" i="1"/>
  <c r="Z50" i="1"/>
  <c r="Z35" i="1"/>
  <c r="Z34" i="1"/>
  <c r="AA10" i="1"/>
  <c r="AA11" i="1"/>
  <c r="AA15" i="1"/>
  <c r="AA16" i="1"/>
  <c r="AC16" i="1" s="1"/>
  <c r="AA17" i="1"/>
  <c r="AA21" i="1"/>
  <c r="AA22" i="1"/>
  <c r="AA23" i="1"/>
  <c r="AA24" i="1"/>
  <c r="AA25" i="1"/>
  <c r="AA9" i="1"/>
  <c r="AA8" i="1"/>
  <c r="AF22" i="14" l="1"/>
  <c r="AF17" i="16"/>
  <c r="AD10" i="17"/>
  <c r="E10" i="26"/>
  <c r="BA16" i="17"/>
  <c r="T16" i="17" s="1"/>
  <c r="F10" i="26"/>
  <c r="BA18" i="15"/>
  <c r="F11" i="24"/>
  <c r="L15" i="15"/>
  <c r="X15" i="15"/>
  <c r="AD11" i="16"/>
  <c r="E11" i="25"/>
  <c r="N16" i="17"/>
  <c r="AD11" i="15"/>
  <c r="E11" i="24"/>
  <c r="Z9" i="17"/>
  <c r="X15" i="16"/>
  <c r="X8" i="16"/>
  <c r="H15" i="16"/>
  <c r="AB15" i="16" s="1"/>
  <c r="P21" i="14"/>
  <c r="AF20" i="14"/>
  <c r="L38" i="20"/>
  <c r="L10" i="17"/>
  <c r="I10" i="26" s="1"/>
  <c r="H10" i="17"/>
  <c r="N18" i="16"/>
  <c r="J18" i="16"/>
  <c r="L17" i="16"/>
  <c r="AC8" i="16"/>
  <c r="AB8" i="16"/>
  <c r="L11" i="16"/>
  <c r="I11" i="25" s="1"/>
  <c r="H11" i="16"/>
  <c r="G11" i="15"/>
  <c r="AB9" i="15"/>
  <c r="L17" i="15"/>
  <c r="T15" i="15"/>
  <c r="H15" i="15"/>
  <c r="AB15" i="15" s="1"/>
  <c r="L11" i="15"/>
  <c r="I11" i="24" s="1"/>
  <c r="H11" i="15"/>
  <c r="X20" i="14"/>
  <c r="P22" i="14"/>
  <c r="L20" i="14"/>
  <c r="AB14" i="14"/>
  <c r="L21" i="14"/>
  <c r="AC23" i="1"/>
  <c r="AC21" i="1"/>
  <c r="L37" i="20"/>
  <c r="V20" i="20"/>
  <c r="H38" i="20"/>
  <c r="AB38" i="20"/>
  <c r="X37" i="20"/>
  <c r="R20" i="20"/>
  <c r="T37" i="20"/>
  <c r="Z20" i="20"/>
  <c r="X21" i="20"/>
  <c r="V21" i="20"/>
  <c r="T38" i="20"/>
  <c r="Z21" i="20"/>
  <c r="R21" i="20"/>
  <c r="J16" i="17"/>
  <c r="G10" i="17"/>
  <c r="R8" i="17"/>
  <c r="L14" i="17"/>
  <c r="T14" i="17"/>
  <c r="AE16" i="17"/>
  <c r="O16" i="17"/>
  <c r="Z8" i="17"/>
  <c r="T17" i="16"/>
  <c r="O18" i="16"/>
  <c r="W11" i="16"/>
  <c r="T11" i="16"/>
  <c r="K11" i="25" s="1"/>
  <c r="T15" i="16"/>
  <c r="R8" i="16"/>
  <c r="AF17" i="15"/>
  <c r="T17" i="15"/>
  <c r="V18" i="15"/>
  <c r="N18" i="15"/>
  <c r="J18" i="15"/>
  <c r="F18" i="15"/>
  <c r="R10" i="15"/>
  <c r="Z10" i="15"/>
  <c r="R9" i="15"/>
  <c r="L16" i="15"/>
  <c r="X16" i="15"/>
  <c r="S11" i="15"/>
  <c r="J11" i="24" s="1"/>
  <c r="R8" i="15"/>
  <c r="P15" i="15"/>
  <c r="AE18" i="15"/>
  <c r="O18" i="15"/>
  <c r="T27" i="14"/>
  <c r="T22" i="14"/>
  <c r="BA28" i="14"/>
  <c r="N28" i="14"/>
  <c r="H21" i="14"/>
  <c r="AB21" i="14" s="1"/>
  <c r="F28" i="14"/>
  <c r="V28" i="14"/>
  <c r="P20" i="14"/>
  <c r="J28" i="14"/>
  <c r="AD28" i="14"/>
  <c r="AF27" i="14"/>
  <c r="X23" i="14"/>
  <c r="T23" i="14"/>
  <c r="X10" i="14"/>
  <c r="L22" i="14"/>
  <c r="X22" i="14"/>
  <c r="R10" i="14"/>
  <c r="S16" i="14"/>
  <c r="J16" i="23" s="1"/>
  <c r="Z9" i="14"/>
  <c r="R9" i="14"/>
  <c r="L16" i="14"/>
  <c r="H16" i="14"/>
  <c r="I16" i="23" s="1"/>
  <c r="G16" i="14"/>
  <c r="G16" i="23" s="1"/>
  <c r="T16" i="14"/>
  <c r="K16" i="23" s="1"/>
  <c r="R8" i="14"/>
  <c r="T20" i="14"/>
  <c r="AE28" i="14"/>
  <c r="O28" i="14"/>
  <c r="Z8" i="14"/>
  <c r="AB25" i="1"/>
  <c r="AB24" i="1"/>
  <c r="AB23" i="1"/>
  <c r="AC22" i="1"/>
  <c r="AB22" i="1"/>
  <c r="AB21" i="1"/>
  <c r="AC17" i="1"/>
  <c r="AB17" i="1"/>
  <c r="AB16" i="1"/>
  <c r="P38" i="20"/>
  <c r="AF37" i="20"/>
  <c r="H17" i="16"/>
  <c r="Z8" i="16"/>
  <c r="P15" i="16"/>
  <c r="V8" i="16"/>
  <c r="X17" i="16"/>
  <c r="V8" i="17"/>
  <c r="F10" i="17"/>
  <c r="F16" i="17"/>
  <c r="V16" i="17"/>
  <c r="X9" i="17"/>
  <c r="R10" i="16"/>
  <c r="X10" i="16"/>
  <c r="Z10" i="16"/>
  <c r="BA18" i="16"/>
  <c r="AF15" i="16"/>
  <c r="AD18" i="16"/>
  <c r="AE18" i="16"/>
  <c r="BB11" i="16"/>
  <c r="V10" i="16"/>
  <c r="G11" i="16"/>
  <c r="S11" i="16"/>
  <c r="J11" i="25" s="1"/>
  <c r="F11" i="16"/>
  <c r="V18" i="16"/>
  <c r="V9" i="17"/>
  <c r="BB10" i="17"/>
  <c r="S10" i="17"/>
  <c r="J10" i="26" s="1"/>
  <c r="R9" i="17"/>
  <c r="W10" i="17"/>
  <c r="J10" i="17"/>
  <c r="Q10" i="17"/>
  <c r="U10" i="17"/>
  <c r="Y10" i="17"/>
  <c r="BD10" i="17"/>
  <c r="AZ16" i="17"/>
  <c r="P16" i="17" s="1"/>
  <c r="BD16" i="17"/>
  <c r="AF16" i="17" s="1"/>
  <c r="M10" i="17"/>
  <c r="AY10" i="17"/>
  <c r="BC10" i="17"/>
  <c r="Z10" i="17" s="1"/>
  <c r="AY16" i="17"/>
  <c r="L16" i="17" s="1"/>
  <c r="BC16" i="17"/>
  <c r="AB16" i="17" s="1"/>
  <c r="AX16" i="17"/>
  <c r="H16" i="17" s="1"/>
  <c r="BB16" i="17"/>
  <c r="X16" i="17" s="1"/>
  <c r="K10" i="17"/>
  <c r="G10" i="26" s="1"/>
  <c r="G16" i="17"/>
  <c r="K16" i="17"/>
  <c r="W16" i="17"/>
  <c r="AA16" i="17"/>
  <c r="J11" i="16"/>
  <c r="Q11" i="16"/>
  <c r="U11" i="16"/>
  <c r="Y11" i="16"/>
  <c r="BD11" i="16"/>
  <c r="F18" i="16"/>
  <c r="AZ18" i="16"/>
  <c r="BD18" i="16"/>
  <c r="M11" i="16"/>
  <c r="AY11" i="16"/>
  <c r="BC11" i="16"/>
  <c r="AY18" i="16"/>
  <c r="BC18" i="16"/>
  <c r="AX18" i="16"/>
  <c r="BB18" i="16"/>
  <c r="K11" i="16"/>
  <c r="G11" i="25" s="1"/>
  <c r="G18" i="16"/>
  <c r="K18" i="16"/>
  <c r="W18" i="16"/>
  <c r="AA18" i="16"/>
  <c r="X9" i="15"/>
  <c r="X10" i="15"/>
  <c r="T11" i="15"/>
  <c r="K11" i="24" s="1"/>
  <c r="V9" i="15"/>
  <c r="X17" i="15"/>
  <c r="X8" i="15"/>
  <c r="AF15" i="15"/>
  <c r="V8" i="15"/>
  <c r="V10" i="15"/>
  <c r="W11" i="15"/>
  <c r="H17" i="15"/>
  <c r="BB11" i="15"/>
  <c r="F11" i="15"/>
  <c r="J11" i="15"/>
  <c r="Q11" i="15"/>
  <c r="U11" i="15"/>
  <c r="Y11" i="15"/>
  <c r="BD11" i="15"/>
  <c r="AZ18" i="15"/>
  <c r="BD18" i="15"/>
  <c r="M11" i="15"/>
  <c r="AY11" i="15"/>
  <c r="BC11" i="15"/>
  <c r="AY18" i="15"/>
  <c r="BC18" i="15"/>
  <c r="AB18" i="15" s="1"/>
  <c r="AX18" i="15"/>
  <c r="BB18" i="15"/>
  <c r="K11" i="15"/>
  <c r="G11" i="24" s="1"/>
  <c r="G18" i="15"/>
  <c r="K18" i="15"/>
  <c r="L18" i="15" s="1"/>
  <c r="W18" i="15"/>
  <c r="AA18" i="15"/>
  <c r="V8" i="14"/>
  <c r="R14" i="14"/>
  <c r="V14" i="14"/>
  <c r="H26" i="14"/>
  <c r="AB26" i="14" s="1"/>
  <c r="X11" i="14"/>
  <c r="P23" i="14"/>
  <c r="AF23" i="14"/>
  <c r="X8" i="14"/>
  <c r="V10" i="14"/>
  <c r="R15" i="14"/>
  <c r="X15" i="14"/>
  <c r="Z15" i="14"/>
  <c r="F16" i="14"/>
  <c r="H20" i="14"/>
  <c r="AB20" i="14" s="1"/>
  <c r="H22" i="14"/>
  <c r="AB22" i="14" s="1"/>
  <c r="AF26" i="14"/>
  <c r="V11" i="14"/>
  <c r="BB16" i="14"/>
  <c r="AF21" i="14"/>
  <c r="H23" i="14"/>
  <c r="AB23" i="14" s="1"/>
  <c r="X27" i="14"/>
  <c r="X9" i="14"/>
  <c r="Z10" i="14"/>
  <c r="V15" i="14"/>
  <c r="W16" i="14"/>
  <c r="H27" i="14"/>
  <c r="J16" i="14"/>
  <c r="Q16" i="14"/>
  <c r="U16" i="14"/>
  <c r="Y16" i="14"/>
  <c r="BD16" i="14"/>
  <c r="AZ28" i="14"/>
  <c r="BD28" i="14"/>
  <c r="M16" i="14"/>
  <c r="AY16" i="14"/>
  <c r="BC16" i="14"/>
  <c r="AY28" i="14"/>
  <c r="BC28" i="14"/>
  <c r="AB28" i="14" s="1"/>
  <c r="AX28" i="14"/>
  <c r="BB28" i="14"/>
  <c r="K16" i="14"/>
  <c r="G28" i="14"/>
  <c r="K28" i="14"/>
  <c r="W28" i="14"/>
  <c r="AA28" i="14"/>
  <c r="H29" i="1"/>
  <c r="G29" i="1"/>
  <c r="H10" i="1"/>
  <c r="H11" i="1"/>
  <c r="H15" i="1"/>
  <c r="H16" i="1"/>
  <c r="H17" i="1"/>
  <c r="H21" i="1"/>
  <c r="H22" i="1"/>
  <c r="H23" i="1"/>
  <c r="H24" i="1"/>
  <c r="H25" i="1"/>
  <c r="H9" i="1"/>
  <c r="H8" i="1"/>
  <c r="G10" i="1"/>
  <c r="G11" i="1"/>
  <c r="G15" i="1"/>
  <c r="G16" i="1"/>
  <c r="G17" i="1"/>
  <c r="G21" i="1"/>
  <c r="G22" i="1"/>
  <c r="G23" i="1"/>
  <c r="G24" i="1"/>
  <c r="G25" i="1"/>
  <c r="G9" i="1"/>
  <c r="G8" i="1"/>
  <c r="AF50" i="1"/>
  <c r="AE35" i="1"/>
  <c r="AE36" i="1"/>
  <c r="AE37" i="1"/>
  <c r="AE41" i="1"/>
  <c r="AE42" i="1"/>
  <c r="AE43" i="1"/>
  <c r="AE47" i="1"/>
  <c r="AE48" i="1"/>
  <c r="AE49" i="1"/>
  <c r="AE50" i="1"/>
  <c r="AE34" i="1"/>
  <c r="AB18" i="16" l="1"/>
  <c r="L18" i="16"/>
  <c r="X11" i="15"/>
  <c r="L28" i="14"/>
  <c r="AF28" i="14"/>
  <c r="X11" i="16"/>
  <c r="V11" i="16"/>
  <c r="H18" i="15"/>
  <c r="AF18" i="15"/>
  <c r="Z11" i="15"/>
  <c r="X28" i="14"/>
  <c r="X16" i="14"/>
  <c r="V16" i="14"/>
  <c r="H18" i="16"/>
  <c r="AF18" i="16"/>
  <c r="X10" i="17"/>
  <c r="V10" i="17"/>
  <c r="R10" i="17"/>
  <c r="Z11" i="16"/>
  <c r="R11" i="16"/>
  <c r="X18" i="16"/>
  <c r="P18" i="16"/>
  <c r="R11" i="15"/>
  <c r="V11" i="15"/>
  <c r="P18" i="15"/>
  <c r="S18" i="15" s="1"/>
  <c r="T18" i="15" s="1"/>
  <c r="X18" i="15"/>
  <c r="R16" i="14"/>
  <c r="P28" i="14"/>
  <c r="Z16" i="14"/>
  <c r="H28" i="14"/>
  <c r="S28" i="14"/>
  <c r="T28" i="14" s="1"/>
  <c r="AA55" i="1"/>
  <c r="H30" i="1"/>
  <c r="G55" i="1"/>
  <c r="F55" i="1"/>
  <c r="AA36" i="1"/>
  <c r="AA37" i="1"/>
  <c r="AA41" i="1"/>
  <c r="AA42" i="1"/>
  <c r="AA43" i="1"/>
  <c r="AA47" i="1"/>
  <c r="AA48" i="1"/>
  <c r="AA49" i="1"/>
  <c r="AA50" i="1"/>
  <c r="AA35" i="1"/>
  <c r="AA34" i="1"/>
  <c r="S36" i="1"/>
  <c r="S37" i="1"/>
  <c r="S41" i="1"/>
  <c r="S42" i="1"/>
  <c r="S43" i="1"/>
  <c r="S47" i="1"/>
  <c r="S48" i="1"/>
  <c r="S49" i="1"/>
  <c r="S50" i="1"/>
  <c r="S35" i="1"/>
  <c r="S34" i="1"/>
  <c r="P50" i="1"/>
  <c r="O36" i="1"/>
  <c r="O37" i="1"/>
  <c r="O41" i="1"/>
  <c r="O42" i="1"/>
  <c r="O43" i="1"/>
  <c r="O47" i="1"/>
  <c r="O48" i="1"/>
  <c r="O49" i="1"/>
  <c r="O50" i="1"/>
  <c r="O35" i="1"/>
  <c r="O34" i="1"/>
  <c r="N36" i="1"/>
  <c r="N37" i="1"/>
  <c r="N41" i="1"/>
  <c r="N42" i="1"/>
  <c r="N43" i="1"/>
  <c r="N47" i="1"/>
  <c r="N48" i="1"/>
  <c r="N49" i="1"/>
  <c r="N50" i="1"/>
  <c r="N35" i="1"/>
  <c r="N34" i="1"/>
  <c r="J36" i="1"/>
  <c r="J37" i="1"/>
  <c r="J41" i="1"/>
  <c r="J42" i="1"/>
  <c r="J43" i="1"/>
  <c r="J47" i="1"/>
  <c r="J48" i="1"/>
  <c r="J49" i="1"/>
  <c r="J50" i="1"/>
  <c r="L50" i="1"/>
  <c r="J35" i="1"/>
  <c r="J34" i="1"/>
  <c r="H50" i="1"/>
  <c r="G36" i="1"/>
  <c r="G37" i="1"/>
  <c r="G41" i="1"/>
  <c r="G42" i="1"/>
  <c r="G43" i="1"/>
  <c r="G47" i="1"/>
  <c r="G48" i="1"/>
  <c r="G49" i="1"/>
  <c r="G50" i="1"/>
  <c r="G35" i="1"/>
  <c r="G34" i="1"/>
  <c r="F36" i="1"/>
  <c r="F37" i="1"/>
  <c r="F41" i="1"/>
  <c r="F42" i="1"/>
  <c r="F43" i="1"/>
  <c r="F47" i="1"/>
  <c r="F48" i="1"/>
  <c r="F49" i="1"/>
  <c r="F50" i="1"/>
  <c r="F35" i="1"/>
  <c r="F34" i="1"/>
  <c r="R25" i="1"/>
  <c r="R24" i="1"/>
  <c r="AD56" i="1"/>
  <c r="Z56" i="1"/>
  <c r="P9" i="1"/>
  <c r="P10" i="1"/>
  <c r="P11" i="1"/>
  <c r="P15" i="1"/>
  <c r="P16" i="1"/>
  <c r="P17" i="1"/>
  <c r="P21" i="1"/>
  <c r="P22" i="1"/>
  <c r="P23" i="1"/>
  <c r="P24" i="1"/>
  <c r="P25" i="1"/>
  <c r="P8" i="1"/>
  <c r="R56" i="1" l="1"/>
  <c r="BA56" i="1"/>
  <c r="F56" i="1"/>
  <c r="F30" i="1"/>
  <c r="G30" i="1"/>
  <c r="S16" i="17"/>
  <c r="S18" i="16"/>
  <c r="T18" i="16" s="1"/>
  <c r="K36" i="1"/>
  <c r="K37" i="1"/>
  <c r="K41" i="1"/>
  <c r="K42" i="1"/>
  <c r="K43" i="1"/>
  <c r="K47" i="1"/>
  <c r="K48" i="1"/>
  <c r="K49" i="1"/>
  <c r="K50" i="1"/>
  <c r="W10" i="1"/>
  <c r="W11" i="1"/>
  <c r="W15" i="1"/>
  <c r="W16" i="1"/>
  <c r="W17" i="1"/>
  <c r="W21" i="1"/>
  <c r="W22" i="1"/>
  <c r="W23" i="1"/>
  <c r="W24" i="1"/>
  <c r="W25" i="1"/>
  <c r="T10" i="1"/>
  <c r="K10" i="22" s="1"/>
  <c r="T11" i="1"/>
  <c r="K11" i="22" s="1"/>
  <c r="T15" i="1"/>
  <c r="K15" i="22" s="1"/>
  <c r="T16" i="1"/>
  <c r="K16" i="22" s="1"/>
  <c r="T17" i="1"/>
  <c r="K17" i="22" s="1"/>
  <c r="T21" i="1"/>
  <c r="K21" i="22" s="1"/>
  <c r="T22" i="1"/>
  <c r="K22" i="22" s="1"/>
  <c r="T23" i="1"/>
  <c r="K23" i="22" s="1"/>
  <c r="T24" i="1"/>
  <c r="K24" i="22" s="1"/>
  <c r="T25" i="1"/>
  <c r="K25" i="22" s="1"/>
  <c r="S10" i="1"/>
  <c r="J10" i="22" s="1"/>
  <c r="S11" i="1"/>
  <c r="J11" i="22" s="1"/>
  <c r="S15" i="1"/>
  <c r="J15" i="22" s="1"/>
  <c r="S16" i="1"/>
  <c r="J16" i="22" s="1"/>
  <c r="S17" i="1"/>
  <c r="J17" i="22" s="1"/>
  <c r="S21" i="1"/>
  <c r="J21" i="22" s="1"/>
  <c r="S22" i="1"/>
  <c r="J22" i="22" s="1"/>
  <c r="S23" i="1"/>
  <c r="J23" i="22" s="1"/>
  <c r="S24" i="1"/>
  <c r="J24" i="22" s="1"/>
  <c r="S25" i="1"/>
  <c r="J25" i="22" s="1"/>
  <c r="Q10" i="1"/>
  <c r="Q11" i="1"/>
  <c r="Q15" i="1"/>
  <c r="Q16" i="1"/>
  <c r="Q17" i="1"/>
  <c r="Q21" i="1"/>
  <c r="Q22" i="1"/>
  <c r="Q23" i="1"/>
  <c r="Q24" i="1"/>
  <c r="Q25" i="1"/>
  <c r="M10" i="1"/>
  <c r="M11" i="1"/>
  <c r="M15" i="1"/>
  <c r="M16" i="1"/>
  <c r="M17" i="1"/>
  <c r="M21" i="1"/>
  <c r="M22" i="1"/>
  <c r="M23" i="1"/>
  <c r="M24" i="1"/>
  <c r="M25" i="1"/>
  <c r="L10" i="1"/>
  <c r="I10" i="22" s="1"/>
  <c r="L11" i="1"/>
  <c r="I11" i="22" s="1"/>
  <c r="L15" i="1"/>
  <c r="I15" i="22" s="1"/>
  <c r="L16" i="1"/>
  <c r="I16" i="22" s="1"/>
  <c r="L17" i="1"/>
  <c r="I17" i="22" s="1"/>
  <c r="L21" i="1"/>
  <c r="I21" i="22" s="1"/>
  <c r="L22" i="1"/>
  <c r="I22" i="22" s="1"/>
  <c r="L23" i="1"/>
  <c r="I23" i="22" s="1"/>
  <c r="L24" i="1"/>
  <c r="I24" i="22" s="1"/>
  <c r="L25" i="1"/>
  <c r="K10" i="1"/>
  <c r="G10" i="22" s="1"/>
  <c r="K11" i="1"/>
  <c r="G11" i="22" s="1"/>
  <c r="K15" i="1"/>
  <c r="G15" i="22" s="1"/>
  <c r="K16" i="1"/>
  <c r="G16" i="22" s="1"/>
  <c r="K17" i="1"/>
  <c r="G17" i="22" s="1"/>
  <c r="K21" i="1"/>
  <c r="G21" i="22" s="1"/>
  <c r="K22" i="1"/>
  <c r="G22" i="22" s="1"/>
  <c r="K23" i="1"/>
  <c r="G23" i="22" s="1"/>
  <c r="K24" i="1"/>
  <c r="G24" i="22" s="1"/>
  <c r="K25" i="1"/>
  <c r="J10" i="1"/>
  <c r="J11" i="1"/>
  <c r="J15" i="1"/>
  <c r="J16" i="1"/>
  <c r="J17" i="1"/>
  <c r="J21" i="1"/>
  <c r="J22" i="1"/>
  <c r="J23" i="1"/>
  <c r="J24" i="1"/>
  <c r="J25" i="1"/>
  <c r="J9" i="1"/>
  <c r="W55" i="1"/>
  <c r="V55" i="1"/>
  <c r="K55" i="1"/>
  <c r="BD55" i="1"/>
  <c r="AF55" i="1" s="1"/>
  <c r="BC55" i="1"/>
  <c r="AB55" i="1" s="1"/>
  <c r="BB55" i="1"/>
  <c r="BA55" i="1"/>
  <c r="AZ55" i="1"/>
  <c r="AY55" i="1"/>
  <c r="AX55" i="1"/>
  <c r="H55" i="1" s="1"/>
  <c r="BD29" i="1"/>
  <c r="BC29" i="1"/>
  <c r="BB29" i="1"/>
  <c r="AY29" i="1"/>
  <c r="Y29" i="1"/>
  <c r="W29" i="1"/>
  <c r="U29" i="1"/>
  <c r="T29" i="1"/>
  <c r="K29" i="22" s="1"/>
  <c r="S29" i="1"/>
  <c r="J29" i="22" s="1"/>
  <c r="Q29" i="1"/>
  <c r="M29" i="1"/>
  <c r="L29" i="1"/>
  <c r="I29" i="22" s="1"/>
  <c r="K29" i="1"/>
  <c r="G29" i="22" s="1"/>
  <c r="J29" i="1"/>
  <c r="N56" i="1"/>
  <c r="J56" i="1"/>
  <c r="AY9" i="1"/>
  <c r="AY10" i="1"/>
  <c r="AY11" i="1"/>
  <c r="AY15" i="1"/>
  <c r="AY16" i="1"/>
  <c r="AY17" i="1"/>
  <c r="AY21" i="1"/>
  <c r="AY22" i="1"/>
  <c r="AY23" i="1"/>
  <c r="AY24" i="1"/>
  <c r="V24" i="1" s="1"/>
  <c r="AY25" i="1"/>
  <c r="V25" i="1" s="1"/>
  <c r="AY8" i="1"/>
  <c r="AY30" i="1"/>
  <c r="BB56" i="1"/>
  <c r="BD35" i="1"/>
  <c r="BD36" i="1"/>
  <c r="BD37" i="1"/>
  <c r="BD41" i="1"/>
  <c r="BD42" i="1"/>
  <c r="BD43" i="1"/>
  <c r="BD47" i="1"/>
  <c r="BD48" i="1"/>
  <c r="BD49" i="1"/>
  <c r="BD50" i="1"/>
  <c r="BD34" i="1"/>
  <c r="BC35" i="1"/>
  <c r="AB35" i="1" s="1"/>
  <c r="BC36" i="1"/>
  <c r="AB36" i="1" s="1"/>
  <c r="BC37" i="1"/>
  <c r="AB37" i="1" s="1"/>
  <c r="BC41" i="1"/>
  <c r="AB41" i="1" s="1"/>
  <c r="BC42" i="1"/>
  <c r="AB42" i="1" s="1"/>
  <c r="BC43" i="1"/>
  <c r="AB43" i="1" s="1"/>
  <c r="BC47" i="1"/>
  <c r="AB47" i="1" s="1"/>
  <c r="BC48" i="1"/>
  <c r="AB48" i="1" s="1"/>
  <c r="BC49" i="1"/>
  <c r="AB49" i="1" s="1"/>
  <c r="BC50" i="1"/>
  <c r="BC34" i="1"/>
  <c r="AB34" i="1" s="1"/>
  <c r="BB35" i="1"/>
  <c r="BB36" i="1"/>
  <c r="BB37" i="1"/>
  <c r="BB41" i="1"/>
  <c r="BB42" i="1"/>
  <c r="BB43" i="1"/>
  <c r="BB47" i="1"/>
  <c r="BB48" i="1"/>
  <c r="BB49" i="1"/>
  <c r="BB50" i="1"/>
  <c r="BB34" i="1"/>
  <c r="BA35" i="1"/>
  <c r="T35" i="1" s="1"/>
  <c r="BA36" i="1"/>
  <c r="T36" i="1" s="1"/>
  <c r="BA37" i="1"/>
  <c r="T37" i="1" s="1"/>
  <c r="BA41" i="1"/>
  <c r="T41" i="1" s="1"/>
  <c r="BA42" i="1"/>
  <c r="T42" i="1" s="1"/>
  <c r="BA43" i="1"/>
  <c r="T43" i="1" s="1"/>
  <c r="BA47" i="1"/>
  <c r="T47" i="1" s="1"/>
  <c r="BA48" i="1"/>
  <c r="T48" i="1" s="1"/>
  <c r="BA49" i="1"/>
  <c r="T49" i="1" s="1"/>
  <c r="BA50" i="1"/>
  <c r="BA34" i="1"/>
  <c r="T34" i="1" s="1"/>
  <c r="AZ35" i="1"/>
  <c r="P35" i="1" s="1"/>
  <c r="AZ36" i="1"/>
  <c r="P36" i="1" s="1"/>
  <c r="AZ37" i="1"/>
  <c r="P37" i="1" s="1"/>
  <c r="AZ41" i="1"/>
  <c r="P41" i="1" s="1"/>
  <c r="AZ42" i="1"/>
  <c r="P42" i="1" s="1"/>
  <c r="AZ43" i="1"/>
  <c r="P43" i="1" s="1"/>
  <c r="AZ47" i="1"/>
  <c r="P47" i="1" s="1"/>
  <c r="AZ48" i="1"/>
  <c r="P48" i="1" s="1"/>
  <c r="AZ49" i="1"/>
  <c r="P49" i="1" s="1"/>
  <c r="AZ50" i="1"/>
  <c r="AZ34" i="1"/>
  <c r="P34" i="1" s="1"/>
  <c r="AY35" i="1"/>
  <c r="AY36" i="1"/>
  <c r="AY37" i="1"/>
  <c r="AY41" i="1"/>
  <c r="AY42" i="1"/>
  <c r="AY43" i="1"/>
  <c r="AY47" i="1"/>
  <c r="AY48" i="1"/>
  <c r="AY49" i="1"/>
  <c r="AY50" i="1"/>
  <c r="AY34" i="1"/>
  <c r="AX35" i="1"/>
  <c r="H35" i="1" s="1"/>
  <c r="AX36" i="1"/>
  <c r="H36" i="1" s="1"/>
  <c r="AX37" i="1"/>
  <c r="H37" i="1" s="1"/>
  <c r="AX41" i="1"/>
  <c r="H41" i="1" s="1"/>
  <c r="AX42" i="1"/>
  <c r="H42" i="1" s="1"/>
  <c r="AX43" i="1"/>
  <c r="H43" i="1" s="1"/>
  <c r="AX47" i="1"/>
  <c r="H47" i="1" s="1"/>
  <c r="AX48" i="1"/>
  <c r="H48" i="1" s="1"/>
  <c r="AX49" i="1"/>
  <c r="H49" i="1" s="1"/>
  <c r="AX50" i="1"/>
  <c r="AX34" i="1"/>
  <c r="H34" i="1" s="1"/>
  <c r="BD9" i="1"/>
  <c r="BD10" i="1"/>
  <c r="BD11" i="1"/>
  <c r="BD15" i="1"/>
  <c r="BD16" i="1"/>
  <c r="BD17" i="1"/>
  <c r="BD21" i="1"/>
  <c r="BD22" i="1"/>
  <c r="BD23" i="1"/>
  <c r="BD24" i="1"/>
  <c r="BD25" i="1"/>
  <c r="BD8" i="1"/>
  <c r="L55" i="1" l="1"/>
  <c r="AF49" i="1"/>
  <c r="AF48" i="1"/>
  <c r="AF47" i="1"/>
  <c r="AF43" i="1"/>
  <c r="AF42" i="1"/>
  <c r="AF41" i="1"/>
  <c r="AF37" i="1"/>
  <c r="AF36" i="1"/>
  <c r="AF35" i="1"/>
  <c r="AF34" i="1"/>
  <c r="L48" i="1"/>
  <c r="L41" i="1"/>
  <c r="L49" i="1"/>
  <c r="L42" i="1"/>
  <c r="L43" i="1"/>
  <c r="L36" i="1"/>
  <c r="L47" i="1"/>
  <c r="L37" i="1"/>
  <c r="V29" i="1"/>
  <c r="R22" i="1"/>
  <c r="R15" i="1"/>
  <c r="R23" i="1"/>
  <c r="R16" i="1"/>
  <c r="Z29" i="1"/>
  <c r="R17" i="1"/>
  <c r="R10" i="1"/>
  <c r="X29" i="1"/>
  <c r="R21" i="1"/>
  <c r="R11" i="1"/>
  <c r="X55" i="1"/>
  <c r="P55" i="1"/>
  <c r="S55" i="1" s="1"/>
  <c r="T55" i="1" s="1"/>
  <c r="S30" i="1"/>
  <c r="J30" i="22" s="1"/>
  <c r="W30" i="1"/>
  <c r="BC30" i="1"/>
  <c r="V56" i="1"/>
  <c r="T30" i="1"/>
  <c r="K30" i="22" s="1"/>
  <c r="BB30" i="1"/>
  <c r="AZ56" i="1"/>
  <c r="BD56" i="1"/>
  <c r="AY56" i="1"/>
  <c r="BC56" i="1"/>
  <c r="BD30" i="1"/>
  <c r="AX56" i="1"/>
  <c r="R29" i="1"/>
  <c r="Q8" i="1"/>
  <c r="R8" i="1" s="1"/>
  <c r="AD30" i="1"/>
  <c r="W35" i="1"/>
  <c r="X35" i="1" s="1"/>
  <c r="W36" i="1"/>
  <c r="X36" i="1" s="1"/>
  <c r="W37" i="1"/>
  <c r="X37" i="1" s="1"/>
  <c r="W41" i="1"/>
  <c r="X41" i="1" s="1"/>
  <c r="W42" i="1"/>
  <c r="X42" i="1" s="1"/>
  <c r="W43" i="1"/>
  <c r="X43" i="1" s="1"/>
  <c r="W47" i="1"/>
  <c r="X47" i="1" s="1"/>
  <c r="W48" i="1"/>
  <c r="X48" i="1" s="1"/>
  <c r="W49" i="1"/>
  <c r="X49" i="1" s="1"/>
  <c r="W50" i="1"/>
  <c r="W34" i="1"/>
  <c r="X34" i="1" s="1"/>
  <c r="K35" i="1"/>
  <c r="L35" i="1" s="1"/>
  <c r="K34" i="1"/>
  <c r="L34" i="1" s="1"/>
  <c r="AE56" i="1" l="1"/>
  <c r="AF56" i="1" s="1"/>
  <c r="O56" i="1"/>
  <c r="P56" i="1" s="1"/>
  <c r="AA56" i="1"/>
  <c r="AB56" i="1" s="1"/>
  <c r="G56" i="1"/>
  <c r="H56" i="1" s="1"/>
  <c r="X30" i="1"/>
  <c r="K30" i="1"/>
  <c r="G30" i="22" s="1"/>
  <c r="L30" i="1"/>
  <c r="I30" i="22" s="1"/>
  <c r="Y30" i="1"/>
  <c r="Z30" i="1" s="1"/>
  <c r="J30" i="1"/>
  <c r="U30" i="1"/>
  <c r="V30" i="1" s="1"/>
  <c r="M30" i="1"/>
  <c r="W56" i="1"/>
  <c r="X56" i="1" s="1"/>
  <c r="Q30" i="1"/>
  <c r="R30" i="1" s="1"/>
  <c r="K56" i="1"/>
  <c r="L56" i="1" s="1"/>
  <c r="M8" i="1"/>
  <c r="BC9" i="1"/>
  <c r="BC10" i="1"/>
  <c r="BC11" i="1"/>
  <c r="BC15" i="1"/>
  <c r="BC16" i="1"/>
  <c r="BC17" i="1"/>
  <c r="BC21" i="1"/>
  <c r="BC22" i="1"/>
  <c r="BC23" i="1"/>
  <c r="BC24" i="1"/>
  <c r="Z24" i="1" s="1"/>
  <c r="BC25" i="1"/>
  <c r="Z25" i="1" s="1"/>
  <c r="BC8" i="1"/>
  <c r="Y9" i="1"/>
  <c r="Y10" i="1"/>
  <c r="Y11" i="1"/>
  <c r="Y15" i="1"/>
  <c r="Y16" i="1"/>
  <c r="Y17" i="1"/>
  <c r="Y21" i="1"/>
  <c r="Y22" i="1"/>
  <c r="Y23" i="1"/>
  <c r="Z23" i="1" s="1"/>
  <c r="Y24" i="1"/>
  <c r="Y25" i="1"/>
  <c r="Y8" i="1"/>
  <c r="BB9" i="1"/>
  <c r="BB10" i="1"/>
  <c r="X10" i="1" s="1"/>
  <c r="BB11" i="1"/>
  <c r="X11" i="1" s="1"/>
  <c r="BB15" i="1"/>
  <c r="X15" i="1" s="1"/>
  <c r="BB16" i="1"/>
  <c r="X16" i="1" s="1"/>
  <c r="BB17" i="1"/>
  <c r="X17" i="1" s="1"/>
  <c r="BB21" i="1"/>
  <c r="X21" i="1" s="1"/>
  <c r="BB22" i="1"/>
  <c r="X22" i="1" s="1"/>
  <c r="BB23" i="1"/>
  <c r="X23" i="1" s="1"/>
  <c r="BB24" i="1"/>
  <c r="X24" i="1" s="1"/>
  <c r="BB25" i="1"/>
  <c r="X25" i="1" s="1"/>
  <c r="BB8" i="1"/>
  <c r="W9" i="1"/>
  <c r="W8" i="1"/>
  <c r="U9" i="1"/>
  <c r="V9" i="1" s="1"/>
  <c r="U10" i="1"/>
  <c r="V10" i="1" s="1"/>
  <c r="U11" i="1"/>
  <c r="V11" i="1" s="1"/>
  <c r="U15" i="1"/>
  <c r="V15" i="1" s="1"/>
  <c r="U16" i="1"/>
  <c r="V16" i="1" s="1"/>
  <c r="U17" i="1"/>
  <c r="V17" i="1" s="1"/>
  <c r="U21" i="1"/>
  <c r="V21" i="1" s="1"/>
  <c r="U22" i="1"/>
  <c r="V22" i="1" s="1"/>
  <c r="U23" i="1"/>
  <c r="V23" i="1" s="1"/>
  <c r="U24" i="1"/>
  <c r="U25" i="1"/>
  <c r="U8" i="1"/>
  <c r="T9" i="1"/>
  <c r="K9" i="22" s="1"/>
  <c r="T8" i="1"/>
  <c r="K8" i="22" s="1"/>
  <c r="S9" i="1"/>
  <c r="J9" i="22" s="1"/>
  <c r="S8" i="1"/>
  <c r="J8" i="22" s="1"/>
  <c r="Q9" i="1"/>
  <c r="R9" i="1" s="1"/>
  <c r="Z10" i="1" l="1"/>
  <c r="Z9" i="1"/>
  <c r="S56" i="1"/>
  <c r="T56" i="1" s="1"/>
  <c r="Z22" i="1"/>
  <c r="Z21" i="1"/>
  <c r="Z17" i="1"/>
  <c r="Z16" i="1"/>
  <c r="Z15" i="1"/>
  <c r="Z11" i="1"/>
  <c r="Z8" i="1"/>
  <c r="X8" i="1"/>
  <c r="X9" i="1"/>
  <c r="V8" i="1"/>
  <c r="M9" i="1"/>
  <c r="L8" i="1"/>
  <c r="I8" i="22" s="1"/>
  <c r="L9" i="1"/>
  <c r="I9" i="22" s="1"/>
  <c r="K9" i="1"/>
  <c r="G9" i="22" s="1"/>
  <c r="K8" i="1"/>
  <c r="G8" i="22" s="1"/>
  <c r="J8" i="1"/>
</calcChain>
</file>

<file path=xl/sharedStrings.xml><?xml version="1.0" encoding="utf-8"?>
<sst xmlns="http://schemas.openxmlformats.org/spreadsheetml/2006/main" count="1137" uniqueCount="136">
  <si>
    <t>WEEKLY POSITION</t>
  </si>
  <si>
    <t>NAM%</t>
  </si>
  <si>
    <t>FLOW</t>
  </si>
  <si>
    <t>BASKET</t>
  </si>
  <si>
    <t>Sales</t>
  </si>
  <si>
    <t>Vs Last Week</t>
  </si>
  <si>
    <t>Vs LY</t>
  </si>
  <si>
    <t>Vs Plan</t>
  </si>
  <si>
    <t>Vs 2Yr</t>
  </si>
  <si>
    <t>This Week</t>
  </si>
  <si>
    <t>Last Week</t>
  </si>
  <si>
    <t>Actual</t>
  </si>
  <si>
    <t>Var.to LY</t>
  </si>
  <si>
    <t>Av. Basket</t>
  </si>
  <si>
    <t>vs LY</t>
  </si>
  <si>
    <t>Items per Basket</t>
  </si>
  <si>
    <t>ASP</t>
  </si>
  <si>
    <t>Sales LW</t>
  </si>
  <si>
    <t>Sales LY</t>
  </si>
  <si>
    <t>SalesPlan</t>
  </si>
  <si>
    <t>SalesL2Y</t>
  </si>
  <si>
    <t>CostTW</t>
  </si>
  <si>
    <t>CostLY</t>
  </si>
  <si>
    <t>FlowTW</t>
  </si>
  <si>
    <t>FlowLW</t>
  </si>
  <si>
    <t>FlowLY</t>
  </si>
  <si>
    <t>ItemsTW</t>
  </si>
  <si>
    <t>ItemsLY</t>
  </si>
  <si>
    <t>Avg Basket LY</t>
  </si>
  <si>
    <t>items/Basket LY</t>
  </si>
  <si>
    <t>ASP LY</t>
  </si>
  <si>
    <t>vs. LY</t>
  </si>
  <si>
    <t>Mix</t>
  </si>
  <si>
    <t>Var. to LY</t>
  </si>
  <si>
    <t>HOMEWARE</t>
  </si>
  <si>
    <t>LADIESWEAR</t>
  </si>
  <si>
    <t>OTHERS</t>
  </si>
  <si>
    <t>KIDSWEAR</t>
  </si>
  <si>
    <t>Homeware</t>
  </si>
  <si>
    <t>Kidswear</t>
  </si>
  <si>
    <t>Ladieswear</t>
  </si>
  <si>
    <t>Menswear</t>
  </si>
  <si>
    <t>footwear</t>
  </si>
  <si>
    <t>essentials</t>
  </si>
  <si>
    <t>others</t>
  </si>
  <si>
    <t>0401</t>
  </si>
  <si>
    <t>0402</t>
  </si>
  <si>
    <t>0403</t>
  </si>
  <si>
    <t>0405</t>
  </si>
  <si>
    <t>0406</t>
  </si>
  <si>
    <t>0409</t>
  </si>
  <si>
    <t>0410</t>
  </si>
  <si>
    <t>0414</t>
  </si>
  <si>
    <t>0415</t>
  </si>
  <si>
    <t>0417</t>
  </si>
  <si>
    <t>0418</t>
  </si>
  <si>
    <t>0419</t>
  </si>
  <si>
    <t>NAM%LY</t>
  </si>
  <si>
    <t>LYMix Kids</t>
  </si>
  <si>
    <t>LYMix Home</t>
  </si>
  <si>
    <t>LYMix Ladies</t>
  </si>
  <si>
    <t>LYMix Mens</t>
  </si>
  <si>
    <t>LYMix Foot</t>
  </si>
  <si>
    <t>LYMix Essentials</t>
  </si>
  <si>
    <t>LYMix Others</t>
  </si>
  <si>
    <t>UAE</t>
  </si>
  <si>
    <t>UAE LFL</t>
  </si>
  <si>
    <t>`</t>
  </si>
  <si>
    <t>JORDAN LFL</t>
  </si>
  <si>
    <t>JORDAN</t>
  </si>
  <si>
    <t>OMAN LFL</t>
  </si>
  <si>
    <t>OMAN</t>
  </si>
  <si>
    <t>BAHRAIN LFL</t>
  </si>
  <si>
    <t>BAHRAIN</t>
  </si>
  <si>
    <t>QATAR LFL</t>
  </si>
  <si>
    <t>QATAR</t>
  </si>
  <si>
    <t>LFL</t>
  </si>
  <si>
    <t>Total</t>
  </si>
  <si>
    <t>QAR's Per SQ.Mtr</t>
  </si>
  <si>
    <t>WEEK TO DATE</t>
  </si>
  <si>
    <t>COVERSION</t>
  </si>
  <si>
    <t>Coversion</t>
  </si>
  <si>
    <t>SQ.MT</t>
  </si>
  <si>
    <t>SalesLWD</t>
  </si>
  <si>
    <t>SalesLYD</t>
  </si>
  <si>
    <t>SalesPlanTD</t>
  </si>
  <si>
    <t>VisitorsTW</t>
  </si>
  <si>
    <t>VisitorsLW</t>
  </si>
  <si>
    <t>VisitorsLY</t>
  </si>
  <si>
    <t>MENSWEAR</t>
  </si>
  <si>
    <t>CoversionLW</t>
  </si>
  <si>
    <t>CoversionLY</t>
  </si>
  <si>
    <t>*</t>
  </si>
  <si>
    <t>Total LFL</t>
  </si>
  <si>
    <t>*:- There is no enough data available in the system</t>
  </si>
  <si>
    <t>Saturday</t>
  </si>
  <si>
    <t>Retail KPI Dashboard - UAE - Week 39</t>
  </si>
  <si>
    <t>Retail KPI Dashboard - Jordan - Week 39</t>
  </si>
  <si>
    <t>0400</t>
  </si>
  <si>
    <t>0404</t>
  </si>
  <si>
    <t>0411</t>
  </si>
  <si>
    <t>Retail KPI Dashboard - Oman - Week 39</t>
  </si>
  <si>
    <t>0407</t>
  </si>
  <si>
    <t>0421</t>
  </si>
  <si>
    <t>18/05/2015</t>
  </si>
  <si>
    <t>Retail KPI Dashboard - Bahrain - Week 39</t>
  </si>
  <si>
    <t>0416</t>
  </si>
  <si>
    <t>Retail KPI Dashboard - Qatar - Week 39</t>
  </si>
  <si>
    <t>0412</t>
  </si>
  <si>
    <t>24/03/2015</t>
  </si>
  <si>
    <t>Retail KPI Dashboard - Consolidated - Week 39</t>
  </si>
  <si>
    <t>UAEC Total</t>
  </si>
  <si>
    <t>UAEC LFL</t>
  </si>
  <si>
    <t>UAEB Total</t>
  </si>
  <si>
    <t>UAEB LFL</t>
  </si>
  <si>
    <t>UAEA Total</t>
  </si>
  <si>
    <t>UAEA LFL</t>
  </si>
  <si>
    <t>Group 1 LFL</t>
  </si>
  <si>
    <t xml:space="preserve">Group 1 </t>
  </si>
  <si>
    <t>Group 2 LFL</t>
  </si>
  <si>
    <t>Group 2</t>
  </si>
  <si>
    <t>Group 1</t>
  </si>
  <si>
    <t>Group 3 LFL</t>
  </si>
  <si>
    <t>Group 3</t>
  </si>
  <si>
    <t>_</t>
  </si>
  <si>
    <t>Retail KPI Dashboard - KSA - Week 39</t>
  </si>
  <si>
    <t>KSA LFL</t>
  </si>
  <si>
    <t>KSA</t>
  </si>
  <si>
    <t>0424</t>
  </si>
  <si>
    <t xml:space="preserve">QATAR </t>
  </si>
  <si>
    <t>FOOTWEAR AND ACCESSORIES</t>
  </si>
  <si>
    <t>OWN BRAND SPORTS</t>
  </si>
  <si>
    <t>0425</t>
  </si>
  <si>
    <t>0426</t>
  </si>
  <si>
    <t>-</t>
  </si>
  <si>
    <t>Sales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</si>
</sst>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%;[Red]\-#,##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rgb="FFFF0000"/>
      <name val="Verdana"/>
      <family val="2"/>
    </font>
    <font>
      <b/>
      <sz val="12"/>
      <color theme="1"/>
      <name val="Verdana"/>
      <family val="2"/>
    </font>
    <font>
      <sz val="12"/>
      <color theme="1"/>
      <name val="Wingdings"/>
      <charset val="2"/>
    </font>
    <font>
      <i/>
      <sz val="12"/>
      <color theme="1"/>
      <name val="Verdana"/>
      <family val="2"/>
    </font>
    <font>
      <i/>
      <sz val="12"/>
      <color rgb="FF00B0F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0" applyFont="1"/>
    <xf numFmtId="9" fontId="2" fillId="0" borderId="0" xfId="1" applyFont="1"/>
    <xf numFmtId="0" fontId="2" fillId="0" borderId="5" xfId="0" applyFont="1" applyBorder="1"/>
    <xf numFmtId="0" fontId="2" fillId="0" borderId="4" xfId="0" applyFont="1" applyBorder="1"/>
    <xf numFmtId="9" fontId="2" fillId="0" borderId="4" xfId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0" xfId="0" applyFont="1" applyFill="1" applyBorder="1"/>
    <xf numFmtId="9" fontId="2" fillId="2" borderId="0" xfId="1" applyFont="1" applyFill="1" applyBorder="1"/>
    <xf numFmtId="0" fontId="4" fillId="0" borderId="13" xfId="0" applyFont="1" applyBorder="1" applyAlignment="1">
      <alignment horizontal="center"/>
    </xf>
    <xf numFmtId="0" fontId="2" fillId="0" borderId="0" xfId="0" applyFont="1" applyAlignment="1"/>
    <xf numFmtId="0" fontId="4" fillId="2" borderId="5" xfId="0" applyFont="1" applyFill="1" applyBorder="1" applyAlignment="1">
      <alignment textRotation="90"/>
    </xf>
    <xf numFmtId="0" fontId="4" fillId="2" borderId="4" xfId="0" applyFont="1" applyFill="1" applyBorder="1" applyAlignment="1">
      <alignment textRotation="90" wrapText="1"/>
    </xf>
    <xf numFmtId="0" fontId="4" fillId="2" borderId="4" xfId="0" applyFont="1" applyFill="1" applyBorder="1" applyAlignment="1">
      <alignment textRotation="90"/>
    </xf>
    <xf numFmtId="0" fontId="4" fillId="2" borderId="6" xfId="0" applyFont="1" applyFill="1" applyBorder="1" applyAlignment="1">
      <alignment textRotation="90"/>
    </xf>
    <xf numFmtId="0" fontId="4" fillId="2" borderId="5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 wrapText="1"/>
    </xf>
    <xf numFmtId="0" fontId="4" fillId="2" borderId="4" xfId="0" applyFont="1" applyFill="1" applyBorder="1" applyAlignment="1">
      <alignment horizontal="center" textRotation="90"/>
    </xf>
    <xf numFmtId="0" fontId="4" fillId="2" borderId="6" xfId="0" applyFont="1" applyFill="1" applyBorder="1" applyAlignment="1">
      <alignment horizontal="center" textRotation="90"/>
    </xf>
    <xf numFmtId="0" fontId="4" fillId="2" borderId="6" xfId="0" applyFont="1" applyFill="1" applyBorder="1"/>
    <xf numFmtId="9" fontId="4" fillId="2" borderId="5" xfId="1" applyFont="1" applyFill="1" applyBorder="1" applyAlignment="1">
      <alignment horizontal="center" textRotation="90"/>
    </xf>
    <xf numFmtId="9" fontId="4" fillId="2" borderId="5" xfId="1" applyFont="1" applyFill="1" applyBorder="1" applyAlignment="1">
      <alignment horizontal="center" textRotation="90" wrapText="1"/>
    </xf>
    <xf numFmtId="9" fontId="4" fillId="2" borderId="4" xfId="1" applyFont="1" applyFill="1" applyBorder="1" applyAlignment="1">
      <alignment horizontal="center" textRotation="90"/>
    </xf>
    <xf numFmtId="9" fontId="4" fillId="2" borderId="6" xfId="1" applyFont="1" applyFill="1" applyBorder="1" applyAlignment="1">
      <alignment horizontal="center" textRotation="90"/>
    </xf>
    <xf numFmtId="0" fontId="4" fillId="2" borderId="0" xfId="0" applyFont="1" applyFill="1" applyBorder="1" applyAlignment="1">
      <alignment textRotation="90"/>
    </xf>
    <xf numFmtId="0" fontId="4" fillId="2" borderId="0" xfId="0" applyFont="1" applyFill="1" applyBorder="1" applyAlignment="1">
      <alignment textRotation="90" wrapText="1"/>
    </xf>
    <xf numFmtId="0" fontId="4" fillId="2" borderId="14" xfId="0" applyFont="1" applyFill="1" applyBorder="1" applyAlignment="1">
      <alignment textRotation="90" wrapText="1"/>
    </xf>
    <xf numFmtId="0" fontId="2" fillId="0" borderId="0" xfId="0" applyFont="1" applyAlignment="1">
      <alignment wrapText="1"/>
    </xf>
    <xf numFmtId="0" fontId="2" fillId="2" borderId="23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3" xfId="0" applyFont="1" applyFill="1" applyBorder="1" applyAlignment="1">
      <alignment horizontal="right"/>
    </xf>
    <xf numFmtId="164" fontId="2" fillId="3" borderId="24" xfId="0" applyNumberFormat="1" applyFont="1" applyFill="1" applyBorder="1" applyAlignment="1"/>
    <xf numFmtId="164" fontId="2" fillId="3" borderId="24" xfId="0" applyNumberFormat="1" applyFont="1" applyFill="1" applyBorder="1" applyAlignment="1">
      <alignment horizontal="right"/>
    </xf>
    <xf numFmtId="164" fontId="2" fillId="3" borderId="25" xfId="0" applyNumberFormat="1" applyFont="1" applyFill="1" applyBorder="1" applyAlignment="1">
      <alignment horizontal="right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64" fontId="2" fillId="3" borderId="23" xfId="0" applyNumberFormat="1" applyFont="1" applyFill="1" applyBorder="1" applyAlignment="1"/>
    <xf numFmtId="164" fontId="2" fillId="3" borderId="26" xfId="0" applyNumberFormat="1" applyFont="1" applyFill="1" applyBorder="1" applyAlignment="1"/>
    <xf numFmtId="0" fontId="2" fillId="2" borderId="24" xfId="0" applyFont="1" applyFill="1" applyBorder="1" applyAlignment="1">
      <alignment horizontal="right"/>
    </xf>
    <xf numFmtId="0" fontId="2" fillId="0" borderId="12" xfId="0" applyFont="1" applyFill="1" applyBorder="1"/>
    <xf numFmtId="0" fontId="2" fillId="2" borderId="18" xfId="0" applyFont="1" applyFill="1" applyBorder="1"/>
    <xf numFmtId="0" fontId="2" fillId="2" borderId="18" xfId="0" applyFont="1" applyFill="1" applyBorder="1" applyAlignment="1">
      <alignment horizontal="right"/>
    </xf>
    <xf numFmtId="164" fontId="2" fillId="3" borderId="15" xfId="0" applyNumberFormat="1" applyFont="1" applyFill="1" applyBorder="1" applyAlignment="1"/>
    <xf numFmtId="164" fontId="2" fillId="3" borderId="15" xfId="0" applyNumberFormat="1" applyFont="1" applyFill="1" applyBorder="1" applyAlignment="1">
      <alignment horizontal="right"/>
    </xf>
    <xf numFmtId="164" fontId="2" fillId="3" borderId="19" xfId="0" applyNumberFormat="1" applyFont="1" applyFill="1" applyBorder="1" applyAlignment="1">
      <alignment horizontal="right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164" fontId="2" fillId="3" borderId="18" xfId="0" applyNumberFormat="1" applyFont="1" applyFill="1" applyBorder="1" applyAlignment="1"/>
    <xf numFmtId="164" fontId="2" fillId="3" borderId="17" xfId="0" applyNumberFormat="1" applyFont="1" applyFill="1" applyBorder="1" applyAlignment="1"/>
    <xf numFmtId="0" fontId="2" fillId="2" borderId="15" xfId="0" applyFont="1" applyFill="1" applyBorder="1" applyAlignment="1">
      <alignment horizontal="right"/>
    </xf>
    <xf numFmtId="0" fontId="2" fillId="2" borderId="31" xfId="0" applyFont="1" applyFill="1" applyBorder="1" applyAlignment="1">
      <alignment horizontal="right"/>
    </xf>
    <xf numFmtId="164" fontId="2" fillId="3" borderId="32" xfId="0" applyNumberFormat="1" applyFont="1" applyFill="1" applyBorder="1" applyAlignment="1"/>
    <xf numFmtId="164" fontId="2" fillId="3" borderId="32" xfId="0" applyNumberFormat="1" applyFont="1" applyFill="1" applyBorder="1" applyAlignment="1">
      <alignment horizontal="right"/>
    </xf>
    <xf numFmtId="164" fontId="2" fillId="3" borderId="33" xfId="0" applyNumberFormat="1" applyFont="1" applyFill="1" applyBorder="1" applyAlignment="1">
      <alignment horizontal="right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164" fontId="2" fillId="3" borderId="31" xfId="0" applyNumberFormat="1" applyFont="1" applyFill="1" applyBorder="1" applyAlignment="1"/>
    <xf numFmtId="164" fontId="2" fillId="3" borderId="34" xfId="0" applyNumberFormat="1" applyFont="1" applyFill="1" applyBorder="1" applyAlignment="1"/>
    <xf numFmtId="0" fontId="2" fillId="2" borderId="20" xfId="0" applyFont="1" applyFill="1" applyBorder="1" applyAlignment="1">
      <alignment horizontal="right"/>
    </xf>
    <xf numFmtId="164" fontId="2" fillId="3" borderId="21" xfId="0" applyNumberFormat="1" applyFont="1" applyFill="1" applyBorder="1" applyAlignment="1">
      <alignment horizontal="right"/>
    </xf>
    <xf numFmtId="0" fontId="2" fillId="2" borderId="21" xfId="0" applyFont="1" applyFill="1" applyBorder="1" applyAlignment="1">
      <alignment horizontal="right"/>
    </xf>
    <xf numFmtId="164" fontId="2" fillId="3" borderId="22" xfId="0" applyNumberFormat="1" applyFont="1" applyFill="1" applyBorder="1" applyAlignment="1">
      <alignment horizontal="right"/>
    </xf>
    <xf numFmtId="0" fontId="2" fillId="0" borderId="23" xfId="0" applyFont="1" applyBorder="1"/>
    <xf numFmtId="164" fontId="2" fillId="3" borderId="25" xfId="0" applyNumberFormat="1" applyFont="1" applyFill="1" applyBorder="1" applyAlignment="1"/>
    <xf numFmtId="9" fontId="2" fillId="2" borderId="23" xfId="1" applyFont="1" applyFill="1" applyBorder="1" applyAlignment="1">
      <alignment horizontal="right"/>
    </xf>
    <xf numFmtId="164" fontId="2" fillId="3" borderId="35" xfId="0" applyNumberFormat="1" applyFont="1" applyFill="1" applyBorder="1" applyAlignment="1"/>
    <xf numFmtId="9" fontId="2" fillId="2" borderId="24" xfId="1" applyFont="1" applyFill="1" applyBorder="1" applyAlignment="1">
      <alignment horizontal="right"/>
    </xf>
    <xf numFmtId="9" fontId="2" fillId="2" borderId="25" xfId="1" applyFont="1" applyFill="1" applyBorder="1" applyAlignment="1">
      <alignment horizontal="right"/>
    </xf>
    <xf numFmtId="0" fontId="2" fillId="2" borderId="26" xfId="0" applyFont="1" applyFill="1" applyBorder="1"/>
    <xf numFmtId="0" fontId="2" fillId="2" borderId="3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164" fontId="2" fillId="3" borderId="21" xfId="0" applyNumberFormat="1" applyFont="1" applyFill="1" applyBorder="1" applyAlignment="1"/>
    <xf numFmtId="164" fontId="2" fillId="3" borderId="22" xfId="0" applyNumberFormat="1" applyFont="1" applyFill="1" applyBorder="1" applyAlignment="1"/>
    <xf numFmtId="9" fontId="2" fillId="2" borderId="20" xfId="1" applyFont="1" applyFill="1" applyBorder="1" applyAlignment="1">
      <alignment horizontal="right"/>
    </xf>
    <xf numFmtId="164" fontId="2" fillId="3" borderId="36" xfId="0" applyNumberFormat="1" applyFont="1" applyFill="1" applyBorder="1" applyAlignment="1"/>
    <xf numFmtId="164" fontId="2" fillId="3" borderId="20" xfId="0" applyNumberFormat="1" applyFont="1" applyFill="1" applyBorder="1" applyAlignment="1"/>
    <xf numFmtId="0" fontId="2" fillId="2" borderId="27" xfId="0" applyFont="1" applyFill="1" applyBorder="1"/>
    <xf numFmtId="0" fontId="2" fillId="2" borderId="36" xfId="0" applyFont="1" applyFill="1" applyBorder="1"/>
    <xf numFmtId="0" fontId="2" fillId="0" borderId="0" xfId="0" applyFont="1" applyBorder="1"/>
    <xf numFmtId="9" fontId="2" fillId="0" borderId="0" xfId="1" applyFont="1" applyBorder="1"/>
    <xf numFmtId="49" fontId="2" fillId="2" borderId="23" xfId="0" applyNumberFormat="1" applyFont="1" applyFill="1" applyBorder="1"/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right"/>
    </xf>
    <xf numFmtId="49" fontId="2" fillId="2" borderId="18" xfId="0" applyNumberFormat="1" applyFont="1" applyFill="1" applyBorder="1"/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/>
    </xf>
    <xf numFmtId="9" fontId="2" fillId="2" borderId="15" xfId="1" applyFont="1" applyFill="1" applyBorder="1" applyAlignment="1">
      <alignment horizontal="right"/>
    </xf>
    <xf numFmtId="14" fontId="2" fillId="2" borderId="19" xfId="0" applyNumberFormat="1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right"/>
    </xf>
    <xf numFmtId="9" fontId="2" fillId="2" borderId="32" xfId="1" applyFont="1" applyFill="1" applyBorder="1" applyAlignment="1">
      <alignment horizontal="right"/>
    </xf>
    <xf numFmtId="9" fontId="2" fillId="2" borderId="21" xfId="1" applyFont="1" applyFill="1" applyBorder="1" applyAlignment="1">
      <alignment horizontal="right"/>
    </xf>
    <xf numFmtId="0" fontId="2" fillId="0" borderId="9" xfId="0" applyFont="1" applyBorder="1"/>
    <xf numFmtId="0" fontId="2" fillId="0" borderId="11" xfId="0" applyFont="1" applyBorder="1"/>
    <xf numFmtId="9" fontId="2" fillId="0" borderId="11" xfId="1" applyFont="1" applyBorder="1"/>
    <xf numFmtId="0" fontId="2" fillId="0" borderId="10" xfId="0" applyFont="1" applyBorder="1"/>
    <xf numFmtId="164" fontId="2" fillId="3" borderId="37" xfId="0" applyNumberFormat="1" applyFont="1" applyFill="1" applyBorder="1" applyAlignment="1">
      <alignment horizontal="right"/>
    </xf>
    <xf numFmtId="164" fontId="2" fillId="3" borderId="37" xfId="0" applyNumberFormat="1" applyFont="1" applyFill="1" applyBorder="1" applyAlignment="1"/>
    <xf numFmtId="164" fontId="2" fillId="3" borderId="38" xfId="0" applyNumberFormat="1" applyFont="1" applyFill="1" applyBorder="1" applyAlignment="1">
      <alignment horizontal="right"/>
    </xf>
    <xf numFmtId="9" fontId="2" fillId="2" borderId="37" xfId="1" applyFont="1" applyFill="1" applyBorder="1" applyAlignment="1">
      <alignment horizontal="right"/>
    </xf>
    <xf numFmtId="0" fontId="4" fillId="2" borderId="9" xfId="0" applyFont="1" applyFill="1" applyBorder="1" applyAlignment="1"/>
    <xf numFmtId="0" fontId="4" fillId="2" borderId="10" xfId="0" applyFont="1" applyFill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8" xfId="0" applyFont="1" applyFill="1" applyBorder="1" applyAlignment="1"/>
    <xf numFmtId="49" fontId="2" fillId="2" borderId="20" xfId="0" applyNumberFormat="1" applyFont="1" applyFill="1" applyBorder="1"/>
    <xf numFmtId="14" fontId="2" fillId="2" borderId="22" xfId="0" applyNumberFormat="1" applyFont="1" applyFill="1" applyBorder="1" applyAlignment="1">
      <alignment horizontal="left" vertical="center"/>
    </xf>
    <xf numFmtId="164" fontId="2" fillId="3" borderId="39" xfId="0" applyNumberFormat="1" applyFont="1" applyFill="1" applyBorder="1" applyAlignment="1">
      <alignment horizontal="right"/>
    </xf>
    <xf numFmtId="164" fontId="2" fillId="3" borderId="16" xfId="0" applyNumberFormat="1" applyFont="1" applyFill="1" applyBorder="1" applyAlignment="1">
      <alignment horizontal="right"/>
    </xf>
    <xf numFmtId="2" fontId="2" fillId="2" borderId="24" xfId="0" applyNumberFormat="1" applyFont="1" applyFill="1" applyBorder="1" applyAlignment="1">
      <alignment horizontal="right"/>
    </xf>
    <xf numFmtId="2" fontId="2" fillId="2" borderId="15" xfId="0" applyNumberFormat="1" applyFont="1" applyFill="1" applyBorder="1" applyAlignment="1">
      <alignment horizontal="right"/>
    </xf>
    <xf numFmtId="2" fontId="2" fillId="2" borderId="21" xfId="0" applyNumberFormat="1" applyFont="1" applyFill="1" applyBorder="1" applyAlignment="1">
      <alignment horizontal="right"/>
    </xf>
    <xf numFmtId="9" fontId="2" fillId="2" borderId="40" xfId="0" applyNumberFormat="1" applyFont="1" applyFill="1" applyBorder="1"/>
    <xf numFmtId="9" fontId="2" fillId="2" borderId="15" xfId="0" applyNumberFormat="1" applyFont="1" applyFill="1" applyBorder="1"/>
    <xf numFmtId="0" fontId="2" fillId="2" borderId="23" xfId="1" applyNumberFormat="1" applyFont="1" applyFill="1" applyBorder="1" applyAlignment="1">
      <alignment horizontal="right"/>
    </xf>
    <xf numFmtId="0" fontId="2" fillId="3" borderId="23" xfId="0" applyNumberFormat="1" applyFont="1" applyFill="1" applyBorder="1" applyAlignment="1"/>
    <xf numFmtId="0" fontId="2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/>
    <xf numFmtId="0" fontId="4" fillId="2" borderId="20" xfId="0" applyFont="1" applyFill="1" applyBorder="1" applyAlignment="1"/>
    <xf numFmtId="0" fontId="4" fillId="2" borderId="40" xfId="0" applyFont="1" applyFill="1" applyBorder="1" applyAlignment="1"/>
    <xf numFmtId="0" fontId="4" fillId="2" borderId="41" xfId="0" applyFont="1" applyFill="1" applyBorder="1" applyAlignment="1"/>
    <xf numFmtId="49" fontId="2" fillId="2" borderId="40" xfId="0" applyNumberFormat="1" applyFont="1" applyFill="1" applyBorder="1"/>
    <xf numFmtId="0" fontId="2" fillId="2" borderId="38" xfId="0" applyFont="1" applyFill="1" applyBorder="1" applyAlignment="1">
      <alignment horizontal="left" vertical="center"/>
    </xf>
    <xf numFmtId="9" fontId="2" fillId="2" borderId="40" xfId="0" applyNumberFormat="1" applyFont="1" applyFill="1" applyBorder="1" applyAlignment="1">
      <alignment horizontal="center"/>
    </xf>
    <xf numFmtId="9" fontId="2" fillId="2" borderId="15" xfId="0" applyNumberFormat="1" applyFont="1" applyFill="1" applyBorder="1" applyAlignment="1">
      <alignment horizontal="center"/>
    </xf>
    <xf numFmtId="164" fontId="2" fillId="3" borderId="37" xfId="0" applyNumberFormat="1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/>
    </xf>
    <xf numFmtId="0" fontId="6" fillId="0" borderId="11" xfId="0" applyFont="1" applyBorder="1"/>
    <xf numFmtId="0" fontId="7" fillId="0" borderId="11" xfId="0" applyFont="1" applyBorder="1"/>
    <xf numFmtId="0" fontId="2" fillId="2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3" borderId="42" xfId="0" applyNumberFormat="1" applyFont="1" applyFill="1" applyBorder="1" applyAlignment="1"/>
    <xf numFmtId="164" fontId="2" fillId="3" borderId="43" xfId="0" applyNumberFormat="1" applyFont="1" applyFill="1" applyBorder="1" applyAlignment="1">
      <alignment horizontal="right"/>
    </xf>
    <xf numFmtId="9" fontId="2" fillId="2" borderId="44" xfId="1" applyFont="1" applyFill="1" applyBorder="1" applyAlignment="1">
      <alignment horizontal="right"/>
    </xf>
    <xf numFmtId="164" fontId="2" fillId="3" borderId="45" xfId="0" applyNumberFormat="1" applyFont="1" applyFill="1" applyBorder="1" applyAlignment="1">
      <alignment horizontal="right"/>
    </xf>
    <xf numFmtId="0" fontId="4" fillId="2" borderId="13" xfId="0" applyFont="1" applyFill="1" applyBorder="1" applyAlignment="1">
      <alignment textRotation="90" wrapText="1"/>
    </xf>
    <xf numFmtId="164" fontId="2" fillId="3" borderId="36" xfId="0" applyNumberFormat="1" applyFont="1" applyFill="1" applyBorder="1" applyAlignment="1">
      <alignment horizontal="right"/>
    </xf>
    <xf numFmtId="164" fontId="2" fillId="3" borderId="39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9" fontId="2" fillId="2" borderId="26" xfId="1" applyFont="1" applyFill="1" applyBorder="1" applyAlignment="1">
      <alignment horizontal="right"/>
    </xf>
    <xf numFmtId="9" fontId="2" fillId="2" borderId="27" xfId="1" applyFont="1" applyFill="1" applyBorder="1" applyAlignment="1">
      <alignment horizontal="right"/>
    </xf>
    <xf numFmtId="0" fontId="2" fillId="2" borderId="40" xfId="0" applyFont="1" applyFill="1" applyBorder="1" applyAlignment="1">
      <alignment horizontal="right"/>
    </xf>
    <xf numFmtId="164" fontId="2" fillId="3" borderId="38" xfId="0" applyNumberFormat="1" applyFont="1" applyFill="1" applyBorder="1" applyAlignment="1"/>
    <xf numFmtId="0" fontId="2" fillId="2" borderId="49" xfId="0" applyFont="1" applyFill="1" applyBorder="1" applyAlignment="1">
      <alignment horizontal="right"/>
    </xf>
    <xf numFmtId="0" fontId="2" fillId="2" borderId="50" xfId="0" applyFont="1" applyFill="1" applyBorder="1" applyAlignment="1">
      <alignment horizontal="left" vertical="center"/>
    </xf>
    <xf numFmtId="0" fontId="2" fillId="2" borderId="51" xfId="0" applyFont="1" applyFill="1" applyBorder="1" applyAlignment="1">
      <alignment horizontal="left" vertical="center"/>
    </xf>
    <xf numFmtId="1" fontId="2" fillId="2" borderId="28" xfId="0" applyNumberFormat="1" applyFont="1" applyFill="1" applyBorder="1" applyAlignment="1">
      <alignment horizontal="right"/>
    </xf>
    <xf numFmtId="1" fontId="2" fillId="2" borderId="29" xfId="0" applyNumberFormat="1" applyFont="1" applyFill="1" applyBorder="1" applyAlignment="1">
      <alignment horizontal="right"/>
    </xf>
    <xf numFmtId="1" fontId="2" fillId="2" borderId="30" xfId="0" applyNumberFormat="1" applyFont="1" applyFill="1" applyBorder="1" applyAlignment="1">
      <alignment horizontal="right"/>
    </xf>
    <xf numFmtId="1" fontId="2" fillId="2" borderId="46" xfId="0" applyNumberFormat="1" applyFont="1" applyFill="1" applyBorder="1" applyAlignment="1">
      <alignment horizontal="right"/>
    </xf>
    <xf numFmtId="1" fontId="2" fillId="2" borderId="47" xfId="0" applyNumberFormat="1" applyFont="1" applyFill="1" applyBorder="1" applyAlignment="1">
      <alignment horizontal="right"/>
    </xf>
    <xf numFmtId="1" fontId="2" fillId="2" borderId="14" xfId="0" applyNumberFormat="1" applyFont="1" applyFill="1" applyBorder="1" applyAlignment="1">
      <alignment horizontal="right"/>
    </xf>
    <xf numFmtId="1" fontId="2" fillId="2" borderId="48" xfId="0" applyNumberFormat="1" applyFont="1" applyFill="1" applyBorder="1" applyAlignment="1">
      <alignment horizontal="right"/>
    </xf>
    <xf numFmtId="0" fontId="2" fillId="2" borderId="53" xfId="0" applyFont="1" applyFill="1" applyBorder="1" applyAlignment="1">
      <alignment horizontal="right"/>
    </xf>
    <xf numFmtId="49" fontId="2" fillId="2" borderId="31" xfId="0" applyNumberFormat="1" applyFont="1" applyFill="1" applyBorder="1"/>
    <xf numFmtId="14" fontId="2" fillId="2" borderId="33" xfId="0" applyNumberFormat="1" applyFont="1" applyFill="1" applyBorder="1" applyAlignment="1">
      <alignment horizontal="left" vertical="center"/>
    </xf>
    <xf numFmtId="2" fontId="2" fillId="2" borderId="32" xfId="0" applyNumberFormat="1" applyFont="1" applyFill="1" applyBorder="1" applyAlignment="1">
      <alignment horizontal="right"/>
    </xf>
    <xf numFmtId="0" fontId="2" fillId="2" borderId="3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left" vertical="center"/>
    </xf>
    <xf numFmtId="49" fontId="2" fillId="2" borderId="42" xfId="0" applyNumberFormat="1" applyFont="1" applyFill="1" applyBorder="1"/>
    <xf numFmtId="0" fontId="2" fillId="2" borderId="5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4" fontId="2" fillId="2" borderId="16" xfId="0" applyNumberFormat="1" applyFont="1" applyFill="1" applyBorder="1" applyAlignment="1">
      <alignment horizontal="left" vertical="center"/>
    </xf>
    <xf numFmtId="164" fontId="2" fillId="3" borderId="19" xfId="0" applyNumberFormat="1" applyFont="1" applyFill="1" applyBorder="1" applyAlignment="1"/>
    <xf numFmtId="0" fontId="2" fillId="2" borderId="17" xfId="0" applyFont="1" applyFill="1" applyBorder="1"/>
    <xf numFmtId="0" fontId="2" fillId="2" borderId="34" xfId="0" applyFont="1" applyFill="1" applyBorder="1"/>
    <xf numFmtId="9" fontId="2" fillId="2" borderId="18" xfId="0" applyNumberFormat="1" applyFont="1" applyFill="1" applyBorder="1"/>
    <xf numFmtId="9" fontId="2" fillId="2" borderId="31" xfId="0" applyNumberFormat="1" applyFont="1" applyFill="1" applyBorder="1"/>
    <xf numFmtId="9" fontId="2" fillId="2" borderId="18" xfId="1" applyFont="1" applyFill="1" applyBorder="1" applyAlignment="1">
      <alignment horizontal="right"/>
    </xf>
    <xf numFmtId="9" fontId="2" fillId="2" borderId="19" xfId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0" fontId="2" fillId="0" borderId="0" xfId="0" applyFont="1" applyFill="1" applyBorder="1"/>
    <xf numFmtId="9" fontId="2" fillId="2" borderId="0" xfId="0" applyNumberFormat="1" applyFont="1" applyFill="1" applyBorder="1"/>
    <xf numFmtId="164" fontId="2" fillId="3" borderId="43" xfId="0" applyNumberFormat="1" applyFont="1" applyFill="1" applyBorder="1" applyAlignment="1"/>
    <xf numFmtId="164" fontId="2" fillId="3" borderId="54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/>
    <xf numFmtId="0" fontId="2" fillId="2" borderId="42" xfId="0" applyFont="1" applyFill="1" applyBorder="1"/>
    <xf numFmtId="9" fontId="2" fillId="2" borderId="43" xfId="1" applyFont="1" applyFill="1" applyBorder="1" applyAlignment="1">
      <alignment horizontal="right"/>
    </xf>
    <xf numFmtId="9" fontId="2" fillId="2" borderId="26" xfId="0" applyNumberFormat="1" applyFont="1" applyFill="1" applyBorder="1"/>
    <xf numFmtId="164" fontId="2" fillId="3" borderId="44" xfId="0" applyNumberFormat="1" applyFont="1" applyFill="1" applyBorder="1" applyAlignment="1"/>
    <xf numFmtId="164" fontId="2" fillId="3" borderId="44" xfId="0" applyNumberFormat="1" applyFont="1" applyFill="1" applyBorder="1" applyAlignment="1">
      <alignment horizontal="right"/>
    </xf>
    <xf numFmtId="0" fontId="2" fillId="2" borderId="42" xfId="1" applyNumberFormat="1" applyFont="1" applyFill="1" applyBorder="1" applyAlignment="1">
      <alignment horizontal="right"/>
    </xf>
    <xf numFmtId="0" fontId="2" fillId="2" borderId="24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center"/>
    </xf>
    <xf numFmtId="1" fontId="2" fillId="2" borderId="25" xfId="0" applyNumberFormat="1" applyFont="1" applyFill="1" applyBorder="1" applyAlignment="1">
      <alignment horizontal="right"/>
    </xf>
    <xf numFmtId="1" fontId="2" fillId="2" borderId="22" xfId="0" applyNumberFormat="1" applyFont="1" applyFill="1" applyBorder="1" applyAlignment="1">
      <alignment horizontal="right"/>
    </xf>
    <xf numFmtId="0" fontId="2" fillId="2" borderId="2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left" vertical="center"/>
    </xf>
    <xf numFmtId="0" fontId="2" fillId="2" borderId="31" xfId="0" applyFont="1" applyFill="1" applyBorder="1"/>
    <xf numFmtId="0" fontId="2" fillId="2" borderId="34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/>
    </xf>
    <xf numFmtId="1" fontId="2" fillId="2" borderId="33" xfId="0" applyNumberFormat="1" applyFont="1" applyFill="1" applyBorder="1" applyAlignment="1">
      <alignment horizontal="right"/>
    </xf>
    <xf numFmtId="0" fontId="4" fillId="2" borderId="24" xfId="0" applyFont="1" applyFill="1" applyBorder="1" applyAlignment="1"/>
    <xf numFmtId="0" fontId="4" fillId="2" borderId="21" xfId="0" applyFont="1" applyFill="1" applyBorder="1" applyAlignment="1"/>
    <xf numFmtId="164" fontId="2" fillId="3" borderId="59" xfId="0" applyNumberFormat="1" applyFont="1" applyFill="1" applyBorder="1" applyAlignment="1">
      <alignment horizontal="right"/>
    </xf>
    <xf numFmtId="9" fontId="2" fillId="2" borderId="34" xfId="0" applyNumberFormat="1" applyFont="1" applyFill="1" applyBorder="1"/>
    <xf numFmtId="0" fontId="2" fillId="2" borderId="8" xfId="0" applyFont="1" applyFill="1" applyBorder="1"/>
    <xf numFmtId="0" fontId="2" fillId="0" borderId="48" xfId="0" applyFont="1" applyBorder="1"/>
    <xf numFmtId="0" fontId="2" fillId="0" borderId="47" xfId="0" applyFont="1" applyBorder="1"/>
    <xf numFmtId="164" fontId="2" fillId="3" borderId="27" xfId="0" applyNumberFormat="1" applyFont="1" applyFill="1" applyBorder="1" applyAlignment="1"/>
    <xf numFmtId="14" fontId="2" fillId="2" borderId="36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/>
    <xf numFmtId="0" fontId="4" fillId="2" borderId="11" xfId="0" applyFont="1" applyFill="1" applyBorder="1" applyAlignment="1"/>
    <xf numFmtId="0" fontId="2" fillId="0" borderId="24" xfId="0" applyFont="1" applyBorder="1"/>
    <xf numFmtId="0" fontId="2" fillId="2" borderId="36" xfId="0" applyFont="1" applyFill="1" applyBorder="1" applyAlignment="1">
      <alignment horizontal="left" vertical="center"/>
    </xf>
    <xf numFmtId="0" fontId="4" fillId="2" borderId="35" xfId="0" applyFont="1" applyFill="1" applyBorder="1" applyAlignment="1"/>
    <xf numFmtId="0" fontId="4" fillId="2" borderId="36" xfId="0" applyFont="1" applyFill="1" applyBorder="1" applyAlignment="1"/>
    <xf numFmtId="0" fontId="2" fillId="2" borderId="39" xfId="0" applyFont="1" applyFill="1" applyBorder="1" applyAlignment="1">
      <alignment horizontal="left" vertical="center"/>
    </xf>
    <xf numFmtId="0" fontId="2" fillId="2" borderId="60" xfId="0" applyFont="1" applyFill="1" applyBorder="1" applyAlignment="1">
      <alignment horizontal="right"/>
    </xf>
    <xf numFmtId="0" fontId="2" fillId="2" borderId="61" xfId="0" applyFont="1" applyFill="1" applyBorder="1" applyAlignment="1">
      <alignment horizontal="right"/>
    </xf>
    <xf numFmtId="164" fontId="2" fillId="3" borderId="61" xfId="0" applyNumberFormat="1" applyFont="1" applyFill="1" applyBorder="1" applyAlignment="1">
      <alignment horizontal="right"/>
    </xf>
    <xf numFmtId="164" fontId="2" fillId="3" borderId="62" xfId="0" applyNumberFormat="1" applyFont="1" applyFill="1" applyBorder="1" applyAlignment="1">
      <alignment horizontal="right"/>
    </xf>
    <xf numFmtId="49" fontId="4" fillId="2" borderId="55" xfId="0" applyNumberFormat="1" applyFont="1" applyFill="1" applyBorder="1" applyAlignment="1">
      <alignment horizontal="left"/>
    </xf>
    <xf numFmtId="49" fontId="4" fillId="2" borderId="51" xfId="0" applyNumberFormat="1" applyFont="1" applyFill="1" applyBorder="1" applyAlignment="1">
      <alignment horizontal="left"/>
    </xf>
    <xf numFmtId="49" fontId="2" fillId="2" borderId="57" xfId="0" applyNumberFormat="1" applyFont="1" applyFill="1" applyBorder="1" applyAlignment="1">
      <alignment horizontal="center"/>
    </xf>
    <xf numFmtId="49" fontId="2" fillId="2" borderId="58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5" xfId="0" applyNumberFormat="1" applyFont="1" applyFill="1" applyBorder="1" applyAlignment="1">
      <alignment horizontal="center"/>
    </xf>
    <xf numFmtId="49" fontId="2" fillId="2" borderId="56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2" fillId="2" borderId="6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1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24676</xdr:colOff>
      <xdr:row>1</xdr:row>
      <xdr:rowOff>104082</xdr:rowOff>
    </xdr:from>
    <xdr:to>
      <xdr:col>3</xdr:col>
      <xdr:colOff>783771</xdr:colOff>
      <xdr:row>3</xdr:row>
      <xdr:rowOff>91553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276" y="289139"/>
          <a:ext cx="1412238" cy="422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3</xdr:col>
      <xdr:colOff>993321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441" y="340847"/>
          <a:ext cx="1575523" cy="39568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3</xdr:col>
      <xdr:colOff>988219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2647" y="339146"/>
          <a:ext cx="1573822" cy="392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2905</xdr:colOff>
      <xdr:row>1</xdr:row>
      <xdr:rowOff>136740</xdr:rowOff>
    </xdr:from>
    <xdr:to>
      <xdr:col>3</xdr:col>
      <xdr:colOff>696141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855" y="336765"/>
          <a:ext cx="1731461" cy="38752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3</xdr:col>
      <xdr:colOff>1134291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884" y="336765"/>
          <a:ext cx="1810382" cy="3875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68219</xdr:colOff>
      <xdr:row>1</xdr:row>
      <xdr:rowOff>158511</xdr:rowOff>
    </xdr:from>
    <xdr:to>
      <xdr:col>4</xdr:col>
      <xdr:colOff>4082</xdr:colOff>
      <xdr:row>3</xdr:row>
      <xdr:rowOff>145982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7819" y="376225"/>
          <a:ext cx="1673495" cy="42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4</xdr:col>
      <xdr:colOff>5444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934" y="354454"/>
          <a:ext cx="1695267" cy="422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3</xdr:col>
      <xdr:colOff>1023257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934" y="354454"/>
          <a:ext cx="1619066" cy="42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57334</xdr:colOff>
      <xdr:row>1</xdr:row>
      <xdr:rowOff>136740</xdr:rowOff>
    </xdr:from>
    <xdr:to>
      <xdr:col>4</xdr:col>
      <xdr:colOff>78377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934" y="350100"/>
          <a:ext cx="1613623" cy="4141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57335</xdr:colOff>
      <xdr:row>1</xdr:row>
      <xdr:rowOff>136740</xdr:rowOff>
    </xdr:from>
    <xdr:to>
      <xdr:col>3</xdr:col>
      <xdr:colOff>966107</xdr:colOff>
      <xdr:row>3</xdr:row>
      <xdr:rowOff>124211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442" y="340847"/>
          <a:ext cx="1548308" cy="395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24676</xdr:colOff>
      <xdr:row>1</xdr:row>
      <xdr:rowOff>104082</xdr:rowOff>
    </xdr:from>
    <xdr:to>
      <xdr:col>3</xdr:col>
      <xdr:colOff>253637</xdr:colOff>
      <xdr:row>2</xdr:row>
      <xdr:rowOff>182993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276" y="317442"/>
          <a:ext cx="1615801" cy="3532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24676</xdr:colOff>
      <xdr:row>1</xdr:row>
      <xdr:rowOff>104082</xdr:rowOff>
    </xdr:from>
    <xdr:to>
      <xdr:col>3</xdr:col>
      <xdr:colOff>1134835</xdr:colOff>
      <xdr:row>3</xdr:row>
      <xdr:rowOff>91553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783" y="308189"/>
          <a:ext cx="1749695" cy="3956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68219</xdr:colOff>
      <xdr:row>1</xdr:row>
      <xdr:rowOff>158511</xdr:rowOff>
    </xdr:from>
    <xdr:to>
      <xdr:col>3</xdr:col>
      <xdr:colOff>1040946</xdr:colOff>
      <xdr:row>3</xdr:row>
      <xdr:rowOff>145982</xdr:rowOff>
    </xdr:to>
    <xdr:pic>
      <xdr:nvPicPr>
        <xdr:cNvPr id="2" name="Picture 1" descr="Matalan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8769" y="358536"/>
          <a:ext cx="1649002" cy="387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59"/>
  <sheetViews>
    <sheetView tabSelected="1" topLeftCell="A4" zoomScale="70" zoomScaleNormal="70" workbookViewId="0">
      <selection activeCell="C24" sqref="C24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2.140625" style="1" customWidth="1"/>
    <col min="6" max="6" width="9.7109375" style="1" customWidth="1"/>
    <col min="7" max="7" width="7.85546875" style="1" customWidth="1"/>
    <col min="8" max="8" width="8.285156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8.42578125" style="1" customWidth="1"/>
    <col min="13" max="13" width="12.28515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14062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7.14062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0" width="8.85546875" style="1" hidden="1" customWidth="1"/>
    <col min="41" max="41" width="15.14062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5" width="12.28515625" style="1" hidden="1" customWidth="1"/>
    <col min="66" max="67" width="8.85546875" style="1" hidden="1" customWidth="1"/>
    <col min="68" max="68" width="8.85546875" style="1" customWidth="1"/>
    <col min="69" max="16384" width="8.85546875" style="1"/>
  </cols>
  <sheetData>
    <row r="1" spans="2:65" ht="15.75" thickBot="1" x14ac:dyDescent="0.25"/>
    <row r="2" spans="2:65" ht="15.7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 x14ac:dyDescent="0.25">
      <c r="B3" s="7"/>
      <c r="C3" s="239"/>
      <c r="D3" s="240"/>
      <c r="E3" s="237" t="s">
        <v>96</v>
      </c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6"/>
      <c r="AE3" s="86"/>
      <c r="AF3" s="86"/>
      <c r="AG3" s="8"/>
    </row>
    <row r="4" spans="2:6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 x14ac:dyDescent="0.25">
      <c r="B6" s="7"/>
      <c r="C6" s="9"/>
      <c r="D6" s="9"/>
      <c r="E6" s="241" t="s">
        <v>95</v>
      </c>
      <c r="F6" s="242"/>
      <c r="G6" s="242"/>
      <c r="H6" s="243"/>
      <c r="I6" s="237" t="s">
        <v>79</v>
      </c>
      <c r="J6" s="235"/>
      <c r="K6" s="235"/>
      <c r="L6" s="235"/>
      <c r="M6" s="236"/>
      <c r="N6" s="237" t="s">
        <v>0</v>
      </c>
      <c r="O6" s="235"/>
      <c r="P6" s="236"/>
      <c r="Q6" s="237" t="s">
        <v>1</v>
      </c>
      <c r="R6" s="236"/>
      <c r="S6" s="237" t="s">
        <v>2</v>
      </c>
      <c r="T6" s="236"/>
      <c r="U6" s="237" t="s">
        <v>3</v>
      </c>
      <c r="V6" s="235"/>
      <c r="W6" s="235"/>
      <c r="X6" s="235"/>
      <c r="Y6" s="235"/>
      <c r="Z6" s="236"/>
      <c r="AA6" s="237" t="s">
        <v>80</v>
      </c>
      <c r="AB6" s="235"/>
      <c r="AC6" s="236"/>
      <c r="AD6" s="11" t="s">
        <v>82</v>
      </c>
      <c r="AE6" s="86"/>
      <c r="AF6" s="86"/>
      <c r="AG6" s="8"/>
      <c r="AP6" s="238" t="s">
        <v>4</v>
      </c>
      <c r="AQ6" s="238"/>
      <c r="AR6" s="238"/>
      <c r="AS6" s="238"/>
      <c r="AT6" s="12"/>
      <c r="AU6" s="12"/>
    </row>
    <row r="7" spans="2:65" ht="67.900000000000006" customHeight="1" thickBot="1" x14ac:dyDescent="0.25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14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 x14ac:dyDescent="0.25">
      <c r="B8" s="7"/>
      <c r="C8" s="88" t="s">
        <v>45</v>
      </c>
      <c r="D8" s="89" t="s">
        <v>76</v>
      </c>
      <c r="E8" s="74">
        <v>0</v>
      </c>
      <c r="F8" s="104" t="str">
        <f>IF(BE8=0,"-",(E8-BE8)/BE8)</f>
        <v>-</v>
      </c>
      <c r="G8" s="103" t="str">
        <f>IF(BF8=0,"-",(E8-BF8)/BF8)</f>
        <v>-</v>
      </c>
      <c r="H8" s="105" t="str">
        <f>IF(BG8=0,"-",(E8-BG8)/BG8)</f>
        <v>-</v>
      </c>
      <c r="I8" s="33">
        <v>0</v>
      </c>
      <c r="J8" s="34" t="str">
        <f t="shared" ref="J8:J30" si="0">IF(AP8=0,"-",(I8-AP8)/AP8)</f>
        <v>-</v>
      </c>
      <c r="K8" s="35" t="str">
        <f t="shared" ref="K8:K30" si="1">IF(AQ8=0,"-",(I8-AQ8)/AQ8)</f>
        <v>-</v>
      </c>
      <c r="L8" s="35" t="str">
        <f t="shared" ref="L8:L30" si="2">IF(AR8=0,"-",(I8-AR8)/AR8)</f>
        <v>-</v>
      </c>
      <c r="M8" s="36" t="str">
        <f t="shared" ref="M8:M30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:Q25" si="4">IF(I8=0,"-",(I8-AT8)/I8)</f>
        <v>-</v>
      </c>
      <c r="R8" s="36" t="e">
        <f t="shared" ref="R8:R25" si="5">IF(D8="LFL",Q8-BD8,"-")</f>
        <v>#VALUE!</v>
      </c>
      <c r="S8" s="40" t="str">
        <f>IF(AW8=0,"-",(AV8-AW8)/AW8)</f>
        <v>-</v>
      </c>
      <c r="T8" s="36" t="str">
        <f>IF(AX8=0,"-",(AV8-AX8)/AX8)</f>
        <v>-</v>
      </c>
      <c r="U8" s="33" t="str">
        <f t="shared" ref="U8:U30" si="6">IF(AV8=0,"-",I8/AV8)</f>
        <v>-</v>
      </c>
      <c r="V8" s="35" t="str">
        <f t="shared" ref="V8:V30" si="7">IF(AY8=0,"-",(U8-AY8)/AY8)</f>
        <v>-</v>
      </c>
      <c r="W8" s="117" t="str">
        <f>IF(AZ8=0,"-",AZ8/AV8)</f>
        <v>-</v>
      </c>
      <c r="X8" s="35" t="str">
        <f t="shared" ref="X8:X30" si="8">IF(BB8=0,"-",(W8-BB8)/BB8)</f>
        <v>-</v>
      </c>
      <c r="Y8" s="42" t="str">
        <f t="shared" ref="Y8:Y30" si="9">IF(AZ8=0,"-",I8/AZ8)</f>
        <v>-</v>
      </c>
      <c r="Z8" s="36" t="str">
        <f t="shared" ref="Z8:Z30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05" t="str">
        <f>IF(BL8=0,"-",(AA8-BL8)/BL8)</f>
        <v>-</v>
      </c>
      <c r="AD8" s="15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 x14ac:dyDescent="0.25">
      <c r="B9" s="7"/>
      <c r="C9" s="91" t="s">
        <v>49</v>
      </c>
      <c r="D9" s="92" t="s">
        <v>76</v>
      </c>
      <c r="E9" s="178">
        <v>0</v>
      </c>
      <c r="F9" s="46" t="str">
        <f>IF(BE9=0,"-",(E9-BE9)/BE9)</f>
        <v>-</v>
      </c>
      <c r="G9" s="47" t="str">
        <f>IF(BF9=0,"-",(E9-BF9)/BF9)</f>
        <v>-</v>
      </c>
      <c r="H9" s="48" t="str">
        <f>IF(BG9=0,"-",(E9-BG9)/BG9)</f>
        <v>-</v>
      </c>
      <c r="I9" s="45">
        <v>0</v>
      </c>
      <c r="J9" s="46" t="str">
        <f t="shared" si="0"/>
        <v>-</v>
      </c>
      <c r="K9" s="47" t="str">
        <f t="shared" si="1"/>
        <v>-</v>
      </c>
      <c r="L9" s="47" t="str">
        <f t="shared" si="2"/>
        <v>-</v>
      </c>
      <c r="M9" s="48" t="str">
        <f t="shared" si="3"/>
        <v>-</v>
      </c>
      <c r="N9" s="49">
        <v>0</v>
      </c>
      <c r="O9" s="50">
        <v>0</v>
      </c>
      <c r="P9" s="51" t="str">
        <f>IF(N9&gt;O9,"â",IF(N9&lt;O9,"á","ß"))</f>
        <v>ß</v>
      </c>
      <c r="Q9" s="52" t="str">
        <f t="shared" si="4"/>
        <v>-</v>
      </c>
      <c r="R9" s="48" t="e">
        <f t="shared" si="5"/>
        <v>#VALUE!</v>
      </c>
      <c r="S9" s="52" t="str">
        <f t="shared" ref="S9:S26" si="11">IF(AW9=0,"-",(AV9-AW9)/AW9)</f>
        <v>-</v>
      </c>
      <c r="T9" s="48" t="str">
        <f t="shared" ref="T9:T25" si="12">IF(AX9=0,"-",(AV9-AX9)/AX9)</f>
        <v>-</v>
      </c>
      <c r="U9" s="45" t="str">
        <f t="shared" si="6"/>
        <v>-</v>
      </c>
      <c r="V9" s="47" t="str">
        <f t="shared" si="7"/>
        <v>-</v>
      </c>
      <c r="W9" s="118" t="str">
        <f t="shared" ref="W9:W26" si="13">IF(AZ9=0,"-",AZ9/AV9)</f>
        <v>-</v>
      </c>
      <c r="X9" s="47" t="str">
        <f t="shared" si="8"/>
        <v>-</v>
      </c>
      <c r="Y9" s="54" t="str">
        <f t="shared" si="9"/>
        <v>-</v>
      </c>
      <c r="Z9" s="48" t="str">
        <f t="shared" si="10"/>
        <v>-</v>
      </c>
      <c r="AA9" s="180">
        <f>IF(BH9=0,0,AV9/BH9)</f>
        <v>0</v>
      </c>
      <c r="AB9" s="47" t="str">
        <f>IF(BK9=0,"-",(AA9-BK9)/BK9)</f>
        <v>-</v>
      </c>
      <c r="AC9" s="48" t="str">
        <f>IF(BL9=0,"-",(AA9-BL9)/BL9)</f>
        <v>-</v>
      </c>
      <c r="AD9" s="160" t="str">
        <f>IF(BM9=0,"-",I9/BM9)</f>
        <v>-</v>
      </c>
      <c r="AE9" s="86"/>
      <c r="AF9" s="86"/>
      <c r="AG9" s="8"/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f t="shared" ref="AY9:AY25" si="14">IF(AX9=0,0,AQ9/AX9)</f>
        <v>0</v>
      </c>
      <c r="AZ9" s="43">
        <v>0</v>
      </c>
      <c r="BA9" s="43">
        <v>0</v>
      </c>
      <c r="BB9" s="1">
        <f t="shared" ref="BB9:BB25" si="15">IF(AX9=0,0,BA9/AX9)</f>
        <v>0</v>
      </c>
      <c r="BC9" s="1">
        <f t="shared" ref="BC9:BC25" si="16">IF(BA9=0,0,AQ9/BA9)</f>
        <v>0</v>
      </c>
      <c r="BD9" s="2">
        <f t="shared" ref="BD9:BD25" si="17">IF(AQ9=0,0,(AQ9-AU9)/AQ9)</f>
        <v>0</v>
      </c>
      <c r="BE9" s="1">
        <v>0</v>
      </c>
      <c r="BF9" s="1">
        <v>0</v>
      </c>
      <c r="BG9" s="1">
        <v>0</v>
      </c>
      <c r="BK9" s="120">
        <f t="shared" ref="BK9:BK25" si="18">IF(BI9=0,0,AW9/BI9)</f>
        <v>0</v>
      </c>
      <c r="BL9" s="120">
        <f t="shared" ref="BL9:BL25" si="19">IF(BJ9=0,0,AX9/BJ9)</f>
        <v>0</v>
      </c>
      <c r="BM9" s="1">
        <v>0</v>
      </c>
    </row>
    <row r="10" spans="2:65" ht="15.75" thickBot="1" x14ac:dyDescent="0.25">
      <c r="B10" s="7"/>
      <c r="C10" s="91" t="s">
        <v>51</v>
      </c>
      <c r="D10" s="92" t="s">
        <v>76</v>
      </c>
      <c r="E10" s="178">
        <v>0</v>
      </c>
      <c r="F10" s="46" t="str">
        <f t="shared" ref="F10:F30" si="20">IF(BE10=0,"-",(E10-BE10)/BE10)</f>
        <v>-</v>
      </c>
      <c r="G10" s="47" t="str">
        <f t="shared" ref="G10:G30" si="21">IF(BF10=0,"-",(E10-BF10)/BF10)</f>
        <v>-</v>
      </c>
      <c r="H10" s="48" t="str">
        <f t="shared" ref="H10:H30" si="22">IF(BG10=0,"-",(E10-BG10)/BG10)</f>
        <v>-</v>
      </c>
      <c r="I10" s="45">
        <v>0</v>
      </c>
      <c r="J10" s="46" t="str">
        <f t="shared" si="0"/>
        <v>-</v>
      </c>
      <c r="K10" s="47" t="str">
        <f t="shared" si="1"/>
        <v>-</v>
      </c>
      <c r="L10" s="47" t="str">
        <f t="shared" si="2"/>
        <v>-</v>
      </c>
      <c r="M10" s="48" t="str">
        <f t="shared" si="3"/>
        <v>-</v>
      </c>
      <c r="N10" s="49">
        <v>0</v>
      </c>
      <c r="O10" s="50">
        <v>0</v>
      </c>
      <c r="P10" s="51" t="str">
        <f t="shared" ref="P10:P25" si="23">IF(N10&gt;O10,"â",IF(N10&lt;O10,"á","ß"))</f>
        <v>ß</v>
      </c>
      <c r="Q10" s="52" t="str">
        <f t="shared" si="4"/>
        <v>-</v>
      </c>
      <c r="R10" s="48" t="e">
        <f t="shared" si="5"/>
        <v>#VALUE!</v>
      </c>
      <c r="S10" s="52" t="str">
        <f t="shared" si="11"/>
        <v>-</v>
      </c>
      <c r="T10" s="48" t="str">
        <f t="shared" si="12"/>
        <v>-</v>
      </c>
      <c r="U10" s="45" t="str">
        <f t="shared" si="6"/>
        <v>-</v>
      </c>
      <c r="V10" s="47" t="str">
        <f t="shared" si="7"/>
        <v>-</v>
      </c>
      <c r="W10" s="118" t="str">
        <f t="shared" si="13"/>
        <v>-</v>
      </c>
      <c r="X10" s="47" t="str">
        <f t="shared" si="8"/>
        <v>-</v>
      </c>
      <c r="Y10" s="54" t="str">
        <f t="shared" si="9"/>
        <v>-</v>
      </c>
      <c r="Z10" s="48" t="str">
        <f t="shared" si="10"/>
        <v>-</v>
      </c>
      <c r="AA10" s="180">
        <f t="shared" ref="AA10:AA25" si="24">IF(BH10=0,0,AV10/BH10)</f>
        <v>0</v>
      </c>
      <c r="AB10" s="47" t="str">
        <f t="shared" ref="AB10:AB25" si="25">IF(BK10=0,"-",(AA10-BK10)/BK10)</f>
        <v>-</v>
      </c>
      <c r="AC10" s="48" t="str">
        <f t="shared" ref="AC10:AC25" si="26">IF(BL10=0,"-",(AA10-BL10)/BL10)</f>
        <v>-</v>
      </c>
      <c r="AD10" s="162" t="str">
        <f t="shared" ref="AD10:AD30" si="27">IF(BM10=0,"-",I10/BM10)</f>
        <v>-</v>
      </c>
      <c r="AE10" s="86"/>
      <c r="AF10" s="86"/>
      <c r="AG10" s="8"/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f t="shared" si="14"/>
        <v>0</v>
      </c>
      <c r="AZ10" s="43">
        <v>0</v>
      </c>
      <c r="BA10" s="43">
        <v>0</v>
      </c>
      <c r="BB10" s="1">
        <f t="shared" si="15"/>
        <v>0</v>
      </c>
      <c r="BC10" s="1">
        <f t="shared" si="16"/>
        <v>0</v>
      </c>
      <c r="BD10" s="2">
        <f t="shared" si="17"/>
        <v>0</v>
      </c>
      <c r="BE10" s="1">
        <v>0</v>
      </c>
      <c r="BF10" s="1">
        <v>0</v>
      </c>
      <c r="BG10" s="1">
        <v>0</v>
      </c>
      <c r="BK10" s="120">
        <f t="shared" si="18"/>
        <v>0</v>
      </c>
      <c r="BL10" s="120">
        <f t="shared" si="19"/>
        <v>0</v>
      </c>
      <c r="BM10" s="1">
        <v>0</v>
      </c>
    </row>
    <row r="11" spans="2:65" ht="15.75" thickBot="1" x14ac:dyDescent="0.25">
      <c r="B11" s="7"/>
      <c r="C11" s="91" t="s">
        <v>54</v>
      </c>
      <c r="D11" s="92" t="s">
        <v>76</v>
      </c>
      <c r="E11" s="178">
        <v>0</v>
      </c>
      <c r="F11" s="56" t="str">
        <f t="shared" si="20"/>
        <v>-</v>
      </c>
      <c r="G11" s="57" t="str">
        <f t="shared" si="21"/>
        <v>-</v>
      </c>
      <c r="H11" s="58" t="str">
        <f t="shared" si="22"/>
        <v>-</v>
      </c>
      <c r="I11" s="45">
        <v>0</v>
      </c>
      <c r="J11" s="56" t="str">
        <f t="shared" si="0"/>
        <v>-</v>
      </c>
      <c r="K11" s="57" t="str">
        <f t="shared" si="1"/>
        <v>-</v>
      </c>
      <c r="L11" s="57" t="str">
        <f t="shared" si="2"/>
        <v>-</v>
      </c>
      <c r="M11" s="58" t="str">
        <f t="shared" si="3"/>
        <v>-</v>
      </c>
      <c r="N11" s="59">
        <v>0</v>
      </c>
      <c r="O11" s="60">
        <v>0</v>
      </c>
      <c r="P11" s="61" t="str">
        <f t="shared" si="23"/>
        <v>ß</v>
      </c>
      <c r="Q11" s="62" t="str">
        <f t="shared" si="4"/>
        <v>-</v>
      </c>
      <c r="R11" s="58" t="e">
        <f t="shared" si="5"/>
        <v>#VALUE!</v>
      </c>
      <c r="S11" s="62" t="str">
        <f t="shared" si="11"/>
        <v>-</v>
      </c>
      <c r="T11" s="58" t="str">
        <f t="shared" si="12"/>
        <v>-</v>
      </c>
      <c r="U11" s="55" t="str">
        <f t="shared" si="6"/>
        <v>-</v>
      </c>
      <c r="V11" s="57" t="str">
        <f t="shared" si="7"/>
        <v>-</v>
      </c>
      <c r="W11" s="169" t="str">
        <f t="shared" si="13"/>
        <v>-</v>
      </c>
      <c r="X11" s="57" t="str">
        <f t="shared" si="8"/>
        <v>-</v>
      </c>
      <c r="Y11" s="170" t="str">
        <f t="shared" si="9"/>
        <v>-</v>
      </c>
      <c r="Z11" s="58" t="str">
        <f t="shared" si="10"/>
        <v>-</v>
      </c>
      <c r="AA11" s="180">
        <f t="shared" si="24"/>
        <v>0</v>
      </c>
      <c r="AB11" s="47" t="str">
        <f t="shared" si="25"/>
        <v>-</v>
      </c>
      <c r="AC11" s="48" t="str">
        <f t="shared" si="26"/>
        <v>-</v>
      </c>
      <c r="AD11" s="162" t="str">
        <f t="shared" si="27"/>
        <v>-</v>
      </c>
      <c r="AE11" s="86"/>
      <c r="AF11" s="86"/>
      <c r="AG11" s="8"/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f t="shared" si="14"/>
        <v>0</v>
      </c>
      <c r="AZ11" s="43">
        <v>0</v>
      </c>
      <c r="BA11" s="43">
        <v>0</v>
      </c>
      <c r="BB11" s="1">
        <f t="shared" si="15"/>
        <v>0</v>
      </c>
      <c r="BC11" s="1">
        <f t="shared" si="16"/>
        <v>0</v>
      </c>
      <c r="BD11" s="2">
        <f t="shared" si="17"/>
        <v>0</v>
      </c>
      <c r="BE11" s="1">
        <v>0</v>
      </c>
      <c r="BF11" s="1">
        <v>0</v>
      </c>
      <c r="BG11" s="1">
        <v>0</v>
      </c>
      <c r="BK11" s="120">
        <f t="shared" si="18"/>
        <v>0</v>
      </c>
      <c r="BL11" s="120">
        <f t="shared" si="19"/>
        <v>0</v>
      </c>
      <c r="BM11" s="1">
        <v>0</v>
      </c>
    </row>
    <row r="12" spans="2:65" ht="15.75" thickBot="1" x14ac:dyDescent="0.25">
      <c r="B12" s="7"/>
      <c r="C12" s="227" t="s">
        <v>117</v>
      </c>
      <c r="D12" s="228"/>
      <c r="E12" s="178"/>
      <c r="F12" s="46" t="str">
        <f t="shared" si="20"/>
        <v>-</v>
      </c>
      <c r="G12" s="47" t="str">
        <f t="shared" si="21"/>
        <v>-</v>
      </c>
      <c r="H12" s="48" t="str">
        <f t="shared" si="22"/>
        <v>-</v>
      </c>
      <c r="I12" s="45"/>
      <c r="J12" s="46" t="str">
        <f t="shared" si="0"/>
        <v>-</v>
      </c>
      <c r="K12" s="46" t="str">
        <f t="shared" si="1"/>
        <v>-</v>
      </c>
      <c r="L12" s="47" t="str">
        <f t="shared" si="2"/>
        <v>-</v>
      </c>
      <c r="M12" s="177" t="str">
        <f t="shared" si="3"/>
        <v>-</v>
      </c>
      <c r="N12" s="49"/>
      <c r="O12" s="50"/>
      <c r="P12" s="51"/>
      <c r="Q12" s="182">
        <f>IF(I12=0,0,(I12-AT12)/I12)</f>
        <v>0</v>
      </c>
      <c r="R12" s="177">
        <f>Q12-BD12</f>
        <v>0</v>
      </c>
      <c r="S12" s="52" t="str">
        <f t="shared" si="11"/>
        <v>-</v>
      </c>
      <c r="T12" s="177" t="str">
        <f>IF(AX12=0,"-",(AV12-AX12)/AX12)</f>
        <v>-</v>
      </c>
      <c r="U12" s="45" t="str">
        <f t="shared" si="6"/>
        <v>-</v>
      </c>
      <c r="V12" s="94" t="str">
        <f t="shared" si="7"/>
        <v>-</v>
      </c>
      <c r="W12" s="118" t="str">
        <f t="shared" si="13"/>
        <v>-</v>
      </c>
      <c r="X12" s="94" t="str">
        <f t="shared" si="8"/>
        <v>-</v>
      </c>
      <c r="Y12" s="54" t="str">
        <f t="shared" si="9"/>
        <v>-</v>
      </c>
      <c r="Z12" s="183" t="str">
        <f t="shared" si="10"/>
        <v>-</v>
      </c>
      <c r="AA12" s="180"/>
      <c r="AB12" s="47"/>
      <c r="AC12" s="48"/>
      <c r="AD12" s="160" t="str">
        <f t="shared" si="27"/>
        <v>-</v>
      </c>
      <c r="AE12" s="86"/>
      <c r="AF12" s="86"/>
      <c r="AG12" s="8"/>
      <c r="AP12" s="43"/>
      <c r="AQ12" s="43"/>
      <c r="AR12" s="43"/>
      <c r="AS12" s="43"/>
      <c r="AT12" s="43"/>
      <c r="AU12" s="43"/>
      <c r="AV12" s="43"/>
      <c r="AW12" s="43"/>
      <c r="AX12" s="43"/>
      <c r="AY12" s="43">
        <f t="shared" si="14"/>
        <v>0</v>
      </c>
      <c r="AZ12" s="43"/>
      <c r="BA12" s="43"/>
      <c r="BB12" s="1">
        <f t="shared" si="15"/>
        <v>0</v>
      </c>
      <c r="BC12" s="1">
        <f t="shared" si="16"/>
        <v>0</v>
      </c>
      <c r="BD12" s="2">
        <f t="shared" si="17"/>
        <v>0</v>
      </c>
      <c r="BK12" s="120"/>
      <c r="BL12" s="120"/>
    </row>
    <row r="13" spans="2:65" ht="15.75" thickBot="1" x14ac:dyDescent="0.25">
      <c r="B13" s="7"/>
      <c r="C13" s="227" t="s">
        <v>118</v>
      </c>
      <c r="D13" s="228"/>
      <c r="E13" s="178">
        <f>SUM(E8:E11)</f>
        <v>0</v>
      </c>
      <c r="F13" s="46" t="str">
        <f t="shared" si="20"/>
        <v>-</v>
      </c>
      <c r="G13" s="47" t="str">
        <f t="shared" si="21"/>
        <v>-</v>
      </c>
      <c r="H13" s="48" t="str">
        <f t="shared" si="22"/>
        <v>-</v>
      </c>
      <c r="I13" s="44">
        <f>SUM(I8:I11)</f>
        <v>0</v>
      </c>
      <c r="J13" s="46" t="str">
        <f t="shared" si="0"/>
        <v>-</v>
      </c>
      <c r="K13" s="46" t="str">
        <f t="shared" si="1"/>
        <v>-</v>
      </c>
      <c r="L13" s="47" t="str">
        <f t="shared" si="2"/>
        <v>-</v>
      </c>
      <c r="M13" s="177" t="str">
        <f t="shared" si="3"/>
        <v>-</v>
      </c>
      <c r="N13" s="49"/>
      <c r="O13" s="50"/>
      <c r="P13" s="51"/>
      <c r="Q13" s="182" t="str">
        <f>IF(I13=0,"-",(I13-AT13)/I13)</f>
        <v>-</v>
      </c>
      <c r="R13" s="177" t="e">
        <f>Q13-BD13</f>
        <v>#VALUE!</v>
      </c>
      <c r="S13" s="52" t="str">
        <f t="shared" ref="S13" si="28">IF(AW13=0,"-",(AV13-AW13)/AW13)</f>
        <v>-</v>
      </c>
      <c r="T13" s="177" t="str">
        <f>IF(AX13=0,"-",(AV13-AX13)/AX13)</f>
        <v>-</v>
      </c>
      <c r="U13" s="45" t="str">
        <f t="shared" si="6"/>
        <v>-</v>
      </c>
      <c r="V13" s="46" t="str">
        <f t="shared" si="7"/>
        <v>-</v>
      </c>
      <c r="W13" s="118" t="str">
        <f t="shared" ref="W13" si="29">IF(AZ13=0,"-",AZ13/AV13)</f>
        <v>-</v>
      </c>
      <c r="X13" s="46" t="str">
        <f t="shared" si="8"/>
        <v>-</v>
      </c>
      <c r="Y13" s="54" t="str">
        <f t="shared" si="9"/>
        <v>-</v>
      </c>
      <c r="Z13" s="177" t="str">
        <f t="shared" si="10"/>
        <v>-</v>
      </c>
      <c r="AA13" s="180"/>
      <c r="AB13" s="47"/>
      <c r="AC13" s="48"/>
      <c r="AD13" s="160" t="str">
        <f t="shared" si="27"/>
        <v>-</v>
      </c>
      <c r="AE13" s="86"/>
      <c r="AF13" s="86"/>
      <c r="AG13" s="8"/>
      <c r="AP13" s="43">
        <f t="shared" ref="AP13:AX13" si="30">SUM(AP8:AP11)</f>
        <v>0</v>
      </c>
      <c r="AQ13" s="43">
        <f t="shared" si="30"/>
        <v>0</v>
      </c>
      <c r="AR13" s="43">
        <f t="shared" si="30"/>
        <v>0</v>
      </c>
      <c r="AS13" s="43">
        <f t="shared" si="30"/>
        <v>0</v>
      </c>
      <c r="AT13" s="43">
        <f t="shared" si="30"/>
        <v>0</v>
      </c>
      <c r="AU13" s="43">
        <f t="shared" si="30"/>
        <v>0</v>
      </c>
      <c r="AV13" s="43">
        <f t="shared" si="30"/>
        <v>0</v>
      </c>
      <c r="AW13" s="43">
        <f t="shared" si="30"/>
        <v>0</v>
      </c>
      <c r="AX13" s="43">
        <f t="shared" si="30"/>
        <v>0</v>
      </c>
      <c r="AY13" s="43">
        <f t="shared" si="14"/>
        <v>0</v>
      </c>
      <c r="AZ13" s="43">
        <f>SUM(AZ8:AZ11)</f>
        <v>0</v>
      </c>
      <c r="BA13" s="43">
        <f>SUM(BA8:BA11)</f>
        <v>0</v>
      </c>
      <c r="BB13" s="1">
        <f t="shared" si="15"/>
        <v>0</v>
      </c>
      <c r="BC13" s="1">
        <f t="shared" si="16"/>
        <v>0</v>
      </c>
      <c r="BD13" s="2">
        <f t="shared" si="17"/>
        <v>0</v>
      </c>
      <c r="BE13" s="43">
        <f t="shared" ref="BE13:BJ13" si="31">SUM(BE8:BE11)</f>
        <v>0</v>
      </c>
      <c r="BF13" s="43">
        <f t="shared" si="31"/>
        <v>0</v>
      </c>
      <c r="BG13" s="43">
        <f t="shared" si="31"/>
        <v>0</v>
      </c>
      <c r="BH13" s="43">
        <f t="shared" si="31"/>
        <v>0</v>
      </c>
      <c r="BI13" s="43">
        <f t="shared" si="31"/>
        <v>0</v>
      </c>
      <c r="BJ13" s="43">
        <f t="shared" si="31"/>
        <v>0</v>
      </c>
      <c r="BK13" s="120"/>
      <c r="BL13" s="120"/>
      <c r="BM13" s="43">
        <f>SUM(BM8:BM11)</f>
        <v>0</v>
      </c>
    </row>
    <row r="14" spans="2:65" ht="15.75" thickBot="1" x14ac:dyDescent="0.25">
      <c r="B14" s="7"/>
      <c r="C14" s="232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4"/>
      <c r="AE14" s="86"/>
      <c r="AF14" s="86"/>
      <c r="AG14" s="8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D14" s="2"/>
      <c r="BK14" s="120"/>
      <c r="BL14" s="120"/>
    </row>
    <row r="15" spans="2:65" ht="15.75" thickBot="1" x14ac:dyDescent="0.25">
      <c r="B15" s="7"/>
      <c r="C15" s="172" t="s">
        <v>46</v>
      </c>
      <c r="D15" s="173" t="s">
        <v>76</v>
      </c>
      <c r="E15" s="178">
        <v>0</v>
      </c>
      <c r="F15" s="46" t="str">
        <f t="shared" si="20"/>
        <v>-</v>
      </c>
      <c r="G15" s="47" t="str">
        <f t="shared" si="21"/>
        <v>-</v>
      </c>
      <c r="H15" s="48" t="str">
        <f t="shared" si="22"/>
        <v>-</v>
      </c>
      <c r="I15" s="45">
        <v>0</v>
      </c>
      <c r="J15" s="46" t="str">
        <f t="shared" si="0"/>
        <v>-</v>
      </c>
      <c r="K15" s="47" t="str">
        <f t="shared" si="1"/>
        <v>-</v>
      </c>
      <c r="L15" s="47" t="str">
        <f t="shared" si="2"/>
        <v>-</v>
      </c>
      <c r="M15" s="48" t="str">
        <f t="shared" si="3"/>
        <v>-</v>
      </c>
      <c r="N15" s="49">
        <v>0</v>
      </c>
      <c r="O15" s="50">
        <v>0</v>
      </c>
      <c r="P15" s="51" t="str">
        <f t="shared" si="23"/>
        <v>ß</v>
      </c>
      <c r="Q15" s="52" t="str">
        <f t="shared" si="4"/>
        <v>-</v>
      </c>
      <c r="R15" s="48" t="e">
        <f t="shared" si="5"/>
        <v>#VALUE!</v>
      </c>
      <c r="S15" s="52" t="str">
        <f t="shared" si="11"/>
        <v>-</v>
      </c>
      <c r="T15" s="48" t="str">
        <f t="shared" si="12"/>
        <v>-</v>
      </c>
      <c r="U15" s="45" t="str">
        <f t="shared" si="6"/>
        <v>-</v>
      </c>
      <c r="V15" s="47" t="str">
        <f t="shared" si="7"/>
        <v>-</v>
      </c>
      <c r="W15" s="118" t="str">
        <f t="shared" si="13"/>
        <v>-</v>
      </c>
      <c r="X15" s="47" t="str">
        <f t="shared" si="8"/>
        <v>-</v>
      </c>
      <c r="Y15" s="54" t="str">
        <f t="shared" si="9"/>
        <v>-</v>
      </c>
      <c r="Z15" s="48" t="str">
        <f t="shared" si="10"/>
        <v>-</v>
      </c>
      <c r="AA15" s="180">
        <f t="shared" si="24"/>
        <v>0</v>
      </c>
      <c r="AB15" s="47" t="str">
        <f t="shared" si="25"/>
        <v>-</v>
      </c>
      <c r="AC15" s="48" t="str">
        <f t="shared" si="26"/>
        <v>-</v>
      </c>
      <c r="AD15" s="162" t="str">
        <f t="shared" si="27"/>
        <v>-</v>
      </c>
      <c r="AE15" s="86"/>
      <c r="AF15" s="86"/>
      <c r="AG15" s="8"/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f t="shared" si="14"/>
        <v>0</v>
      </c>
      <c r="AZ15" s="43">
        <v>0</v>
      </c>
      <c r="BA15" s="43">
        <v>0</v>
      </c>
      <c r="BB15" s="1">
        <f t="shared" si="15"/>
        <v>0</v>
      </c>
      <c r="BC15" s="1">
        <f t="shared" si="16"/>
        <v>0</v>
      </c>
      <c r="BD15" s="2">
        <f t="shared" si="17"/>
        <v>0</v>
      </c>
      <c r="BE15" s="1">
        <v>0</v>
      </c>
      <c r="BF15" s="1">
        <v>0</v>
      </c>
      <c r="BG15" s="1">
        <v>0</v>
      </c>
      <c r="BK15" s="120">
        <f t="shared" si="18"/>
        <v>0</v>
      </c>
      <c r="BL15" s="120">
        <f t="shared" si="19"/>
        <v>0</v>
      </c>
      <c r="BM15" s="1">
        <v>0</v>
      </c>
    </row>
    <row r="16" spans="2:65" ht="15.75" thickBot="1" x14ac:dyDescent="0.25">
      <c r="B16" s="7"/>
      <c r="C16" s="91" t="s">
        <v>48</v>
      </c>
      <c r="D16" s="92" t="s">
        <v>76</v>
      </c>
      <c r="E16" s="178">
        <v>0</v>
      </c>
      <c r="F16" s="46" t="str">
        <f t="shared" si="20"/>
        <v>-</v>
      </c>
      <c r="G16" s="47" t="str">
        <f t="shared" si="21"/>
        <v>-</v>
      </c>
      <c r="H16" s="48" t="str">
        <f t="shared" si="22"/>
        <v>-</v>
      </c>
      <c r="I16" s="45">
        <v>0</v>
      </c>
      <c r="J16" s="46" t="str">
        <f t="shared" si="0"/>
        <v>-</v>
      </c>
      <c r="K16" s="47" t="str">
        <f t="shared" si="1"/>
        <v>-</v>
      </c>
      <c r="L16" s="47" t="str">
        <f t="shared" si="2"/>
        <v>-</v>
      </c>
      <c r="M16" s="48" t="str">
        <f t="shared" si="3"/>
        <v>-</v>
      </c>
      <c r="N16" s="49">
        <v>0</v>
      </c>
      <c r="O16" s="50">
        <v>0</v>
      </c>
      <c r="P16" s="51" t="str">
        <f t="shared" si="23"/>
        <v>ß</v>
      </c>
      <c r="Q16" s="52" t="str">
        <f t="shared" si="4"/>
        <v>-</v>
      </c>
      <c r="R16" s="48" t="e">
        <f t="shared" si="5"/>
        <v>#VALUE!</v>
      </c>
      <c r="S16" s="52" t="str">
        <f t="shared" si="11"/>
        <v>-</v>
      </c>
      <c r="T16" s="48" t="str">
        <f t="shared" si="12"/>
        <v>-</v>
      </c>
      <c r="U16" s="45" t="str">
        <f t="shared" si="6"/>
        <v>-</v>
      </c>
      <c r="V16" s="47" t="str">
        <f t="shared" si="7"/>
        <v>-</v>
      </c>
      <c r="W16" s="118" t="str">
        <f t="shared" si="13"/>
        <v>-</v>
      </c>
      <c r="X16" s="47" t="str">
        <f t="shared" si="8"/>
        <v>-</v>
      </c>
      <c r="Y16" s="54" t="str">
        <f t="shared" si="9"/>
        <v>-</v>
      </c>
      <c r="Z16" s="48" t="str">
        <f t="shared" si="10"/>
        <v>-</v>
      </c>
      <c r="AA16" s="180">
        <f t="shared" si="24"/>
        <v>0</v>
      </c>
      <c r="AB16" s="47" t="str">
        <f t="shared" si="25"/>
        <v>-</v>
      </c>
      <c r="AC16" s="48" t="str">
        <f t="shared" si="26"/>
        <v>-</v>
      </c>
      <c r="AD16" s="162" t="str">
        <f t="shared" si="27"/>
        <v>-</v>
      </c>
      <c r="AE16" s="86"/>
      <c r="AF16" s="86"/>
      <c r="AG16" s="8"/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f t="shared" si="14"/>
        <v>0</v>
      </c>
      <c r="AZ16" s="43">
        <v>0</v>
      </c>
      <c r="BA16" s="43">
        <v>0</v>
      </c>
      <c r="BB16" s="1">
        <f t="shared" si="15"/>
        <v>0</v>
      </c>
      <c r="BC16" s="1">
        <f t="shared" si="16"/>
        <v>0</v>
      </c>
      <c r="BD16" s="2">
        <f t="shared" si="17"/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20">
        <f t="shared" si="18"/>
        <v>0</v>
      </c>
      <c r="BL16" s="120">
        <f t="shared" si="19"/>
        <v>0</v>
      </c>
      <c r="BM16" s="1">
        <v>0</v>
      </c>
    </row>
    <row r="17" spans="2:65" ht="15.75" thickBot="1" x14ac:dyDescent="0.25">
      <c r="B17" s="7"/>
      <c r="C17" s="167" t="s">
        <v>53</v>
      </c>
      <c r="D17" s="171" t="s">
        <v>76</v>
      </c>
      <c r="E17" s="178">
        <v>0</v>
      </c>
      <c r="F17" s="56" t="str">
        <f t="shared" si="20"/>
        <v>-</v>
      </c>
      <c r="G17" s="57" t="str">
        <f t="shared" si="21"/>
        <v>-</v>
      </c>
      <c r="H17" s="58" t="str">
        <f t="shared" si="22"/>
        <v>-</v>
      </c>
      <c r="I17" s="55">
        <v>0</v>
      </c>
      <c r="J17" s="56" t="str">
        <f t="shared" si="0"/>
        <v>-</v>
      </c>
      <c r="K17" s="57" t="str">
        <f t="shared" si="1"/>
        <v>-</v>
      </c>
      <c r="L17" s="57" t="str">
        <f t="shared" si="2"/>
        <v>-</v>
      </c>
      <c r="M17" s="58" t="str">
        <f t="shared" si="3"/>
        <v>-</v>
      </c>
      <c r="N17" s="59">
        <v>0</v>
      </c>
      <c r="O17" s="60">
        <v>0</v>
      </c>
      <c r="P17" s="61" t="str">
        <f t="shared" si="23"/>
        <v>ß</v>
      </c>
      <c r="Q17" s="62" t="str">
        <f t="shared" si="4"/>
        <v>-</v>
      </c>
      <c r="R17" s="58" t="e">
        <f t="shared" si="5"/>
        <v>#VALUE!</v>
      </c>
      <c r="S17" s="62" t="str">
        <f t="shared" si="11"/>
        <v>-</v>
      </c>
      <c r="T17" s="58" t="str">
        <f t="shared" si="12"/>
        <v>-</v>
      </c>
      <c r="U17" s="55" t="str">
        <f t="shared" si="6"/>
        <v>-</v>
      </c>
      <c r="V17" s="57" t="str">
        <f t="shared" si="7"/>
        <v>-</v>
      </c>
      <c r="W17" s="169" t="str">
        <f t="shared" si="13"/>
        <v>-</v>
      </c>
      <c r="X17" s="57" t="str">
        <f t="shared" si="8"/>
        <v>-</v>
      </c>
      <c r="Y17" s="170" t="str">
        <f t="shared" si="9"/>
        <v>-</v>
      </c>
      <c r="Z17" s="58" t="str">
        <f t="shared" si="10"/>
        <v>-</v>
      </c>
      <c r="AA17" s="181">
        <f t="shared" si="24"/>
        <v>0</v>
      </c>
      <c r="AB17" s="57" t="str">
        <f t="shared" si="25"/>
        <v>-</v>
      </c>
      <c r="AC17" s="58" t="str">
        <f t="shared" si="26"/>
        <v>-</v>
      </c>
      <c r="AD17" s="165" t="str">
        <f t="shared" si="27"/>
        <v>-</v>
      </c>
      <c r="AE17" s="86"/>
      <c r="AF17" s="86"/>
      <c r="AG17" s="8"/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f t="shared" si="14"/>
        <v>0</v>
      </c>
      <c r="AZ17" s="43">
        <v>0</v>
      </c>
      <c r="BA17" s="43">
        <v>0</v>
      </c>
      <c r="BB17" s="1">
        <f t="shared" si="15"/>
        <v>0</v>
      </c>
      <c r="BC17" s="1">
        <f t="shared" si="16"/>
        <v>0</v>
      </c>
      <c r="BD17" s="2">
        <f t="shared" si="17"/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20">
        <f t="shared" si="18"/>
        <v>0</v>
      </c>
      <c r="BL17" s="120">
        <f t="shared" si="19"/>
        <v>0</v>
      </c>
      <c r="BM17" s="1">
        <v>0</v>
      </c>
    </row>
    <row r="18" spans="2:65" ht="15.75" thickBot="1" x14ac:dyDescent="0.25">
      <c r="B18" s="7"/>
      <c r="C18" s="227" t="s">
        <v>119</v>
      </c>
      <c r="D18" s="228"/>
      <c r="E18" s="178"/>
      <c r="F18" s="46" t="str">
        <f t="shared" si="20"/>
        <v>-</v>
      </c>
      <c r="G18" s="47" t="str">
        <f t="shared" si="21"/>
        <v>-</v>
      </c>
      <c r="H18" s="48" t="str">
        <f t="shared" si="22"/>
        <v>-</v>
      </c>
      <c r="I18" s="45"/>
      <c r="J18" s="46" t="str">
        <f t="shared" si="0"/>
        <v>-</v>
      </c>
      <c r="K18" s="46" t="str">
        <f t="shared" si="1"/>
        <v>-</v>
      </c>
      <c r="L18" s="47" t="str">
        <f t="shared" si="2"/>
        <v>-</v>
      </c>
      <c r="M18" s="177" t="str">
        <f t="shared" si="3"/>
        <v>-</v>
      </c>
      <c r="N18" s="49"/>
      <c r="O18" s="50"/>
      <c r="P18" s="51"/>
      <c r="Q18" s="182">
        <f>IF(I18=0,0,(I18-AT18)/I18)</f>
        <v>0</v>
      </c>
      <c r="R18" s="177">
        <f>Q18-BD18</f>
        <v>0</v>
      </c>
      <c r="S18" s="52" t="str">
        <f t="shared" si="11"/>
        <v>-</v>
      </c>
      <c r="T18" s="177" t="str">
        <f>IF(AX18=0,"-",(AV18-AX18)/AX18)</f>
        <v>-</v>
      </c>
      <c r="U18" s="45" t="str">
        <f t="shared" si="6"/>
        <v>-</v>
      </c>
      <c r="V18" s="94" t="str">
        <f t="shared" si="7"/>
        <v>-</v>
      </c>
      <c r="W18" s="118" t="str">
        <f t="shared" si="13"/>
        <v>-</v>
      </c>
      <c r="X18" s="94" t="str">
        <f t="shared" si="8"/>
        <v>-</v>
      </c>
      <c r="Y18" s="54" t="str">
        <f t="shared" si="9"/>
        <v>-</v>
      </c>
      <c r="Z18" s="183" t="str">
        <f t="shared" si="10"/>
        <v>-</v>
      </c>
      <c r="AA18" s="180"/>
      <c r="AB18" s="47"/>
      <c r="AC18" s="48"/>
      <c r="AD18" s="160" t="str">
        <f t="shared" si="27"/>
        <v>-</v>
      </c>
      <c r="AE18" s="86"/>
      <c r="AF18" s="86"/>
      <c r="AG18" s="8"/>
      <c r="AP18" s="43"/>
      <c r="AQ18" s="43"/>
      <c r="AR18" s="43"/>
      <c r="AS18" s="43"/>
      <c r="AT18" s="43"/>
      <c r="AU18" s="43"/>
      <c r="AV18" s="43"/>
      <c r="AW18" s="43"/>
      <c r="AX18" s="43"/>
      <c r="AY18" s="43">
        <f t="shared" si="14"/>
        <v>0</v>
      </c>
      <c r="AZ18" s="43"/>
      <c r="BA18" s="43"/>
      <c r="BB18" s="1">
        <f t="shared" si="15"/>
        <v>0</v>
      </c>
      <c r="BC18" s="1">
        <f t="shared" si="16"/>
        <v>0</v>
      </c>
      <c r="BD18" s="2">
        <f t="shared" si="17"/>
        <v>0</v>
      </c>
      <c r="BK18" s="120"/>
      <c r="BL18" s="120"/>
    </row>
    <row r="19" spans="2:65" ht="15.75" thickBot="1" x14ac:dyDescent="0.25">
      <c r="B19" s="7"/>
      <c r="C19" s="227" t="s">
        <v>120</v>
      </c>
      <c r="D19" s="228"/>
      <c r="E19" s="178">
        <f>SUM(E15:E17)</f>
        <v>0</v>
      </c>
      <c r="F19" s="46" t="str">
        <f t="shared" si="20"/>
        <v>-</v>
      </c>
      <c r="G19" s="47" t="str">
        <f t="shared" si="21"/>
        <v>-</v>
      </c>
      <c r="H19" s="48" t="str">
        <f t="shared" si="22"/>
        <v>-</v>
      </c>
      <c r="I19" s="44">
        <f>SUM(I15:I17)</f>
        <v>0</v>
      </c>
      <c r="J19" s="46" t="str">
        <f t="shared" si="0"/>
        <v>-</v>
      </c>
      <c r="K19" s="46" t="str">
        <f t="shared" si="1"/>
        <v>-</v>
      </c>
      <c r="L19" s="47" t="str">
        <f t="shared" si="2"/>
        <v>-</v>
      </c>
      <c r="M19" s="177" t="str">
        <f t="shared" si="3"/>
        <v>-</v>
      </c>
      <c r="N19" s="49"/>
      <c r="O19" s="50"/>
      <c r="P19" s="51"/>
      <c r="Q19" s="182" t="str">
        <f>IF(I19=0,"-",(I19-AT19)/I19)</f>
        <v>-</v>
      </c>
      <c r="R19" s="177" t="e">
        <f>Q19-BD19</f>
        <v>#VALUE!</v>
      </c>
      <c r="S19" s="52" t="str">
        <f t="shared" ref="S19" si="32">IF(AW19=0,"-",(AV19-AW19)/AW19)</f>
        <v>-</v>
      </c>
      <c r="T19" s="177" t="str">
        <f>IF(AX19=0,"-",(AV19-AX19)/AX19)</f>
        <v>-</v>
      </c>
      <c r="U19" s="45" t="str">
        <f t="shared" si="6"/>
        <v>-</v>
      </c>
      <c r="V19" s="46" t="str">
        <f t="shared" si="7"/>
        <v>-</v>
      </c>
      <c r="W19" s="118" t="str">
        <f t="shared" ref="W19" si="33">IF(AZ19=0,"-",AZ19/AV19)</f>
        <v>-</v>
      </c>
      <c r="X19" s="46" t="str">
        <f t="shared" si="8"/>
        <v>-</v>
      </c>
      <c r="Y19" s="54" t="str">
        <f t="shared" si="9"/>
        <v>-</v>
      </c>
      <c r="Z19" s="177" t="str">
        <f t="shared" si="10"/>
        <v>-</v>
      </c>
      <c r="AA19" s="180"/>
      <c r="AB19" s="47"/>
      <c r="AC19" s="48"/>
      <c r="AD19" s="160" t="str">
        <f t="shared" si="27"/>
        <v>-</v>
      </c>
      <c r="AE19" s="86"/>
      <c r="AF19" s="86"/>
      <c r="AG19" s="8"/>
      <c r="AP19" s="43">
        <f t="shared" ref="AP19:AX19" si="34">SUM(AP15:AP17)</f>
        <v>0</v>
      </c>
      <c r="AQ19" s="43">
        <f t="shared" si="34"/>
        <v>0</v>
      </c>
      <c r="AR19" s="43">
        <f t="shared" si="34"/>
        <v>0</v>
      </c>
      <c r="AS19" s="43">
        <f t="shared" si="34"/>
        <v>0</v>
      </c>
      <c r="AT19" s="43">
        <f t="shared" si="34"/>
        <v>0</v>
      </c>
      <c r="AU19" s="43">
        <f t="shared" si="34"/>
        <v>0</v>
      </c>
      <c r="AV19" s="43">
        <f t="shared" si="34"/>
        <v>0</v>
      </c>
      <c r="AW19" s="43">
        <f t="shared" si="34"/>
        <v>0</v>
      </c>
      <c r="AX19" s="43">
        <f t="shared" si="34"/>
        <v>0</v>
      </c>
      <c r="AY19" s="43">
        <f t="shared" si="14"/>
        <v>0</v>
      </c>
      <c r="AZ19" s="43">
        <f>SUM(AZ15:AZ17)</f>
        <v>0</v>
      </c>
      <c r="BA19" s="43">
        <f>SUM(BA15:BA17)</f>
        <v>0</v>
      </c>
      <c r="BB19" s="1">
        <f t="shared" si="15"/>
        <v>0</v>
      </c>
      <c r="BC19" s="1">
        <f t="shared" si="16"/>
        <v>0</v>
      </c>
      <c r="BD19" s="2">
        <f t="shared" si="17"/>
        <v>0</v>
      </c>
      <c r="BE19" s="43">
        <f t="shared" ref="BE19:BJ19" si="35">SUM(BE15:BE17)</f>
        <v>0</v>
      </c>
      <c r="BF19" s="43">
        <f t="shared" si="35"/>
        <v>0</v>
      </c>
      <c r="BG19" s="43">
        <f t="shared" si="35"/>
        <v>0</v>
      </c>
      <c r="BH19" s="43">
        <f t="shared" si="35"/>
        <v>0</v>
      </c>
      <c r="BI19" s="43">
        <f t="shared" si="35"/>
        <v>0</v>
      </c>
      <c r="BJ19" s="43">
        <f t="shared" si="35"/>
        <v>0</v>
      </c>
      <c r="BK19" s="120"/>
      <c r="BL19" s="120"/>
      <c r="BM19" s="43">
        <f t="shared" ref="BM19" si="36">SUM(BM15:BM17)</f>
        <v>0</v>
      </c>
    </row>
    <row r="20" spans="2:65" ht="15.75" thickBot="1" x14ac:dyDescent="0.25">
      <c r="B20" s="7"/>
      <c r="C20" s="232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4"/>
      <c r="AE20" s="86"/>
      <c r="AF20" s="86"/>
      <c r="AG20" s="8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D20" s="2"/>
      <c r="BK20" s="120"/>
      <c r="BL20" s="120"/>
    </row>
    <row r="21" spans="2:65" ht="15.75" thickBot="1" x14ac:dyDescent="0.25">
      <c r="B21" s="7"/>
      <c r="C21" s="91" t="s">
        <v>47</v>
      </c>
      <c r="D21" s="92" t="s">
        <v>76</v>
      </c>
      <c r="E21" s="178">
        <v>0</v>
      </c>
      <c r="F21" s="46" t="str">
        <f t="shared" si="20"/>
        <v>-</v>
      </c>
      <c r="G21" s="47" t="str">
        <f t="shared" si="21"/>
        <v>-</v>
      </c>
      <c r="H21" s="48" t="str">
        <f t="shared" si="22"/>
        <v>-</v>
      </c>
      <c r="I21" s="45">
        <v>0</v>
      </c>
      <c r="J21" s="46" t="str">
        <f t="shared" si="0"/>
        <v>-</v>
      </c>
      <c r="K21" s="47" t="str">
        <f t="shared" si="1"/>
        <v>-</v>
      </c>
      <c r="L21" s="47" t="str">
        <f t="shared" si="2"/>
        <v>-</v>
      </c>
      <c r="M21" s="48" t="str">
        <f t="shared" si="3"/>
        <v>-</v>
      </c>
      <c r="N21" s="49">
        <v>0</v>
      </c>
      <c r="O21" s="50">
        <v>0</v>
      </c>
      <c r="P21" s="51" t="str">
        <f t="shared" si="23"/>
        <v>ß</v>
      </c>
      <c r="Q21" s="52" t="str">
        <f t="shared" si="4"/>
        <v>-</v>
      </c>
      <c r="R21" s="48" t="e">
        <f t="shared" si="5"/>
        <v>#VALUE!</v>
      </c>
      <c r="S21" s="52" t="str">
        <f t="shared" si="11"/>
        <v>-</v>
      </c>
      <c r="T21" s="48" t="str">
        <f t="shared" si="12"/>
        <v>-</v>
      </c>
      <c r="U21" s="45" t="str">
        <f t="shared" si="6"/>
        <v>-</v>
      </c>
      <c r="V21" s="47" t="str">
        <f t="shared" si="7"/>
        <v>-</v>
      </c>
      <c r="W21" s="118" t="str">
        <f t="shared" si="13"/>
        <v>-</v>
      </c>
      <c r="X21" s="47" t="str">
        <f t="shared" si="8"/>
        <v>-</v>
      </c>
      <c r="Y21" s="54" t="str">
        <f t="shared" si="9"/>
        <v>-</v>
      </c>
      <c r="Z21" s="48" t="str">
        <f t="shared" si="10"/>
        <v>-</v>
      </c>
      <c r="AA21" s="180">
        <f t="shared" si="24"/>
        <v>0</v>
      </c>
      <c r="AB21" s="47" t="str">
        <f t="shared" si="25"/>
        <v>-</v>
      </c>
      <c r="AC21" s="48" t="str">
        <f t="shared" si="26"/>
        <v>-</v>
      </c>
      <c r="AD21" s="162" t="str">
        <f t="shared" si="27"/>
        <v>-</v>
      </c>
      <c r="AE21" s="86"/>
      <c r="AF21" s="86"/>
      <c r="AG21" s="8"/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f t="shared" si="14"/>
        <v>0</v>
      </c>
      <c r="AZ21" s="43">
        <v>0</v>
      </c>
      <c r="BA21" s="43">
        <v>0</v>
      </c>
      <c r="BB21" s="1">
        <f t="shared" si="15"/>
        <v>0</v>
      </c>
      <c r="BC21" s="1">
        <f t="shared" si="16"/>
        <v>0</v>
      </c>
      <c r="BD21" s="2">
        <f t="shared" si="17"/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20">
        <f t="shared" si="18"/>
        <v>0</v>
      </c>
      <c r="BL21" s="120">
        <f t="shared" si="19"/>
        <v>0</v>
      </c>
      <c r="BM21" s="1">
        <v>0</v>
      </c>
    </row>
    <row r="22" spans="2:65" ht="15.75" thickBot="1" x14ac:dyDescent="0.25">
      <c r="B22" s="7"/>
      <c r="C22" s="91" t="s">
        <v>50</v>
      </c>
      <c r="D22" s="92" t="s">
        <v>76</v>
      </c>
      <c r="E22" s="178">
        <v>0</v>
      </c>
      <c r="F22" s="46" t="str">
        <f t="shared" si="20"/>
        <v>-</v>
      </c>
      <c r="G22" s="47" t="str">
        <f t="shared" si="21"/>
        <v>-</v>
      </c>
      <c r="H22" s="48" t="str">
        <f t="shared" si="22"/>
        <v>-</v>
      </c>
      <c r="I22" s="45">
        <v>0</v>
      </c>
      <c r="J22" s="46" t="str">
        <f t="shared" si="0"/>
        <v>-</v>
      </c>
      <c r="K22" s="47" t="str">
        <f t="shared" si="1"/>
        <v>-</v>
      </c>
      <c r="L22" s="47" t="str">
        <f t="shared" si="2"/>
        <v>-</v>
      </c>
      <c r="M22" s="48" t="str">
        <f t="shared" si="3"/>
        <v>-</v>
      </c>
      <c r="N22" s="49">
        <v>0</v>
      </c>
      <c r="O22" s="50">
        <v>0</v>
      </c>
      <c r="P22" s="51" t="str">
        <f t="shared" si="23"/>
        <v>ß</v>
      </c>
      <c r="Q22" s="52" t="str">
        <f t="shared" si="4"/>
        <v>-</v>
      </c>
      <c r="R22" s="48" t="e">
        <f t="shared" si="5"/>
        <v>#VALUE!</v>
      </c>
      <c r="S22" s="52" t="str">
        <f t="shared" si="11"/>
        <v>-</v>
      </c>
      <c r="T22" s="48" t="str">
        <f t="shared" si="12"/>
        <v>-</v>
      </c>
      <c r="U22" s="45" t="str">
        <f t="shared" si="6"/>
        <v>-</v>
      </c>
      <c r="V22" s="47" t="str">
        <f t="shared" si="7"/>
        <v>-</v>
      </c>
      <c r="W22" s="118" t="str">
        <f t="shared" si="13"/>
        <v>-</v>
      </c>
      <c r="X22" s="47" t="str">
        <f t="shared" si="8"/>
        <v>-</v>
      </c>
      <c r="Y22" s="54" t="str">
        <f t="shared" si="9"/>
        <v>-</v>
      </c>
      <c r="Z22" s="48" t="str">
        <f t="shared" si="10"/>
        <v>-</v>
      </c>
      <c r="AA22" s="180">
        <f t="shared" si="24"/>
        <v>0</v>
      </c>
      <c r="AB22" s="47" t="str">
        <f t="shared" si="25"/>
        <v>-</v>
      </c>
      <c r="AC22" s="48" t="str">
        <f t="shared" si="26"/>
        <v>-</v>
      </c>
      <c r="AD22" s="162" t="str">
        <f t="shared" si="27"/>
        <v>-</v>
      </c>
      <c r="AE22" s="86"/>
      <c r="AF22" s="86"/>
      <c r="AG22" s="8"/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f t="shared" si="14"/>
        <v>0</v>
      </c>
      <c r="AZ22" s="43">
        <v>0</v>
      </c>
      <c r="BA22" s="43">
        <v>0</v>
      </c>
      <c r="BB22" s="1">
        <f t="shared" si="15"/>
        <v>0</v>
      </c>
      <c r="BC22" s="1">
        <f t="shared" si="16"/>
        <v>0</v>
      </c>
      <c r="BD22" s="2">
        <f t="shared" si="17"/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20">
        <f t="shared" si="18"/>
        <v>0</v>
      </c>
      <c r="BL22" s="120">
        <f t="shared" si="19"/>
        <v>0</v>
      </c>
      <c r="BM22" s="1">
        <v>0</v>
      </c>
    </row>
    <row r="23" spans="2:65" ht="15.75" thickBot="1" x14ac:dyDescent="0.25">
      <c r="B23" s="7"/>
      <c r="C23" s="91" t="s">
        <v>52</v>
      </c>
      <c r="D23" s="92" t="s">
        <v>76</v>
      </c>
      <c r="E23" s="178">
        <v>0</v>
      </c>
      <c r="F23" s="46" t="str">
        <f t="shared" si="20"/>
        <v>-</v>
      </c>
      <c r="G23" s="47" t="str">
        <f t="shared" si="21"/>
        <v>-</v>
      </c>
      <c r="H23" s="48" t="str">
        <f t="shared" si="22"/>
        <v>-</v>
      </c>
      <c r="I23" s="45">
        <v>0</v>
      </c>
      <c r="J23" s="46" t="str">
        <f t="shared" si="0"/>
        <v>-</v>
      </c>
      <c r="K23" s="47" t="str">
        <f t="shared" si="1"/>
        <v>-</v>
      </c>
      <c r="L23" s="47" t="str">
        <f t="shared" si="2"/>
        <v>-</v>
      </c>
      <c r="M23" s="48" t="str">
        <f t="shared" si="3"/>
        <v>-</v>
      </c>
      <c r="N23" s="49">
        <v>0</v>
      </c>
      <c r="O23" s="50">
        <v>0</v>
      </c>
      <c r="P23" s="51" t="str">
        <f t="shared" si="23"/>
        <v>ß</v>
      </c>
      <c r="Q23" s="52" t="str">
        <f t="shared" si="4"/>
        <v>-</v>
      </c>
      <c r="R23" s="48" t="e">
        <f t="shared" si="5"/>
        <v>#VALUE!</v>
      </c>
      <c r="S23" s="52" t="str">
        <f t="shared" si="11"/>
        <v>-</v>
      </c>
      <c r="T23" s="48" t="str">
        <f t="shared" si="12"/>
        <v>-</v>
      </c>
      <c r="U23" s="45" t="str">
        <f t="shared" si="6"/>
        <v>-</v>
      </c>
      <c r="V23" s="47" t="str">
        <f t="shared" si="7"/>
        <v>-</v>
      </c>
      <c r="W23" s="118" t="str">
        <f t="shared" si="13"/>
        <v>-</v>
      </c>
      <c r="X23" s="47" t="str">
        <f t="shared" si="8"/>
        <v>-</v>
      </c>
      <c r="Y23" s="54" t="str">
        <f t="shared" si="9"/>
        <v>-</v>
      </c>
      <c r="Z23" s="48" t="str">
        <f t="shared" si="10"/>
        <v>-</v>
      </c>
      <c r="AA23" s="180">
        <f t="shared" si="24"/>
        <v>0</v>
      </c>
      <c r="AB23" s="47" t="str">
        <f t="shared" si="25"/>
        <v>-</v>
      </c>
      <c r="AC23" s="48" t="str">
        <f t="shared" si="26"/>
        <v>-</v>
      </c>
      <c r="AD23" s="162" t="str">
        <f t="shared" si="27"/>
        <v>-</v>
      </c>
      <c r="AE23" s="86"/>
      <c r="AF23" s="86"/>
      <c r="AG23" s="8"/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f t="shared" si="14"/>
        <v>0</v>
      </c>
      <c r="AZ23" s="43">
        <v>0</v>
      </c>
      <c r="BA23" s="43">
        <v>0</v>
      </c>
      <c r="BB23" s="1">
        <f t="shared" si="15"/>
        <v>0</v>
      </c>
      <c r="BC23" s="1">
        <f t="shared" si="16"/>
        <v>0</v>
      </c>
      <c r="BD23" s="2">
        <f t="shared" si="17"/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20">
        <f t="shared" si="18"/>
        <v>0</v>
      </c>
      <c r="BL23" s="120">
        <f t="shared" si="19"/>
        <v>0</v>
      </c>
      <c r="BM23" s="1">
        <v>0</v>
      </c>
    </row>
    <row r="24" spans="2:65" ht="15.75" thickBot="1" x14ac:dyDescent="0.25">
      <c r="B24" s="7"/>
      <c r="C24" s="91" t="s">
        <v>55</v>
      </c>
      <c r="D24" s="95" t="s">
        <v>124</v>
      </c>
      <c r="E24" s="178">
        <v>0</v>
      </c>
      <c r="F24" s="46" t="str">
        <f>IF(BE24=0,"-",(E24-BE24)/BE24)</f>
        <v>-</v>
      </c>
      <c r="G24" s="47" t="str">
        <f>IF(BF24=0,"-",(E24-BF24)/BF24)</f>
        <v>-</v>
      </c>
      <c r="H24" s="48" t="str">
        <f>IF(BG24=0,"-",(E24-BG24)/BG24)</f>
        <v>-</v>
      </c>
      <c r="I24" s="45">
        <v>0</v>
      </c>
      <c r="J24" s="46" t="str">
        <f>IF(AP24=0,"-",(I24-AP24)/AP24)</f>
        <v>-</v>
      </c>
      <c r="K24" s="47" t="str">
        <f>IF(AQ24=0,"-",(I24-AQ24)/AQ24)</f>
        <v>-</v>
      </c>
      <c r="L24" s="47" t="str">
        <f>IF(AR24=0,"-",(I24-AR24)/AR24)</f>
        <v>-</v>
      </c>
      <c r="M24" s="48" t="str">
        <f>IF(AS24=0,"-",(I24-AS24)/AS24)</f>
        <v>-</v>
      </c>
      <c r="N24" s="49">
        <v>0</v>
      </c>
      <c r="O24" s="50">
        <v>0</v>
      </c>
      <c r="P24" s="51" t="str">
        <f>IF(N24&gt;O24,"â",IF(N24&lt;O24,"á","ß"))</f>
        <v>ß</v>
      </c>
      <c r="Q24" s="52" t="str">
        <f>IF(I24=0,"-",(I24-AT24)/I24)</f>
        <v>-</v>
      </c>
      <c r="R24" s="48" t="str">
        <f>IF(D24="LFL",Q24-BD24,"-")</f>
        <v>-</v>
      </c>
      <c r="S24" s="52" t="str">
        <f>IF(AW24=0,"-",(AV24-AW24)/AW24)</f>
        <v>-</v>
      </c>
      <c r="T24" s="48" t="str">
        <f>IF(AX24=0,"-",(AV24-AX24)/AX24)</f>
        <v>-</v>
      </c>
      <c r="U24" s="45" t="str">
        <f>IF(AV24=0,"-",I24/AV24)</f>
        <v>-</v>
      </c>
      <c r="V24" s="47" t="str">
        <f>IF(AY24=0,"-",(U24-AY24)/AY24)</f>
        <v>-</v>
      </c>
      <c r="W24" s="118" t="str">
        <f>IF(AZ24=0,"-",AZ24/AV24)</f>
        <v>-</v>
      </c>
      <c r="X24" s="47" t="str">
        <f>IF(BB24=0,"-",(W24-BB24)/BB24)</f>
        <v>-</v>
      </c>
      <c r="Y24" s="54" t="str">
        <f>IF(AZ24=0,"-",I24/AZ24)</f>
        <v>-</v>
      </c>
      <c r="Z24" s="48" t="str">
        <f>IF(BC24=0,"-",(Y24-BC24)/BC24)</f>
        <v>-</v>
      </c>
      <c r="AA24" s="180">
        <f>IF(BH24=0,0,AV24/BH24)</f>
        <v>0</v>
      </c>
      <c r="AB24" s="47" t="str">
        <f>IF(BK24=0,"-",(AA24-BK24)/BK24)</f>
        <v>-</v>
      </c>
      <c r="AC24" s="48" t="str">
        <f>IF(BL24=0,"-",(AA24-BL24)/BL24)</f>
        <v>-</v>
      </c>
      <c r="AD24" s="162" t="str">
        <f>IF(BM24=0,"-",I24/BM24)</f>
        <v>-</v>
      </c>
      <c r="AE24" s="86"/>
      <c r="AF24" s="86"/>
      <c r="AG24" s="8"/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f>IF(AX24=0,0,AQ24/AX24)</f>
        <v>0</v>
      </c>
      <c r="AZ24" s="43">
        <v>0</v>
      </c>
      <c r="BA24" s="43">
        <v>0</v>
      </c>
      <c r="BB24" s="1">
        <f>IF(AX24=0,0,BA24/AX24)</f>
        <v>0</v>
      </c>
      <c r="BC24" s="1">
        <f>IF(BA24=0,0,AQ24/BA24)</f>
        <v>0</v>
      </c>
      <c r="BD24" s="2">
        <f>IF(AQ24=0,0,(AQ24-AU24)/AQ24)</f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20">
        <f>IF(BI24=0,0,AW24/BI24)</f>
        <v>0</v>
      </c>
      <c r="BL24" s="120">
        <f>IF(BJ24=0,0,AX24/BJ24)</f>
        <v>0</v>
      </c>
      <c r="BM24" s="1">
        <v>0</v>
      </c>
    </row>
    <row r="25" spans="2:65" ht="15.75" thickBot="1" x14ac:dyDescent="0.25">
      <c r="B25" s="7"/>
      <c r="C25" s="167"/>
      <c r="D25" s="168"/>
      <c r="E25" s="179">
        <v>0</v>
      </c>
      <c r="F25" s="56" t="str">
        <f t="shared" si="20"/>
        <v>-</v>
      </c>
      <c r="G25" s="57" t="str">
        <f t="shared" si="21"/>
        <v>-</v>
      </c>
      <c r="H25" s="58" t="str">
        <f t="shared" si="22"/>
        <v>-</v>
      </c>
      <c r="I25" s="55">
        <v>0</v>
      </c>
      <c r="J25" s="56" t="str">
        <f t="shared" si="0"/>
        <v>-</v>
      </c>
      <c r="K25" s="57" t="str">
        <f t="shared" si="1"/>
        <v>-</v>
      </c>
      <c r="L25" s="57" t="str">
        <f t="shared" si="2"/>
        <v>-</v>
      </c>
      <c r="M25" s="58" t="str">
        <f t="shared" si="3"/>
        <v>-</v>
      </c>
      <c r="N25" s="59">
        <v>0</v>
      </c>
      <c r="O25" s="60">
        <v>0</v>
      </c>
      <c r="P25" s="61" t="str">
        <f t="shared" si="23"/>
        <v>ß</v>
      </c>
      <c r="Q25" s="62" t="str">
        <f t="shared" si="4"/>
        <v>-</v>
      </c>
      <c r="R25" s="58" t="str">
        <f t="shared" si="5"/>
        <v>-</v>
      </c>
      <c r="S25" s="62" t="str">
        <f t="shared" si="11"/>
        <v>-</v>
      </c>
      <c r="T25" s="58" t="str">
        <f t="shared" si="12"/>
        <v>-</v>
      </c>
      <c r="U25" s="55" t="str">
        <f t="shared" si="6"/>
        <v>-</v>
      </c>
      <c r="V25" s="57" t="str">
        <f t="shared" si="7"/>
        <v>-</v>
      </c>
      <c r="W25" s="169" t="str">
        <f t="shared" si="13"/>
        <v>-</v>
      </c>
      <c r="X25" s="57" t="str">
        <f t="shared" si="8"/>
        <v>-</v>
      </c>
      <c r="Y25" s="170" t="str">
        <f t="shared" si="9"/>
        <v>-</v>
      </c>
      <c r="Z25" s="58" t="str">
        <f t="shared" si="10"/>
        <v>-</v>
      </c>
      <c r="AA25" s="181">
        <f t="shared" si="24"/>
        <v>0</v>
      </c>
      <c r="AB25" s="57" t="str">
        <f t="shared" si="25"/>
        <v>-</v>
      </c>
      <c r="AC25" s="58" t="str">
        <f t="shared" si="26"/>
        <v>-</v>
      </c>
      <c r="AD25" s="165" t="str">
        <f t="shared" si="27"/>
        <v>-</v>
      </c>
      <c r="AE25" s="86"/>
      <c r="AF25" s="86"/>
      <c r="AG25" s="8"/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f t="shared" si="14"/>
        <v>0</v>
      </c>
      <c r="AZ25" s="43">
        <v>0</v>
      </c>
      <c r="BA25" s="43">
        <v>0</v>
      </c>
      <c r="BB25" s="1">
        <f t="shared" si="15"/>
        <v>0</v>
      </c>
      <c r="BC25" s="1">
        <f t="shared" si="16"/>
        <v>0</v>
      </c>
      <c r="BD25" s="2">
        <f t="shared" si="17"/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20">
        <f t="shared" si="18"/>
        <v>0</v>
      </c>
      <c r="BL25" s="120">
        <f t="shared" si="19"/>
        <v>0</v>
      </c>
      <c r="BM25" s="1">
        <v>0</v>
      </c>
    </row>
    <row r="26" spans="2:65" ht="15.75" thickBot="1" x14ac:dyDescent="0.25">
      <c r="B26" s="7"/>
      <c r="C26" s="227" t="s">
        <v>122</v>
      </c>
      <c r="D26" s="228"/>
      <c r="E26" s="179"/>
      <c r="F26" s="46" t="str">
        <f t="shared" si="20"/>
        <v>-</v>
      </c>
      <c r="G26" s="47" t="str">
        <f t="shared" si="21"/>
        <v>-</v>
      </c>
      <c r="H26" s="48" t="str">
        <f t="shared" si="22"/>
        <v>-</v>
      </c>
      <c r="I26" s="45"/>
      <c r="J26" s="46" t="str">
        <f t="shared" si="0"/>
        <v>-</v>
      </c>
      <c r="K26" s="46" t="str">
        <f t="shared" si="1"/>
        <v>-</v>
      </c>
      <c r="L26" s="47" t="str">
        <f t="shared" si="2"/>
        <v>-</v>
      </c>
      <c r="M26" s="177" t="str">
        <f t="shared" si="3"/>
        <v>-</v>
      </c>
      <c r="N26" s="49"/>
      <c r="O26" s="50"/>
      <c r="P26" s="51"/>
      <c r="Q26" s="182">
        <f>IF(I26=0,0,(I26-AT26)/I26)</f>
        <v>0</v>
      </c>
      <c r="R26" s="177">
        <f>Q26-BD26</f>
        <v>0</v>
      </c>
      <c r="S26" s="52" t="str">
        <f t="shared" si="11"/>
        <v>-</v>
      </c>
      <c r="T26" s="177" t="str">
        <f>IF(AX26=0,"-",(AV26-AX26)/AX26)</f>
        <v>-</v>
      </c>
      <c r="U26" s="45" t="str">
        <f t="shared" si="6"/>
        <v>-</v>
      </c>
      <c r="V26" s="94" t="str">
        <f t="shared" si="7"/>
        <v>-</v>
      </c>
      <c r="W26" s="118" t="str">
        <f t="shared" si="13"/>
        <v>-</v>
      </c>
      <c r="X26" s="94" t="str">
        <f t="shared" si="8"/>
        <v>-</v>
      </c>
      <c r="Y26" s="54" t="str">
        <f t="shared" si="9"/>
        <v>-</v>
      </c>
      <c r="Z26" s="183" t="str">
        <f t="shared" si="10"/>
        <v>-</v>
      </c>
      <c r="AA26" s="180"/>
      <c r="AB26" s="47"/>
      <c r="AC26" s="48"/>
      <c r="AD26" s="160" t="str">
        <f t="shared" si="27"/>
        <v>-</v>
      </c>
      <c r="AE26" s="86"/>
      <c r="AF26" s="86"/>
      <c r="AG26" s="8"/>
      <c r="AP26" s="43"/>
      <c r="AQ26" s="43"/>
      <c r="AR26" s="43"/>
      <c r="AS26" s="43"/>
      <c r="AT26" s="43"/>
      <c r="AU26" s="43"/>
      <c r="AV26" s="43"/>
      <c r="AW26" s="43"/>
      <c r="AX26" s="43"/>
      <c r="AY26" s="43">
        <f t="shared" ref="AY26:AY30" si="37">IF(AX26=0,0,AQ26/AX26)</f>
        <v>0</v>
      </c>
      <c r="AZ26" s="43"/>
      <c r="BA26" s="43"/>
      <c r="BB26" s="1">
        <f t="shared" ref="BB26:BB30" si="38">IF(AX26=0,0,BA26/AX26)</f>
        <v>0</v>
      </c>
      <c r="BC26" s="1">
        <f t="shared" ref="BC26:BC30" si="39">IF(BA26=0,0,AQ26/BA26)</f>
        <v>0</v>
      </c>
      <c r="BD26" s="2">
        <f t="shared" ref="BD26:BD30" si="40">IF(AQ26=0,0,(AQ26-AU26)/AQ26)</f>
        <v>0</v>
      </c>
      <c r="BK26" s="120"/>
      <c r="BL26" s="120"/>
    </row>
    <row r="27" spans="2:65" ht="15.75" thickBot="1" x14ac:dyDescent="0.25">
      <c r="B27" s="7"/>
      <c r="C27" s="227" t="s">
        <v>123</v>
      </c>
      <c r="D27" s="228"/>
      <c r="E27" s="179">
        <f>SUM(E21:E25)</f>
        <v>0</v>
      </c>
      <c r="F27" s="46" t="str">
        <f t="shared" si="20"/>
        <v>-</v>
      </c>
      <c r="G27" s="47" t="str">
        <f t="shared" si="21"/>
        <v>-</v>
      </c>
      <c r="H27" s="48" t="str">
        <f t="shared" si="22"/>
        <v>-</v>
      </c>
      <c r="I27" s="44">
        <f>SUM(I21:I25)</f>
        <v>0</v>
      </c>
      <c r="J27" s="46" t="str">
        <f t="shared" si="0"/>
        <v>-</v>
      </c>
      <c r="K27" s="46" t="str">
        <f t="shared" si="1"/>
        <v>-</v>
      </c>
      <c r="L27" s="47" t="str">
        <f t="shared" si="2"/>
        <v>-</v>
      </c>
      <c r="M27" s="177" t="str">
        <f t="shared" si="3"/>
        <v>-</v>
      </c>
      <c r="N27" s="49"/>
      <c r="O27" s="50"/>
      <c r="P27" s="51"/>
      <c r="Q27" s="182" t="str">
        <f>IF(I27=0,"-",(I27-AT27)/I27)</f>
        <v>-</v>
      </c>
      <c r="R27" s="177" t="e">
        <f>Q27-BD27</f>
        <v>#VALUE!</v>
      </c>
      <c r="S27" s="52" t="str">
        <f t="shared" ref="S27:S30" si="41">IF(AW27=0,"-",(AV27-AW27)/AW27)</f>
        <v>-</v>
      </c>
      <c r="T27" s="177" t="str">
        <f>IF(AX27=0,"-",(AV27-AX27)/AX27)</f>
        <v>-</v>
      </c>
      <c r="U27" s="45" t="str">
        <f t="shared" si="6"/>
        <v>-</v>
      </c>
      <c r="V27" s="46" t="str">
        <f t="shared" si="7"/>
        <v>-</v>
      </c>
      <c r="W27" s="118" t="str">
        <f t="shared" ref="W27:W30" si="42">IF(AZ27=0,"-",AZ27/AV27)</f>
        <v>-</v>
      </c>
      <c r="X27" s="46" t="str">
        <f t="shared" si="8"/>
        <v>-</v>
      </c>
      <c r="Y27" s="54" t="str">
        <f t="shared" si="9"/>
        <v>-</v>
      </c>
      <c r="Z27" s="177" t="str">
        <f t="shared" si="10"/>
        <v>-</v>
      </c>
      <c r="AA27" s="180"/>
      <c r="AB27" s="47"/>
      <c r="AC27" s="48"/>
      <c r="AD27" s="160" t="str">
        <f t="shared" si="27"/>
        <v>-</v>
      </c>
      <c r="AE27" s="86"/>
      <c r="AF27" s="86"/>
      <c r="AG27" s="8"/>
      <c r="AP27" s="43">
        <f t="shared" ref="AP27:AX27" si="43">SUM(AP21:AP25)</f>
        <v>0</v>
      </c>
      <c r="AQ27" s="43">
        <f t="shared" si="43"/>
        <v>0</v>
      </c>
      <c r="AR27" s="43">
        <f t="shared" si="43"/>
        <v>0</v>
      </c>
      <c r="AS27" s="43">
        <f t="shared" si="43"/>
        <v>0</v>
      </c>
      <c r="AT27" s="43">
        <f t="shared" si="43"/>
        <v>0</v>
      </c>
      <c r="AU27" s="43">
        <f t="shared" si="43"/>
        <v>0</v>
      </c>
      <c r="AV27" s="43">
        <f t="shared" si="43"/>
        <v>0</v>
      </c>
      <c r="AW27" s="43">
        <f t="shared" si="43"/>
        <v>0</v>
      </c>
      <c r="AX27" s="43">
        <f t="shared" si="43"/>
        <v>0</v>
      </c>
      <c r="AY27" s="43">
        <f t="shared" si="37"/>
        <v>0</v>
      </c>
      <c r="AZ27" s="43">
        <f>SUM(AZ21:AZ25)</f>
        <v>0</v>
      </c>
      <c r="BA27" s="43">
        <f>SUM(BA21:BA25)</f>
        <v>0</v>
      </c>
      <c r="BB27" s="1">
        <f t="shared" si="38"/>
        <v>0</v>
      </c>
      <c r="BC27" s="1">
        <f t="shared" si="39"/>
        <v>0</v>
      </c>
      <c r="BD27" s="2">
        <f t="shared" si="40"/>
        <v>0</v>
      </c>
      <c r="BE27" s="43">
        <f>SUM(BE21:BE25)</f>
        <v>0</v>
      </c>
      <c r="BF27" s="43">
        <f>SUM(BF21:BF25)</f>
        <v>0</v>
      </c>
      <c r="BG27" s="43">
        <f>SUM(BG21:BG25)</f>
        <v>0</v>
      </c>
      <c r="BH27" s="43"/>
      <c r="BK27" s="120"/>
      <c r="BL27" s="120"/>
      <c r="BM27" s="43">
        <f>SUM(BM21:BM25)</f>
        <v>0</v>
      </c>
    </row>
    <row r="28" spans="2:65" ht="15.75" thickBot="1" x14ac:dyDescent="0.25">
      <c r="B28" s="7"/>
      <c r="C28" s="229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1"/>
      <c r="AE28" s="86"/>
      <c r="AF28" s="86"/>
      <c r="AG28" s="8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D28" s="2"/>
      <c r="BK28" s="120"/>
      <c r="BL28" s="120"/>
    </row>
    <row r="29" spans="2:65" ht="14.45" customHeight="1" x14ac:dyDescent="0.2">
      <c r="B29" s="7"/>
      <c r="C29" s="109" t="s">
        <v>66</v>
      </c>
      <c r="D29" s="110"/>
      <c r="E29" s="30">
        <v>0</v>
      </c>
      <c r="F29" s="34" t="str">
        <f t="shared" si="20"/>
        <v>-</v>
      </c>
      <c r="G29" s="35" t="str">
        <f t="shared" si="21"/>
        <v>-</v>
      </c>
      <c r="H29" s="36" t="str">
        <f t="shared" si="22"/>
        <v>-</v>
      </c>
      <c r="I29" s="68">
        <v>0</v>
      </c>
      <c r="J29" s="34" t="str">
        <f t="shared" si="0"/>
        <v>-</v>
      </c>
      <c r="K29" s="34" t="str">
        <f t="shared" si="1"/>
        <v>-</v>
      </c>
      <c r="L29" s="35" t="str">
        <f t="shared" si="2"/>
        <v>-</v>
      </c>
      <c r="M29" s="69" t="str">
        <f t="shared" si="3"/>
        <v>-</v>
      </c>
      <c r="N29" s="30"/>
      <c r="O29" s="31"/>
      <c r="P29" s="32"/>
      <c r="Q29" s="70">
        <f>IF(I29=0,0,(I29-AT29)/I29)</f>
        <v>0</v>
      </c>
      <c r="R29" s="71">
        <f>Q29-BD29</f>
        <v>0</v>
      </c>
      <c r="S29" s="40" t="str">
        <f t="shared" si="41"/>
        <v>-</v>
      </c>
      <c r="T29" s="69" t="str">
        <f>IF(AX29=0,"-",(AV29-AX29)/AX29)</f>
        <v>-</v>
      </c>
      <c r="U29" s="33" t="str">
        <f t="shared" si="6"/>
        <v>-</v>
      </c>
      <c r="V29" s="72" t="str">
        <f t="shared" si="7"/>
        <v>-</v>
      </c>
      <c r="W29" s="117" t="str">
        <f t="shared" si="42"/>
        <v>-</v>
      </c>
      <c r="X29" s="72" t="str">
        <f t="shared" si="8"/>
        <v>-</v>
      </c>
      <c r="Y29" s="42" t="str">
        <f t="shared" si="9"/>
        <v>-</v>
      </c>
      <c r="Z29" s="73" t="str">
        <f t="shared" si="10"/>
        <v>-</v>
      </c>
      <c r="AA29" s="74"/>
      <c r="AB29" s="31"/>
      <c r="AC29" s="75"/>
      <c r="AD29" s="159" t="str">
        <f t="shared" si="27"/>
        <v>-</v>
      </c>
      <c r="AE29" s="86"/>
      <c r="AF29" s="86"/>
      <c r="AG29" s="8"/>
      <c r="AO29" s="1" t="s">
        <v>76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43">
        <f t="shared" si="37"/>
        <v>0</v>
      </c>
      <c r="AZ29" s="1">
        <v>0</v>
      </c>
      <c r="BA29" s="1">
        <v>0</v>
      </c>
      <c r="BB29" s="1">
        <f t="shared" si="38"/>
        <v>0</v>
      </c>
      <c r="BC29" s="1">
        <f t="shared" si="39"/>
        <v>0</v>
      </c>
      <c r="BD29" s="2">
        <f t="shared" si="40"/>
        <v>0</v>
      </c>
      <c r="BE29" s="1">
        <v>0</v>
      </c>
      <c r="BF29" s="1">
        <v>0</v>
      </c>
      <c r="BG29" s="1">
        <v>0</v>
      </c>
      <c r="BM29" s="1">
        <v>0</v>
      </c>
    </row>
    <row r="30" spans="2:65" ht="15" customHeight="1" thickBot="1" x14ac:dyDescent="0.25">
      <c r="B30" s="7"/>
      <c r="C30" s="107" t="s">
        <v>65</v>
      </c>
      <c r="D30" s="108"/>
      <c r="E30" s="76">
        <f>SUM(E13+E19+E27)</f>
        <v>0</v>
      </c>
      <c r="F30" s="79" t="str">
        <f t="shared" si="20"/>
        <v>-</v>
      </c>
      <c r="G30" s="65" t="str">
        <f t="shared" si="21"/>
        <v>-</v>
      </c>
      <c r="H30" s="67" t="str">
        <f t="shared" si="22"/>
        <v>-</v>
      </c>
      <c r="I30" s="76">
        <f>SUM(I13+I19+I27)</f>
        <v>0</v>
      </c>
      <c r="J30" s="79" t="str">
        <f t="shared" si="0"/>
        <v>-</v>
      </c>
      <c r="K30" s="79" t="str">
        <f t="shared" si="1"/>
        <v>-</v>
      </c>
      <c r="L30" s="65" t="str">
        <f t="shared" si="2"/>
        <v>-</v>
      </c>
      <c r="M30" s="80" t="str">
        <f t="shared" si="3"/>
        <v>-</v>
      </c>
      <c r="N30" s="76"/>
      <c r="O30" s="77"/>
      <c r="P30" s="78"/>
      <c r="Q30" s="81" t="str">
        <f>IF(I30=0,"-",(I30-AT30)/I30)</f>
        <v>-</v>
      </c>
      <c r="R30" s="82" t="e">
        <f>Q30-BD30</f>
        <v>#VALUE!</v>
      </c>
      <c r="S30" s="83" t="str">
        <f t="shared" si="41"/>
        <v>-</v>
      </c>
      <c r="T30" s="80" t="str">
        <f>IF(AX30=0,"-",(AV30-AX30)/AX30)</f>
        <v>-</v>
      </c>
      <c r="U30" s="64" t="str">
        <f t="shared" si="6"/>
        <v>-</v>
      </c>
      <c r="V30" s="79" t="str">
        <f t="shared" si="7"/>
        <v>-</v>
      </c>
      <c r="W30" s="119" t="str">
        <f t="shared" si="42"/>
        <v>-</v>
      </c>
      <c r="X30" s="79" t="str">
        <f t="shared" si="8"/>
        <v>-</v>
      </c>
      <c r="Y30" s="66" t="str">
        <f t="shared" si="9"/>
        <v>-</v>
      </c>
      <c r="Z30" s="80" t="str">
        <f t="shared" si="10"/>
        <v>-</v>
      </c>
      <c r="AA30" s="84"/>
      <c r="AB30" s="77"/>
      <c r="AC30" s="85"/>
      <c r="AD30" s="161" t="str">
        <f t="shared" si="27"/>
        <v>-</v>
      </c>
      <c r="AE30" s="86"/>
      <c r="AF30" s="86"/>
      <c r="AG30" s="8"/>
      <c r="AO30" s="1" t="s">
        <v>77</v>
      </c>
      <c r="AP30" s="76">
        <f t="shared" ref="AP30:AX30" si="44">SUM(AP13+AP19+AP27)</f>
        <v>0</v>
      </c>
      <c r="AQ30" s="76">
        <f t="shared" si="44"/>
        <v>0</v>
      </c>
      <c r="AR30" s="76">
        <f t="shared" si="44"/>
        <v>0</v>
      </c>
      <c r="AS30" s="76">
        <f t="shared" si="44"/>
        <v>0</v>
      </c>
      <c r="AT30" s="76">
        <f t="shared" si="44"/>
        <v>0</v>
      </c>
      <c r="AU30" s="76">
        <f t="shared" si="44"/>
        <v>0</v>
      </c>
      <c r="AV30" s="76">
        <f t="shared" si="44"/>
        <v>0</v>
      </c>
      <c r="AW30" s="76">
        <f t="shared" si="44"/>
        <v>0</v>
      </c>
      <c r="AX30" s="76">
        <f t="shared" si="44"/>
        <v>0</v>
      </c>
      <c r="AY30" s="43">
        <f t="shared" si="37"/>
        <v>0</v>
      </c>
      <c r="AZ30" s="76">
        <f>SUM(AZ13+AZ19+AZ27)</f>
        <v>0</v>
      </c>
      <c r="BA30" s="76">
        <f>SUM(BA13+BA19+BA27)</f>
        <v>0</v>
      </c>
      <c r="BB30" s="1">
        <f t="shared" si="38"/>
        <v>0</v>
      </c>
      <c r="BC30" s="1">
        <f t="shared" si="39"/>
        <v>0</v>
      </c>
      <c r="BD30" s="2">
        <f t="shared" si="40"/>
        <v>0</v>
      </c>
      <c r="BE30" s="76">
        <f>SUM(BE13+BE19+BE27)</f>
        <v>0</v>
      </c>
      <c r="BF30" s="76">
        <f>SUM(BF13+BF19+BF27)</f>
        <v>0</v>
      </c>
      <c r="BG30" s="76">
        <f>SUM(BG13+BG19+BG27)</f>
        <v>0</v>
      </c>
      <c r="BM30" s="76">
        <f>SUM(BM13+BM19+BM27)</f>
        <v>0</v>
      </c>
    </row>
    <row r="31" spans="2:65" ht="15.75" thickBot="1" x14ac:dyDescent="0.25">
      <c r="B31" s="7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7"/>
      <c r="R31" s="86"/>
      <c r="S31" s="87"/>
      <c r="T31" s="86"/>
      <c r="U31" s="86"/>
      <c r="V31" s="87"/>
      <c r="W31" s="86"/>
      <c r="X31" s="86"/>
      <c r="Y31" s="86"/>
      <c r="Z31" s="87"/>
      <c r="AA31" s="86"/>
      <c r="AB31" s="86"/>
      <c r="AC31" s="86"/>
      <c r="AD31" s="86"/>
      <c r="AE31" s="100"/>
      <c r="AF31" s="86"/>
      <c r="AG31" s="8"/>
    </row>
    <row r="32" spans="2:65" ht="15" customHeight="1" thickBot="1" x14ac:dyDescent="0.25">
      <c r="B32" s="7"/>
      <c r="C32" s="86"/>
      <c r="D32" s="86"/>
      <c r="E32" s="237" t="s">
        <v>37</v>
      </c>
      <c r="F32" s="235"/>
      <c r="G32" s="235"/>
      <c r="H32" s="236"/>
      <c r="I32" s="235" t="s">
        <v>34</v>
      </c>
      <c r="J32" s="235"/>
      <c r="K32" s="235"/>
      <c r="L32" s="236"/>
      <c r="M32" s="237" t="s">
        <v>35</v>
      </c>
      <c r="N32" s="235"/>
      <c r="O32" s="235"/>
      <c r="P32" s="236"/>
      <c r="Q32" s="237" t="s">
        <v>89</v>
      </c>
      <c r="R32" s="235"/>
      <c r="S32" s="235"/>
      <c r="T32" s="236"/>
      <c r="U32" s="237" t="s">
        <v>130</v>
      </c>
      <c r="V32" s="235"/>
      <c r="W32" s="235"/>
      <c r="X32" s="236"/>
      <c r="Y32" s="237" t="s">
        <v>131</v>
      </c>
      <c r="Z32" s="235"/>
      <c r="AA32" s="235"/>
      <c r="AB32" s="236"/>
      <c r="AC32" s="237" t="s">
        <v>36</v>
      </c>
      <c r="AD32" s="235"/>
      <c r="AE32" s="235"/>
      <c r="AF32" s="236"/>
      <c r="AG32" s="8"/>
      <c r="AP32" s="238" t="s">
        <v>18</v>
      </c>
      <c r="AQ32" s="238"/>
      <c r="AR32" s="238"/>
      <c r="AS32" s="238"/>
      <c r="AT32" s="238"/>
      <c r="AU32" s="238"/>
      <c r="AV32" s="238"/>
    </row>
    <row r="33" spans="2:56" ht="73.5" thickBot="1" x14ac:dyDescent="0.25">
      <c r="B33" s="7"/>
      <c r="C33" s="86"/>
      <c r="D33" s="86"/>
      <c r="E33" s="17" t="s">
        <v>4</v>
      </c>
      <c r="F33" s="19" t="s">
        <v>31</v>
      </c>
      <c r="G33" s="19" t="s">
        <v>32</v>
      </c>
      <c r="H33" s="20" t="s">
        <v>33</v>
      </c>
      <c r="I33" s="17" t="s">
        <v>4</v>
      </c>
      <c r="J33" s="19" t="s">
        <v>31</v>
      </c>
      <c r="K33" s="19" t="s">
        <v>32</v>
      </c>
      <c r="L33" s="20" t="s">
        <v>33</v>
      </c>
      <c r="M33" s="17" t="s">
        <v>4</v>
      </c>
      <c r="N33" s="19" t="s">
        <v>31</v>
      </c>
      <c r="O33" s="19" t="s">
        <v>32</v>
      </c>
      <c r="P33" s="20" t="s">
        <v>33</v>
      </c>
      <c r="Q33" s="17" t="s">
        <v>4</v>
      </c>
      <c r="R33" s="19" t="s">
        <v>31</v>
      </c>
      <c r="S33" s="19" t="s">
        <v>32</v>
      </c>
      <c r="T33" s="20" t="s">
        <v>33</v>
      </c>
      <c r="U33" s="17" t="s">
        <v>4</v>
      </c>
      <c r="V33" s="19" t="s">
        <v>31</v>
      </c>
      <c r="W33" s="19" t="s">
        <v>32</v>
      </c>
      <c r="X33" s="20" t="s">
        <v>33</v>
      </c>
      <c r="Y33" s="17" t="s">
        <v>4</v>
      </c>
      <c r="Z33" s="19" t="s">
        <v>31</v>
      </c>
      <c r="AA33" s="19" t="s">
        <v>32</v>
      </c>
      <c r="AB33" s="19" t="s">
        <v>33</v>
      </c>
      <c r="AC33" s="17" t="s">
        <v>4</v>
      </c>
      <c r="AD33" s="19" t="s">
        <v>31</v>
      </c>
      <c r="AE33" s="19" t="s">
        <v>32</v>
      </c>
      <c r="AF33" s="20" t="s">
        <v>33</v>
      </c>
      <c r="AG33" s="8"/>
      <c r="AP33" s="1" t="s">
        <v>39</v>
      </c>
      <c r="AQ33" s="1" t="s">
        <v>38</v>
      </c>
      <c r="AR33" s="1" t="s">
        <v>40</v>
      </c>
      <c r="AS33" s="1" t="s">
        <v>41</v>
      </c>
      <c r="AT33" s="1" t="s">
        <v>42</v>
      </c>
      <c r="AU33" s="1" t="s">
        <v>43</v>
      </c>
      <c r="AV33" s="1" t="s">
        <v>44</v>
      </c>
      <c r="AX33" s="1" t="s">
        <v>58</v>
      </c>
      <c r="AY33" s="1" t="s">
        <v>59</v>
      </c>
      <c r="AZ33" s="1" t="s">
        <v>60</v>
      </c>
      <c r="BA33" s="1" t="s">
        <v>61</v>
      </c>
      <c r="BB33" s="1" t="s">
        <v>62</v>
      </c>
      <c r="BC33" s="29" t="s">
        <v>63</v>
      </c>
      <c r="BD33" s="29" t="s">
        <v>64</v>
      </c>
    </row>
    <row r="34" spans="2:56" x14ac:dyDescent="0.2">
      <c r="B34" s="7"/>
      <c r="C34" s="88" t="s">
        <v>45</v>
      </c>
      <c r="D34" s="174" t="s">
        <v>76</v>
      </c>
      <c r="E34" s="33">
        <v>0</v>
      </c>
      <c r="F34" s="103" t="str">
        <f t="shared" ref="F34:F53" si="45">IF(AP34=0,"-",(E34-AP34)/AP34)</f>
        <v>-</v>
      </c>
      <c r="G34" s="104" t="str">
        <f t="shared" ref="G34:G39" si="46">IF(I8=0,"-",E34/I8)</f>
        <v>-</v>
      </c>
      <c r="H34" s="105" t="e">
        <f>IF(D34="LFL",G34-AX34,"-")</f>
        <v>#VALUE!</v>
      </c>
      <c r="I34" s="90">
        <v>0</v>
      </c>
      <c r="J34" s="103" t="str">
        <f t="shared" ref="J34:J53" si="47">IF(AQ34=0,"-",(I34-AQ34)/AQ34)</f>
        <v>-</v>
      </c>
      <c r="K34" s="34" t="str">
        <f>IF(I8=0,"-",I34/I8)</f>
        <v>-</v>
      </c>
      <c r="L34" s="105" t="e">
        <f t="shared" ref="L34:L50" si="48">IF(D34="LFL",K34-AY34,"-")</f>
        <v>#VALUE!</v>
      </c>
      <c r="M34" s="90">
        <v>0</v>
      </c>
      <c r="N34" s="103" t="str">
        <f t="shared" ref="N34:N53" si="49">IF(AR34=0,"-",(M34-AR34)/AR34)</f>
        <v>-</v>
      </c>
      <c r="O34" s="104" t="str">
        <f>IF(I8=0,"-",M34/I8)</f>
        <v>-</v>
      </c>
      <c r="P34" s="105" t="e">
        <f>IF(D34="LFL",O34-AZ34,"-")</f>
        <v>#VALUE!</v>
      </c>
      <c r="Q34" s="33">
        <v>0</v>
      </c>
      <c r="R34" s="103" t="str">
        <f>IF(AS34=0,"-",(Q34-AS34)/AS34)</f>
        <v>-</v>
      </c>
      <c r="S34" s="104" t="str">
        <f t="shared" ref="S34:S39" si="50">IF(I8=0,"-",Q34/I8)</f>
        <v>-</v>
      </c>
      <c r="T34" s="105" t="e">
        <f>IF(D34="LFL",S34-BA34,"-")</f>
        <v>#VALUE!</v>
      </c>
      <c r="U34" s="33">
        <v>0</v>
      </c>
      <c r="V34" s="103" t="str">
        <f>IF(AT34=0,"-",(U34-AT34)/AT34)</f>
        <v>-</v>
      </c>
      <c r="W34" s="72" t="str">
        <f>IF(I8=0,"-",U34/I8)</f>
        <v>-</v>
      </c>
      <c r="X34" s="105" t="e">
        <f>IF(D34="LFL",W34-BB34,"-")</f>
        <v>#VALUE!</v>
      </c>
      <c r="Y34" s="33">
        <v>0</v>
      </c>
      <c r="Z34" s="103" t="str">
        <f>IF(AU34=0,"-",(Y34-AU34)/AU34)</f>
        <v>-</v>
      </c>
      <c r="AA34" s="106" t="str">
        <f t="shared" ref="AA34:AA39" si="51">IF(I8=0,"-",Y34/I8)</f>
        <v>-</v>
      </c>
      <c r="AB34" s="115" t="e">
        <f>IF(D34="LFL",AA34-BC34,"-")</f>
        <v>#VALUE!</v>
      </c>
      <c r="AC34" s="33">
        <v>0</v>
      </c>
      <c r="AD34" s="103" t="str">
        <f>IF(AV34=0,"-",(AC34-AV34)/AV34)</f>
        <v>-</v>
      </c>
      <c r="AE34" s="72" t="str">
        <f t="shared" ref="AE34:AE39" si="52">IF(I8=0,"-",AC34/I8)</f>
        <v>-</v>
      </c>
      <c r="AF34" s="36" t="e">
        <f>IF(D34="LFL",AE34-BD34,"-")</f>
        <v>#VALUE!</v>
      </c>
      <c r="AG34" s="8"/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/>
      <c r="AV34" s="43">
        <v>0</v>
      </c>
      <c r="AX34" s="2">
        <f t="shared" ref="AX34:AX39" si="53">IF(AQ8=0,0,AP34/AQ8)</f>
        <v>0</v>
      </c>
      <c r="AY34" s="2">
        <f t="shared" ref="AY34:AY39" si="54">IF(AQ8=0,0,AQ34/AQ8)</f>
        <v>0</v>
      </c>
      <c r="AZ34" s="2">
        <f t="shared" ref="AZ34:AZ39" si="55">IF(AQ8=0,0,AR34/AQ8)</f>
        <v>0</v>
      </c>
      <c r="BA34" s="2">
        <f t="shared" ref="BA34:BA39" si="56">IF(AQ8=0,0,AS34/AQ8)</f>
        <v>0</v>
      </c>
      <c r="BB34" s="2">
        <f t="shared" ref="BB34:BB39" si="57">IF(AQ8=0,0,AT34/AQ8)</f>
        <v>0</v>
      </c>
      <c r="BC34" s="2">
        <f t="shared" ref="BC34:BC39" si="58">IF(AQ8=0,0,AU34/AQ8)</f>
        <v>0</v>
      </c>
      <c r="BD34" s="2">
        <f t="shared" ref="BD34:BD39" si="59">IF(AQ8=0,0,AV34/AQ8)</f>
        <v>0</v>
      </c>
    </row>
    <row r="35" spans="2:56" x14ac:dyDescent="0.2">
      <c r="B35" s="7"/>
      <c r="C35" s="91" t="s">
        <v>49</v>
      </c>
      <c r="D35" s="175" t="s">
        <v>76</v>
      </c>
      <c r="E35" s="45">
        <v>0</v>
      </c>
      <c r="F35" s="47" t="str">
        <f t="shared" si="45"/>
        <v>-</v>
      </c>
      <c r="G35" s="46" t="str">
        <f t="shared" si="46"/>
        <v>-</v>
      </c>
      <c r="H35" s="48" t="e">
        <f t="shared" ref="H35:H50" si="60">IF(D35="LFL",G35-AX35,"-")</f>
        <v>#VALUE!</v>
      </c>
      <c r="I35" s="93">
        <v>0</v>
      </c>
      <c r="J35" s="47" t="str">
        <f t="shared" si="47"/>
        <v>-</v>
      </c>
      <c r="K35" s="46" t="str">
        <f>IF(I9=0,"-",I35/I9)</f>
        <v>-</v>
      </c>
      <c r="L35" s="48" t="e">
        <f t="shared" si="48"/>
        <v>#VALUE!</v>
      </c>
      <c r="M35" s="93">
        <v>0</v>
      </c>
      <c r="N35" s="47" t="str">
        <f t="shared" si="49"/>
        <v>-</v>
      </c>
      <c r="O35" s="46" t="str">
        <f>IF(I9=0,"-",M35/I9)</f>
        <v>-</v>
      </c>
      <c r="P35" s="48" t="e">
        <f t="shared" ref="P35:P50" si="61">IF(D35="LFL",O35-AZ35,"-")</f>
        <v>#VALUE!</v>
      </c>
      <c r="Q35" s="45">
        <v>0</v>
      </c>
      <c r="R35" s="47" t="str">
        <f>IF(AS35=0,"-",(Q35-AS35)/AS35)</f>
        <v>-</v>
      </c>
      <c r="S35" s="46" t="str">
        <f t="shared" si="50"/>
        <v>-</v>
      </c>
      <c r="T35" s="48" t="e">
        <f>IF(D35="LFL",S35-BA35,"-")</f>
        <v>#VALUE!</v>
      </c>
      <c r="U35" s="45">
        <v>0</v>
      </c>
      <c r="V35" s="47" t="str">
        <f>IF(AT35=0,"-",(U35-AT35)/AT35)</f>
        <v>-</v>
      </c>
      <c r="W35" s="94" t="str">
        <f>IF(I9=0,"-",U35/I9)</f>
        <v>-</v>
      </c>
      <c r="X35" s="48" t="e">
        <f>IF(D35="LFL",W35-BB35,"-")</f>
        <v>#VALUE!</v>
      </c>
      <c r="Y35" s="45">
        <v>0</v>
      </c>
      <c r="Z35" s="47" t="str">
        <f>IF(AU35=0,"-",(Y35-AU35)/AU35)</f>
        <v>-</v>
      </c>
      <c r="AA35" s="94" t="str">
        <f t="shared" si="51"/>
        <v>-</v>
      </c>
      <c r="AB35" s="48" t="e">
        <f>IF(D35="LFL",AA35-BC35,"-")</f>
        <v>#VALUE!</v>
      </c>
      <c r="AC35" s="45">
        <v>0</v>
      </c>
      <c r="AD35" s="47" t="str">
        <f>IF(AV35=0,"-",(AC35-AV35)/AV35)</f>
        <v>-</v>
      </c>
      <c r="AE35" s="94" t="str">
        <f t="shared" si="52"/>
        <v>-</v>
      </c>
      <c r="AF35" s="48" t="e">
        <f t="shared" ref="AF35:AF50" si="62">IF(D35="LFL",AE35-BD35,"-")</f>
        <v>#VALUE!</v>
      </c>
      <c r="AG35" s="8"/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/>
      <c r="AV35" s="43">
        <v>0</v>
      </c>
      <c r="AX35" s="2">
        <f t="shared" si="53"/>
        <v>0</v>
      </c>
      <c r="AY35" s="2">
        <f t="shared" si="54"/>
        <v>0</v>
      </c>
      <c r="AZ35" s="2">
        <f t="shared" si="55"/>
        <v>0</v>
      </c>
      <c r="BA35" s="2">
        <f t="shared" si="56"/>
        <v>0</v>
      </c>
      <c r="BB35" s="2">
        <f t="shared" si="57"/>
        <v>0</v>
      </c>
      <c r="BC35" s="2">
        <f t="shared" si="58"/>
        <v>0</v>
      </c>
      <c r="BD35" s="2">
        <f t="shared" si="59"/>
        <v>0</v>
      </c>
    </row>
    <row r="36" spans="2:56" x14ac:dyDescent="0.2">
      <c r="B36" s="7"/>
      <c r="C36" s="91" t="s">
        <v>51</v>
      </c>
      <c r="D36" s="175" t="s">
        <v>76</v>
      </c>
      <c r="E36" s="45">
        <v>0</v>
      </c>
      <c r="F36" s="47" t="str">
        <f t="shared" si="45"/>
        <v>-</v>
      </c>
      <c r="G36" s="46" t="str">
        <f t="shared" si="46"/>
        <v>-</v>
      </c>
      <c r="H36" s="48" t="e">
        <f t="shared" si="60"/>
        <v>#VALUE!</v>
      </c>
      <c r="I36" s="93">
        <v>0</v>
      </c>
      <c r="J36" s="47" t="str">
        <f t="shared" si="47"/>
        <v>-</v>
      </c>
      <c r="K36" s="46" t="str">
        <f>IF(I10=0,"-",I36/I10)</f>
        <v>-</v>
      </c>
      <c r="L36" s="48" t="e">
        <f t="shared" si="48"/>
        <v>#VALUE!</v>
      </c>
      <c r="M36" s="93">
        <v>0</v>
      </c>
      <c r="N36" s="47" t="str">
        <f t="shared" si="49"/>
        <v>-</v>
      </c>
      <c r="O36" s="46" t="str">
        <f>IF(I10=0,"-",M36/I10)</f>
        <v>-</v>
      </c>
      <c r="P36" s="48" t="e">
        <f t="shared" si="61"/>
        <v>#VALUE!</v>
      </c>
      <c r="Q36" s="45">
        <v>0</v>
      </c>
      <c r="R36" s="47" t="str">
        <f t="shared" ref="R36:R53" si="63">IF(AS36=0,"-",(Q36-AS36)/AS36)</f>
        <v>-</v>
      </c>
      <c r="S36" s="46" t="str">
        <f t="shared" si="50"/>
        <v>-</v>
      </c>
      <c r="T36" s="48" t="e">
        <f t="shared" ref="T36:T50" si="64">IF(D36="LFL",S36-BA36,"-")</f>
        <v>#VALUE!</v>
      </c>
      <c r="U36" s="45">
        <v>0</v>
      </c>
      <c r="V36" s="47" t="str">
        <f t="shared" ref="V36:V50" si="65">IF(AT36=0,"-",(U36-AT36)/AT36)</f>
        <v>-</v>
      </c>
      <c r="W36" s="94" t="str">
        <f>IF(I10=0,"-",U36/I10)</f>
        <v>-</v>
      </c>
      <c r="X36" s="48" t="e">
        <f t="shared" ref="X36:X50" si="66">IF(D36="LFL",W36-BB36,"-")</f>
        <v>#VALUE!</v>
      </c>
      <c r="Y36" s="45">
        <v>0</v>
      </c>
      <c r="Z36" s="47" t="str">
        <f t="shared" ref="Z36:Z53" si="67">IF(AU36=0,"-",(Y36-AU36)/AU36)</f>
        <v>-</v>
      </c>
      <c r="AA36" s="94" t="str">
        <f t="shared" si="51"/>
        <v>-</v>
      </c>
      <c r="AB36" s="48" t="e">
        <f t="shared" ref="AB36:AB50" si="68">IF(D36="LFL",AA36-BC36,"-")</f>
        <v>#VALUE!</v>
      </c>
      <c r="AC36" s="45">
        <v>0</v>
      </c>
      <c r="AD36" s="47" t="str">
        <f t="shared" ref="AD36:AD53" si="69">IF(AV36=0,"-",(AC36-AV36)/AV36)</f>
        <v>-</v>
      </c>
      <c r="AE36" s="94" t="str">
        <f t="shared" si="52"/>
        <v>-</v>
      </c>
      <c r="AF36" s="48" t="e">
        <f t="shared" si="62"/>
        <v>#VALUE!</v>
      </c>
      <c r="AG36" s="8"/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/>
      <c r="AV36" s="43">
        <v>0</v>
      </c>
      <c r="AX36" s="2">
        <f t="shared" si="53"/>
        <v>0</v>
      </c>
      <c r="AY36" s="2">
        <f t="shared" si="54"/>
        <v>0</v>
      </c>
      <c r="AZ36" s="2">
        <f t="shared" si="55"/>
        <v>0</v>
      </c>
      <c r="BA36" s="2">
        <f t="shared" si="56"/>
        <v>0</v>
      </c>
      <c r="BB36" s="2">
        <f t="shared" si="57"/>
        <v>0</v>
      </c>
      <c r="BC36" s="2">
        <f t="shared" si="58"/>
        <v>0</v>
      </c>
      <c r="BD36" s="2">
        <f t="shared" si="59"/>
        <v>0</v>
      </c>
    </row>
    <row r="37" spans="2:56" x14ac:dyDescent="0.2">
      <c r="B37" s="7"/>
      <c r="C37" s="91" t="s">
        <v>54</v>
      </c>
      <c r="D37" s="175" t="s">
        <v>76</v>
      </c>
      <c r="E37" s="45">
        <v>0</v>
      </c>
      <c r="F37" s="57" t="str">
        <f t="shared" si="45"/>
        <v>-</v>
      </c>
      <c r="G37" s="56" t="str">
        <f t="shared" si="46"/>
        <v>-</v>
      </c>
      <c r="H37" s="58" t="e">
        <f t="shared" si="60"/>
        <v>#VALUE!</v>
      </c>
      <c r="I37" s="93">
        <v>0</v>
      </c>
      <c r="J37" s="57" t="str">
        <f t="shared" si="47"/>
        <v>-</v>
      </c>
      <c r="K37" s="56" t="str">
        <f>IF(I11=0,"-",I37/I11)</f>
        <v>-</v>
      </c>
      <c r="L37" s="58" t="e">
        <f t="shared" si="48"/>
        <v>#VALUE!</v>
      </c>
      <c r="M37" s="93">
        <v>0</v>
      </c>
      <c r="N37" s="57" t="str">
        <f t="shared" si="49"/>
        <v>-</v>
      </c>
      <c r="O37" s="56" t="str">
        <f>IF(I11=0,"-",M37/I11)</f>
        <v>-</v>
      </c>
      <c r="P37" s="58" t="e">
        <f t="shared" si="61"/>
        <v>#VALUE!</v>
      </c>
      <c r="Q37" s="45">
        <v>0</v>
      </c>
      <c r="R37" s="57" t="str">
        <f t="shared" si="63"/>
        <v>-</v>
      </c>
      <c r="S37" s="56" t="str">
        <f t="shared" si="50"/>
        <v>-</v>
      </c>
      <c r="T37" s="58" t="e">
        <f t="shared" si="64"/>
        <v>#VALUE!</v>
      </c>
      <c r="U37" s="45">
        <v>0</v>
      </c>
      <c r="V37" s="57" t="str">
        <f t="shared" si="65"/>
        <v>-</v>
      </c>
      <c r="W37" s="97" t="str">
        <f>IF(I11=0,"-",U37/I11)</f>
        <v>-</v>
      </c>
      <c r="X37" s="58" t="e">
        <f t="shared" si="66"/>
        <v>#VALUE!</v>
      </c>
      <c r="Y37" s="45">
        <v>0</v>
      </c>
      <c r="Z37" s="57" t="str">
        <f t="shared" si="67"/>
        <v>-</v>
      </c>
      <c r="AA37" s="97" t="str">
        <f t="shared" si="51"/>
        <v>-</v>
      </c>
      <c r="AB37" s="58" t="e">
        <f t="shared" si="68"/>
        <v>#VALUE!</v>
      </c>
      <c r="AC37" s="45">
        <v>0</v>
      </c>
      <c r="AD37" s="57" t="str">
        <f t="shared" si="69"/>
        <v>-</v>
      </c>
      <c r="AE37" s="97" t="str">
        <f t="shared" si="52"/>
        <v>-</v>
      </c>
      <c r="AF37" s="58" t="e">
        <f t="shared" si="62"/>
        <v>#VALUE!</v>
      </c>
      <c r="AG37" s="8"/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/>
      <c r="AV37" s="43">
        <v>0</v>
      </c>
      <c r="AX37" s="2">
        <f t="shared" si="53"/>
        <v>0</v>
      </c>
      <c r="AY37" s="2">
        <f t="shared" si="54"/>
        <v>0</v>
      </c>
      <c r="AZ37" s="2">
        <f t="shared" si="55"/>
        <v>0</v>
      </c>
      <c r="BA37" s="2">
        <f t="shared" si="56"/>
        <v>0</v>
      </c>
      <c r="BB37" s="2">
        <f t="shared" si="57"/>
        <v>0</v>
      </c>
      <c r="BC37" s="2">
        <f t="shared" si="58"/>
        <v>0</v>
      </c>
      <c r="BD37" s="2">
        <f t="shared" si="59"/>
        <v>0</v>
      </c>
    </row>
    <row r="38" spans="2:56" x14ac:dyDescent="0.2">
      <c r="B38" s="7"/>
      <c r="C38" s="227" t="s">
        <v>117</v>
      </c>
      <c r="D38" s="228"/>
      <c r="E38" s="45"/>
      <c r="F38" s="47" t="str">
        <f t="shared" si="45"/>
        <v>-</v>
      </c>
      <c r="G38" s="46" t="str">
        <f t="shared" si="46"/>
        <v>-</v>
      </c>
      <c r="H38" s="48" t="e">
        <f>G38-AX38</f>
        <v>#VALUE!</v>
      </c>
      <c r="I38" s="93"/>
      <c r="J38" s="47" t="str">
        <f t="shared" si="47"/>
        <v>-</v>
      </c>
      <c r="K38" s="46">
        <f>IF(I12=0,0,I38/I12)</f>
        <v>0</v>
      </c>
      <c r="L38" s="177">
        <f>K38-AY38</f>
        <v>0</v>
      </c>
      <c r="M38" s="93"/>
      <c r="N38" s="57" t="str">
        <f t="shared" si="49"/>
        <v>-</v>
      </c>
      <c r="O38" s="56">
        <f>IF(I12=0,0,M38/I12)</f>
        <v>0</v>
      </c>
      <c r="P38" s="48">
        <f>O38-AZ38</f>
        <v>0</v>
      </c>
      <c r="Q38" s="45"/>
      <c r="R38" s="47" t="str">
        <f t="shared" si="63"/>
        <v>-</v>
      </c>
      <c r="S38" s="46" t="str">
        <f t="shared" si="50"/>
        <v>-</v>
      </c>
      <c r="T38" s="48" t="e">
        <f>S38-BA38</f>
        <v>#VALUE!</v>
      </c>
      <c r="U38" s="45"/>
      <c r="V38" s="46">
        <f>IF(AT38=0,0,(U38-AT38)/AT38)</f>
        <v>0</v>
      </c>
      <c r="W38" s="94">
        <f>IF(I12=0,0,U38/I12)</f>
        <v>0</v>
      </c>
      <c r="X38" s="177">
        <f>W38-BB38</f>
        <v>0</v>
      </c>
      <c r="Y38" s="45"/>
      <c r="Z38" s="47" t="str">
        <f t="shared" si="67"/>
        <v>-</v>
      </c>
      <c r="AA38" s="94" t="str">
        <f t="shared" si="51"/>
        <v>-</v>
      </c>
      <c r="AB38" s="58" t="e">
        <f>AA38-BC38</f>
        <v>#VALUE!</v>
      </c>
      <c r="AC38" s="45"/>
      <c r="AD38" s="47" t="str">
        <f t="shared" si="69"/>
        <v>-</v>
      </c>
      <c r="AE38" s="97" t="str">
        <f t="shared" si="52"/>
        <v>-</v>
      </c>
      <c r="AF38" s="58" t="str">
        <f>IF(BD38=0,"-",AE38-BD38)</f>
        <v>-</v>
      </c>
      <c r="AG38" s="8"/>
      <c r="AO38" s="1" t="s">
        <v>116</v>
      </c>
      <c r="AP38" s="43"/>
      <c r="AQ38" s="43"/>
      <c r="AR38" s="43"/>
      <c r="AS38" s="43"/>
      <c r="AT38" s="43"/>
      <c r="AU38" s="43"/>
      <c r="AV38" s="43"/>
      <c r="AX38" s="2">
        <f t="shared" si="53"/>
        <v>0</v>
      </c>
      <c r="AY38" s="2">
        <f t="shared" si="54"/>
        <v>0</v>
      </c>
      <c r="AZ38" s="2">
        <f t="shared" si="55"/>
        <v>0</v>
      </c>
      <c r="BA38" s="2">
        <f t="shared" si="56"/>
        <v>0</v>
      </c>
      <c r="BB38" s="2">
        <f t="shared" si="57"/>
        <v>0</v>
      </c>
      <c r="BC38" s="2">
        <f t="shared" si="58"/>
        <v>0</v>
      </c>
      <c r="BD38" s="2">
        <f t="shared" si="59"/>
        <v>0</v>
      </c>
    </row>
    <row r="39" spans="2:56" x14ac:dyDescent="0.2">
      <c r="B39" s="7"/>
      <c r="C39" s="227" t="s">
        <v>121</v>
      </c>
      <c r="D39" s="228"/>
      <c r="E39" s="45">
        <f>SUM(E34:E37)</f>
        <v>0</v>
      </c>
      <c r="F39" s="47" t="str">
        <f t="shared" si="45"/>
        <v>-</v>
      </c>
      <c r="G39" s="46" t="str">
        <f t="shared" si="46"/>
        <v>-</v>
      </c>
      <c r="H39" s="48" t="e">
        <f>G39-AX39</f>
        <v>#VALUE!</v>
      </c>
      <c r="I39" s="45">
        <f>SUM(I34:I37)</f>
        <v>0</v>
      </c>
      <c r="J39" s="47" t="str">
        <f t="shared" si="47"/>
        <v>-</v>
      </c>
      <c r="K39" s="46" t="str">
        <f>IF(I13=0,"-",I39/I13)</f>
        <v>-</v>
      </c>
      <c r="L39" s="177" t="e">
        <f>K39-AY39</f>
        <v>#VALUE!</v>
      </c>
      <c r="M39" s="45">
        <f>SUM(M34:M37)</f>
        <v>0</v>
      </c>
      <c r="N39" s="47" t="str">
        <f t="shared" si="49"/>
        <v>-</v>
      </c>
      <c r="O39" s="46">
        <f>IF(I13=0,0,M39/I13)</f>
        <v>0</v>
      </c>
      <c r="P39" s="48">
        <f>O39-AZ39</f>
        <v>0</v>
      </c>
      <c r="Q39" s="45">
        <f>SUM(Q34:Q37)</f>
        <v>0</v>
      </c>
      <c r="R39" s="47" t="str">
        <f t="shared" si="63"/>
        <v>-</v>
      </c>
      <c r="S39" s="46" t="str">
        <f t="shared" si="50"/>
        <v>-</v>
      </c>
      <c r="T39" s="48" t="e">
        <f>S39-BA39</f>
        <v>#VALUE!</v>
      </c>
      <c r="U39" s="45">
        <f>SUM(U34:U37)</f>
        <v>0</v>
      </c>
      <c r="V39" s="46" t="str">
        <f>IF(AT39=0,"-",(U39-AT39)/AT39)</f>
        <v>-</v>
      </c>
      <c r="W39" s="94" t="str">
        <f>IF(I13=0,"-",U39/I13)</f>
        <v>-</v>
      </c>
      <c r="X39" s="177" t="e">
        <f>W39-BB39</f>
        <v>#VALUE!</v>
      </c>
      <c r="Y39" s="45">
        <f>SUM(Y34:Y37)</f>
        <v>0</v>
      </c>
      <c r="Z39" s="47" t="str">
        <f t="shared" si="67"/>
        <v>-</v>
      </c>
      <c r="AA39" s="94" t="str">
        <f t="shared" si="51"/>
        <v>-</v>
      </c>
      <c r="AB39" s="48" t="e">
        <f>AA39-BC39</f>
        <v>#VALUE!</v>
      </c>
      <c r="AC39" s="45">
        <f>SUM(AC34:AC37)</f>
        <v>0</v>
      </c>
      <c r="AD39" s="47" t="str">
        <f t="shared" si="69"/>
        <v>-</v>
      </c>
      <c r="AE39" s="94" t="str">
        <f t="shared" si="52"/>
        <v>-</v>
      </c>
      <c r="AF39" s="48" t="str">
        <f>IF(BD39=0,"-",AE39-BD39)</f>
        <v>-</v>
      </c>
      <c r="AG39" s="8"/>
      <c r="AO39" s="1" t="s">
        <v>115</v>
      </c>
      <c r="AP39" s="43">
        <f t="shared" ref="AP39:AV39" si="70">SUM(AP34:AP37)</f>
        <v>0</v>
      </c>
      <c r="AQ39" s="43">
        <f t="shared" si="70"/>
        <v>0</v>
      </c>
      <c r="AR39" s="43">
        <f t="shared" si="70"/>
        <v>0</v>
      </c>
      <c r="AS39" s="43">
        <f t="shared" si="70"/>
        <v>0</v>
      </c>
      <c r="AT39" s="43">
        <f t="shared" si="70"/>
        <v>0</v>
      </c>
      <c r="AU39" s="43">
        <f t="shared" si="70"/>
        <v>0</v>
      </c>
      <c r="AV39" s="43">
        <f t="shared" si="70"/>
        <v>0</v>
      </c>
      <c r="AX39" s="2">
        <f t="shared" si="53"/>
        <v>0</v>
      </c>
      <c r="AY39" s="2">
        <f t="shared" si="54"/>
        <v>0</v>
      </c>
      <c r="AZ39" s="2">
        <f t="shared" si="55"/>
        <v>0</v>
      </c>
      <c r="BA39" s="2">
        <f t="shared" si="56"/>
        <v>0</v>
      </c>
      <c r="BB39" s="2">
        <f t="shared" si="57"/>
        <v>0</v>
      </c>
      <c r="BC39" s="2">
        <f t="shared" si="58"/>
        <v>0</v>
      </c>
      <c r="BD39" s="2">
        <f t="shared" si="59"/>
        <v>0</v>
      </c>
    </row>
    <row r="40" spans="2:56" x14ac:dyDescent="0.2">
      <c r="B40" s="7"/>
      <c r="C40" s="232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4"/>
      <c r="AG40" s="8"/>
      <c r="AP40" s="43"/>
      <c r="AQ40" s="43"/>
      <c r="AR40" s="43"/>
      <c r="AS40" s="43"/>
      <c r="AT40" s="43"/>
      <c r="AU40" s="43"/>
      <c r="AV40" s="43"/>
      <c r="AX40" s="2"/>
      <c r="AY40" s="2"/>
      <c r="AZ40" s="2"/>
      <c r="BA40" s="2"/>
      <c r="BB40" s="2"/>
      <c r="BC40" s="2"/>
      <c r="BD40" s="2"/>
    </row>
    <row r="41" spans="2:56" x14ac:dyDescent="0.2">
      <c r="B41" s="7"/>
      <c r="C41" s="172" t="s">
        <v>46</v>
      </c>
      <c r="D41" s="175" t="s">
        <v>76</v>
      </c>
      <c r="E41" s="45">
        <v>0</v>
      </c>
      <c r="F41" s="47" t="str">
        <f t="shared" si="45"/>
        <v>-</v>
      </c>
      <c r="G41" s="46" t="str">
        <f>IF(I15=0,"-",E41/I15)</f>
        <v>-</v>
      </c>
      <c r="H41" s="48" t="e">
        <f t="shared" si="60"/>
        <v>#VALUE!</v>
      </c>
      <c r="I41" s="93">
        <v>0</v>
      </c>
      <c r="J41" s="47" t="str">
        <f t="shared" si="47"/>
        <v>-</v>
      </c>
      <c r="K41" s="46" t="str">
        <f>IF(I15=0,"-",I41/I15)</f>
        <v>-</v>
      </c>
      <c r="L41" s="48" t="e">
        <f t="shared" si="48"/>
        <v>#VALUE!</v>
      </c>
      <c r="M41" s="93">
        <v>0</v>
      </c>
      <c r="N41" s="47" t="str">
        <f t="shared" si="49"/>
        <v>-</v>
      </c>
      <c r="O41" s="46" t="str">
        <f>IF(I15=0,"-",M41/I15)</f>
        <v>-</v>
      </c>
      <c r="P41" s="48" t="e">
        <f t="shared" si="61"/>
        <v>#VALUE!</v>
      </c>
      <c r="Q41" s="45">
        <v>0</v>
      </c>
      <c r="R41" s="47" t="str">
        <f t="shared" si="63"/>
        <v>-</v>
      </c>
      <c r="S41" s="46" t="str">
        <f>IF(I15=0,"-",Q41/I15)</f>
        <v>-</v>
      </c>
      <c r="T41" s="48" t="e">
        <f t="shared" si="64"/>
        <v>#VALUE!</v>
      </c>
      <c r="U41" s="45">
        <v>0</v>
      </c>
      <c r="V41" s="47" t="str">
        <f t="shared" si="65"/>
        <v>-</v>
      </c>
      <c r="W41" s="94" t="str">
        <f>IF(I15=0,"-",U41/I15)</f>
        <v>-</v>
      </c>
      <c r="X41" s="48" t="e">
        <f t="shared" si="66"/>
        <v>#VALUE!</v>
      </c>
      <c r="Y41" s="45">
        <v>0</v>
      </c>
      <c r="Z41" s="47" t="str">
        <f t="shared" si="67"/>
        <v>-</v>
      </c>
      <c r="AA41" s="94" t="str">
        <f>IF(I15=0,"-",Y41/I15)</f>
        <v>-</v>
      </c>
      <c r="AB41" s="48" t="e">
        <f t="shared" si="68"/>
        <v>#VALUE!</v>
      </c>
      <c r="AC41" s="45">
        <v>0</v>
      </c>
      <c r="AD41" s="47" t="str">
        <f t="shared" si="69"/>
        <v>-</v>
      </c>
      <c r="AE41" s="94" t="str">
        <f>IF(I15=0,"-",AC41/I15)</f>
        <v>-</v>
      </c>
      <c r="AF41" s="48" t="e">
        <f t="shared" si="62"/>
        <v>#VALUE!</v>
      </c>
      <c r="AG41" s="8"/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/>
      <c r="AV41" s="43">
        <v>0</v>
      </c>
      <c r="AX41" s="2">
        <f>IF(AQ15=0,0,AP41/AQ15)</f>
        <v>0</v>
      </c>
      <c r="AY41" s="2">
        <f>IF(AQ15=0,0,AQ41/AQ15)</f>
        <v>0</v>
      </c>
      <c r="AZ41" s="2">
        <f>IF(AQ15=0,0,AR41/AQ15)</f>
        <v>0</v>
      </c>
      <c r="BA41" s="2">
        <f>IF(AQ15=0,0,AS41/AQ15)</f>
        <v>0</v>
      </c>
      <c r="BB41" s="2">
        <f>IF(AQ15=0,0,AT41/AQ15)</f>
        <v>0</v>
      </c>
      <c r="BC41" s="2">
        <f>IF(AQ15=0,0,AU41/AQ15)</f>
        <v>0</v>
      </c>
      <c r="BD41" s="2">
        <f>IF(AQ15=0,0,AV41/AQ15)</f>
        <v>0</v>
      </c>
    </row>
    <row r="42" spans="2:56" x14ac:dyDescent="0.2">
      <c r="B42" s="7"/>
      <c r="C42" s="91" t="s">
        <v>48</v>
      </c>
      <c r="D42" s="175" t="s">
        <v>76</v>
      </c>
      <c r="E42" s="45">
        <v>0</v>
      </c>
      <c r="F42" s="47" t="str">
        <f t="shared" si="45"/>
        <v>-</v>
      </c>
      <c r="G42" s="46" t="str">
        <f>IF(I16=0,"-",E42/I16)</f>
        <v>-</v>
      </c>
      <c r="H42" s="48" t="e">
        <f t="shared" si="60"/>
        <v>#VALUE!</v>
      </c>
      <c r="I42" s="93">
        <v>0</v>
      </c>
      <c r="J42" s="47" t="str">
        <f t="shared" si="47"/>
        <v>-</v>
      </c>
      <c r="K42" s="46" t="str">
        <f>IF(I16=0,"-",I42/I16)</f>
        <v>-</v>
      </c>
      <c r="L42" s="48" t="e">
        <f t="shared" si="48"/>
        <v>#VALUE!</v>
      </c>
      <c r="M42" s="93">
        <v>0</v>
      </c>
      <c r="N42" s="47" t="str">
        <f t="shared" si="49"/>
        <v>-</v>
      </c>
      <c r="O42" s="46" t="str">
        <f>IF(I16=0,"-",M42/I16)</f>
        <v>-</v>
      </c>
      <c r="P42" s="48" t="e">
        <f t="shared" si="61"/>
        <v>#VALUE!</v>
      </c>
      <c r="Q42" s="45"/>
      <c r="R42" s="47" t="str">
        <f t="shared" si="63"/>
        <v>-</v>
      </c>
      <c r="S42" s="46" t="str">
        <f>IF(I16=0,"-",Q42/I16)</f>
        <v>-</v>
      </c>
      <c r="T42" s="48" t="e">
        <f t="shared" si="64"/>
        <v>#VALUE!</v>
      </c>
      <c r="U42" s="45">
        <v>0</v>
      </c>
      <c r="V42" s="47" t="str">
        <f t="shared" si="65"/>
        <v>-</v>
      </c>
      <c r="W42" s="94" t="str">
        <f>IF(I16=0,"-",U42/I16)</f>
        <v>-</v>
      </c>
      <c r="X42" s="48" t="e">
        <f t="shared" si="66"/>
        <v>#VALUE!</v>
      </c>
      <c r="Y42" s="45">
        <v>0</v>
      </c>
      <c r="Z42" s="47" t="str">
        <f t="shared" si="67"/>
        <v>-</v>
      </c>
      <c r="AA42" s="94" t="str">
        <f>IF(I16=0,"-",Y42/I16)</f>
        <v>-</v>
      </c>
      <c r="AB42" s="48" t="e">
        <f t="shared" si="68"/>
        <v>#VALUE!</v>
      </c>
      <c r="AC42" s="45">
        <v>0</v>
      </c>
      <c r="AD42" s="47" t="str">
        <f t="shared" si="69"/>
        <v>-</v>
      </c>
      <c r="AE42" s="94" t="str">
        <f>IF(I16=0,"-",AC42/I16)</f>
        <v>-</v>
      </c>
      <c r="AF42" s="48" t="e">
        <f t="shared" si="62"/>
        <v>#VALUE!</v>
      </c>
      <c r="AG42" s="8"/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/>
      <c r="AV42" s="43">
        <v>0</v>
      </c>
      <c r="AX42" s="2">
        <f>IF(AQ16=0,0,AP42/AQ16)</f>
        <v>0</v>
      </c>
      <c r="AY42" s="2">
        <f>IF(AQ16=0,0,AQ42/AQ16)</f>
        <v>0</v>
      </c>
      <c r="AZ42" s="2">
        <f>IF(AQ16=0,0,AR42/AQ16)</f>
        <v>0</v>
      </c>
      <c r="BA42" s="2">
        <f>IF(AQ16=0,0,AS42/AQ16)</f>
        <v>0</v>
      </c>
      <c r="BB42" s="2">
        <f>IF(AQ16=0,0,AT42/AQ16)</f>
        <v>0</v>
      </c>
      <c r="BC42" s="2">
        <f>IF(AQ16=0,0,AU42/AQ16)</f>
        <v>0</v>
      </c>
      <c r="BD42" s="2">
        <f>IF(AQ16=0,0,AV42/AQ16)</f>
        <v>0</v>
      </c>
    </row>
    <row r="43" spans="2:56" x14ac:dyDescent="0.2">
      <c r="B43" s="7"/>
      <c r="C43" s="167" t="s">
        <v>53</v>
      </c>
      <c r="D43" s="175" t="s">
        <v>76</v>
      </c>
      <c r="E43" s="45">
        <v>0</v>
      </c>
      <c r="F43" s="57" t="str">
        <f t="shared" si="45"/>
        <v>-</v>
      </c>
      <c r="G43" s="56" t="str">
        <f>IF(I17=0,"-",E43/I17)</f>
        <v>-</v>
      </c>
      <c r="H43" s="58" t="e">
        <f t="shared" si="60"/>
        <v>#VALUE!</v>
      </c>
      <c r="I43" s="93">
        <v>0</v>
      </c>
      <c r="J43" s="57" t="str">
        <f t="shared" si="47"/>
        <v>-</v>
      </c>
      <c r="K43" s="56" t="str">
        <f>IF(I17=0,"-",I43/I17)</f>
        <v>-</v>
      </c>
      <c r="L43" s="58" t="e">
        <f t="shared" si="48"/>
        <v>#VALUE!</v>
      </c>
      <c r="M43" s="93">
        <v>0</v>
      </c>
      <c r="N43" s="57" t="str">
        <f t="shared" si="49"/>
        <v>-</v>
      </c>
      <c r="O43" s="56" t="str">
        <f>IF(I17=0,"-",M43/I17)</f>
        <v>-</v>
      </c>
      <c r="P43" s="58" t="e">
        <f t="shared" si="61"/>
        <v>#VALUE!</v>
      </c>
      <c r="Q43" s="45">
        <v>0</v>
      </c>
      <c r="R43" s="57" t="str">
        <f t="shared" si="63"/>
        <v>-</v>
      </c>
      <c r="S43" s="56" t="str">
        <f>IF(I17=0,"-",Q43/I17)</f>
        <v>-</v>
      </c>
      <c r="T43" s="58" t="e">
        <f t="shared" si="64"/>
        <v>#VALUE!</v>
      </c>
      <c r="U43" s="45">
        <v>0</v>
      </c>
      <c r="V43" s="57" t="str">
        <f t="shared" si="65"/>
        <v>-</v>
      </c>
      <c r="W43" s="97" t="str">
        <f>IF(I17=0,"-",U43/I17)</f>
        <v>-</v>
      </c>
      <c r="X43" s="58" t="e">
        <f t="shared" si="66"/>
        <v>#VALUE!</v>
      </c>
      <c r="Y43" s="45">
        <v>0</v>
      </c>
      <c r="Z43" s="57" t="str">
        <f t="shared" si="67"/>
        <v>-</v>
      </c>
      <c r="AA43" s="97" t="str">
        <f>IF(I17=0,"-",Y43/I17)</f>
        <v>-</v>
      </c>
      <c r="AB43" s="58" t="e">
        <f t="shared" si="68"/>
        <v>#VALUE!</v>
      </c>
      <c r="AC43" s="45">
        <v>0</v>
      </c>
      <c r="AD43" s="57" t="str">
        <f t="shared" si="69"/>
        <v>-</v>
      </c>
      <c r="AE43" s="97" t="str">
        <f>IF(I17=0,"-",AC43/I17)</f>
        <v>-</v>
      </c>
      <c r="AF43" s="58" t="e">
        <f t="shared" si="62"/>
        <v>#VALUE!</v>
      </c>
      <c r="AG43" s="8"/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/>
      <c r="AV43" s="43">
        <v>0</v>
      </c>
      <c r="AX43" s="2">
        <f>IF(AQ17=0,0,AP43/AQ17)</f>
        <v>0</v>
      </c>
      <c r="AY43" s="2">
        <f>IF(AQ17=0,0,AQ43/AQ17)</f>
        <v>0</v>
      </c>
      <c r="AZ43" s="2">
        <f>IF(AQ17=0,0,AR43/AQ17)</f>
        <v>0</v>
      </c>
      <c r="BA43" s="2">
        <f>IF(AQ17=0,0,AS43/AQ17)</f>
        <v>0</v>
      </c>
      <c r="BB43" s="2">
        <f>IF(AQ17=0,0,AT43/AQ17)</f>
        <v>0</v>
      </c>
      <c r="BC43" s="2">
        <f>IF(AQ17=0,0,AU43/AQ17)</f>
        <v>0</v>
      </c>
      <c r="BD43" s="2">
        <f>IF(AQ17=0,0,AV43/AQ17)</f>
        <v>0</v>
      </c>
    </row>
    <row r="44" spans="2:56" x14ac:dyDescent="0.2">
      <c r="B44" s="7"/>
      <c r="C44" s="227" t="s">
        <v>119</v>
      </c>
      <c r="D44" s="228"/>
      <c r="E44" s="45"/>
      <c r="F44" s="47" t="str">
        <f t="shared" si="45"/>
        <v>-</v>
      </c>
      <c r="G44" s="46" t="str">
        <f>IF(I18=0,"-",E44/I18)</f>
        <v>-</v>
      </c>
      <c r="H44" s="48" t="e">
        <f>G44-AX44</f>
        <v>#VALUE!</v>
      </c>
      <c r="I44" s="93"/>
      <c r="J44" s="47" t="str">
        <f t="shared" si="47"/>
        <v>-</v>
      </c>
      <c r="K44" s="46">
        <f>IF(I18=0,0,I44/I18)</f>
        <v>0</v>
      </c>
      <c r="L44" s="177">
        <f>K44-AY44</f>
        <v>0</v>
      </c>
      <c r="M44" s="93"/>
      <c r="N44" s="57" t="str">
        <f t="shared" si="49"/>
        <v>-</v>
      </c>
      <c r="O44" s="56">
        <f>IF(I18=0,0,M44/I18)</f>
        <v>0</v>
      </c>
      <c r="P44" s="48">
        <f>O44-AZ44</f>
        <v>0</v>
      </c>
      <c r="Q44" s="45"/>
      <c r="R44" s="47" t="str">
        <f t="shared" si="63"/>
        <v>-</v>
      </c>
      <c r="S44" s="46" t="str">
        <f>IF(I18=0,"-",Q44/I18)</f>
        <v>-</v>
      </c>
      <c r="T44" s="48" t="e">
        <f>S44-BA44</f>
        <v>#VALUE!</v>
      </c>
      <c r="U44" s="45"/>
      <c r="V44" s="46">
        <f>IF(AT44=0,0,(U44-AT44)/AT44)</f>
        <v>0</v>
      </c>
      <c r="W44" s="94">
        <f>IF(I18=0,0,U44/I18)</f>
        <v>0</v>
      </c>
      <c r="X44" s="177">
        <f>W44-BB44</f>
        <v>0</v>
      </c>
      <c r="Y44" s="45"/>
      <c r="Z44" s="47" t="str">
        <f t="shared" si="67"/>
        <v>-</v>
      </c>
      <c r="AA44" s="94" t="str">
        <f>IF(I18=0,"-",Y44/I18)</f>
        <v>-</v>
      </c>
      <c r="AB44" s="58" t="e">
        <f>AA44-BC44</f>
        <v>#VALUE!</v>
      </c>
      <c r="AC44" s="45"/>
      <c r="AD44" s="47" t="str">
        <f t="shared" si="69"/>
        <v>-</v>
      </c>
      <c r="AE44" s="97" t="str">
        <f>IF(I18=0,"-",AC44/I18)</f>
        <v>-</v>
      </c>
      <c r="AF44" s="58" t="str">
        <f>IF(BD44=0,"-",AE44-BD44)</f>
        <v>-</v>
      </c>
      <c r="AG44" s="8"/>
      <c r="AO44" s="1" t="s">
        <v>114</v>
      </c>
      <c r="AP44" s="43"/>
      <c r="AQ44" s="43"/>
      <c r="AR44" s="43"/>
      <c r="AS44" s="43"/>
      <c r="AT44" s="43"/>
      <c r="AU44" s="43"/>
      <c r="AV44" s="43"/>
      <c r="AX44" s="2">
        <f>IF(AQ18=0,0,AP44/AQ18)</f>
        <v>0</v>
      </c>
      <c r="AY44" s="2">
        <f>IF(AQ18=0,0,AQ44/AQ18)</f>
        <v>0</v>
      </c>
      <c r="AZ44" s="2">
        <f>IF(AQ18=0,0,AR44/AQ18)</f>
        <v>0</v>
      </c>
      <c r="BA44" s="2">
        <f>IF(AQ18=0,0,AS44/AQ18)</f>
        <v>0</v>
      </c>
      <c r="BB44" s="2">
        <f>IF(AQ18=0,0,AT44/AQ18)</f>
        <v>0</v>
      </c>
      <c r="BC44" s="2">
        <f>IF(AQ18=0,0,AU44/AQ18)</f>
        <v>0</v>
      </c>
      <c r="BD44" s="2">
        <f>IF(AQ19=0,0,AV44/AQ19)</f>
        <v>0</v>
      </c>
    </row>
    <row r="45" spans="2:56" x14ac:dyDescent="0.2">
      <c r="B45" s="7"/>
      <c r="C45" s="227" t="s">
        <v>120</v>
      </c>
      <c r="D45" s="228"/>
      <c r="E45" s="45">
        <f>SUM(E41:E43)</f>
        <v>0</v>
      </c>
      <c r="F45" s="47" t="str">
        <f t="shared" si="45"/>
        <v>-</v>
      </c>
      <c r="G45" s="46" t="str">
        <f>IF(I19=0,"-",E45/I19)</f>
        <v>-</v>
      </c>
      <c r="H45" s="48" t="e">
        <f>G45-AX45</f>
        <v>#VALUE!</v>
      </c>
      <c r="I45" s="45">
        <f>SUM(I41:I43)</f>
        <v>0</v>
      </c>
      <c r="J45" s="47" t="str">
        <f t="shared" si="47"/>
        <v>-</v>
      </c>
      <c r="K45" s="46" t="str">
        <f>IF(I19=0,"-",I45/I19)</f>
        <v>-</v>
      </c>
      <c r="L45" s="177" t="e">
        <f>K45-AY45</f>
        <v>#VALUE!</v>
      </c>
      <c r="M45" s="45">
        <f>SUM(M41:M43)</f>
        <v>0</v>
      </c>
      <c r="N45" s="47" t="str">
        <f t="shared" si="49"/>
        <v>-</v>
      </c>
      <c r="O45" s="46">
        <f>IF(I19=0,0,M45/I19)</f>
        <v>0</v>
      </c>
      <c r="P45" s="48">
        <f>O45-AZ45</f>
        <v>0</v>
      </c>
      <c r="Q45" s="45">
        <f>SUM(Q41:Q43)</f>
        <v>0</v>
      </c>
      <c r="R45" s="47" t="str">
        <f t="shared" si="63"/>
        <v>-</v>
      </c>
      <c r="S45" s="46" t="str">
        <f>IF(I19=0,"-",Q45/I19)</f>
        <v>-</v>
      </c>
      <c r="T45" s="48" t="e">
        <f>S45-BA45</f>
        <v>#VALUE!</v>
      </c>
      <c r="U45" s="45">
        <f>SUM(U41:U43)</f>
        <v>0</v>
      </c>
      <c r="V45" s="46" t="str">
        <f>IF(AT45=0,"-",(U45-AT45)/AT45)</f>
        <v>-</v>
      </c>
      <c r="W45" s="94" t="str">
        <f>IF(I19=0,"-",U45/I19)</f>
        <v>-</v>
      </c>
      <c r="X45" s="177" t="e">
        <f>W45-BB45</f>
        <v>#VALUE!</v>
      </c>
      <c r="Y45" s="45">
        <f>SUM(Y41:Y43)</f>
        <v>0</v>
      </c>
      <c r="Z45" s="47" t="str">
        <f t="shared" si="67"/>
        <v>-</v>
      </c>
      <c r="AA45" s="94" t="str">
        <f>IF(I19=0,"-",Y45/I19)</f>
        <v>-</v>
      </c>
      <c r="AB45" s="48" t="e">
        <f>AA45-BC45</f>
        <v>#VALUE!</v>
      </c>
      <c r="AC45" s="45">
        <f>SUM(AC41:AC43)</f>
        <v>0</v>
      </c>
      <c r="AD45" s="47" t="str">
        <f t="shared" si="69"/>
        <v>-</v>
      </c>
      <c r="AE45" s="94" t="str">
        <f>IF(I19=0,"-",AC45/I19)</f>
        <v>-</v>
      </c>
      <c r="AF45" s="48" t="str">
        <f>IF(BD45=0,"-",AE45-BD45)</f>
        <v>-</v>
      </c>
      <c r="AG45" s="8"/>
      <c r="AO45" s="1" t="s">
        <v>113</v>
      </c>
      <c r="AP45" s="43">
        <f t="shared" ref="AP45:AV45" si="71">SUM(AP41:AP43)</f>
        <v>0</v>
      </c>
      <c r="AQ45" s="43">
        <f t="shared" si="71"/>
        <v>0</v>
      </c>
      <c r="AR45" s="43">
        <f t="shared" si="71"/>
        <v>0</v>
      </c>
      <c r="AS45" s="43">
        <f t="shared" si="71"/>
        <v>0</v>
      </c>
      <c r="AT45" s="43">
        <f t="shared" si="71"/>
        <v>0</v>
      </c>
      <c r="AU45" s="43">
        <f t="shared" si="71"/>
        <v>0</v>
      </c>
      <c r="AV45" s="43">
        <f t="shared" si="71"/>
        <v>0</v>
      </c>
      <c r="AX45" s="2">
        <f>IF(AQ19=0,0,AP45/AQ19)</f>
        <v>0</v>
      </c>
      <c r="AY45" s="2">
        <f>IF(AQ19=0,0,AQ45/AQ19)</f>
        <v>0</v>
      </c>
      <c r="AZ45" s="2">
        <f>IF(AQ19=0,0,AR45/AQ19)</f>
        <v>0</v>
      </c>
      <c r="BA45" s="2">
        <f>IF(AQ19=0,0,AS45/AQ19)</f>
        <v>0</v>
      </c>
      <c r="BB45" s="2">
        <f>IF(AQ19=0,0,AT45/AQ19)</f>
        <v>0</v>
      </c>
      <c r="BC45" s="2">
        <f>IF(AQ19=0,0,AU45/AQ19)</f>
        <v>0</v>
      </c>
      <c r="BD45" s="2">
        <f>IF(AQ19=0,0,AV45/AQ19)</f>
        <v>0</v>
      </c>
    </row>
    <row r="46" spans="2:56" x14ac:dyDescent="0.2">
      <c r="B46" s="7"/>
      <c r="C46" s="232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4"/>
      <c r="AG46" s="8"/>
      <c r="AP46" s="43"/>
      <c r="AQ46" s="43"/>
      <c r="AR46" s="43"/>
      <c r="AS46" s="43"/>
      <c r="AT46" s="43"/>
      <c r="AU46" s="43"/>
      <c r="AV46" s="43"/>
      <c r="AX46" s="2"/>
      <c r="AY46" s="2"/>
      <c r="AZ46" s="2"/>
      <c r="BA46" s="2"/>
      <c r="BB46" s="2"/>
      <c r="BC46" s="2"/>
      <c r="BD46" s="2"/>
    </row>
    <row r="47" spans="2:56" x14ac:dyDescent="0.2">
      <c r="B47" s="7"/>
      <c r="C47" s="91" t="s">
        <v>47</v>
      </c>
      <c r="D47" s="175" t="s">
        <v>76</v>
      </c>
      <c r="E47" s="45">
        <v>0</v>
      </c>
      <c r="F47" s="47" t="str">
        <f t="shared" si="45"/>
        <v>-</v>
      </c>
      <c r="G47" s="46" t="str">
        <f>IF(I21=0,"-",E47/I21)</f>
        <v>-</v>
      </c>
      <c r="H47" s="48" t="e">
        <f t="shared" si="60"/>
        <v>#VALUE!</v>
      </c>
      <c r="I47" s="93">
        <v>0</v>
      </c>
      <c r="J47" s="47" t="str">
        <f t="shared" si="47"/>
        <v>-</v>
      </c>
      <c r="K47" s="46" t="str">
        <f>IF(I21=0,"-",I47/I21)</f>
        <v>-</v>
      </c>
      <c r="L47" s="48" t="e">
        <f t="shared" si="48"/>
        <v>#VALUE!</v>
      </c>
      <c r="M47" s="93">
        <v>0</v>
      </c>
      <c r="N47" s="47" t="str">
        <f t="shared" si="49"/>
        <v>-</v>
      </c>
      <c r="O47" s="46" t="str">
        <f>IF(I21=0,"-",M47/I21)</f>
        <v>-</v>
      </c>
      <c r="P47" s="48" t="e">
        <f t="shared" si="61"/>
        <v>#VALUE!</v>
      </c>
      <c r="Q47" s="45">
        <v>0</v>
      </c>
      <c r="R47" s="47" t="str">
        <f t="shared" si="63"/>
        <v>-</v>
      </c>
      <c r="S47" s="46" t="str">
        <f>IF(I21=0,"-",Q47/I21)</f>
        <v>-</v>
      </c>
      <c r="T47" s="48" t="e">
        <f t="shared" si="64"/>
        <v>#VALUE!</v>
      </c>
      <c r="U47" s="45">
        <v>0</v>
      </c>
      <c r="V47" s="47" t="str">
        <f t="shared" si="65"/>
        <v>-</v>
      </c>
      <c r="W47" s="94" t="str">
        <f>IF(I21=0,"-",U47/I21)</f>
        <v>-</v>
      </c>
      <c r="X47" s="48" t="e">
        <f t="shared" si="66"/>
        <v>#VALUE!</v>
      </c>
      <c r="Y47" s="45">
        <v>0</v>
      </c>
      <c r="Z47" s="47" t="str">
        <f t="shared" si="67"/>
        <v>-</v>
      </c>
      <c r="AA47" s="94" t="str">
        <f>IF(I21=0,"-",Y47/I21)</f>
        <v>-</v>
      </c>
      <c r="AB47" s="48" t="e">
        <f t="shared" si="68"/>
        <v>#VALUE!</v>
      </c>
      <c r="AC47" s="45">
        <v>0</v>
      </c>
      <c r="AD47" s="47" t="str">
        <f t="shared" si="69"/>
        <v>-</v>
      </c>
      <c r="AE47" s="94" t="str">
        <f>IF(I21=0,"-",AC47/I21)</f>
        <v>-</v>
      </c>
      <c r="AF47" s="48" t="e">
        <f t="shared" si="62"/>
        <v>#VALUE!</v>
      </c>
      <c r="AG47" s="8"/>
      <c r="AP47" s="43">
        <v>0</v>
      </c>
      <c r="AQ47" s="43"/>
      <c r="AR47" s="43">
        <v>0</v>
      </c>
      <c r="AS47" s="43">
        <v>0</v>
      </c>
      <c r="AT47" s="43">
        <v>0</v>
      </c>
      <c r="AU47" s="43"/>
      <c r="AV47" s="43"/>
      <c r="AX47" s="2">
        <f>IF(AQ21=0,0,AP47/AQ21)</f>
        <v>0</v>
      </c>
      <c r="AY47" s="2">
        <f>IF(AQ21=0,0,AQ47/AQ21)</f>
        <v>0</v>
      </c>
      <c r="AZ47" s="2">
        <f>IF(AQ21=0,0,AR47/AQ21)</f>
        <v>0</v>
      </c>
      <c r="BA47" s="2">
        <f>IF(AQ21=0,0,AS47/AQ21)</f>
        <v>0</v>
      </c>
      <c r="BB47" s="2">
        <f>IF(AQ21=0,0,AT47/AQ21)</f>
        <v>0</v>
      </c>
      <c r="BC47" s="2">
        <f>IF(AQ21=0,0,AU47/AQ21)</f>
        <v>0</v>
      </c>
      <c r="BD47" s="2">
        <f>IF(AQ21=0,0,AV47/AQ21)</f>
        <v>0</v>
      </c>
    </row>
    <row r="48" spans="2:56" x14ac:dyDescent="0.2">
      <c r="B48" s="7"/>
      <c r="C48" s="91" t="s">
        <v>50</v>
      </c>
      <c r="D48" s="175" t="s">
        <v>76</v>
      </c>
      <c r="E48" s="45">
        <v>0</v>
      </c>
      <c r="F48" s="47" t="str">
        <f t="shared" si="45"/>
        <v>-</v>
      </c>
      <c r="G48" s="46" t="str">
        <f>IF(I22=0,"-",E48/I22)</f>
        <v>-</v>
      </c>
      <c r="H48" s="48" t="e">
        <f t="shared" si="60"/>
        <v>#VALUE!</v>
      </c>
      <c r="I48" s="93">
        <v>0</v>
      </c>
      <c r="J48" s="47" t="str">
        <f t="shared" si="47"/>
        <v>-</v>
      </c>
      <c r="K48" s="46" t="str">
        <f>IF(I22=0,"-",I48/I22)</f>
        <v>-</v>
      </c>
      <c r="L48" s="48" t="e">
        <f t="shared" si="48"/>
        <v>#VALUE!</v>
      </c>
      <c r="M48" s="93">
        <v>0</v>
      </c>
      <c r="N48" s="47" t="str">
        <f t="shared" si="49"/>
        <v>-</v>
      </c>
      <c r="O48" s="46" t="str">
        <f>IF(I22=0,"-",M48/I22)</f>
        <v>-</v>
      </c>
      <c r="P48" s="48" t="e">
        <f t="shared" si="61"/>
        <v>#VALUE!</v>
      </c>
      <c r="Q48" s="45">
        <v>0</v>
      </c>
      <c r="R48" s="47" t="str">
        <f t="shared" si="63"/>
        <v>-</v>
      </c>
      <c r="S48" s="46" t="str">
        <f>IF(I22=0,"-",Q48/I22)</f>
        <v>-</v>
      </c>
      <c r="T48" s="48" t="e">
        <f t="shared" si="64"/>
        <v>#VALUE!</v>
      </c>
      <c r="U48" s="45">
        <v>0</v>
      </c>
      <c r="V48" s="47" t="str">
        <f t="shared" si="65"/>
        <v>-</v>
      </c>
      <c r="W48" s="94" t="str">
        <f>IF(I22=0,"-",U48/I22)</f>
        <v>-</v>
      </c>
      <c r="X48" s="48" t="e">
        <f t="shared" si="66"/>
        <v>#VALUE!</v>
      </c>
      <c r="Y48" s="45">
        <v>0</v>
      </c>
      <c r="Z48" s="47" t="str">
        <f t="shared" si="67"/>
        <v>-</v>
      </c>
      <c r="AA48" s="94" t="str">
        <f>IF(I22=0,"-",Y48/I22)</f>
        <v>-</v>
      </c>
      <c r="AB48" s="48" t="e">
        <f t="shared" si="68"/>
        <v>#VALUE!</v>
      </c>
      <c r="AC48" s="45">
        <v>0</v>
      </c>
      <c r="AD48" s="47" t="str">
        <f t="shared" si="69"/>
        <v>-</v>
      </c>
      <c r="AE48" s="94" t="str">
        <f>IF(I22=0,"-",AC48/I22)</f>
        <v>-</v>
      </c>
      <c r="AF48" s="48" t="e">
        <f t="shared" si="62"/>
        <v>#VALUE!</v>
      </c>
      <c r="AG48" s="8"/>
      <c r="AP48" s="43">
        <v>0</v>
      </c>
      <c r="AQ48" s="43"/>
      <c r="AR48" s="43">
        <v>0</v>
      </c>
      <c r="AS48" s="43">
        <v>0</v>
      </c>
      <c r="AT48" s="43">
        <v>0</v>
      </c>
      <c r="AU48" s="43"/>
      <c r="AV48" s="43">
        <v>0</v>
      </c>
      <c r="AX48" s="2">
        <f>IF(AQ22=0,0,AP48/AQ22)</f>
        <v>0</v>
      </c>
      <c r="AY48" s="2">
        <f>IF(AQ22=0,0,AQ48/AQ22)</f>
        <v>0</v>
      </c>
      <c r="AZ48" s="2">
        <f>IF(AQ22=0,0,AR48/AQ22)</f>
        <v>0</v>
      </c>
      <c r="BA48" s="2">
        <f>IF(AQ22=0,0,AS48/AQ22)</f>
        <v>0</v>
      </c>
      <c r="BB48" s="2">
        <f>IF(AQ22=0,0,AT48/AQ22)</f>
        <v>0</v>
      </c>
      <c r="BC48" s="2">
        <f>IF(AQ22=0,0,AU48/AQ22)</f>
        <v>0</v>
      </c>
      <c r="BD48" s="2">
        <f>IF(AQ22=0,0,AV48/AQ22)</f>
        <v>0</v>
      </c>
    </row>
    <row r="49" spans="2:56" x14ac:dyDescent="0.2">
      <c r="B49" s="7"/>
      <c r="C49" s="91" t="s">
        <v>52</v>
      </c>
      <c r="D49" s="175" t="s">
        <v>76</v>
      </c>
      <c r="E49" s="45">
        <v>0</v>
      </c>
      <c r="F49" s="47" t="str">
        <f t="shared" si="45"/>
        <v>-</v>
      </c>
      <c r="G49" s="46" t="str">
        <f>IF(I23=0,"-",E49/I23)</f>
        <v>-</v>
      </c>
      <c r="H49" s="48" t="e">
        <f t="shared" si="60"/>
        <v>#VALUE!</v>
      </c>
      <c r="I49" s="93">
        <v>0</v>
      </c>
      <c r="J49" s="47" t="str">
        <f t="shared" si="47"/>
        <v>-</v>
      </c>
      <c r="K49" s="46" t="str">
        <f>IF(I23=0,"-",I49/I23)</f>
        <v>-</v>
      </c>
      <c r="L49" s="48" t="e">
        <f t="shared" si="48"/>
        <v>#VALUE!</v>
      </c>
      <c r="M49" s="93">
        <v>0</v>
      </c>
      <c r="N49" s="47" t="str">
        <f t="shared" si="49"/>
        <v>-</v>
      </c>
      <c r="O49" s="46" t="str">
        <f>IF(I23=0,"-",M49/I23)</f>
        <v>-</v>
      </c>
      <c r="P49" s="48" t="e">
        <f t="shared" si="61"/>
        <v>#VALUE!</v>
      </c>
      <c r="Q49" s="45">
        <v>0</v>
      </c>
      <c r="R49" s="47" t="str">
        <f t="shared" si="63"/>
        <v>-</v>
      </c>
      <c r="S49" s="46" t="str">
        <f>IF(I23=0,"-",Q49/I23)</f>
        <v>-</v>
      </c>
      <c r="T49" s="48" t="e">
        <f t="shared" si="64"/>
        <v>#VALUE!</v>
      </c>
      <c r="U49" s="45">
        <v>0</v>
      </c>
      <c r="V49" s="47" t="str">
        <f t="shared" si="65"/>
        <v>-</v>
      </c>
      <c r="W49" s="94" t="str">
        <f>IF(I23=0,"-",U49/I23)</f>
        <v>-</v>
      </c>
      <c r="X49" s="48" t="e">
        <f t="shared" si="66"/>
        <v>#VALUE!</v>
      </c>
      <c r="Y49" s="45">
        <v>0</v>
      </c>
      <c r="Z49" s="47" t="str">
        <f t="shared" si="67"/>
        <v>-</v>
      </c>
      <c r="AA49" s="94" t="str">
        <f>IF(I23=0,"-",Y49/I23)</f>
        <v>-</v>
      </c>
      <c r="AB49" s="48" t="e">
        <f t="shared" si="68"/>
        <v>#VALUE!</v>
      </c>
      <c r="AC49" s="45">
        <v>0</v>
      </c>
      <c r="AD49" s="47" t="str">
        <f t="shared" si="69"/>
        <v>-</v>
      </c>
      <c r="AE49" s="94" t="str">
        <f>IF(I23=0,"-",AC49/I23)</f>
        <v>-</v>
      </c>
      <c r="AF49" s="48" t="e">
        <f t="shared" si="62"/>
        <v>#VALUE!</v>
      </c>
      <c r="AG49" s="8"/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/>
      <c r="AV49" s="43"/>
      <c r="AX49" s="2">
        <f>IF(AQ23=0,0,AP49/AQ23)</f>
        <v>0</v>
      </c>
      <c r="AY49" s="2">
        <f>IF(AQ23=0,0,AQ49/AQ23)</f>
        <v>0</v>
      </c>
      <c r="AZ49" s="2">
        <f>IF(AQ23=0,0,AR49/AQ23)</f>
        <v>0</v>
      </c>
      <c r="BA49" s="2">
        <f>IF(AQ23=0,0,AS49/AQ23)</f>
        <v>0</v>
      </c>
      <c r="BB49" s="2">
        <f>IF(AQ23=0,0,AT49/AQ23)</f>
        <v>0</v>
      </c>
      <c r="BC49" s="2">
        <f>IF(AQ23=0,0,AU49/AQ23)</f>
        <v>0</v>
      </c>
      <c r="BD49" s="2">
        <f>IF(AQ23=0,0,AV49/AQ23)</f>
        <v>0</v>
      </c>
    </row>
    <row r="50" spans="2:56" x14ac:dyDescent="0.2">
      <c r="B50" s="7"/>
      <c r="C50" s="91" t="s">
        <v>55</v>
      </c>
      <c r="D50" s="176" t="s">
        <v>124</v>
      </c>
      <c r="E50" s="45">
        <v>0</v>
      </c>
      <c r="F50" s="47" t="str">
        <f t="shared" si="45"/>
        <v>-</v>
      </c>
      <c r="G50" s="46" t="str">
        <f>IF(I24=0,"-",E50/I24)</f>
        <v>-</v>
      </c>
      <c r="H50" s="48" t="str">
        <f t="shared" si="60"/>
        <v>-</v>
      </c>
      <c r="I50" s="93">
        <v>0</v>
      </c>
      <c r="J50" s="47" t="str">
        <f t="shared" si="47"/>
        <v>-</v>
      </c>
      <c r="K50" s="46" t="str">
        <f>IF(I24=0,"-",I50/I24)</f>
        <v>-</v>
      </c>
      <c r="L50" s="48" t="str">
        <f t="shared" si="48"/>
        <v>-</v>
      </c>
      <c r="M50" s="93">
        <v>0</v>
      </c>
      <c r="N50" s="47" t="str">
        <f t="shared" si="49"/>
        <v>-</v>
      </c>
      <c r="O50" s="46" t="str">
        <f>IF(I24=0,"-",M50/I24)</f>
        <v>-</v>
      </c>
      <c r="P50" s="48" t="str">
        <f t="shared" si="61"/>
        <v>-</v>
      </c>
      <c r="Q50" s="45">
        <v>0</v>
      </c>
      <c r="R50" s="47" t="str">
        <f t="shared" si="63"/>
        <v>-</v>
      </c>
      <c r="S50" s="46" t="str">
        <f>IF(I24=0,"-",Q50/I24)</f>
        <v>-</v>
      </c>
      <c r="T50" s="48" t="str">
        <f t="shared" si="64"/>
        <v>-</v>
      </c>
      <c r="U50" s="45">
        <v>0</v>
      </c>
      <c r="V50" s="47" t="str">
        <f t="shared" si="65"/>
        <v>-</v>
      </c>
      <c r="W50" s="94" t="str">
        <f>IF(I24=0,"-",U50/I24)</f>
        <v>-</v>
      </c>
      <c r="X50" s="48" t="str">
        <f t="shared" si="66"/>
        <v>-</v>
      </c>
      <c r="Y50" s="45">
        <v>0</v>
      </c>
      <c r="Z50" s="47" t="str">
        <f t="shared" si="67"/>
        <v>-</v>
      </c>
      <c r="AA50" s="94" t="str">
        <f>IF(I24=0,"-",Y50/I24)</f>
        <v>-</v>
      </c>
      <c r="AB50" s="48" t="str">
        <f t="shared" si="68"/>
        <v>-</v>
      </c>
      <c r="AC50" s="45"/>
      <c r="AD50" s="47" t="str">
        <f t="shared" si="69"/>
        <v>-</v>
      </c>
      <c r="AE50" s="94" t="str">
        <f>IF(I24=0,"-",AC50/I24)</f>
        <v>-</v>
      </c>
      <c r="AF50" s="48" t="str">
        <f t="shared" si="62"/>
        <v>-</v>
      </c>
      <c r="AG50" s="8"/>
      <c r="AP50" s="43"/>
      <c r="AQ50" s="43"/>
      <c r="AR50" s="43"/>
      <c r="AS50" s="43"/>
      <c r="AT50" s="43"/>
      <c r="AU50" s="43"/>
      <c r="AV50" s="43"/>
      <c r="AX50" s="2">
        <f>IF(AQ24=0,0,AP50/AQ24)</f>
        <v>0</v>
      </c>
      <c r="AY50" s="2">
        <f>IF(AQ24=0,0,AQ50/AQ24)</f>
        <v>0</v>
      </c>
      <c r="AZ50" s="2">
        <f>IF(AQ24=0,0,AR50/AQ24)</f>
        <v>0</v>
      </c>
      <c r="BA50" s="2">
        <f>IF(AQ24=0,0,AS50/AQ24)</f>
        <v>0</v>
      </c>
      <c r="BB50" s="2">
        <f>IF(AQ24=0,0,AT50/AQ24)</f>
        <v>0</v>
      </c>
      <c r="BC50" s="2">
        <f>IF(AQ24=0,0,AU50/AQ24)</f>
        <v>0</v>
      </c>
      <c r="BD50" s="2">
        <f>IF(AQ24=0,0,AV50/AQ24)</f>
        <v>0</v>
      </c>
    </row>
    <row r="51" spans="2:56" x14ac:dyDescent="0.2">
      <c r="B51" s="7"/>
      <c r="C51" s="167" t="s">
        <v>56</v>
      </c>
      <c r="D51" s="176" t="s">
        <v>124</v>
      </c>
      <c r="E51" s="45">
        <v>0</v>
      </c>
      <c r="F51" s="57" t="str">
        <f t="shared" ref="F51" si="72">IF(AP51=0,"-",(E51-AP51)/AP51)</f>
        <v>-</v>
      </c>
      <c r="G51" s="56" t="str">
        <f>IF(I22=0,"-",E51/I22)</f>
        <v>-</v>
      </c>
      <c r="H51" s="58" t="str">
        <f t="shared" ref="H51" si="73">IF(D51="LFL",G51-AX51,"-")</f>
        <v>-</v>
      </c>
      <c r="I51" s="96">
        <v>0</v>
      </c>
      <c r="J51" s="57" t="str">
        <f t="shared" ref="J51" si="74">IF(AQ51=0,"-",(I51-AQ51)/AQ51)</f>
        <v>-</v>
      </c>
      <c r="K51" s="56" t="str">
        <f>IF(I22=0,"-",I51/I22)</f>
        <v>-</v>
      </c>
      <c r="L51" s="58" t="str">
        <f t="shared" ref="L51" si="75">IF(D51="LFL",K51-AY51,"-")</f>
        <v>-</v>
      </c>
      <c r="M51" s="96">
        <v>0</v>
      </c>
      <c r="N51" s="57" t="str">
        <f t="shared" ref="N51" si="76">IF(AR51=0,"-",(M51-AR51)/AR51)</f>
        <v>-</v>
      </c>
      <c r="O51" s="56" t="str">
        <f>IF(I22=0,"-",M51/I22)</f>
        <v>-</v>
      </c>
      <c r="P51" s="58" t="str">
        <f t="shared" ref="P51" si="77">IF(D51="LFL",O51-AZ51,"-")</f>
        <v>-</v>
      </c>
      <c r="Q51" s="55">
        <v>0</v>
      </c>
      <c r="R51" s="57" t="str">
        <f t="shared" ref="R51" si="78">IF(AS51=0,"-",(Q51-AS51)/AS51)</f>
        <v>-</v>
      </c>
      <c r="S51" s="56" t="str">
        <f>IF(I22=0,"-",Q51/I22)</f>
        <v>-</v>
      </c>
      <c r="T51" s="58" t="str">
        <f t="shared" ref="T51" si="79">IF(D51="LFL",S51-BA51,"-")</f>
        <v>-</v>
      </c>
      <c r="U51" s="55">
        <v>0</v>
      </c>
      <c r="V51" s="57" t="str">
        <f t="shared" ref="V51" si="80">IF(AT51=0,"-",(U51-AT51)/AT51)</f>
        <v>-</v>
      </c>
      <c r="W51" s="97" t="str">
        <f>IF(I22=0,"-",U51/I22)</f>
        <v>-</v>
      </c>
      <c r="X51" s="58" t="str">
        <f t="shared" ref="X51" si="81">IF(D51="LFL",W51-BB51,"-")</f>
        <v>-</v>
      </c>
      <c r="Y51" s="55">
        <v>0</v>
      </c>
      <c r="Z51" s="57" t="str">
        <f t="shared" ref="Z51" si="82">IF(AU51=0,"-",(Y51-AU51)/AU51)</f>
        <v>-</v>
      </c>
      <c r="AA51" s="97" t="str">
        <f>IF(I22=0,"-",Y51/I22)</f>
        <v>-</v>
      </c>
      <c r="AB51" s="58" t="str">
        <f t="shared" ref="AB51" si="83">IF(D51="LFL",AA51-BC51,"-")</f>
        <v>-</v>
      </c>
      <c r="AC51" s="55">
        <v>0</v>
      </c>
      <c r="AD51" s="57" t="str">
        <f t="shared" ref="AD51" si="84">IF(AV51=0,"-",(AC51-AV51)/AV51)</f>
        <v>-</v>
      </c>
      <c r="AE51" s="97" t="str">
        <f>IF(I22=0,"-",AC51/I22)</f>
        <v>-</v>
      </c>
      <c r="AF51" s="58" t="str">
        <f t="shared" ref="AF51" si="85">IF(D51="LFL",AE51-BD51,"-")</f>
        <v>-</v>
      </c>
      <c r="AG51" s="8"/>
      <c r="AP51" s="43"/>
      <c r="AQ51" s="43"/>
      <c r="AR51" s="43"/>
      <c r="AS51" s="43"/>
      <c r="AT51" s="43"/>
      <c r="AU51" s="43"/>
      <c r="AV51" s="43"/>
      <c r="AX51" s="2">
        <f>IF(AQ22=0,0,AP51/AQ22)</f>
        <v>0</v>
      </c>
      <c r="AY51" s="2">
        <f>IF(AQ22=0,0,AQ51/AQ22)</f>
        <v>0</v>
      </c>
      <c r="AZ51" s="2">
        <f>IF(AQ22=0,0,AR51/AQ22)</f>
        <v>0</v>
      </c>
      <c r="BA51" s="2">
        <f>IF(AQ22=0,0,AS51/AQ22)</f>
        <v>0</v>
      </c>
      <c r="BB51" s="2">
        <f>IF(AQ22=0,0,AT51/AQ22)</f>
        <v>0</v>
      </c>
      <c r="BC51" s="2">
        <f>IF(AQ22=0,0,AU51/AQ22)</f>
        <v>0</v>
      </c>
      <c r="BD51" s="2">
        <f>IF(AQ22=0,0,AV51/AQ22)</f>
        <v>0</v>
      </c>
    </row>
    <row r="52" spans="2:56" x14ac:dyDescent="0.2">
      <c r="B52" s="7"/>
      <c r="C52" s="227" t="s">
        <v>122</v>
      </c>
      <c r="D52" s="228"/>
      <c r="E52" s="166"/>
      <c r="F52" s="47" t="str">
        <f t="shared" si="45"/>
        <v>-</v>
      </c>
      <c r="G52" s="46" t="str">
        <f>IF(I26=0,"-",E52/I26)</f>
        <v>-</v>
      </c>
      <c r="H52" s="48" t="e">
        <f>G52-AX52</f>
        <v>#VALUE!</v>
      </c>
      <c r="I52" s="96"/>
      <c r="J52" s="47" t="str">
        <f t="shared" si="47"/>
        <v>-</v>
      </c>
      <c r="K52" s="46">
        <f>IF(I26=0,0,I52/I26)</f>
        <v>0</v>
      </c>
      <c r="L52" s="177">
        <f>K52-AY52</f>
        <v>0</v>
      </c>
      <c r="M52" s="96"/>
      <c r="N52" s="57" t="str">
        <f t="shared" si="49"/>
        <v>-</v>
      </c>
      <c r="O52" s="56">
        <f>IF(I26=0,0,M52/I26)</f>
        <v>0</v>
      </c>
      <c r="P52" s="48">
        <f>O52-AZ52</f>
        <v>0</v>
      </c>
      <c r="Q52" s="55"/>
      <c r="R52" s="47" t="str">
        <f t="shared" si="63"/>
        <v>-</v>
      </c>
      <c r="S52" s="46" t="str">
        <f>IF(I26=0,"-",Q52/I26)</f>
        <v>-</v>
      </c>
      <c r="T52" s="48" t="e">
        <f>S52-BA52</f>
        <v>#VALUE!</v>
      </c>
      <c r="U52" s="55"/>
      <c r="V52" s="46">
        <f>IF(AT52=0,0,(U52-AT52)/AT52)</f>
        <v>0</v>
      </c>
      <c r="W52" s="94">
        <f>IF(I26=0,0,U52/I26)</f>
        <v>0</v>
      </c>
      <c r="X52" s="177">
        <f>W52-BB52</f>
        <v>0</v>
      </c>
      <c r="Y52" s="55"/>
      <c r="Z52" s="47" t="str">
        <f t="shared" si="67"/>
        <v>-</v>
      </c>
      <c r="AA52" s="94" t="str">
        <f>IF(I26=0,"-",Y52/I26)</f>
        <v>-</v>
      </c>
      <c r="AB52" s="58" t="e">
        <f>AA52-BC52</f>
        <v>#VALUE!</v>
      </c>
      <c r="AC52" s="55"/>
      <c r="AD52" s="47" t="str">
        <f t="shared" si="69"/>
        <v>-</v>
      </c>
      <c r="AE52" s="97" t="str">
        <f>IF(I26=0,"-",AC52/I26)</f>
        <v>-</v>
      </c>
      <c r="AF52" s="58" t="str">
        <f>IF(BD52=0,"-",AE52-BD52)</f>
        <v>-</v>
      </c>
      <c r="AG52" s="8"/>
      <c r="AO52" s="1" t="s">
        <v>112</v>
      </c>
      <c r="AP52" s="43"/>
      <c r="AQ52" s="43"/>
      <c r="AR52" s="43"/>
      <c r="AS52" s="43"/>
      <c r="AT52" s="43"/>
      <c r="AU52" s="43"/>
      <c r="AV52" s="43"/>
      <c r="AX52" s="2">
        <f>IF(AQ26=0,0,AP52/AQ26)</f>
        <v>0</v>
      </c>
      <c r="AY52" s="2">
        <f>IF(AQ26=0,0,AQ52/AQ26)</f>
        <v>0</v>
      </c>
      <c r="AZ52" s="2">
        <f>IF(AQ26=0,0,AR52/AQ26)</f>
        <v>0</v>
      </c>
      <c r="BA52" s="2">
        <f>IF(AQ26=0,0,AS52/AQ26)</f>
        <v>0</v>
      </c>
      <c r="BB52" s="2">
        <f>IF(AQ26=0,0,AT52/AQ26)</f>
        <v>0</v>
      </c>
      <c r="BC52" s="2">
        <f>IF(AQ26=0,0,AU52/AQ26)</f>
        <v>0</v>
      </c>
      <c r="BD52" s="2">
        <f>IF(AQ26=0,0,AV52/AQ26)</f>
        <v>0</v>
      </c>
    </row>
    <row r="53" spans="2:56" x14ac:dyDescent="0.2">
      <c r="B53" s="7"/>
      <c r="C53" s="227" t="s">
        <v>123</v>
      </c>
      <c r="D53" s="228"/>
      <c r="E53" s="55">
        <f>SUM(E47:E51)</f>
        <v>0</v>
      </c>
      <c r="F53" s="47" t="str">
        <f t="shared" si="45"/>
        <v>-</v>
      </c>
      <c r="G53" s="46" t="str">
        <f>IF(I27=0,"-",E53/I27)</f>
        <v>-</v>
      </c>
      <c r="H53" s="48" t="e">
        <f>G53-AX53</f>
        <v>#VALUE!</v>
      </c>
      <c r="I53" s="55">
        <f>SUM(I47:I51)</f>
        <v>0</v>
      </c>
      <c r="J53" s="47" t="str">
        <f t="shared" si="47"/>
        <v>-</v>
      </c>
      <c r="K53" s="46" t="str">
        <f>IF(I27=0,"-",I53/I27)</f>
        <v>-</v>
      </c>
      <c r="L53" s="177" t="e">
        <f>K53-AY53</f>
        <v>#VALUE!</v>
      </c>
      <c r="M53" s="55">
        <f>SUM(M47:M51)</f>
        <v>0</v>
      </c>
      <c r="N53" s="47" t="str">
        <f t="shared" si="49"/>
        <v>-</v>
      </c>
      <c r="O53" s="46">
        <f>IF(I27=0,0,M53/I27)</f>
        <v>0</v>
      </c>
      <c r="P53" s="48">
        <f>O53-AZ53</f>
        <v>0</v>
      </c>
      <c r="Q53" s="55">
        <f>SUM(Q47:Q51)</f>
        <v>0</v>
      </c>
      <c r="R53" s="47" t="str">
        <f t="shared" si="63"/>
        <v>-</v>
      </c>
      <c r="S53" s="46" t="str">
        <f>IF(I27=0,"-",Q53/I27)</f>
        <v>-</v>
      </c>
      <c r="T53" s="48" t="e">
        <f>S53-BA53</f>
        <v>#VALUE!</v>
      </c>
      <c r="U53" s="55">
        <f>SUM(U47:U51)</f>
        <v>0</v>
      </c>
      <c r="V53" s="46" t="str">
        <f>IF(AT53=0,"-",(U53-AT53)/AT53)</f>
        <v>-</v>
      </c>
      <c r="W53" s="94" t="str">
        <f>IF(I27=0,"-",U53/I27)</f>
        <v>-</v>
      </c>
      <c r="X53" s="177" t="e">
        <f>W53-BB53</f>
        <v>#VALUE!</v>
      </c>
      <c r="Y53" s="55">
        <f>SUM(Y47:Y51)</f>
        <v>0</v>
      </c>
      <c r="Z53" s="47" t="str">
        <f t="shared" si="67"/>
        <v>-</v>
      </c>
      <c r="AA53" s="94" t="str">
        <f>IF(I27=0,"-",Y53/I27)</f>
        <v>-</v>
      </c>
      <c r="AB53" s="48" t="e">
        <f>AA53-BC53</f>
        <v>#VALUE!</v>
      </c>
      <c r="AC53" s="55">
        <f>SUM(AC47:AC51)</f>
        <v>0</v>
      </c>
      <c r="AD53" s="47" t="str">
        <f t="shared" si="69"/>
        <v>-</v>
      </c>
      <c r="AE53" s="94" t="str">
        <f>IF(I27=0,"-",AC53/I27)</f>
        <v>-</v>
      </c>
      <c r="AF53" s="48" t="str">
        <f>IF(BD53=0,"-",AE53-BD53)</f>
        <v>-</v>
      </c>
      <c r="AG53" s="8"/>
      <c r="AO53" s="1" t="s">
        <v>111</v>
      </c>
      <c r="AP53" s="43">
        <f t="shared" ref="AP53:AV53" si="86">SUM(AP47:AP51)</f>
        <v>0</v>
      </c>
      <c r="AQ53" s="43">
        <f t="shared" si="86"/>
        <v>0</v>
      </c>
      <c r="AR53" s="43">
        <f t="shared" si="86"/>
        <v>0</v>
      </c>
      <c r="AS53" s="43">
        <f t="shared" si="86"/>
        <v>0</v>
      </c>
      <c r="AT53" s="43">
        <f t="shared" si="86"/>
        <v>0</v>
      </c>
      <c r="AU53" s="43">
        <f t="shared" si="86"/>
        <v>0</v>
      </c>
      <c r="AV53" s="43">
        <f t="shared" si="86"/>
        <v>0</v>
      </c>
      <c r="AX53" s="2">
        <f>IF(AQ27=0,0,AP53/AQ27)</f>
        <v>0</v>
      </c>
      <c r="AY53" s="2">
        <f>IF(AQ27=0,0,AQ53/AQ27)</f>
        <v>0</v>
      </c>
      <c r="AZ53" s="2">
        <f>IF(AQ27=0,0,AR53/AQ27)</f>
        <v>0</v>
      </c>
      <c r="BA53" s="2">
        <f>IF(AQ27=0,0,AS53/AQ27)</f>
        <v>0</v>
      </c>
      <c r="BB53" s="2">
        <f>IF(AQ27=0,0,AT53/AQ27)</f>
        <v>0</v>
      </c>
      <c r="BC53" s="2">
        <f>IF(AQ27=0,0,AU53/AQ27)</f>
        <v>0</v>
      </c>
      <c r="BD53" s="2">
        <f>IF(AQ27=0,0,AV53/AQ27)</f>
        <v>0</v>
      </c>
    </row>
    <row r="54" spans="2:56" ht="15.75" thickBot="1" x14ac:dyDescent="0.25">
      <c r="B54" s="7"/>
      <c r="C54" s="229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1"/>
      <c r="AG54" s="8"/>
    </row>
    <row r="55" spans="2:56" x14ac:dyDescent="0.2">
      <c r="B55" s="7"/>
      <c r="C55" s="109" t="s">
        <v>66</v>
      </c>
      <c r="D55" s="110"/>
      <c r="E55" s="30">
        <v>0</v>
      </c>
      <c r="F55" s="35" t="str">
        <f>IF(AP55=0,"-",(E55-AP55)/AP55)</f>
        <v>-</v>
      </c>
      <c r="G55" s="34" t="str">
        <f>IF(I29=0,"-",E55/I29)</f>
        <v>-</v>
      </c>
      <c r="H55" s="36" t="e">
        <f>G55-AX55</f>
        <v>#VALUE!</v>
      </c>
      <c r="I55" s="30">
        <v>0</v>
      </c>
      <c r="J55" s="35" t="str">
        <f>IF(AQ55=0,"-",(I55-AQ55)/AQ55)</f>
        <v>-</v>
      </c>
      <c r="K55" s="34">
        <f>IF(I29=0,0,I55/I29)</f>
        <v>0</v>
      </c>
      <c r="L55" s="69">
        <f>K55-AY55</f>
        <v>0</v>
      </c>
      <c r="M55" s="30">
        <v>0</v>
      </c>
      <c r="N55" s="103" t="str">
        <f>IF(AR55=0,"-",(M55-AR55)/AR55)</f>
        <v>-</v>
      </c>
      <c r="O55" s="104">
        <f>IF(I29=0,0,M55/I29)</f>
        <v>0</v>
      </c>
      <c r="P55" s="36">
        <f>O55-AZ55</f>
        <v>0</v>
      </c>
      <c r="Q55" s="122">
        <v>0</v>
      </c>
      <c r="R55" s="35" t="str">
        <f>IF(AS55=0,"-",(Q55-AS55)/AS55)</f>
        <v>-</v>
      </c>
      <c r="S55" s="34" t="str">
        <f>IF(I29=0,"-",Q55/I29)</f>
        <v>-</v>
      </c>
      <c r="T55" s="36" t="e">
        <f>S55-BA55</f>
        <v>#VALUE!</v>
      </c>
      <c r="U55" s="30">
        <v>0</v>
      </c>
      <c r="V55" s="34">
        <f>IF(AT55=0,0,(U55-AT55)/AT55)</f>
        <v>0</v>
      </c>
      <c r="W55" s="72">
        <f>IF(I29=0,0,U55/I29)</f>
        <v>0</v>
      </c>
      <c r="X55" s="69">
        <f>W55-BB55</f>
        <v>0</v>
      </c>
      <c r="Y55" s="30">
        <v>0</v>
      </c>
      <c r="Z55" s="35" t="str">
        <f>IF(AU55=0,"-",(Y55-AU55)/AU55)</f>
        <v>-</v>
      </c>
      <c r="AA55" s="72" t="str">
        <f>IF(I29=0,"-",Y55/I29)</f>
        <v>-</v>
      </c>
      <c r="AB55" s="105" t="e">
        <f>AA55-BC55</f>
        <v>#VALUE!</v>
      </c>
      <c r="AC55" s="123">
        <v>0</v>
      </c>
      <c r="AD55" s="35" t="str">
        <f>IF(AV55=0,"-",(AC55-AV55)/AV55)</f>
        <v>-</v>
      </c>
      <c r="AE55" s="106" t="str">
        <f>IF(I29=0,"-",AC55/I29)</f>
        <v>-</v>
      </c>
      <c r="AF55" s="105" t="str">
        <f>IF(BD55=0,"-",AE55-BD55)</f>
        <v>-</v>
      </c>
      <c r="AG55" s="8"/>
      <c r="AO55" s="1" t="s">
        <v>76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V55" s="1">
        <v>0</v>
      </c>
      <c r="AX55" s="2">
        <f>IF(AQ29=0,0,AP55/AQ29)</f>
        <v>0</v>
      </c>
      <c r="AY55" s="2">
        <f>IF(AQ29=0,0,AQ55/AQ29)</f>
        <v>0</v>
      </c>
      <c r="AZ55" s="2">
        <f>IF(AQ29=0,0,AR55/AQ29)</f>
        <v>0</v>
      </c>
      <c r="BA55" s="2">
        <f>IF(AQ29=0,0,AS55/AQ29)</f>
        <v>0</v>
      </c>
      <c r="BB55" s="2">
        <f>IF(AQ29=0,0,AT55/AQ29)</f>
        <v>0</v>
      </c>
      <c r="BC55" s="2">
        <f>IF(AQ29=0,0,AU55/AQ29)</f>
        <v>0</v>
      </c>
      <c r="BD55" s="2">
        <f>IF(AQ29=0,0,AV55/AQ29)</f>
        <v>0</v>
      </c>
    </row>
    <row r="56" spans="2:56" ht="15" customHeight="1" thickBot="1" x14ac:dyDescent="0.25">
      <c r="B56" s="7"/>
      <c r="C56" s="107" t="s">
        <v>65</v>
      </c>
      <c r="D56" s="108"/>
      <c r="E56" s="100">
        <f>SUM(E39+E45+E53)</f>
        <v>0</v>
      </c>
      <c r="F56" s="65" t="str">
        <f>IF(AP56=0,"-",(E56-AP56)/AP56)</f>
        <v>-</v>
      </c>
      <c r="G56" s="79" t="str">
        <f>IF(I30=0,"-",E56/I30)</f>
        <v>-</v>
      </c>
      <c r="H56" s="67" t="e">
        <f>G56-AX56</f>
        <v>#VALUE!</v>
      </c>
      <c r="I56" s="100">
        <f>SUM(I39+I45+I53)</f>
        <v>0</v>
      </c>
      <c r="J56" s="65" t="str">
        <f>IF(AQ56=0,"-",(I56-AQ56)/AQ56)</f>
        <v>-</v>
      </c>
      <c r="K56" s="79" t="str">
        <f>IF(I30=0,"-",I56/I30)</f>
        <v>-</v>
      </c>
      <c r="L56" s="80" t="e">
        <f>K56-AY56</f>
        <v>#VALUE!</v>
      </c>
      <c r="M56" s="100">
        <f>SUM(M39+M45+M53)</f>
        <v>0</v>
      </c>
      <c r="N56" s="65" t="str">
        <f>IF(AR56=0,"-",(M56-AR56)/AR56)</f>
        <v>-</v>
      </c>
      <c r="O56" s="79">
        <f>IF(I30=0,0,M56/I30)</f>
        <v>0</v>
      </c>
      <c r="P56" s="67">
        <f>O56-AZ56</f>
        <v>0</v>
      </c>
      <c r="Q56" s="100">
        <f>SUM(Q39+Q45+Q53)</f>
        <v>0</v>
      </c>
      <c r="R56" s="65" t="str">
        <f>IF(AS56=0,"-",(Q56-AS56)/AS56)</f>
        <v>-</v>
      </c>
      <c r="S56" s="79" t="str">
        <f>IF(I30=0,"-",Q56/I30)</f>
        <v>-</v>
      </c>
      <c r="T56" s="67" t="e">
        <f>S56-BA56</f>
        <v>#VALUE!</v>
      </c>
      <c r="U56" s="100">
        <f>SUM(U39+U45+U53)</f>
        <v>0</v>
      </c>
      <c r="V56" s="79" t="str">
        <f>IF(AT56=0,"-",(U56-AT56)/AT56)</f>
        <v>-</v>
      </c>
      <c r="W56" s="98" t="str">
        <f>IF(I30=0,"-",U56/I30)</f>
        <v>-</v>
      </c>
      <c r="X56" s="80" t="e">
        <f>W56-BB56</f>
        <v>#VALUE!</v>
      </c>
      <c r="Y56" s="100">
        <f>SUM(Y39+Y45+Y53)</f>
        <v>0</v>
      </c>
      <c r="Z56" s="65" t="str">
        <f>IF(AU56=0,"-",(Y56-AU56)/AU56)</f>
        <v>-</v>
      </c>
      <c r="AA56" s="98" t="str">
        <f>IF(I30=0,"-",Y56/I30)</f>
        <v>-</v>
      </c>
      <c r="AB56" s="67" t="e">
        <f>AA56-BC56</f>
        <v>#VALUE!</v>
      </c>
      <c r="AC56" s="100">
        <f>SUM(AC39+AC45+AC53)</f>
        <v>0</v>
      </c>
      <c r="AD56" s="65" t="str">
        <f>IF(AV56=0,"-",(AC56-AV56)/AV56)</f>
        <v>-</v>
      </c>
      <c r="AE56" s="98" t="str">
        <f>IF(I30=0,"-",AC56/I30)</f>
        <v>-</v>
      </c>
      <c r="AF56" s="67" t="str">
        <f>IF(BD56=0,"-",AE56-BD56)</f>
        <v>-</v>
      </c>
      <c r="AG56" s="8"/>
      <c r="AO56" s="1" t="s">
        <v>77</v>
      </c>
      <c r="AP56" s="1">
        <f t="shared" ref="AP56:AV56" si="87">SUM(AP39+AP45+AP53)</f>
        <v>0</v>
      </c>
      <c r="AQ56" s="1">
        <f t="shared" si="87"/>
        <v>0</v>
      </c>
      <c r="AR56" s="1">
        <f t="shared" si="87"/>
        <v>0</v>
      </c>
      <c r="AS56" s="1">
        <f t="shared" si="87"/>
        <v>0</v>
      </c>
      <c r="AT56" s="1">
        <f t="shared" si="87"/>
        <v>0</v>
      </c>
      <c r="AU56" s="1">
        <f t="shared" si="87"/>
        <v>0</v>
      </c>
      <c r="AV56" s="1">
        <f t="shared" si="87"/>
        <v>0</v>
      </c>
      <c r="AX56" s="2">
        <f>IF(AQ30=0,0,AP56/AQ30)</f>
        <v>0</v>
      </c>
      <c r="AY56" s="2">
        <f>IF(AQ30=0,0,AQ56/AQ30)</f>
        <v>0</v>
      </c>
      <c r="AZ56" s="2">
        <f>IF(AQ30=0,0,AR56/AQ30)</f>
        <v>0</v>
      </c>
      <c r="BA56" s="2">
        <f>IF(AQ30=0,0,AS56/AQ30)</f>
        <v>0</v>
      </c>
      <c r="BB56" s="2">
        <f>IF(AQ30=0,0,AT56/AQ30)</f>
        <v>0</v>
      </c>
      <c r="BC56" s="2">
        <f>IF(AQ30=0,0,AU56/AQ30)</f>
        <v>0</v>
      </c>
      <c r="BD56" s="2">
        <f>IF(AQ30=0,0,AV56/AQ30)</f>
        <v>0</v>
      </c>
    </row>
    <row r="57" spans="2:56" ht="15.75" thickBot="1" x14ac:dyDescent="0.25">
      <c r="B57" s="9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1"/>
      <c r="R57" s="100"/>
      <c r="S57" s="101"/>
      <c r="T57" s="100"/>
      <c r="U57" s="100"/>
      <c r="V57" s="101"/>
      <c r="W57" s="100"/>
      <c r="X57" s="100"/>
      <c r="Y57" s="100"/>
      <c r="Z57" s="101"/>
      <c r="AA57" s="100"/>
      <c r="AB57" s="100"/>
      <c r="AC57" s="100"/>
      <c r="AD57" s="100"/>
      <c r="AE57" s="100"/>
      <c r="AF57" s="100"/>
      <c r="AG57" s="102"/>
    </row>
    <row r="59" spans="2:56" x14ac:dyDescent="0.2">
      <c r="Q59" s="2" t="s">
        <v>67</v>
      </c>
    </row>
  </sheetData>
  <mergeCells count="36">
    <mergeCell ref="C54:AF54"/>
    <mergeCell ref="AP6:AS6"/>
    <mergeCell ref="C3:D3"/>
    <mergeCell ref="AA6:AC6"/>
    <mergeCell ref="I6:M6"/>
    <mergeCell ref="N6:P6"/>
    <mergeCell ref="Q6:R6"/>
    <mergeCell ref="S6:T6"/>
    <mergeCell ref="U6:Z6"/>
    <mergeCell ref="E6:H6"/>
    <mergeCell ref="E3:AD3"/>
    <mergeCell ref="E32:H32"/>
    <mergeCell ref="Q32:T32"/>
    <mergeCell ref="M32:P32"/>
    <mergeCell ref="Y32:AB32"/>
    <mergeCell ref="AP32:AV32"/>
    <mergeCell ref="C12:D12"/>
    <mergeCell ref="C13:D13"/>
    <mergeCell ref="C18:D18"/>
    <mergeCell ref="C19:D19"/>
    <mergeCell ref="C26:D26"/>
    <mergeCell ref="C14:AD14"/>
    <mergeCell ref="C20:AD20"/>
    <mergeCell ref="C52:D52"/>
    <mergeCell ref="C53:D53"/>
    <mergeCell ref="C27:D27"/>
    <mergeCell ref="C38:D38"/>
    <mergeCell ref="C39:D39"/>
    <mergeCell ref="C44:D44"/>
    <mergeCell ref="C45:D45"/>
    <mergeCell ref="C28:AD28"/>
    <mergeCell ref="C40:AF40"/>
    <mergeCell ref="C46:AF46"/>
    <mergeCell ref="I32:L32"/>
    <mergeCell ref="U32:X32"/>
    <mergeCell ref="AC32:AF32"/>
  </mergeCells>
  <conditionalFormatting sqref="P8:P13 P15:P19 P21:P27">
    <cfRule type="expression" dxfId="20" priority="1">
      <formula>P8="á"</formula>
    </cfRule>
    <cfRule type="expression" dxfId="19" priority="2">
      <formula>P8="ß"</formula>
    </cfRule>
    <cfRule type="expression" dxfId="18" priority="3">
      <formula>P8="â"</formula>
    </cfRule>
  </conditionalFormatting>
  <pageMargins left="0" right="0" top="0" bottom="0" header="0" footer="0"/>
  <pageSetup paperSize="9"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zoomScale="70" zoomScaleNormal="70" workbookViewId="0">
      <selection activeCell="H18" sqref="H18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1.7109375" style="1" customWidth="1"/>
    <col min="6" max="6" width="12.5703125" style="1" customWidth="1"/>
    <col min="7" max="7" width="7.85546875" style="1" customWidth="1"/>
    <col min="8" max="8" width="12.5703125" style="1" customWidth="1"/>
    <col min="9" max="9" width="9.7109375" style="1" customWidth="1"/>
    <col min="10" max="10" width="8.28515625" style="2" customWidth="1"/>
    <col min="11" max="11" width="8.140625" style="1" customWidth="1"/>
    <col min="12" max="16384" width="8.85546875" style="1"/>
  </cols>
  <sheetData>
    <row r="1" spans="2:11" ht="15.75" thickBot="1" x14ac:dyDescent="0.25"/>
    <row r="2" spans="2:11" ht="15.75" thickBot="1" x14ac:dyDescent="0.25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 x14ac:dyDescent="0.25">
      <c r="B3" s="7"/>
      <c r="C3" s="239"/>
      <c r="D3" s="240"/>
      <c r="E3" s="235" t="str">
        <f>OMAN!E3</f>
        <v>Retail KPI Dashboard - Oman - Week 39</v>
      </c>
      <c r="F3" s="235"/>
      <c r="G3" s="235"/>
      <c r="H3" s="235"/>
      <c r="I3" s="235"/>
      <c r="J3" s="235"/>
      <c r="K3" s="236"/>
    </row>
    <row r="4" spans="2:11" x14ac:dyDescent="0.2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 x14ac:dyDescent="0.25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 x14ac:dyDescent="0.25">
      <c r="B6" s="7"/>
      <c r="C6" s="9"/>
      <c r="D6" s="9"/>
      <c r="E6" s="237" t="s">
        <v>79</v>
      </c>
      <c r="F6" s="235"/>
      <c r="G6" s="235"/>
      <c r="H6" s="235"/>
      <c r="I6" s="235"/>
      <c r="J6" s="237" t="s">
        <v>2</v>
      </c>
      <c r="K6" s="236"/>
    </row>
    <row r="7" spans="2:11" ht="75" customHeight="1" thickBot="1" x14ac:dyDescent="0.25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 x14ac:dyDescent="0.2">
      <c r="B8" s="7"/>
      <c r="C8" s="88" t="s">
        <v>102</v>
      </c>
      <c r="D8" s="174" t="s">
        <v>76</v>
      </c>
      <c r="E8" s="33">
        <f>OMAN!I8</f>
        <v>0</v>
      </c>
      <c r="F8" s="42">
        <f>OMAN!AQ8</f>
        <v>0</v>
      </c>
      <c r="G8" s="35" t="str">
        <f>OMAN!K8</f>
        <v>-</v>
      </c>
      <c r="H8" s="42">
        <f>OMAN!AR8</f>
        <v>0</v>
      </c>
      <c r="I8" s="36" t="str">
        <f>OMAN!L8</f>
        <v>-</v>
      </c>
      <c r="J8" s="41" t="str">
        <f>OMAN!S8</f>
        <v>-</v>
      </c>
      <c r="K8" s="36" t="str">
        <f>OMAN!T8</f>
        <v>-</v>
      </c>
    </row>
    <row r="9" spans="2:11" ht="15.75" thickBot="1" x14ac:dyDescent="0.25">
      <c r="B9" s="7"/>
      <c r="C9" s="113" t="s">
        <v>103</v>
      </c>
      <c r="D9" s="219" t="s">
        <v>76</v>
      </c>
      <c r="E9" s="64">
        <f>OMAN!I9</f>
        <v>0</v>
      </c>
      <c r="F9" s="66">
        <f>OMAN!AQ9</f>
        <v>0</v>
      </c>
      <c r="G9" s="65" t="str">
        <f>OMAN!K9</f>
        <v>-</v>
      </c>
      <c r="H9" s="66">
        <f>OMAN!AR9</f>
        <v>0</v>
      </c>
      <c r="I9" s="67" t="str">
        <f>OMAN!L9</f>
        <v>-</v>
      </c>
      <c r="J9" s="53" t="str">
        <f>OMAN!S9</f>
        <v>-</v>
      </c>
      <c r="K9" s="48" t="str">
        <f>OMAN!T9</f>
        <v>-</v>
      </c>
    </row>
    <row r="10" spans="2:11" ht="14.45" customHeight="1" x14ac:dyDescent="0.2">
      <c r="B10" s="7"/>
      <c r="C10" s="109" t="s">
        <v>70</v>
      </c>
      <c r="D10" s="216"/>
      <c r="E10" s="68">
        <f>OMAN!I10</f>
        <v>0</v>
      </c>
      <c r="F10" s="218">
        <f>OMAN!AQ10</f>
        <v>0</v>
      </c>
      <c r="G10" s="34" t="str">
        <f>OMAN!K10</f>
        <v>-</v>
      </c>
      <c r="H10" s="218">
        <f>OMAN!AR10</f>
        <v>0</v>
      </c>
      <c r="I10" s="36" t="str">
        <f>OMAN!L10</f>
        <v>-</v>
      </c>
      <c r="J10" s="41" t="str">
        <f>OMAN!S10</f>
        <v>-</v>
      </c>
      <c r="K10" s="69" t="str">
        <f>OMAN!T10</f>
        <v>-</v>
      </c>
    </row>
    <row r="11" spans="2:11" ht="15" customHeight="1" thickBot="1" x14ac:dyDescent="0.25">
      <c r="B11" s="99"/>
      <c r="C11" s="107" t="s">
        <v>71</v>
      </c>
      <c r="D11" s="217"/>
      <c r="E11" s="76">
        <f>OMAN!I11</f>
        <v>0</v>
      </c>
      <c r="F11" s="77">
        <f>OMAN!AQ11</f>
        <v>0</v>
      </c>
      <c r="G11" s="79" t="str">
        <f>OMAN!K11</f>
        <v>-</v>
      </c>
      <c r="H11" s="77">
        <f>OMAN!AR11</f>
        <v>0</v>
      </c>
      <c r="I11" s="67" t="str">
        <f>OMAN!L11</f>
        <v>-</v>
      </c>
      <c r="J11" s="214" t="str">
        <f>OMAN!S11</f>
        <v>-</v>
      </c>
      <c r="K11" s="80" t="str">
        <f>OMAN!T11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zoomScale="80" zoomScaleNormal="80" workbookViewId="0">
      <selection activeCell="K30" sqref="K30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1.7109375" style="1" customWidth="1"/>
    <col min="6" max="6" width="11.140625" style="1" customWidth="1"/>
    <col min="7" max="7" width="7.85546875" style="1" customWidth="1"/>
    <col min="8" max="8" width="11.140625" style="1" customWidth="1"/>
    <col min="9" max="9" width="9.7109375" style="1" customWidth="1"/>
    <col min="10" max="10" width="8.28515625" style="2" customWidth="1"/>
    <col min="11" max="11" width="9.28515625" style="1" customWidth="1"/>
    <col min="12" max="16384" width="8.85546875" style="1"/>
  </cols>
  <sheetData>
    <row r="1" spans="2:11" ht="15.75" thickBot="1" x14ac:dyDescent="0.25"/>
    <row r="2" spans="2:11" ht="15.75" thickBot="1" x14ac:dyDescent="0.25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 x14ac:dyDescent="0.25">
      <c r="B3" s="7"/>
      <c r="C3" s="239"/>
      <c r="D3" s="240"/>
      <c r="E3" s="235" t="str">
        <f>BAHRAIN!E3</f>
        <v>Retail KPI Dashboard - Bahrain - Week 39</v>
      </c>
      <c r="F3" s="235"/>
      <c r="G3" s="235"/>
      <c r="H3" s="235"/>
      <c r="I3" s="235"/>
      <c r="J3" s="235"/>
      <c r="K3" s="236"/>
    </row>
    <row r="4" spans="2:11" x14ac:dyDescent="0.2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 x14ac:dyDescent="0.25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 x14ac:dyDescent="0.25">
      <c r="B6" s="7"/>
      <c r="C6" s="9"/>
      <c r="D6" s="9"/>
      <c r="E6" s="237" t="s">
        <v>79</v>
      </c>
      <c r="F6" s="235"/>
      <c r="G6" s="235"/>
      <c r="H6" s="235"/>
      <c r="I6" s="235"/>
      <c r="J6" s="237" t="s">
        <v>2</v>
      </c>
      <c r="K6" s="236"/>
    </row>
    <row r="7" spans="2:11" ht="79.5" customHeight="1" thickBot="1" x14ac:dyDescent="0.25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 x14ac:dyDescent="0.2">
      <c r="B8" s="7"/>
      <c r="C8" s="88" t="s">
        <v>106</v>
      </c>
      <c r="D8" s="174" t="s">
        <v>76</v>
      </c>
      <c r="E8" s="33">
        <f>BAHRAIN!I8</f>
        <v>0</v>
      </c>
      <c r="F8" s="42">
        <f>BAHRAIN!AQ8</f>
        <v>0</v>
      </c>
      <c r="G8" s="35" t="str">
        <f>BAHRAIN!K8</f>
        <v>-</v>
      </c>
      <c r="H8" s="42">
        <f>BAHRAIN!AR8</f>
        <v>0</v>
      </c>
      <c r="I8" s="36" t="str">
        <f>BAHRAIN!L8</f>
        <v>-</v>
      </c>
      <c r="J8" s="41" t="str">
        <f>BAHRAIN!S8</f>
        <v>-</v>
      </c>
      <c r="K8" s="36" t="str">
        <f>BAHRAIN!T8</f>
        <v>-</v>
      </c>
    </row>
    <row r="9" spans="2:11" ht="15.75" thickBot="1" x14ac:dyDescent="0.25">
      <c r="B9" s="7"/>
      <c r="C9" s="167"/>
      <c r="D9" s="202"/>
      <c r="E9" s="64">
        <f>BAHRAIN!I9</f>
        <v>0</v>
      </c>
      <c r="F9" s="66">
        <f>BAHRAIN!AQ9</f>
        <v>0</v>
      </c>
      <c r="G9" s="65" t="str">
        <f>BAHRAIN!K9</f>
        <v>-</v>
      </c>
      <c r="H9" s="66">
        <f>BAHRAIN!AR9</f>
        <v>0</v>
      </c>
      <c r="I9" s="67" t="str">
        <f>BAHRAIN!L9</f>
        <v>-</v>
      </c>
      <c r="J9" s="214" t="str">
        <f>BAHRAIN!S9</f>
        <v>-</v>
      </c>
      <c r="K9" s="67" t="str">
        <f>BAHRAIN!T9</f>
        <v>-</v>
      </c>
    </row>
    <row r="10" spans="2:11" ht="14.45" customHeight="1" x14ac:dyDescent="0.2">
      <c r="B10" s="7"/>
      <c r="C10" s="125" t="s">
        <v>72</v>
      </c>
      <c r="D10" s="220"/>
      <c r="E10" s="68">
        <f>BAHRAIN!I10</f>
        <v>0</v>
      </c>
      <c r="F10" s="218">
        <f>BAHRAIN!AQ10</f>
        <v>0</v>
      </c>
      <c r="G10" s="34" t="str">
        <f>BAHRAIN!K10</f>
        <v>-</v>
      </c>
      <c r="H10" s="218">
        <f>BAHRAIN!AR10</f>
        <v>0</v>
      </c>
      <c r="I10" s="36" t="str">
        <f>BAHRAIN!L10</f>
        <v>-</v>
      </c>
      <c r="J10" s="41" t="str">
        <f>BAHRAIN!S10</f>
        <v>-</v>
      </c>
      <c r="K10" s="69" t="str">
        <f>BAHRAIN!T10</f>
        <v>-</v>
      </c>
    </row>
    <row r="11" spans="2:11" ht="15" customHeight="1" thickBot="1" x14ac:dyDescent="0.25">
      <c r="B11" s="99"/>
      <c r="C11" s="126" t="s">
        <v>73</v>
      </c>
      <c r="D11" s="221"/>
      <c r="E11" s="76">
        <f>BAHRAIN!I11</f>
        <v>0</v>
      </c>
      <c r="F11" s="77">
        <f>BAHRAIN!AQ11</f>
        <v>0</v>
      </c>
      <c r="G11" s="79" t="str">
        <f>BAHRAIN!K11</f>
        <v>-</v>
      </c>
      <c r="H11" s="77">
        <f>BAHRAIN!AR11</f>
        <v>0</v>
      </c>
      <c r="I11" s="67" t="str">
        <f>BAHRAIN!L11</f>
        <v>-</v>
      </c>
      <c r="J11" s="214" t="str">
        <f>BAHRAIN!S11</f>
        <v>-</v>
      </c>
      <c r="K11" s="80" t="str">
        <f>BAHRAIN!T11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zoomScale="80" zoomScaleNormal="80" workbookViewId="0">
      <selection activeCell="I27" sqref="I27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20.7109375" style="1" customWidth="1"/>
    <col min="5" max="5" width="14.42578125" style="1" customWidth="1"/>
    <col min="6" max="6" width="11.5703125" style="1" customWidth="1"/>
    <col min="7" max="7" width="7.85546875" style="1" customWidth="1"/>
    <col min="8" max="8" width="12" style="1" customWidth="1"/>
    <col min="9" max="9" width="9.7109375" style="1" customWidth="1"/>
    <col min="10" max="10" width="8.28515625" style="2" customWidth="1"/>
    <col min="11" max="11" width="8.140625" style="1" customWidth="1"/>
    <col min="12" max="16384" width="8.85546875" style="1"/>
  </cols>
  <sheetData>
    <row r="1" spans="2:11" ht="15.75" thickBot="1" x14ac:dyDescent="0.25"/>
    <row r="2" spans="2:11" ht="15.75" thickBot="1" x14ac:dyDescent="0.25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 x14ac:dyDescent="0.25">
      <c r="B3" s="7"/>
      <c r="C3" s="239"/>
      <c r="D3" s="240"/>
      <c r="E3" s="237" t="str">
        <f>QATAR!E3</f>
        <v>Retail KPI Dashboard - Qatar - Week 39</v>
      </c>
      <c r="F3" s="235"/>
      <c r="G3" s="235"/>
      <c r="H3" s="235"/>
      <c r="I3" s="235"/>
      <c r="J3" s="235"/>
      <c r="K3" s="236"/>
    </row>
    <row r="4" spans="2:11" x14ac:dyDescent="0.2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 x14ac:dyDescent="0.25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 x14ac:dyDescent="0.25">
      <c r="B6" s="7"/>
      <c r="C6" s="9"/>
      <c r="D6" s="9"/>
      <c r="E6" s="237" t="s">
        <v>79</v>
      </c>
      <c r="F6" s="235"/>
      <c r="G6" s="235"/>
      <c r="H6" s="235"/>
      <c r="I6" s="235"/>
      <c r="J6" s="237" t="s">
        <v>2</v>
      </c>
      <c r="K6" s="236"/>
    </row>
    <row r="7" spans="2:11" ht="77.25" customHeight="1" thickBot="1" x14ac:dyDescent="0.25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 ht="15.75" thickBot="1" x14ac:dyDescent="0.25">
      <c r="B8" s="7"/>
      <c r="C8" s="129" t="s">
        <v>108</v>
      </c>
      <c r="D8" s="222" t="s">
        <v>76</v>
      </c>
      <c r="E8" s="223">
        <f>QATAR!I8</f>
        <v>0</v>
      </c>
      <c r="F8" s="224">
        <f>QATAR!AQ8</f>
        <v>0</v>
      </c>
      <c r="G8" s="225" t="str">
        <f>QATAR!K8</f>
        <v>-</v>
      </c>
      <c r="H8" s="224">
        <f>QATAR!AR8</f>
        <v>0</v>
      </c>
      <c r="I8" s="226" t="str">
        <f>QATAR!L8</f>
        <v>-</v>
      </c>
      <c r="J8" s="41" t="str">
        <f>QATAR!S8</f>
        <v>-</v>
      </c>
      <c r="K8" s="36" t="str">
        <f>QATAR!T8</f>
        <v>-</v>
      </c>
    </row>
    <row r="9" spans="2:11" ht="14.45" customHeight="1" x14ac:dyDescent="0.2">
      <c r="B9" s="7"/>
      <c r="C9" s="109" t="s">
        <v>74</v>
      </c>
      <c r="D9" s="216"/>
      <c r="E9" s="68">
        <f>QATAR!I9</f>
        <v>0</v>
      </c>
      <c r="F9" s="218">
        <f>QATAR!AQ9</f>
        <v>0</v>
      </c>
      <c r="G9" s="34" t="str">
        <f>QATAR!K9</f>
        <v>-</v>
      </c>
      <c r="H9" s="218">
        <f>QATAR!AR9</f>
        <v>0</v>
      </c>
      <c r="I9" s="36" t="str">
        <f>QATAR!L9</f>
        <v>-</v>
      </c>
      <c r="J9" s="41" t="str">
        <f>QATAR!S9</f>
        <v>-</v>
      </c>
      <c r="K9" s="69" t="str">
        <f>QATAR!T9</f>
        <v>-</v>
      </c>
    </row>
    <row r="10" spans="2:11" ht="15" customHeight="1" thickBot="1" x14ac:dyDescent="0.25">
      <c r="B10" s="99"/>
      <c r="C10" s="107" t="s">
        <v>75</v>
      </c>
      <c r="D10" s="217"/>
      <c r="E10" s="76">
        <f>QATAR!I10</f>
        <v>0</v>
      </c>
      <c r="F10" s="77">
        <f>QATAR!AQ10</f>
        <v>0</v>
      </c>
      <c r="G10" s="79" t="str">
        <f>QATAR!K10</f>
        <v>-</v>
      </c>
      <c r="H10" s="77">
        <f>QATAR!AR10</f>
        <v>0</v>
      </c>
      <c r="I10" s="67" t="str">
        <f>QATAR!L10</f>
        <v>-</v>
      </c>
      <c r="J10" s="214" t="str">
        <f>QATAR!S10</f>
        <v>-</v>
      </c>
      <c r="K10" s="80" t="str">
        <f>QATAR!T10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zoomScale="70" zoomScaleNormal="70" workbookViewId="0">
      <selection activeCell="J31" sqref="J31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20.85546875" style="1" customWidth="1"/>
    <col min="5" max="5" width="11.7109375" style="1" customWidth="1"/>
    <col min="6" max="6" width="13.42578125" style="1" customWidth="1"/>
    <col min="7" max="7" width="7.85546875" style="1" customWidth="1"/>
    <col min="8" max="8" width="12.140625" style="1" customWidth="1"/>
    <col min="9" max="9" width="9.7109375" style="1" customWidth="1"/>
    <col min="10" max="10" width="8.28515625" style="2" customWidth="1"/>
    <col min="11" max="11" width="8.140625" style="1" customWidth="1"/>
    <col min="12" max="16384" width="8.85546875" style="1"/>
  </cols>
  <sheetData>
    <row r="1" spans="2:11" ht="15.75" thickBot="1" x14ac:dyDescent="0.25"/>
    <row r="2" spans="2:11" ht="15.75" thickBot="1" x14ac:dyDescent="0.25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 x14ac:dyDescent="0.25">
      <c r="B3" s="7"/>
      <c r="C3" s="239"/>
      <c r="D3" s="240"/>
      <c r="E3" s="237" t="str">
        <f>KSA!E3</f>
        <v>Retail KPI Dashboard - KSA - Week 39</v>
      </c>
      <c r="F3" s="235"/>
      <c r="G3" s="235"/>
      <c r="H3" s="235"/>
      <c r="I3" s="235"/>
      <c r="J3" s="235"/>
      <c r="K3" s="236"/>
    </row>
    <row r="4" spans="2:11" x14ac:dyDescent="0.2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 x14ac:dyDescent="0.25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 x14ac:dyDescent="0.25">
      <c r="B6" s="7"/>
      <c r="C6" s="9"/>
      <c r="D6" s="9"/>
      <c r="E6" s="237" t="s">
        <v>79</v>
      </c>
      <c r="F6" s="235"/>
      <c r="G6" s="235"/>
      <c r="H6" s="235"/>
      <c r="I6" s="235"/>
      <c r="J6" s="237" t="s">
        <v>2</v>
      </c>
      <c r="K6" s="236"/>
    </row>
    <row r="7" spans="2:11" ht="73.5" customHeight="1" thickBot="1" x14ac:dyDescent="0.25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 ht="15.75" thickBot="1" x14ac:dyDescent="0.25">
      <c r="B8" s="7"/>
      <c r="C8" s="129" t="s">
        <v>128</v>
      </c>
      <c r="D8" s="222" t="s">
        <v>76</v>
      </c>
      <c r="E8" s="223">
        <f>KSA!I8</f>
        <v>0</v>
      </c>
      <c r="F8" s="224">
        <f>KSA!AQ8</f>
        <v>0</v>
      </c>
      <c r="G8" s="225" t="str">
        <f>KSA!K8</f>
        <v>-</v>
      </c>
      <c r="H8" s="224">
        <f>KSA!AR8</f>
        <v>0</v>
      </c>
      <c r="I8" s="226" t="str">
        <f>KSA!L8</f>
        <v>-</v>
      </c>
      <c r="J8" s="41" t="str">
        <f>KSA!S8</f>
        <v>-</v>
      </c>
      <c r="K8" s="36" t="str">
        <f>KSA!T8</f>
        <v>-</v>
      </c>
    </row>
    <row r="9" spans="2:11" ht="14.45" customHeight="1" x14ac:dyDescent="0.2">
      <c r="B9" s="7"/>
      <c r="C9" s="109" t="s">
        <v>126</v>
      </c>
      <c r="D9" s="216"/>
      <c r="E9" s="68">
        <f>KSA!I9</f>
        <v>0</v>
      </c>
      <c r="F9" s="218">
        <f>KSA!AQ9</f>
        <v>0</v>
      </c>
      <c r="G9" s="34" t="str">
        <f>KSA!K9</f>
        <v>-</v>
      </c>
      <c r="H9" s="218">
        <f>KSA!AR9</f>
        <v>0</v>
      </c>
      <c r="I9" s="36" t="str">
        <f>KSA!L9</f>
        <v>-</v>
      </c>
      <c r="J9" s="41" t="str">
        <f>KSA!S9</f>
        <v>-</v>
      </c>
      <c r="K9" s="69" t="str">
        <f>KSA!T9</f>
        <v>-</v>
      </c>
    </row>
    <row r="10" spans="2:11" ht="15" customHeight="1" thickBot="1" x14ac:dyDescent="0.25">
      <c r="B10" s="99"/>
      <c r="C10" s="107" t="s">
        <v>127</v>
      </c>
      <c r="D10" s="217"/>
      <c r="E10" s="76">
        <f>KSA!I10</f>
        <v>0</v>
      </c>
      <c r="F10" s="77">
        <f>KSA!AQ10</f>
        <v>0</v>
      </c>
      <c r="G10" s="79" t="str">
        <f>KSA!K10</f>
        <v>-</v>
      </c>
      <c r="H10" s="77">
        <f>KSA!AR10</f>
        <v>0</v>
      </c>
      <c r="I10" s="67" t="str">
        <f>KSA!L10</f>
        <v>-</v>
      </c>
      <c r="J10" s="214" t="str">
        <f>KSA!S10</f>
        <v>-</v>
      </c>
      <c r="K10" s="80" t="str">
        <f>KSA!T10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31"/>
  <sheetViews>
    <sheetView zoomScale="70" zoomScaleNormal="70" workbookViewId="0">
      <selection activeCell="F32" sqref="F32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710937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39" width="8.85546875" style="1" customWidth="1"/>
    <col min="40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0" width="8.85546875" style="1" customWidth="1"/>
    <col min="71" max="16384" width="8.85546875" style="1"/>
  </cols>
  <sheetData>
    <row r="1" spans="2:65" ht="15.75" thickBot="1" x14ac:dyDescent="0.25"/>
    <row r="2" spans="2:65" ht="15.7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 x14ac:dyDescent="0.25">
      <c r="B3" s="7"/>
      <c r="C3" s="239"/>
      <c r="D3" s="240"/>
      <c r="E3" s="237" t="s">
        <v>97</v>
      </c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6"/>
      <c r="AE3" s="86"/>
      <c r="AF3" s="86"/>
      <c r="AG3" s="8"/>
    </row>
    <row r="4" spans="2:6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 x14ac:dyDescent="0.25">
      <c r="B6" s="7"/>
      <c r="C6" s="9"/>
      <c r="D6" s="9"/>
      <c r="E6" s="241" t="s">
        <v>95</v>
      </c>
      <c r="F6" s="242"/>
      <c r="G6" s="242"/>
      <c r="H6" s="243"/>
      <c r="I6" s="237" t="s">
        <v>79</v>
      </c>
      <c r="J6" s="235"/>
      <c r="K6" s="235"/>
      <c r="L6" s="235"/>
      <c r="M6" s="236"/>
      <c r="N6" s="237" t="s">
        <v>0</v>
      </c>
      <c r="O6" s="235"/>
      <c r="P6" s="236"/>
      <c r="Q6" s="237" t="s">
        <v>1</v>
      </c>
      <c r="R6" s="236"/>
      <c r="S6" s="237" t="s">
        <v>2</v>
      </c>
      <c r="T6" s="236"/>
      <c r="U6" s="237" t="s">
        <v>3</v>
      </c>
      <c r="V6" s="235"/>
      <c r="W6" s="235"/>
      <c r="X6" s="235"/>
      <c r="Y6" s="235"/>
      <c r="Z6" s="236"/>
      <c r="AA6" s="237" t="s">
        <v>80</v>
      </c>
      <c r="AB6" s="235"/>
      <c r="AC6" s="236"/>
      <c r="AD6" s="11" t="s">
        <v>82</v>
      </c>
      <c r="AE6" s="86"/>
      <c r="AF6" s="86"/>
      <c r="AG6" s="8"/>
      <c r="AP6" s="238" t="s">
        <v>4</v>
      </c>
      <c r="AQ6" s="238"/>
      <c r="AR6" s="238"/>
      <c r="AS6" s="238"/>
      <c r="AT6" s="12"/>
      <c r="AU6" s="12"/>
    </row>
    <row r="7" spans="2:65" ht="67.900000000000006" customHeight="1" thickBot="1" x14ac:dyDescent="0.25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 x14ac:dyDescent="0.25">
      <c r="B8" s="7"/>
      <c r="C8" s="88" t="s">
        <v>98</v>
      </c>
      <c r="D8" s="89" t="s">
        <v>76</v>
      </c>
      <c r="E8" s="30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16" si="0">IF(AP8=0,"-",(I8-AP8)/AP8)</f>
        <v>-</v>
      </c>
      <c r="K8" s="35" t="str">
        <f t="shared" ref="K8:K16" si="1">IF(AQ8=0,"-",(I8-AQ8)/AQ8)</f>
        <v>-</v>
      </c>
      <c r="L8" s="35" t="str">
        <f t="shared" ref="L8:L16" si="2">IF(AR8=0,"-",(I8-AR8)/AR8)</f>
        <v>-</v>
      </c>
      <c r="M8" s="36" t="str">
        <f t="shared" ref="M8:M16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:Q14" si="4">IF(I8=0,"-",(I8-AT8)/I8)</f>
        <v>-</v>
      </c>
      <c r="R8" s="36" t="e">
        <f t="shared" ref="R8:R14" si="5">IF(D8="LFL",Q8-BD8,"-")</f>
        <v>#VALUE!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16" si="6">IF(AV8=0,"-",I8/AV8)</f>
        <v>-</v>
      </c>
      <c r="V8" s="35" t="str">
        <f t="shared" ref="V8:V16" si="7">IF(AY8=0,"-",(U8-AY8)/AY8)</f>
        <v>-</v>
      </c>
      <c r="W8" s="117" t="str">
        <f>IF(AZ8=0,"-",AZ8/AV8)</f>
        <v>-</v>
      </c>
      <c r="X8" s="35" t="str">
        <f t="shared" ref="X8:X16" si="8">IF(BB8=0,"-",(W8-BB8)/BB8)</f>
        <v>-</v>
      </c>
      <c r="Y8" s="42" t="str">
        <f t="shared" ref="Y8:Y16" si="9">IF(AZ8=0,"-",I8/AZ8)</f>
        <v>-</v>
      </c>
      <c r="Z8" s="36" t="str">
        <f t="shared" ref="Z8:Z16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03" t="str">
        <f>IF(BL8=0,"-",(AA8-BL8)/BL8)</f>
        <v>-</v>
      </c>
      <c r="AD8" s="15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 x14ac:dyDescent="0.25">
      <c r="B9" s="7"/>
      <c r="C9" s="91" t="s">
        <v>99</v>
      </c>
      <c r="D9" s="92" t="s">
        <v>76</v>
      </c>
      <c r="E9" s="44">
        <v>0</v>
      </c>
      <c r="F9" s="46" t="str">
        <f>IF(BE9=0,"-",(E9-BE9)/BE9)</f>
        <v>-</v>
      </c>
      <c r="G9" s="47" t="str">
        <f>IF(BF9=0,"-",(E9-BF9)/BF9)</f>
        <v>-</v>
      </c>
      <c r="H9" s="48" t="str">
        <f>IF(BG9=0,"-",(E9-BG9)/BG9)</f>
        <v>-</v>
      </c>
      <c r="I9" s="45">
        <v>0</v>
      </c>
      <c r="J9" s="46" t="str">
        <f t="shared" si="0"/>
        <v>-</v>
      </c>
      <c r="K9" s="47" t="str">
        <f t="shared" si="1"/>
        <v>-</v>
      </c>
      <c r="L9" s="47" t="str">
        <f t="shared" si="2"/>
        <v>-</v>
      </c>
      <c r="M9" s="48" t="str">
        <f t="shared" si="3"/>
        <v>-</v>
      </c>
      <c r="N9" s="49">
        <v>0</v>
      </c>
      <c r="O9" s="50">
        <v>0</v>
      </c>
      <c r="P9" s="51" t="str">
        <f>IF(N9&gt;O9,"â",IF(N9&lt;O9,"á","ß"))</f>
        <v>ß</v>
      </c>
      <c r="Q9" s="52" t="str">
        <f t="shared" si="4"/>
        <v>-</v>
      </c>
      <c r="R9" s="48" t="e">
        <f t="shared" si="5"/>
        <v>#VALUE!</v>
      </c>
      <c r="S9" s="53" t="str">
        <f t="shared" ref="S9:S16" si="11">IF(AW9=0,"-",(AV9-AW9)/AW9)</f>
        <v>-</v>
      </c>
      <c r="T9" s="48" t="str">
        <f t="shared" ref="T9:T14" si="12">IF(AX9=0,"-",(AV9-AX9)/AX9)</f>
        <v>-</v>
      </c>
      <c r="U9" s="45" t="str">
        <f t="shared" si="6"/>
        <v>-</v>
      </c>
      <c r="V9" s="47" t="str">
        <f t="shared" si="7"/>
        <v>-</v>
      </c>
      <c r="W9" s="118" t="str">
        <f t="shared" ref="W9:W16" si="13">IF(AZ9=0,"-",AZ9/AV9)</f>
        <v>-</v>
      </c>
      <c r="X9" s="47" t="str">
        <f t="shared" si="8"/>
        <v>-</v>
      </c>
      <c r="Y9" s="54" t="str">
        <f t="shared" si="9"/>
        <v>-</v>
      </c>
      <c r="Z9" s="116" t="str">
        <f t="shared" si="10"/>
        <v>-</v>
      </c>
      <c r="AA9" s="121">
        <f>IF(BH9=0,0,AV9/BH9)</f>
        <v>0</v>
      </c>
      <c r="AB9" s="47" t="str">
        <f>IF(BK9=0,"-",(AA9-BK9)/BK9)</f>
        <v>-</v>
      </c>
      <c r="AC9" s="48" t="str">
        <f>IF(BL9=0,"-",(AA9-BL9)/BL9)</f>
        <v>-</v>
      </c>
      <c r="AD9" s="162" t="str">
        <f>IF(BM9=0,"-",I9/BM9)</f>
        <v>-</v>
      </c>
      <c r="AE9" s="86"/>
      <c r="AF9" s="86"/>
      <c r="AG9" s="8"/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f t="shared" ref="AY9:AY16" si="14">IF(AX9=0,0,AQ9/AX9)</f>
        <v>0</v>
      </c>
      <c r="AZ9" s="43">
        <v>0</v>
      </c>
      <c r="BA9" s="43">
        <v>0</v>
      </c>
      <c r="BB9" s="1">
        <f t="shared" ref="BB9:BB16" si="15">IF(AX9=0,0,BA9/AX9)</f>
        <v>0</v>
      </c>
      <c r="BC9" s="1">
        <f t="shared" ref="BC9:BC16" si="16">IF(BA9=0,0,AQ9/BA9)</f>
        <v>0</v>
      </c>
      <c r="BD9" s="2">
        <f t="shared" ref="BD9:BD16" si="17">IF(AQ9=0,0,(AQ9-AU9)/AQ9)</f>
        <v>0</v>
      </c>
      <c r="BE9" s="1">
        <v>0</v>
      </c>
      <c r="BF9" s="1">
        <v>0</v>
      </c>
      <c r="BG9" s="1">
        <v>0</v>
      </c>
      <c r="BK9" s="120">
        <f t="shared" ref="BK9:BL14" si="18">IF(BI9=0,0,AW9/BI9)</f>
        <v>0</v>
      </c>
      <c r="BL9" s="120">
        <f t="shared" si="18"/>
        <v>0</v>
      </c>
      <c r="BM9" s="1">
        <v>0</v>
      </c>
    </row>
    <row r="10" spans="2:65" ht="15.75" thickBot="1" x14ac:dyDescent="0.25">
      <c r="B10" s="7"/>
      <c r="C10" s="91" t="s">
        <v>100</v>
      </c>
      <c r="D10" s="92" t="s">
        <v>76</v>
      </c>
      <c r="E10" s="44">
        <v>0</v>
      </c>
      <c r="F10" s="46" t="str">
        <f t="shared" ref="F10:F16" si="19">IF(BE10=0,"-",(E10-BE10)/BE10)</f>
        <v>-</v>
      </c>
      <c r="G10" s="47" t="str">
        <f t="shared" ref="G10:G16" si="20">IF(BF10=0,"-",(E10-BF10)/BF10)</f>
        <v>-</v>
      </c>
      <c r="H10" s="48" t="str">
        <f t="shared" ref="H10:H16" si="21">IF(BG10=0,"-",(E10-BG10)/BG10)</f>
        <v>-</v>
      </c>
      <c r="I10" s="45">
        <v>0</v>
      </c>
      <c r="J10" s="46" t="str">
        <f t="shared" si="0"/>
        <v>-</v>
      </c>
      <c r="K10" s="47" t="str">
        <f t="shared" si="1"/>
        <v>-</v>
      </c>
      <c r="L10" s="47" t="str">
        <f t="shared" si="2"/>
        <v>-</v>
      </c>
      <c r="M10" s="48" t="str">
        <f t="shared" si="3"/>
        <v>-</v>
      </c>
      <c r="N10" s="49">
        <v>0</v>
      </c>
      <c r="O10" s="50">
        <v>0</v>
      </c>
      <c r="P10" s="51" t="str">
        <f t="shared" ref="P10:P14" si="22">IF(N10&gt;O10,"â",IF(N10&lt;O10,"á","ß"))</f>
        <v>ß</v>
      </c>
      <c r="Q10" s="52" t="str">
        <f t="shared" si="4"/>
        <v>-</v>
      </c>
      <c r="R10" s="48" t="e">
        <f t="shared" si="5"/>
        <v>#VALUE!</v>
      </c>
      <c r="S10" s="53" t="str">
        <f t="shared" si="11"/>
        <v>-</v>
      </c>
      <c r="T10" s="48" t="str">
        <f t="shared" si="12"/>
        <v>-</v>
      </c>
      <c r="U10" s="45" t="str">
        <f t="shared" si="6"/>
        <v>-</v>
      </c>
      <c r="V10" s="47" t="str">
        <f t="shared" si="7"/>
        <v>-</v>
      </c>
      <c r="W10" s="118" t="str">
        <f t="shared" si="13"/>
        <v>-</v>
      </c>
      <c r="X10" s="47" t="str">
        <f t="shared" si="8"/>
        <v>-</v>
      </c>
      <c r="Y10" s="54" t="str">
        <f t="shared" si="9"/>
        <v>-</v>
      </c>
      <c r="Z10" s="48" t="str">
        <f t="shared" si="10"/>
        <v>-</v>
      </c>
      <c r="AA10" s="121">
        <f t="shared" ref="AA10:AA14" si="23">IF(BH10=0,0,AV10/BH10)</f>
        <v>0</v>
      </c>
      <c r="AB10" s="47" t="str">
        <f t="shared" ref="AB10:AB14" si="24">IF(BK10=0,"-",(AA10-BK10)/BK10)</f>
        <v>-</v>
      </c>
      <c r="AC10" s="48" t="str">
        <f t="shared" ref="AC10:AC14" si="25">IF(BL10=0,"-",(AA10-BL10)/BL10)</f>
        <v>-</v>
      </c>
      <c r="AD10" s="162" t="str">
        <f t="shared" ref="AD10:AD16" si="26">IF(BM10=0,"-",I10/BM10)</f>
        <v>-</v>
      </c>
      <c r="AE10" s="86"/>
      <c r="AF10" s="86"/>
      <c r="AG10" s="8"/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f t="shared" si="14"/>
        <v>0</v>
      </c>
      <c r="AZ10" s="43">
        <v>0</v>
      </c>
      <c r="BA10" s="43">
        <v>0</v>
      </c>
      <c r="BB10" s="1">
        <f t="shared" si="15"/>
        <v>0</v>
      </c>
      <c r="BC10" s="1">
        <f t="shared" si="16"/>
        <v>0</v>
      </c>
      <c r="BD10" s="2">
        <f t="shared" si="17"/>
        <v>0</v>
      </c>
      <c r="BE10" s="1">
        <v>0</v>
      </c>
      <c r="BF10" s="1">
        <v>0</v>
      </c>
      <c r="BG10" s="1">
        <v>0</v>
      </c>
      <c r="BK10" s="120">
        <f t="shared" si="18"/>
        <v>0</v>
      </c>
      <c r="BL10" s="120">
        <f t="shared" si="18"/>
        <v>0</v>
      </c>
      <c r="BM10" s="1">
        <v>0</v>
      </c>
    </row>
    <row r="11" spans="2:65" ht="15.75" thickBot="1" x14ac:dyDescent="0.25">
      <c r="B11" s="7"/>
      <c r="C11" s="91"/>
      <c r="D11" s="92"/>
      <c r="E11" s="44">
        <v>0</v>
      </c>
      <c r="F11" s="46" t="str">
        <f t="shared" si="19"/>
        <v>-</v>
      </c>
      <c r="G11" s="47" t="str">
        <f t="shared" si="20"/>
        <v>-</v>
      </c>
      <c r="H11" s="48" t="str">
        <f t="shared" si="21"/>
        <v>-</v>
      </c>
      <c r="I11" s="45">
        <v>0</v>
      </c>
      <c r="J11" s="46" t="str">
        <f t="shared" si="0"/>
        <v>-</v>
      </c>
      <c r="K11" s="47" t="str">
        <f t="shared" si="1"/>
        <v>-</v>
      </c>
      <c r="L11" s="47" t="str">
        <f t="shared" si="2"/>
        <v>-</v>
      </c>
      <c r="M11" s="48" t="str">
        <f t="shared" si="3"/>
        <v>-</v>
      </c>
      <c r="N11" s="49">
        <v>0</v>
      </c>
      <c r="O11" s="50">
        <v>0</v>
      </c>
      <c r="P11" s="51" t="str">
        <f t="shared" si="22"/>
        <v>ß</v>
      </c>
      <c r="Q11" s="52" t="str">
        <f t="shared" si="4"/>
        <v>-</v>
      </c>
      <c r="R11" s="48" t="str">
        <f t="shared" si="5"/>
        <v>-</v>
      </c>
      <c r="S11" s="53" t="str">
        <f t="shared" si="11"/>
        <v>-</v>
      </c>
      <c r="T11" s="48" t="str">
        <f t="shared" si="12"/>
        <v>-</v>
      </c>
      <c r="U11" s="45" t="str">
        <f t="shared" si="6"/>
        <v>-</v>
      </c>
      <c r="V11" s="47" t="str">
        <f t="shared" si="7"/>
        <v>-</v>
      </c>
      <c r="W11" s="118" t="str">
        <f t="shared" si="13"/>
        <v>-</v>
      </c>
      <c r="X11" s="47" t="str">
        <f t="shared" si="8"/>
        <v>-</v>
      </c>
      <c r="Y11" s="54" t="str">
        <f t="shared" si="9"/>
        <v>-</v>
      </c>
      <c r="Z11" s="48" t="str">
        <f t="shared" si="10"/>
        <v>-</v>
      </c>
      <c r="AA11" s="121">
        <f t="shared" si="23"/>
        <v>0</v>
      </c>
      <c r="AB11" s="47" t="str">
        <f t="shared" si="24"/>
        <v>-</v>
      </c>
      <c r="AC11" s="48" t="str">
        <f t="shared" si="25"/>
        <v>-</v>
      </c>
      <c r="AD11" s="162" t="str">
        <f t="shared" si="26"/>
        <v>-</v>
      </c>
      <c r="AE11" s="86"/>
      <c r="AF11" s="86"/>
      <c r="AG11" s="8"/>
      <c r="AP11" s="43">
        <v>0</v>
      </c>
      <c r="AQ11" s="43"/>
      <c r="AR11" s="43">
        <v>0</v>
      </c>
      <c r="AS11" s="43"/>
      <c r="AT11" s="43">
        <v>0</v>
      </c>
      <c r="AU11" s="43"/>
      <c r="AV11" s="43">
        <v>0</v>
      </c>
      <c r="AW11" s="43">
        <v>0</v>
      </c>
      <c r="AX11" s="43">
        <v>0</v>
      </c>
      <c r="AY11" s="43">
        <f t="shared" si="14"/>
        <v>0</v>
      </c>
      <c r="AZ11" s="43">
        <v>0</v>
      </c>
      <c r="BA11" s="43"/>
      <c r="BB11" s="1">
        <f t="shared" si="15"/>
        <v>0</v>
      </c>
      <c r="BC11" s="1">
        <f t="shared" si="16"/>
        <v>0</v>
      </c>
      <c r="BD11" s="2">
        <f t="shared" si="17"/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20">
        <f t="shared" si="18"/>
        <v>0</v>
      </c>
      <c r="BL11" s="120">
        <f t="shared" si="18"/>
        <v>0</v>
      </c>
      <c r="BM11" s="1">
        <v>0</v>
      </c>
    </row>
    <row r="12" spans="2:65" ht="15.75" thickBot="1" x14ac:dyDescent="0.25">
      <c r="B12" s="7"/>
      <c r="C12" s="91"/>
      <c r="D12" s="92"/>
      <c r="E12" s="44">
        <v>0</v>
      </c>
      <c r="F12" s="46" t="str">
        <f t="shared" ref="F12" si="27">IF(BE12=0,"-",(E12-BE12)/BE12)</f>
        <v>-</v>
      </c>
      <c r="G12" s="47" t="str">
        <f t="shared" ref="G12" si="28">IF(BF12=0,"-",(E12-BF12)/BF12)</f>
        <v>-</v>
      </c>
      <c r="H12" s="48" t="str">
        <f t="shared" ref="H12" si="29">IF(BG12=0,"-",(E12-BG12)/BG12)</f>
        <v>-</v>
      </c>
      <c r="I12" s="45">
        <v>0</v>
      </c>
      <c r="J12" s="46" t="str">
        <f t="shared" ref="J12" si="30">IF(AP12=0,"-",(I12-AP12)/AP12)</f>
        <v>-</v>
      </c>
      <c r="K12" s="47" t="str">
        <f t="shared" ref="K12" si="31">IF(AQ12=0,"-",(I12-AQ12)/AQ12)</f>
        <v>-</v>
      </c>
      <c r="L12" s="47" t="str">
        <f t="shared" ref="L12" si="32">IF(AR12=0,"-",(I12-AR12)/AR12)</f>
        <v>-</v>
      </c>
      <c r="M12" s="48" t="str">
        <f t="shared" ref="M12" si="33">IF(AS12=0,"-",(I12-AS12)/AS12)</f>
        <v>-</v>
      </c>
      <c r="N12" s="49">
        <v>0</v>
      </c>
      <c r="O12" s="50">
        <v>0</v>
      </c>
      <c r="P12" s="51" t="str">
        <f t="shared" ref="P12" si="34">IF(N12&gt;O12,"â",IF(N12&lt;O12,"á","ß"))</f>
        <v>ß</v>
      </c>
      <c r="Q12" s="52" t="str">
        <f t="shared" ref="Q12" si="35">IF(I12=0,"-",(I12-AT12)/I12)</f>
        <v>-</v>
      </c>
      <c r="R12" s="48" t="str">
        <f t="shared" ref="R12" si="36">IF(D12="LFL",Q12-BD12,"-")</f>
        <v>-</v>
      </c>
      <c r="S12" s="53" t="str">
        <f t="shared" ref="S12" si="37">IF(AW12=0,"-",(AV12-AW12)/AW12)</f>
        <v>-</v>
      </c>
      <c r="T12" s="48" t="str">
        <f t="shared" ref="T12" si="38">IF(AX12=0,"-",(AV12-AX12)/AX12)</f>
        <v>-</v>
      </c>
      <c r="U12" s="45" t="str">
        <f t="shared" ref="U12" si="39">IF(AV12=0,"-",I12/AV12)</f>
        <v>-</v>
      </c>
      <c r="V12" s="47" t="str">
        <f t="shared" ref="V12" si="40">IF(AY12=0,"-",(U12-AY12)/AY12)</f>
        <v>-</v>
      </c>
      <c r="W12" s="118" t="str">
        <f t="shared" ref="W12" si="41">IF(AZ12=0,"-",AZ12/AV12)</f>
        <v>-</v>
      </c>
      <c r="X12" s="47" t="str">
        <f t="shared" ref="X12" si="42">IF(BB12=0,"-",(W12-BB12)/BB12)</f>
        <v>-</v>
      </c>
      <c r="Y12" s="54" t="str">
        <f t="shared" ref="Y12" si="43">IF(AZ12=0,"-",I12/AZ12)</f>
        <v>-</v>
      </c>
      <c r="Z12" s="48" t="str">
        <f t="shared" ref="Z12" si="44">IF(BC12=0,"-",(Y12-BC12)/BC12)</f>
        <v>-</v>
      </c>
      <c r="AA12" s="121">
        <f t="shared" ref="AA12" si="45">IF(BH12=0,0,AV12/BH12)</f>
        <v>0</v>
      </c>
      <c r="AB12" s="47" t="str">
        <f t="shared" ref="AB12" si="46">IF(BK12=0,"-",(AA12-BK12)/BK12)</f>
        <v>-</v>
      </c>
      <c r="AC12" s="48" t="str">
        <f t="shared" ref="AC12" si="47">IF(BL12=0,"-",(AA12-BL12)/BL12)</f>
        <v>-</v>
      </c>
      <c r="AD12" s="162" t="str">
        <f t="shared" ref="AD12" si="48">IF(BM12=0,"-",I12/BM12)</f>
        <v>-</v>
      </c>
      <c r="AE12" s="86"/>
      <c r="AF12" s="86"/>
      <c r="AG12" s="8"/>
      <c r="AP12" s="43">
        <v>0</v>
      </c>
      <c r="AQ12" s="43"/>
      <c r="AR12" s="43">
        <v>0</v>
      </c>
      <c r="AS12" s="43"/>
      <c r="AT12" s="43">
        <v>0</v>
      </c>
      <c r="AU12" s="43"/>
      <c r="AV12" s="43">
        <v>0</v>
      </c>
      <c r="AW12" s="43">
        <v>0</v>
      </c>
      <c r="AX12" s="43">
        <v>0</v>
      </c>
      <c r="AY12" s="43">
        <f t="shared" ref="AY12" si="49">IF(AX12=0,0,AQ12/AX12)</f>
        <v>0</v>
      </c>
      <c r="AZ12" s="43">
        <v>0</v>
      </c>
      <c r="BA12" s="43"/>
      <c r="BB12" s="1">
        <f t="shared" ref="BB12" si="50">IF(AX12=0,0,BA12/AX12)</f>
        <v>0</v>
      </c>
      <c r="BC12" s="1">
        <f t="shared" ref="BC12" si="51">IF(BA12=0,0,AQ12/BA12)</f>
        <v>0</v>
      </c>
      <c r="BD12" s="2">
        <f t="shared" ref="BD12" si="52">IF(AQ12=0,0,(AQ12-AU12)/AQ12)</f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20">
        <f t="shared" ref="BK12" si="53">IF(BI12=0,0,AW12/BI12)</f>
        <v>0</v>
      </c>
      <c r="BL12" s="120">
        <f t="shared" ref="BL12" si="54">IF(BJ12=0,0,AX12/BJ12)</f>
        <v>0</v>
      </c>
      <c r="BM12" s="1">
        <v>0</v>
      </c>
    </row>
    <row r="13" spans="2:65" ht="15.75" thickBot="1" x14ac:dyDescent="0.25">
      <c r="B13" s="7"/>
      <c r="C13" s="91"/>
      <c r="D13" s="92"/>
      <c r="E13" s="44">
        <v>0</v>
      </c>
      <c r="F13" s="46" t="str">
        <f t="shared" ref="F13" si="55">IF(BE13=0,"-",(E13-BE13)/BE13)</f>
        <v>-</v>
      </c>
      <c r="G13" s="47" t="str">
        <f t="shared" ref="G13" si="56">IF(BF13=0,"-",(E13-BF13)/BF13)</f>
        <v>-</v>
      </c>
      <c r="H13" s="48" t="str">
        <f t="shared" ref="H13" si="57">IF(BG13=0,"-",(E13-BG13)/BG13)</f>
        <v>-</v>
      </c>
      <c r="I13" s="45">
        <v>0</v>
      </c>
      <c r="J13" s="46" t="str">
        <f t="shared" ref="J13" si="58">IF(AP13=0,"-",(I13-AP13)/AP13)</f>
        <v>-</v>
      </c>
      <c r="K13" s="47" t="str">
        <f t="shared" ref="K13" si="59">IF(AQ13=0,"-",(I13-AQ13)/AQ13)</f>
        <v>-</v>
      </c>
      <c r="L13" s="47" t="str">
        <f t="shared" ref="L13" si="60">IF(AR13=0,"-",(I13-AR13)/AR13)</f>
        <v>-</v>
      </c>
      <c r="M13" s="48" t="str">
        <f t="shared" ref="M13" si="61">IF(AS13=0,"-",(I13-AS13)/AS13)</f>
        <v>-</v>
      </c>
      <c r="N13" s="49">
        <v>0</v>
      </c>
      <c r="O13" s="50">
        <v>0</v>
      </c>
      <c r="P13" s="51" t="str">
        <f t="shared" ref="P13" si="62">IF(N13&gt;O13,"â",IF(N13&lt;O13,"á","ß"))</f>
        <v>ß</v>
      </c>
      <c r="Q13" s="52" t="str">
        <f t="shared" ref="Q13" si="63">IF(I13=0,"-",(I13-AT13)/I13)</f>
        <v>-</v>
      </c>
      <c r="R13" s="48" t="str">
        <f t="shared" ref="R13" si="64">IF(D13="LFL",Q13-BD13,"-")</f>
        <v>-</v>
      </c>
      <c r="S13" s="53" t="str">
        <f t="shared" ref="S13" si="65">IF(AW13=0,"-",(AV13-AW13)/AW13)</f>
        <v>-</v>
      </c>
      <c r="T13" s="48" t="str">
        <f t="shared" ref="T13" si="66">IF(AX13=0,"-",(AV13-AX13)/AX13)</f>
        <v>-</v>
      </c>
      <c r="U13" s="45" t="str">
        <f t="shared" ref="U13" si="67">IF(AV13=0,"-",I13/AV13)</f>
        <v>-</v>
      </c>
      <c r="V13" s="47" t="str">
        <f t="shared" ref="V13" si="68">IF(AY13=0,"-",(U13-AY13)/AY13)</f>
        <v>-</v>
      </c>
      <c r="W13" s="118" t="str">
        <f t="shared" ref="W13" si="69">IF(AZ13=0,"-",AZ13/AV13)</f>
        <v>-</v>
      </c>
      <c r="X13" s="47" t="str">
        <f t="shared" ref="X13" si="70">IF(BB13=0,"-",(W13-BB13)/BB13)</f>
        <v>-</v>
      </c>
      <c r="Y13" s="54" t="str">
        <f t="shared" ref="Y13" si="71">IF(AZ13=0,"-",I13/AZ13)</f>
        <v>-</v>
      </c>
      <c r="Z13" s="48" t="str">
        <f t="shared" ref="Z13" si="72">IF(BC13=0,"-",(Y13-BC13)/BC13)</f>
        <v>-</v>
      </c>
      <c r="AA13" s="121">
        <f t="shared" ref="AA13" si="73">IF(BH13=0,0,AV13/BH13)</f>
        <v>0</v>
      </c>
      <c r="AB13" s="47" t="str">
        <f t="shared" ref="AB13" si="74">IF(BK13=0,"-",(AA13-BK13)/BK13)</f>
        <v>-</v>
      </c>
      <c r="AC13" s="48" t="str">
        <f t="shared" ref="AC13" si="75">IF(BL13=0,"-",(AA13-BL13)/BL13)</f>
        <v>-</v>
      </c>
      <c r="AD13" s="162" t="str">
        <f t="shared" ref="AD13" si="76">IF(BM13=0,"-",I13/BM13)</f>
        <v>-</v>
      </c>
      <c r="AE13" s="86"/>
      <c r="AF13" s="86"/>
      <c r="AG13" s="8"/>
      <c r="AP13" s="43">
        <v>0</v>
      </c>
      <c r="AQ13" s="43"/>
      <c r="AR13" s="43">
        <v>0</v>
      </c>
      <c r="AS13" s="43"/>
      <c r="AT13" s="43">
        <v>0</v>
      </c>
      <c r="AU13" s="43"/>
      <c r="AV13" s="43">
        <v>0</v>
      </c>
      <c r="AW13" s="43">
        <v>0</v>
      </c>
      <c r="AX13" s="43">
        <v>0</v>
      </c>
      <c r="AY13" s="43">
        <f t="shared" ref="AY13" si="77">IF(AX13=0,0,AQ13/AX13)</f>
        <v>0</v>
      </c>
      <c r="AZ13" s="43">
        <v>0</v>
      </c>
      <c r="BA13" s="43"/>
      <c r="BB13" s="1">
        <f t="shared" ref="BB13" si="78">IF(AX13=0,0,BA13/AX13)</f>
        <v>0</v>
      </c>
      <c r="BC13" s="1">
        <f t="shared" ref="BC13" si="79">IF(BA13=0,0,AQ13/BA13)</f>
        <v>0</v>
      </c>
      <c r="BD13" s="2">
        <f t="shared" ref="BD13" si="80">IF(AQ13=0,0,(AQ13-AU13)/AQ13)</f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20">
        <f t="shared" ref="BK13" si="81">IF(BI13=0,0,AW13/BI13)</f>
        <v>0</v>
      </c>
      <c r="BL13" s="120">
        <f t="shared" ref="BL13" si="82">IF(BJ13=0,0,AX13/BJ13)</f>
        <v>0</v>
      </c>
      <c r="BM13" s="1">
        <v>0</v>
      </c>
    </row>
    <row r="14" spans="2:65" ht="15.75" thickBot="1" x14ac:dyDescent="0.25">
      <c r="B14" s="7"/>
      <c r="C14" s="113"/>
      <c r="D14" s="114"/>
      <c r="E14" s="44">
        <v>0</v>
      </c>
      <c r="F14" s="46" t="str">
        <f t="shared" si="19"/>
        <v>-</v>
      </c>
      <c r="G14" s="47" t="str">
        <f t="shared" si="20"/>
        <v>-</v>
      </c>
      <c r="H14" s="48" t="str">
        <f t="shared" si="21"/>
        <v>-</v>
      </c>
      <c r="I14" s="45">
        <v>0</v>
      </c>
      <c r="J14" s="46" t="str">
        <f t="shared" si="0"/>
        <v>-</v>
      </c>
      <c r="K14" s="47" t="str">
        <f t="shared" si="1"/>
        <v>-</v>
      </c>
      <c r="L14" s="47" t="str">
        <f t="shared" si="2"/>
        <v>-</v>
      </c>
      <c r="M14" s="48" t="str">
        <f t="shared" si="3"/>
        <v>-</v>
      </c>
      <c r="N14" s="49">
        <v>0</v>
      </c>
      <c r="O14" s="50">
        <v>0</v>
      </c>
      <c r="P14" s="51" t="str">
        <f t="shared" si="22"/>
        <v>ß</v>
      </c>
      <c r="Q14" s="52" t="str">
        <f t="shared" si="4"/>
        <v>-</v>
      </c>
      <c r="R14" s="48" t="str">
        <f t="shared" si="5"/>
        <v>-</v>
      </c>
      <c r="S14" s="53" t="str">
        <f t="shared" si="11"/>
        <v>-</v>
      </c>
      <c r="T14" s="48" t="str">
        <f t="shared" si="12"/>
        <v>-</v>
      </c>
      <c r="U14" s="45" t="str">
        <f t="shared" si="6"/>
        <v>-</v>
      </c>
      <c r="V14" s="47" t="str">
        <f t="shared" si="7"/>
        <v>-</v>
      </c>
      <c r="W14" s="118" t="str">
        <f t="shared" si="13"/>
        <v>-</v>
      </c>
      <c r="X14" s="47" t="str">
        <f t="shared" si="8"/>
        <v>-</v>
      </c>
      <c r="Y14" s="54" t="str">
        <f t="shared" si="9"/>
        <v>-</v>
      </c>
      <c r="Z14" s="48" t="str">
        <f t="shared" si="10"/>
        <v>-</v>
      </c>
      <c r="AA14" s="121">
        <f t="shared" si="23"/>
        <v>0</v>
      </c>
      <c r="AB14" s="47" t="str">
        <f t="shared" si="24"/>
        <v>-</v>
      </c>
      <c r="AC14" s="48" t="str">
        <f t="shared" si="25"/>
        <v>-</v>
      </c>
      <c r="AD14" s="163" t="str">
        <f t="shared" si="26"/>
        <v>-</v>
      </c>
      <c r="AE14" s="86"/>
      <c r="AF14" s="86"/>
      <c r="AG14" s="8"/>
      <c r="AP14" s="43">
        <v>0</v>
      </c>
      <c r="AQ14" s="43"/>
      <c r="AR14" s="43">
        <v>0</v>
      </c>
      <c r="AS14" s="43"/>
      <c r="AT14" s="43">
        <v>0</v>
      </c>
      <c r="AU14" s="43"/>
      <c r="AV14" s="43">
        <v>0</v>
      </c>
      <c r="AW14" s="43">
        <v>0</v>
      </c>
      <c r="AX14" s="43">
        <v>0</v>
      </c>
      <c r="AY14" s="43">
        <f t="shared" si="14"/>
        <v>0</v>
      </c>
      <c r="AZ14" s="43">
        <v>0</v>
      </c>
      <c r="BA14" s="43"/>
      <c r="BB14" s="1">
        <f t="shared" si="15"/>
        <v>0</v>
      </c>
      <c r="BC14" s="1">
        <f t="shared" si="16"/>
        <v>0</v>
      </c>
      <c r="BD14" s="2">
        <f t="shared" si="17"/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20">
        <f t="shared" si="18"/>
        <v>0</v>
      </c>
      <c r="BL14" s="120">
        <f t="shared" si="18"/>
        <v>0</v>
      </c>
      <c r="BM14" s="1">
        <v>0</v>
      </c>
    </row>
    <row r="15" spans="2:65" ht="14.45" customHeight="1" x14ac:dyDescent="0.2">
      <c r="B15" s="7"/>
      <c r="C15" s="109" t="s">
        <v>68</v>
      </c>
      <c r="D15" s="110"/>
      <c r="E15" s="30">
        <v>0</v>
      </c>
      <c r="F15" s="34" t="str">
        <f t="shared" si="19"/>
        <v>-</v>
      </c>
      <c r="G15" s="35" t="str">
        <f t="shared" si="20"/>
        <v>-</v>
      </c>
      <c r="H15" s="36" t="str">
        <f t="shared" si="21"/>
        <v>-</v>
      </c>
      <c r="I15" s="68">
        <v>0</v>
      </c>
      <c r="J15" s="34" t="str">
        <f t="shared" si="0"/>
        <v>-</v>
      </c>
      <c r="K15" s="34" t="str">
        <f t="shared" si="1"/>
        <v>-</v>
      </c>
      <c r="L15" s="35" t="str">
        <f t="shared" si="2"/>
        <v>-</v>
      </c>
      <c r="M15" s="69" t="str">
        <f t="shared" si="3"/>
        <v>-</v>
      </c>
      <c r="N15" s="30"/>
      <c r="O15" s="31"/>
      <c r="P15" s="32"/>
      <c r="Q15" s="70">
        <f>IF(I15=0,0,(I15-AT15)/I15)</f>
        <v>0</v>
      </c>
      <c r="R15" s="71">
        <f>Q15-BD15</f>
        <v>0</v>
      </c>
      <c r="S15" s="40" t="str">
        <f t="shared" si="11"/>
        <v>-</v>
      </c>
      <c r="T15" s="69" t="str">
        <f>IF(AX15=0,"-",(AV15-AX15)/AX15)</f>
        <v>-</v>
      </c>
      <c r="U15" s="33" t="str">
        <f t="shared" si="6"/>
        <v>-</v>
      </c>
      <c r="V15" s="72" t="str">
        <f t="shared" si="7"/>
        <v>-</v>
      </c>
      <c r="W15" s="117" t="str">
        <f t="shared" si="13"/>
        <v>-</v>
      </c>
      <c r="X15" s="72" t="str">
        <f t="shared" si="8"/>
        <v>-</v>
      </c>
      <c r="Y15" s="42" t="str">
        <f t="shared" si="9"/>
        <v>-</v>
      </c>
      <c r="Z15" s="73" t="str">
        <f t="shared" si="10"/>
        <v>-</v>
      </c>
      <c r="AA15" s="74"/>
      <c r="AB15" s="31"/>
      <c r="AC15" s="75"/>
      <c r="AD15" s="159" t="str">
        <f t="shared" si="26"/>
        <v>-</v>
      </c>
      <c r="AE15" s="86"/>
      <c r="AF15" s="86"/>
      <c r="AG15" s="8"/>
      <c r="AO15" s="1" t="s">
        <v>76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43">
        <f t="shared" si="14"/>
        <v>0</v>
      </c>
      <c r="AZ15" s="1">
        <v>0</v>
      </c>
      <c r="BA15" s="1">
        <v>0</v>
      </c>
      <c r="BB15" s="1">
        <f t="shared" si="15"/>
        <v>0</v>
      </c>
      <c r="BC15" s="1">
        <f t="shared" si="16"/>
        <v>0</v>
      </c>
      <c r="BD15" s="2">
        <f t="shared" si="17"/>
        <v>0</v>
      </c>
      <c r="BE15" s="1">
        <v>0</v>
      </c>
      <c r="BF15" s="1">
        <v>0</v>
      </c>
      <c r="BG15" s="1">
        <v>0</v>
      </c>
      <c r="BM15" s="1">
        <v>0</v>
      </c>
    </row>
    <row r="16" spans="2:65" ht="15" customHeight="1" thickBot="1" x14ac:dyDescent="0.25">
      <c r="B16" s="7"/>
      <c r="C16" s="107" t="s">
        <v>69</v>
      </c>
      <c r="D16" s="108"/>
      <c r="E16" s="76">
        <f>SUM(E8:E14)</f>
        <v>0</v>
      </c>
      <c r="F16" s="79" t="str">
        <f t="shared" si="19"/>
        <v>-</v>
      </c>
      <c r="G16" s="65" t="str">
        <f t="shared" si="20"/>
        <v>-</v>
      </c>
      <c r="H16" s="67" t="str">
        <f t="shared" si="21"/>
        <v>-</v>
      </c>
      <c r="I16" s="76">
        <f>SUM(I8:I14)</f>
        <v>0</v>
      </c>
      <c r="J16" s="79" t="str">
        <f t="shared" si="0"/>
        <v>-</v>
      </c>
      <c r="K16" s="79" t="str">
        <f t="shared" si="1"/>
        <v>-</v>
      </c>
      <c r="L16" s="65" t="str">
        <f t="shared" si="2"/>
        <v>-</v>
      </c>
      <c r="M16" s="80" t="str">
        <f t="shared" si="3"/>
        <v>-</v>
      </c>
      <c r="N16" s="76"/>
      <c r="O16" s="77"/>
      <c r="P16" s="78"/>
      <c r="Q16" s="81" t="str">
        <f>IF(I16=0,"-",(I16-AT16)/I16)</f>
        <v>-</v>
      </c>
      <c r="R16" s="82" t="e">
        <f>Q16-BD16</f>
        <v>#VALUE!</v>
      </c>
      <c r="S16" s="83" t="str">
        <f t="shared" si="11"/>
        <v>-</v>
      </c>
      <c r="T16" s="80" t="str">
        <f>IF(AX16=0,"-",(AV16-AX16)/AX16)</f>
        <v>-</v>
      </c>
      <c r="U16" s="64" t="str">
        <f t="shared" si="6"/>
        <v>-</v>
      </c>
      <c r="V16" s="79" t="str">
        <f t="shared" si="7"/>
        <v>-</v>
      </c>
      <c r="W16" s="119" t="str">
        <f t="shared" si="13"/>
        <v>-</v>
      </c>
      <c r="X16" s="79" t="str">
        <f t="shared" si="8"/>
        <v>-</v>
      </c>
      <c r="Y16" s="66" t="str">
        <f t="shared" si="9"/>
        <v>-</v>
      </c>
      <c r="Z16" s="80" t="str">
        <f t="shared" si="10"/>
        <v>-</v>
      </c>
      <c r="AA16" s="84"/>
      <c r="AB16" s="77"/>
      <c r="AC16" s="85"/>
      <c r="AD16" s="163" t="str">
        <f t="shared" si="26"/>
        <v>-</v>
      </c>
      <c r="AE16" s="86"/>
      <c r="AF16" s="86"/>
      <c r="AG16" s="8"/>
      <c r="AO16" s="1" t="s">
        <v>77</v>
      </c>
      <c r="AP16" s="1">
        <f t="shared" ref="AP16:AX16" si="83">SUM(AP8:AP14)</f>
        <v>0</v>
      </c>
      <c r="AQ16" s="1">
        <f t="shared" si="83"/>
        <v>0</v>
      </c>
      <c r="AR16" s="1">
        <f t="shared" si="83"/>
        <v>0</v>
      </c>
      <c r="AS16" s="1">
        <f t="shared" si="83"/>
        <v>0</v>
      </c>
      <c r="AT16" s="1">
        <f t="shared" si="83"/>
        <v>0</v>
      </c>
      <c r="AU16" s="1">
        <f t="shared" si="83"/>
        <v>0</v>
      </c>
      <c r="AV16" s="1">
        <f t="shared" si="83"/>
        <v>0</v>
      </c>
      <c r="AW16" s="1">
        <f t="shared" si="83"/>
        <v>0</v>
      </c>
      <c r="AX16" s="1">
        <f t="shared" si="83"/>
        <v>0</v>
      </c>
      <c r="AY16" s="43">
        <f t="shared" si="14"/>
        <v>0</v>
      </c>
      <c r="AZ16" s="1">
        <f>SUM(AZ8:AZ14)</f>
        <v>0</v>
      </c>
      <c r="BA16" s="1">
        <f>SUM(BA8:BA14)</f>
        <v>0</v>
      </c>
      <c r="BB16" s="1">
        <f t="shared" si="15"/>
        <v>0</v>
      </c>
      <c r="BC16" s="1">
        <f t="shared" si="16"/>
        <v>0</v>
      </c>
      <c r="BD16" s="2">
        <f t="shared" si="17"/>
        <v>0</v>
      </c>
      <c r="BE16" s="1">
        <f>SUM(BE8:BE14)</f>
        <v>0</v>
      </c>
      <c r="BF16" s="1">
        <f>SUM(BF8:BF14)</f>
        <v>0</v>
      </c>
      <c r="BG16" s="1">
        <f>SUM(BG8:BG14)</f>
        <v>0</v>
      </c>
      <c r="BM16" s="1">
        <f>SUM(BM8:BM14)</f>
        <v>0</v>
      </c>
    </row>
    <row r="17" spans="2:56" ht="15.75" thickBot="1" x14ac:dyDescent="0.25">
      <c r="B17" s="7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7"/>
      <c r="R17" s="86"/>
      <c r="S17" s="87"/>
      <c r="T17" s="86"/>
      <c r="U17" s="86"/>
      <c r="V17" s="87"/>
      <c r="W17" s="86"/>
      <c r="X17" s="86"/>
      <c r="Y17" s="86"/>
      <c r="Z17" s="87"/>
      <c r="AA17" s="86"/>
      <c r="AB17" s="86"/>
      <c r="AC17" s="86"/>
      <c r="AD17" s="86"/>
      <c r="AE17" s="100"/>
      <c r="AF17" s="86"/>
      <c r="AG17" s="8"/>
    </row>
    <row r="18" spans="2:56" ht="15" customHeight="1" thickBot="1" x14ac:dyDescent="0.25">
      <c r="B18" s="7"/>
      <c r="C18" s="86"/>
      <c r="D18" s="86"/>
      <c r="E18" s="237" t="s">
        <v>37</v>
      </c>
      <c r="F18" s="235"/>
      <c r="G18" s="235"/>
      <c r="H18" s="236"/>
      <c r="I18" s="235" t="s">
        <v>34</v>
      </c>
      <c r="J18" s="235"/>
      <c r="K18" s="235"/>
      <c r="L18" s="236"/>
      <c r="M18" s="237" t="s">
        <v>35</v>
      </c>
      <c r="N18" s="235"/>
      <c r="O18" s="235"/>
      <c r="P18" s="236"/>
      <c r="Q18" s="237" t="s">
        <v>89</v>
      </c>
      <c r="R18" s="235"/>
      <c r="S18" s="235"/>
      <c r="T18" s="236"/>
      <c r="U18" s="237" t="s">
        <v>130</v>
      </c>
      <c r="V18" s="235"/>
      <c r="W18" s="235"/>
      <c r="X18" s="236"/>
      <c r="Y18" s="237" t="s">
        <v>131</v>
      </c>
      <c r="Z18" s="235"/>
      <c r="AA18" s="235"/>
      <c r="AB18" s="236"/>
      <c r="AC18" s="237" t="s">
        <v>36</v>
      </c>
      <c r="AD18" s="235"/>
      <c r="AE18" s="235"/>
      <c r="AF18" s="236"/>
      <c r="AG18" s="8"/>
      <c r="AP18" s="238" t="s">
        <v>18</v>
      </c>
      <c r="AQ18" s="238"/>
      <c r="AR18" s="238"/>
      <c r="AS18" s="238"/>
      <c r="AT18" s="238"/>
      <c r="AU18" s="238"/>
      <c r="AV18" s="238"/>
    </row>
    <row r="19" spans="2:56" ht="73.5" thickBot="1" x14ac:dyDescent="0.25">
      <c r="B19" s="7"/>
      <c r="C19" s="86"/>
      <c r="D19" s="86"/>
      <c r="E19" s="17" t="s">
        <v>4</v>
      </c>
      <c r="F19" s="19" t="s">
        <v>31</v>
      </c>
      <c r="G19" s="19" t="s">
        <v>32</v>
      </c>
      <c r="H19" s="20" t="s">
        <v>33</v>
      </c>
      <c r="I19" s="17" t="s">
        <v>4</v>
      </c>
      <c r="J19" s="19" t="s">
        <v>31</v>
      </c>
      <c r="K19" s="19" t="s">
        <v>32</v>
      </c>
      <c r="L19" s="20" t="s">
        <v>33</v>
      </c>
      <c r="M19" s="17" t="s">
        <v>4</v>
      </c>
      <c r="N19" s="19" t="s">
        <v>31</v>
      </c>
      <c r="O19" s="19" t="s">
        <v>32</v>
      </c>
      <c r="P19" s="20" t="s">
        <v>33</v>
      </c>
      <c r="Q19" s="17" t="s">
        <v>4</v>
      </c>
      <c r="R19" s="19" t="s">
        <v>31</v>
      </c>
      <c r="S19" s="19" t="s">
        <v>32</v>
      </c>
      <c r="T19" s="20" t="s">
        <v>33</v>
      </c>
      <c r="U19" s="17" t="s">
        <v>4</v>
      </c>
      <c r="V19" s="19" t="s">
        <v>31</v>
      </c>
      <c r="W19" s="19" t="s">
        <v>32</v>
      </c>
      <c r="X19" s="20" t="s">
        <v>33</v>
      </c>
      <c r="Y19" s="17" t="s">
        <v>4</v>
      </c>
      <c r="Z19" s="19" t="s">
        <v>31</v>
      </c>
      <c r="AA19" s="19" t="s">
        <v>32</v>
      </c>
      <c r="AB19" s="19" t="s">
        <v>33</v>
      </c>
      <c r="AC19" s="17" t="s">
        <v>4</v>
      </c>
      <c r="AD19" s="19" t="s">
        <v>31</v>
      </c>
      <c r="AE19" s="19" t="s">
        <v>32</v>
      </c>
      <c r="AF19" s="20" t="s">
        <v>33</v>
      </c>
      <c r="AG19" s="8"/>
      <c r="AP19" s="1" t="s">
        <v>39</v>
      </c>
      <c r="AQ19" s="1" t="s">
        <v>38</v>
      </c>
      <c r="AR19" s="1" t="s">
        <v>40</v>
      </c>
      <c r="AS19" s="1" t="s">
        <v>41</v>
      </c>
      <c r="AT19" s="1" t="s">
        <v>42</v>
      </c>
      <c r="AU19" s="1" t="s">
        <v>43</v>
      </c>
      <c r="AV19" s="1" t="s">
        <v>44</v>
      </c>
      <c r="AX19" s="1" t="s">
        <v>58</v>
      </c>
      <c r="AY19" s="1" t="s">
        <v>59</v>
      </c>
      <c r="AZ19" s="1" t="s">
        <v>60</v>
      </c>
      <c r="BA19" s="1" t="s">
        <v>61</v>
      </c>
      <c r="BB19" s="1" t="s">
        <v>62</v>
      </c>
      <c r="BC19" s="29" t="s">
        <v>63</v>
      </c>
      <c r="BD19" s="29" t="s">
        <v>64</v>
      </c>
    </row>
    <row r="20" spans="2:56" x14ac:dyDescent="0.2">
      <c r="B20" s="7"/>
      <c r="C20" s="88" t="s">
        <v>98</v>
      </c>
      <c r="D20" s="89" t="s">
        <v>76</v>
      </c>
      <c r="E20" s="33">
        <v>0</v>
      </c>
      <c r="F20" s="103" t="str">
        <f t="shared" ref="F20:F28" si="84">IF(AP20=0,"-",(E20-AP20)/AP20)</f>
        <v>-</v>
      </c>
      <c r="G20" s="104" t="str">
        <f t="shared" ref="G20:G28" si="85">IF(I8=0,"-",E20/I8)</f>
        <v>-</v>
      </c>
      <c r="H20" s="105" t="e">
        <f t="shared" ref="H20:H26" si="86">IF(D20="LFL",G20-AX20,"-")</f>
        <v>#VALUE!</v>
      </c>
      <c r="I20" s="33">
        <v>0</v>
      </c>
      <c r="J20" s="103" t="str">
        <f t="shared" ref="J20:J28" si="87">IF(AQ20=0,"-",(I20-AQ20)/AQ20)</f>
        <v>-</v>
      </c>
      <c r="K20" s="34" t="str">
        <f t="shared" ref="K20:K26" si="88">IF(I8=0,"-",I20/I8)</f>
        <v>-</v>
      </c>
      <c r="L20" s="105" t="e">
        <f t="shared" ref="L20:L26" si="89">IF(D20="LFL",K20-AY20,"-")</f>
        <v>#VALUE!</v>
      </c>
      <c r="M20" s="90">
        <v>0</v>
      </c>
      <c r="N20" s="103" t="str">
        <f t="shared" ref="N20:N28" si="90">IF(AR20=0,"-",(M20-AR20)/AR20)</f>
        <v>-</v>
      </c>
      <c r="O20" s="104" t="str">
        <f t="shared" ref="O20:O26" si="91">IF(I8=0,"-",M20/I8)</f>
        <v>-</v>
      </c>
      <c r="P20" s="105" t="e">
        <f t="shared" ref="P20:P26" si="92">IF(D20="LFL",O20-AZ20,"-")</f>
        <v>#VALUE!</v>
      </c>
      <c r="Q20" s="33">
        <v>0</v>
      </c>
      <c r="R20" s="103" t="str">
        <f>IF(AS20=0,"-",(Q20-AS20)/AS20)</f>
        <v>-</v>
      </c>
      <c r="S20" s="104" t="str">
        <f t="shared" ref="S20:S28" si="93">IF(I8=0,"-",Q20/I8)</f>
        <v>-</v>
      </c>
      <c r="T20" s="105" t="e">
        <f>IF(D20="LFL",S20-BA20,"-")</f>
        <v>#VALUE!</v>
      </c>
      <c r="U20" s="33">
        <v>0</v>
      </c>
      <c r="V20" s="103" t="str">
        <f>IF(AT20=0,"-",(U20-AT20)/AT20)</f>
        <v>-</v>
      </c>
      <c r="W20" s="72" t="str">
        <f t="shared" ref="W20:W26" si="94">IF(I8=0,"-",U20/I8)</f>
        <v>-</v>
      </c>
      <c r="X20" s="105" t="e">
        <f>IF(D20="LFL",W20-BB20,"-")</f>
        <v>#VALUE!</v>
      </c>
      <c r="Y20" s="33">
        <v>0</v>
      </c>
      <c r="Z20" s="103" t="str">
        <f>IF(AU20=0,"-",(Y20-AU20)/AU20)</f>
        <v>-</v>
      </c>
      <c r="AA20" s="106" t="str">
        <f t="shared" ref="AA20:AA28" si="95">IF(I8=0,"-",Y20/I8)</f>
        <v>-</v>
      </c>
      <c r="AB20" s="115" t="e">
        <f>IF(H20="LFL",AA20-BC20,"-")</f>
        <v>#VALUE!</v>
      </c>
      <c r="AC20" s="33">
        <v>0</v>
      </c>
      <c r="AD20" s="103" t="str">
        <f>IF(AV20=0,"-",(AC20-AV20)/AV20)</f>
        <v>-</v>
      </c>
      <c r="AE20" s="72" t="str">
        <f t="shared" ref="AE20:AE28" si="96">IF(I8=0,"-",AC20/I8)</f>
        <v>-</v>
      </c>
      <c r="AF20" s="36" t="e">
        <f>IF(D20="LFL",AE20-BD20,"-")</f>
        <v>#VALUE!</v>
      </c>
      <c r="AG20" s="8"/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0</v>
      </c>
      <c r="AX20" s="2">
        <f t="shared" ref="AX20:AX28" si="97">IF(AQ8=0,0,AP20/AQ8)</f>
        <v>0</v>
      </c>
      <c r="AY20" s="2">
        <f t="shared" ref="AY20:AY28" si="98">IF(AQ8=0,0,AQ20/AQ8)</f>
        <v>0</v>
      </c>
      <c r="AZ20" s="2">
        <f t="shared" ref="AZ20:AZ28" si="99">IF(AQ8=0,0,AR20/AQ8)</f>
        <v>0</v>
      </c>
      <c r="BA20" s="2">
        <f t="shared" ref="BA20:BA28" si="100">IF(AQ8=0,0,AS20/AQ8)</f>
        <v>0</v>
      </c>
      <c r="BB20" s="2">
        <f t="shared" ref="BB20:BB28" si="101">IF(AQ8=0,0,AT20/AQ8)</f>
        <v>0</v>
      </c>
      <c r="BC20" s="2">
        <f t="shared" ref="BC20:BC28" si="102">IF(AQ8=0,0,AU20/AQ8)</f>
        <v>0</v>
      </c>
      <c r="BD20" s="2">
        <f t="shared" ref="BD20:BD28" si="103">IF(AQ8=0,0,AV20/AQ8)</f>
        <v>0</v>
      </c>
    </row>
    <row r="21" spans="2:56" x14ac:dyDescent="0.2">
      <c r="B21" s="7"/>
      <c r="C21" s="91" t="s">
        <v>99</v>
      </c>
      <c r="D21" s="92" t="s">
        <v>76</v>
      </c>
      <c r="E21" s="45">
        <v>0</v>
      </c>
      <c r="F21" s="47" t="str">
        <f t="shared" si="84"/>
        <v>-</v>
      </c>
      <c r="G21" s="46" t="str">
        <f t="shared" si="85"/>
        <v>-</v>
      </c>
      <c r="H21" s="48" t="e">
        <f t="shared" si="86"/>
        <v>#VALUE!</v>
      </c>
      <c r="I21" s="45">
        <v>0</v>
      </c>
      <c r="J21" s="47" t="str">
        <f t="shared" si="87"/>
        <v>-</v>
      </c>
      <c r="K21" s="46" t="str">
        <f t="shared" si="88"/>
        <v>-</v>
      </c>
      <c r="L21" s="48" t="e">
        <f t="shared" si="89"/>
        <v>#VALUE!</v>
      </c>
      <c r="M21" s="93">
        <v>0</v>
      </c>
      <c r="N21" s="47" t="str">
        <f t="shared" si="90"/>
        <v>-</v>
      </c>
      <c r="O21" s="46" t="str">
        <f t="shared" si="91"/>
        <v>-</v>
      </c>
      <c r="P21" s="48" t="e">
        <f t="shared" si="92"/>
        <v>#VALUE!</v>
      </c>
      <c r="Q21" s="45">
        <v>0</v>
      </c>
      <c r="R21" s="47" t="str">
        <f>IF(AS21=0,"-",(Q21-AS21)/AS21)</f>
        <v>-</v>
      </c>
      <c r="S21" s="46" t="str">
        <f t="shared" si="93"/>
        <v>-</v>
      </c>
      <c r="T21" s="48" t="e">
        <f>IF(D21="LFL",S21-BA21,"-")</f>
        <v>#VALUE!</v>
      </c>
      <c r="U21" s="45">
        <v>0</v>
      </c>
      <c r="V21" s="47" t="str">
        <f>IF(AT21=0,"-",(U21-AT21)/AT21)</f>
        <v>-</v>
      </c>
      <c r="W21" s="94" t="str">
        <f t="shared" si="94"/>
        <v>-</v>
      </c>
      <c r="X21" s="48" t="e">
        <f>IF(D21="LFL",W21-BB21,"-")</f>
        <v>#VALUE!</v>
      </c>
      <c r="Y21" s="45">
        <v>0</v>
      </c>
      <c r="Z21" s="47" t="str">
        <f>IF(AU21=0,"-",(Y21-AU21)/AU21)</f>
        <v>-</v>
      </c>
      <c r="AA21" s="94" t="str">
        <f t="shared" si="95"/>
        <v>-</v>
      </c>
      <c r="AB21" s="48" t="e">
        <f>IF(H21="LFL",AA21-BC21,"-")</f>
        <v>#VALUE!</v>
      </c>
      <c r="AC21" s="45">
        <v>0</v>
      </c>
      <c r="AD21" s="47" t="str">
        <f>IF(AV21=0,"-",(AC21-AV21)/AV21)</f>
        <v>-</v>
      </c>
      <c r="AE21" s="94" t="str">
        <f t="shared" si="96"/>
        <v>-</v>
      </c>
      <c r="AF21" s="48" t="e">
        <f t="shared" ref="AF21:AF26" si="104">IF(D21="LFL",AE21-BD21,"-")</f>
        <v>#VALUE!</v>
      </c>
      <c r="AG21" s="8"/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X21" s="2">
        <f t="shared" si="97"/>
        <v>0</v>
      </c>
      <c r="AY21" s="2">
        <f t="shared" si="98"/>
        <v>0</v>
      </c>
      <c r="AZ21" s="2">
        <f t="shared" si="99"/>
        <v>0</v>
      </c>
      <c r="BA21" s="2">
        <f t="shared" si="100"/>
        <v>0</v>
      </c>
      <c r="BB21" s="2">
        <f t="shared" si="101"/>
        <v>0</v>
      </c>
      <c r="BC21" s="2">
        <f t="shared" si="102"/>
        <v>0</v>
      </c>
      <c r="BD21" s="2">
        <f t="shared" si="103"/>
        <v>0</v>
      </c>
    </row>
    <row r="22" spans="2:56" x14ac:dyDescent="0.2">
      <c r="B22" s="7"/>
      <c r="C22" s="91" t="s">
        <v>100</v>
      </c>
      <c r="D22" s="92" t="s">
        <v>76</v>
      </c>
      <c r="E22" s="45">
        <v>0</v>
      </c>
      <c r="F22" s="47" t="str">
        <f t="shared" si="84"/>
        <v>-</v>
      </c>
      <c r="G22" s="46" t="str">
        <f t="shared" si="85"/>
        <v>-</v>
      </c>
      <c r="H22" s="48" t="e">
        <f t="shared" si="86"/>
        <v>#VALUE!</v>
      </c>
      <c r="I22" s="45">
        <v>0</v>
      </c>
      <c r="J22" s="47" t="str">
        <f t="shared" si="87"/>
        <v>-</v>
      </c>
      <c r="K22" s="46" t="str">
        <f t="shared" si="88"/>
        <v>-</v>
      </c>
      <c r="L22" s="48" t="e">
        <f t="shared" si="89"/>
        <v>#VALUE!</v>
      </c>
      <c r="M22" s="93">
        <v>0</v>
      </c>
      <c r="N22" s="47" t="str">
        <f t="shared" si="90"/>
        <v>-</v>
      </c>
      <c r="O22" s="46" t="str">
        <f t="shared" si="91"/>
        <v>-</v>
      </c>
      <c r="P22" s="48" t="e">
        <f t="shared" si="92"/>
        <v>#VALUE!</v>
      </c>
      <c r="Q22" s="45">
        <v>0</v>
      </c>
      <c r="R22" s="47" t="str">
        <f t="shared" ref="R22:R28" si="105">IF(AS22=0,"-",(Q22-AS22)/AS22)</f>
        <v>-</v>
      </c>
      <c r="S22" s="46" t="str">
        <f t="shared" si="93"/>
        <v>-</v>
      </c>
      <c r="T22" s="48" t="e">
        <f t="shared" ref="T22:T26" si="106">IF(D22="LFL",S22-BA22,"-")</f>
        <v>#VALUE!</v>
      </c>
      <c r="U22" s="45">
        <v>0</v>
      </c>
      <c r="V22" s="47" t="str">
        <f t="shared" ref="V22:V28" si="107">IF(AT22=0,"-",(U22-AT22)/AT22)</f>
        <v>-</v>
      </c>
      <c r="W22" s="94" t="str">
        <f t="shared" si="94"/>
        <v>-</v>
      </c>
      <c r="X22" s="48" t="e">
        <f t="shared" ref="X22:X26" si="108">IF(D22="LFL",W22-BB22,"-")</f>
        <v>#VALUE!</v>
      </c>
      <c r="Y22" s="45">
        <v>0</v>
      </c>
      <c r="Z22" s="47" t="str">
        <f t="shared" ref="Z22:Z28" si="109">IF(AU22=0,"-",(Y22-AU22)/AU22)</f>
        <v>-</v>
      </c>
      <c r="AA22" s="94" t="str">
        <f t="shared" si="95"/>
        <v>-</v>
      </c>
      <c r="AB22" s="48" t="e">
        <f t="shared" ref="AB22:AB26" si="110">IF(H22="LFL",AA22-BC22,"-")</f>
        <v>#VALUE!</v>
      </c>
      <c r="AC22" s="45">
        <v>0</v>
      </c>
      <c r="AD22" s="47" t="str">
        <f t="shared" ref="AD22:AD28" si="111">IF(AV22=0,"-",(AC22-AV22)/AV22)</f>
        <v>-</v>
      </c>
      <c r="AE22" s="94" t="str">
        <f t="shared" si="96"/>
        <v>-</v>
      </c>
      <c r="AF22" s="48" t="e">
        <f t="shared" si="104"/>
        <v>#VALUE!</v>
      </c>
      <c r="AG22" s="8"/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X22" s="2">
        <f t="shared" si="97"/>
        <v>0</v>
      </c>
      <c r="AY22" s="2">
        <f t="shared" si="98"/>
        <v>0</v>
      </c>
      <c r="AZ22" s="2">
        <f t="shared" si="99"/>
        <v>0</v>
      </c>
      <c r="BA22" s="2">
        <f t="shared" si="100"/>
        <v>0</v>
      </c>
      <c r="BB22" s="2">
        <f t="shared" si="101"/>
        <v>0</v>
      </c>
      <c r="BC22" s="2">
        <f t="shared" si="102"/>
        <v>0</v>
      </c>
      <c r="BD22" s="2">
        <f t="shared" si="103"/>
        <v>0</v>
      </c>
    </row>
    <row r="23" spans="2:56" x14ac:dyDescent="0.2">
      <c r="B23" s="7"/>
      <c r="C23" s="91"/>
      <c r="D23" s="92"/>
      <c r="E23" s="45">
        <v>0</v>
      </c>
      <c r="F23" s="47" t="str">
        <f t="shared" si="84"/>
        <v>-</v>
      </c>
      <c r="G23" s="46" t="str">
        <f t="shared" si="85"/>
        <v>-</v>
      </c>
      <c r="H23" s="48" t="str">
        <f t="shared" si="86"/>
        <v>-</v>
      </c>
      <c r="I23" s="45">
        <v>0</v>
      </c>
      <c r="J23" s="47" t="str">
        <f t="shared" si="87"/>
        <v>-</v>
      </c>
      <c r="K23" s="46" t="str">
        <f t="shared" si="88"/>
        <v>-</v>
      </c>
      <c r="L23" s="48" t="str">
        <f t="shared" si="89"/>
        <v>-</v>
      </c>
      <c r="M23" s="93">
        <v>0</v>
      </c>
      <c r="N23" s="47" t="str">
        <f t="shared" si="90"/>
        <v>-</v>
      </c>
      <c r="O23" s="46" t="str">
        <f t="shared" si="91"/>
        <v>-</v>
      </c>
      <c r="P23" s="48" t="str">
        <f t="shared" si="92"/>
        <v>-</v>
      </c>
      <c r="Q23" s="45"/>
      <c r="R23" s="47" t="str">
        <f t="shared" si="105"/>
        <v>-</v>
      </c>
      <c r="S23" s="46" t="str">
        <f t="shared" si="93"/>
        <v>-</v>
      </c>
      <c r="T23" s="48" t="str">
        <f t="shared" si="106"/>
        <v>-</v>
      </c>
      <c r="U23" s="45">
        <v>0</v>
      </c>
      <c r="V23" s="47" t="str">
        <f t="shared" si="107"/>
        <v>-</v>
      </c>
      <c r="W23" s="94" t="str">
        <f t="shared" si="94"/>
        <v>-</v>
      </c>
      <c r="X23" s="48" t="str">
        <f t="shared" si="108"/>
        <v>-</v>
      </c>
      <c r="Y23" s="45">
        <v>0</v>
      </c>
      <c r="Z23" s="47" t="str">
        <f t="shared" si="109"/>
        <v>-</v>
      </c>
      <c r="AA23" s="94" t="str">
        <f t="shared" si="95"/>
        <v>-</v>
      </c>
      <c r="AB23" s="48" t="str">
        <f t="shared" si="110"/>
        <v>-</v>
      </c>
      <c r="AC23" s="45">
        <v>0</v>
      </c>
      <c r="AD23" s="47" t="str">
        <f t="shared" si="111"/>
        <v>-</v>
      </c>
      <c r="AE23" s="94" t="str">
        <f t="shared" si="96"/>
        <v>-</v>
      </c>
      <c r="AF23" s="48" t="str">
        <f t="shared" si="104"/>
        <v>-</v>
      </c>
      <c r="AG23" s="8"/>
      <c r="AP23" s="43"/>
      <c r="AQ23" s="43"/>
      <c r="AR23" s="43"/>
      <c r="AS23" s="43"/>
      <c r="AT23" s="43"/>
      <c r="AU23" s="43"/>
      <c r="AV23" s="43"/>
      <c r="AX23" s="2">
        <f t="shared" si="97"/>
        <v>0</v>
      </c>
      <c r="AY23" s="2">
        <f t="shared" si="98"/>
        <v>0</v>
      </c>
      <c r="AZ23" s="2">
        <f t="shared" si="99"/>
        <v>0</v>
      </c>
      <c r="BA23" s="2">
        <f t="shared" si="100"/>
        <v>0</v>
      </c>
      <c r="BB23" s="2">
        <f t="shared" si="101"/>
        <v>0</v>
      </c>
      <c r="BC23" s="2">
        <f t="shared" si="102"/>
        <v>0</v>
      </c>
      <c r="BD23" s="2">
        <f t="shared" si="103"/>
        <v>0</v>
      </c>
    </row>
    <row r="24" spans="2:56" x14ac:dyDescent="0.2">
      <c r="B24" s="7"/>
      <c r="C24" s="91"/>
      <c r="D24" s="92"/>
      <c r="E24" s="45">
        <v>0</v>
      </c>
      <c r="F24" s="47" t="str">
        <f t="shared" ref="F24" si="112">IF(AP24=0,"-",(E24-AP24)/AP24)</f>
        <v>-</v>
      </c>
      <c r="G24" s="46" t="str">
        <f t="shared" si="85"/>
        <v>-</v>
      </c>
      <c r="H24" s="48" t="str">
        <f t="shared" ref="H24" si="113">IF(D24="LFL",G24-AX24,"-")</f>
        <v>-</v>
      </c>
      <c r="I24" s="45">
        <v>0</v>
      </c>
      <c r="J24" s="47" t="str">
        <f t="shared" ref="J24" si="114">IF(AQ24=0,"-",(I24-AQ24)/AQ24)</f>
        <v>-</v>
      </c>
      <c r="K24" s="46" t="str">
        <f t="shared" si="88"/>
        <v>-</v>
      </c>
      <c r="L24" s="48" t="str">
        <f t="shared" ref="L24" si="115">IF(D24="LFL",K24-AY24,"-")</f>
        <v>-</v>
      </c>
      <c r="M24" s="93">
        <v>0</v>
      </c>
      <c r="N24" s="47" t="str">
        <f t="shared" ref="N24" si="116">IF(AR24=0,"-",(M24-AR24)/AR24)</f>
        <v>-</v>
      </c>
      <c r="O24" s="46" t="str">
        <f t="shared" si="91"/>
        <v>-</v>
      </c>
      <c r="P24" s="48" t="str">
        <f t="shared" ref="P24" si="117">IF(D24="LFL",O24-AZ24,"-")</f>
        <v>-</v>
      </c>
      <c r="Q24" s="45"/>
      <c r="R24" s="47" t="str">
        <f t="shared" ref="R24" si="118">IF(AS24=0,"-",(Q24-AS24)/AS24)</f>
        <v>-</v>
      </c>
      <c r="S24" s="46" t="str">
        <f t="shared" si="93"/>
        <v>-</v>
      </c>
      <c r="T24" s="48" t="str">
        <f t="shared" ref="T24" si="119">IF(D24="LFL",S24-BA24,"-")</f>
        <v>-</v>
      </c>
      <c r="U24" s="45">
        <v>0</v>
      </c>
      <c r="V24" s="47" t="str">
        <f t="shared" ref="V24" si="120">IF(AT24=0,"-",(U24-AT24)/AT24)</f>
        <v>-</v>
      </c>
      <c r="W24" s="94" t="str">
        <f t="shared" si="94"/>
        <v>-</v>
      </c>
      <c r="X24" s="48" t="str">
        <f t="shared" ref="X24" si="121">IF(D24="LFL",W24-BB24,"-")</f>
        <v>-</v>
      </c>
      <c r="Y24" s="45">
        <v>0</v>
      </c>
      <c r="Z24" s="47" t="str">
        <f t="shared" ref="Z24" si="122">IF(AU24=0,"-",(Y24-AU24)/AU24)</f>
        <v>-</v>
      </c>
      <c r="AA24" s="94" t="str">
        <f t="shared" si="95"/>
        <v>-</v>
      </c>
      <c r="AB24" s="48" t="str">
        <f t="shared" ref="AB24" si="123">IF(H24="LFL",AA24-BC24,"-")</f>
        <v>-</v>
      </c>
      <c r="AC24" s="45">
        <v>0</v>
      </c>
      <c r="AD24" s="47" t="str">
        <f t="shared" ref="AD24" si="124">IF(AV24=0,"-",(AC24-AV24)/AV24)</f>
        <v>-</v>
      </c>
      <c r="AE24" s="94" t="str">
        <f t="shared" si="96"/>
        <v>-</v>
      </c>
      <c r="AF24" s="48" t="str">
        <f t="shared" ref="AF24" si="125">IF(D24="LFL",AE24-BD24,"-")</f>
        <v>-</v>
      </c>
      <c r="AG24" s="8"/>
      <c r="AP24" s="43"/>
      <c r="AQ24" s="43"/>
      <c r="AR24" s="43"/>
      <c r="AS24" s="43"/>
      <c r="AT24" s="43"/>
      <c r="AU24" s="43"/>
      <c r="AV24" s="43"/>
      <c r="AX24" s="2">
        <f t="shared" si="97"/>
        <v>0</v>
      </c>
      <c r="AY24" s="2">
        <f t="shared" si="98"/>
        <v>0</v>
      </c>
      <c r="AZ24" s="2">
        <f t="shared" si="99"/>
        <v>0</v>
      </c>
      <c r="BA24" s="2">
        <f t="shared" si="100"/>
        <v>0</v>
      </c>
      <c r="BB24" s="2">
        <f t="shared" si="101"/>
        <v>0</v>
      </c>
      <c r="BC24" s="2">
        <f t="shared" si="102"/>
        <v>0</v>
      </c>
      <c r="BD24" s="2">
        <f t="shared" si="103"/>
        <v>0</v>
      </c>
    </row>
    <row r="25" spans="2:56" x14ac:dyDescent="0.2">
      <c r="B25" s="7"/>
      <c r="C25" s="91"/>
      <c r="D25" s="92"/>
      <c r="E25" s="45">
        <v>0</v>
      </c>
      <c r="F25" s="47" t="str">
        <f t="shared" ref="F25" si="126">IF(AP25=0,"-",(E25-AP25)/AP25)</f>
        <v>-</v>
      </c>
      <c r="G25" s="46" t="str">
        <f t="shared" si="85"/>
        <v>-</v>
      </c>
      <c r="H25" s="48" t="str">
        <f t="shared" ref="H25" si="127">IF(D25="LFL",G25-AX25,"-")</f>
        <v>-</v>
      </c>
      <c r="I25" s="45">
        <v>0</v>
      </c>
      <c r="J25" s="47" t="str">
        <f t="shared" ref="J25" si="128">IF(AQ25=0,"-",(I25-AQ25)/AQ25)</f>
        <v>-</v>
      </c>
      <c r="K25" s="46" t="str">
        <f t="shared" si="88"/>
        <v>-</v>
      </c>
      <c r="L25" s="48" t="str">
        <f t="shared" ref="L25" si="129">IF(D25="LFL",K25-AY25,"-")</f>
        <v>-</v>
      </c>
      <c r="M25" s="93">
        <v>0</v>
      </c>
      <c r="N25" s="47" t="str">
        <f t="shared" ref="N25" si="130">IF(AR25=0,"-",(M25-AR25)/AR25)</f>
        <v>-</v>
      </c>
      <c r="O25" s="46" t="str">
        <f t="shared" si="91"/>
        <v>-</v>
      </c>
      <c r="P25" s="48" t="str">
        <f t="shared" ref="P25" si="131">IF(D25="LFL",O25-AZ25,"-")</f>
        <v>-</v>
      </c>
      <c r="Q25" s="45"/>
      <c r="R25" s="47" t="str">
        <f t="shared" ref="R25" si="132">IF(AS25=0,"-",(Q25-AS25)/AS25)</f>
        <v>-</v>
      </c>
      <c r="S25" s="46" t="str">
        <f t="shared" si="93"/>
        <v>-</v>
      </c>
      <c r="T25" s="48" t="str">
        <f t="shared" ref="T25" si="133">IF(D25="LFL",S25-BA25,"-")</f>
        <v>-</v>
      </c>
      <c r="U25" s="45">
        <v>0</v>
      </c>
      <c r="V25" s="47" t="str">
        <f t="shared" ref="V25" si="134">IF(AT25=0,"-",(U25-AT25)/AT25)</f>
        <v>-</v>
      </c>
      <c r="W25" s="94" t="str">
        <f t="shared" si="94"/>
        <v>-</v>
      </c>
      <c r="X25" s="48" t="str">
        <f t="shared" ref="X25" si="135">IF(D25="LFL",W25-BB25,"-")</f>
        <v>-</v>
      </c>
      <c r="Y25" s="45">
        <v>0</v>
      </c>
      <c r="Z25" s="47" t="str">
        <f t="shared" ref="Z25" si="136">IF(AU25=0,"-",(Y25-AU25)/AU25)</f>
        <v>-</v>
      </c>
      <c r="AA25" s="94" t="str">
        <f t="shared" si="95"/>
        <v>-</v>
      </c>
      <c r="AB25" s="48" t="str">
        <f t="shared" ref="AB25" si="137">IF(H25="LFL",AA25-BC25,"-")</f>
        <v>-</v>
      </c>
      <c r="AC25" s="45">
        <v>0</v>
      </c>
      <c r="AD25" s="47" t="str">
        <f t="shared" ref="AD25" si="138">IF(AV25=0,"-",(AC25-AV25)/AV25)</f>
        <v>-</v>
      </c>
      <c r="AE25" s="94" t="str">
        <f t="shared" si="96"/>
        <v>-</v>
      </c>
      <c r="AF25" s="48" t="str">
        <f t="shared" ref="AF25" si="139">IF(D25="LFL",AE25-BD25,"-")</f>
        <v>-</v>
      </c>
      <c r="AG25" s="8"/>
      <c r="AP25" s="43"/>
      <c r="AQ25" s="43"/>
      <c r="AR25" s="43"/>
      <c r="AS25" s="43"/>
      <c r="AT25" s="43"/>
      <c r="AU25" s="43"/>
      <c r="AV25" s="43"/>
      <c r="AX25" s="2">
        <f t="shared" si="97"/>
        <v>0</v>
      </c>
      <c r="AY25" s="2">
        <f t="shared" si="98"/>
        <v>0</v>
      </c>
      <c r="AZ25" s="2">
        <f t="shared" si="99"/>
        <v>0</v>
      </c>
      <c r="BA25" s="2">
        <f t="shared" si="100"/>
        <v>0</v>
      </c>
      <c r="BB25" s="2">
        <f t="shared" si="101"/>
        <v>0</v>
      </c>
      <c r="BC25" s="2">
        <f t="shared" si="102"/>
        <v>0</v>
      </c>
      <c r="BD25" s="2">
        <f t="shared" si="103"/>
        <v>0</v>
      </c>
    </row>
    <row r="26" spans="2:56" ht="15.75" thickBot="1" x14ac:dyDescent="0.25">
      <c r="B26" s="7"/>
      <c r="C26" s="113"/>
      <c r="D26" s="114"/>
      <c r="E26" s="45">
        <v>0</v>
      </c>
      <c r="F26" s="47" t="str">
        <f t="shared" si="84"/>
        <v>-</v>
      </c>
      <c r="G26" s="46" t="str">
        <f t="shared" si="85"/>
        <v>-</v>
      </c>
      <c r="H26" s="48" t="str">
        <f t="shared" si="86"/>
        <v>-</v>
      </c>
      <c r="I26" s="55">
        <v>0</v>
      </c>
      <c r="J26" s="57" t="str">
        <f t="shared" si="87"/>
        <v>-</v>
      </c>
      <c r="K26" s="56" t="str">
        <f t="shared" si="88"/>
        <v>-</v>
      </c>
      <c r="L26" s="58" t="str">
        <f t="shared" si="89"/>
        <v>-</v>
      </c>
      <c r="M26" s="96">
        <v>0</v>
      </c>
      <c r="N26" s="57" t="str">
        <f t="shared" si="90"/>
        <v>-</v>
      </c>
      <c r="O26" s="56" t="str">
        <f t="shared" si="91"/>
        <v>-</v>
      </c>
      <c r="P26" s="58" t="str">
        <f t="shared" si="92"/>
        <v>-</v>
      </c>
      <c r="Q26" s="55"/>
      <c r="R26" s="57" t="str">
        <f t="shared" si="105"/>
        <v>-</v>
      </c>
      <c r="S26" s="56" t="str">
        <f t="shared" si="93"/>
        <v>-</v>
      </c>
      <c r="T26" s="58" t="str">
        <f t="shared" si="106"/>
        <v>-</v>
      </c>
      <c r="U26" s="55">
        <v>0</v>
      </c>
      <c r="V26" s="57" t="str">
        <f t="shared" si="107"/>
        <v>-</v>
      </c>
      <c r="W26" s="97" t="str">
        <f t="shared" si="94"/>
        <v>-</v>
      </c>
      <c r="X26" s="48" t="str">
        <f t="shared" si="108"/>
        <v>-</v>
      </c>
      <c r="Y26" s="55">
        <v>0</v>
      </c>
      <c r="Z26" s="57" t="str">
        <f t="shared" si="109"/>
        <v>-</v>
      </c>
      <c r="AA26" s="97" t="str">
        <f t="shared" si="95"/>
        <v>-</v>
      </c>
      <c r="AB26" s="58" t="str">
        <f t="shared" si="110"/>
        <v>-</v>
      </c>
      <c r="AC26" s="55"/>
      <c r="AD26" s="57" t="str">
        <f t="shared" si="111"/>
        <v>-</v>
      </c>
      <c r="AE26" s="97" t="str">
        <f t="shared" si="96"/>
        <v>-</v>
      </c>
      <c r="AF26" s="58" t="str">
        <f t="shared" si="104"/>
        <v>-</v>
      </c>
      <c r="AG26" s="8"/>
      <c r="AP26" s="43"/>
      <c r="AQ26" s="43"/>
      <c r="AR26" s="43"/>
      <c r="AS26" s="43"/>
      <c r="AT26" s="43"/>
      <c r="AU26" s="43"/>
      <c r="AV26" s="43"/>
      <c r="AX26" s="2">
        <f t="shared" si="97"/>
        <v>0</v>
      </c>
      <c r="AY26" s="2">
        <f t="shared" si="98"/>
        <v>0</v>
      </c>
      <c r="AZ26" s="2">
        <f t="shared" si="99"/>
        <v>0</v>
      </c>
      <c r="BA26" s="2">
        <f t="shared" si="100"/>
        <v>0</v>
      </c>
      <c r="BB26" s="2">
        <f t="shared" si="101"/>
        <v>0</v>
      </c>
      <c r="BC26" s="2">
        <f t="shared" si="102"/>
        <v>0</v>
      </c>
      <c r="BD26" s="2">
        <f t="shared" si="103"/>
        <v>0</v>
      </c>
    </row>
    <row r="27" spans="2:56" x14ac:dyDescent="0.2">
      <c r="B27" s="7"/>
      <c r="C27" s="111" t="s">
        <v>68</v>
      </c>
      <c r="D27" s="112"/>
      <c r="E27" s="30">
        <v>0</v>
      </c>
      <c r="F27" s="35" t="str">
        <f t="shared" si="84"/>
        <v>-</v>
      </c>
      <c r="G27" s="34" t="str">
        <f t="shared" si="85"/>
        <v>-</v>
      </c>
      <c r="H27" s="36" t="e">
        <f>G27-AX27</f>
        <v>#VALUE!</v>
      </c>
      <c r="I27" s="30">
        <v>0</v>
      </c>
      <c r="J27" s="35" t="str">
        <f t="shared" si="87"/>
        <v>-</v>
      </c>
      <c r="K27" s="34">
        <f>IF(I15=0,0,I27/I15)</f>
        <v>0</v>
      </c>
      <c r="L27" s="69">
        <f>K27-AY27</f>
        <v>0</v>
      </c>
      <c r="M27" s="30">
        <v>0</v>
      </c>
      <c r="N27" s="35" t="str">
        <f t="shared" si="90"/>
        <v>-</v>
      </c>
      <c r="O27" s="104">
        <f>IF(I15=0,0,M27/I15)</f>
        <v>0</v>
      </c>
      <c r="P27" s="36">
        <f>O27-AZ27</f>
        <v>0</v>
      </c>
      <c r="Q27" s="122">
        <v>0</v>
      </c>
      <c r="R27" s="35" t="str">
        <f t="shared" si="105"/>
        <v>-</v>
      </c>
      <c r="S27" s="34" t="str">
        <f t="shared" si="93"/>
        <v>-</v>
      </c>
      <c r="T27" s="36" t="e">
        <f>S27-BA27</f>
        <v>#VALUE!</v>
      </c>
      <c r="U27" s="30">
        <v>0</v>
      </c>
      <c r="V27" s="35" t="str">
        <f t="shared" si="107"/>
        <v>-</v>
      </c>
      <c r="W27" s="72">
        <f>IF(I15=0,0,U27/I15)</f>
        <v>0</v>
      </c>
      <c r="X27" s="69">
        <f>W27-BB27</f>
        <v>0</v>
      </c>
      <c r="Y27" s="30">
        <v>0</v>
      </c>
      <c r="Z27" s="35" t="str">
        <f t="shared" si="109"/>
        <v>-</v>
      </c>
      <c r="AA27" s="72" t="str">
        <f t="shared" si="95"/>
        <v>-</v>
      </c>
      <c r="AB27" s="36" t="str">
        <f>IF(BC27=0,"-",AA27-BC27)</f>
        <v>-</v>
      </c>
      <c r="AC27" s="123">
        <v>0</v>
      </c>
      <c r="AD27" s="35" t="str">
        <f t="shared" si="111"/>
        <v>-</v>
      </c>
      <c r="AE27" s="106" t="str">
        <f t="shared" si="96"/>
        <v>-</v>
      </c>
      <c r="AF27" s="105" t="e">
        <f>AE27-BD27</f>
        <v>#VALUE!</v>
      </c>
      <c r="AG27" s="8"/>
      <c r="AO27" s="1" t="s">
        <v>76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X27" s="2">
        <f t="shared" si="97"/>
        <v>0</v>
      </c>
      <c r="AY27" s="2">
        <f t="shared" si="98"/>
        <v>0</v>
      </c>
      <c r="AZ27" s="2">
        <f t="shared" si="99"/>
        <v>0</v>
      </c>
      <c r="BA27" s="2">
        <f t="shared" si="100"/>
        <v>0</v>
      </c>
      <c r="BB27" s="2">
        <f t="shared" si="101"/>
        <v>0</v>
      </c>
      <c r="BC27" s="2">
        <f t="shared" si="102"/>
        <v>0</v>
      </c>
      <c r="BD27" s="2">
        <f t="shared" si="103"/>
        <v>0</v>
      </c>
    </row>
    <row r="28" spans="2:56" ht="15.75" thickBot="1" x14ac:dyDescent="0.25">
      <c r="B28" s="7"/>
      <c r="C28" s="107" t="s">
        <v>69</v>
      </c>
      <c r="D28" s="108"/>
      <c r="E28" s="76">
        <f>SUM(E20:E26)</f>
        <v>0</v>
      </c>
      <c r="F28" s="65" t="str">
        <f t="shared" si="84"/>
        <v>-</v>
      </c>
      <c r="G28" s="79" t="str">
        <f t="shared" si="85"/>
        <v>-</v>
      </c>
      <c r="H28" s="67" t="e">
        <f>G28-AX28</f>
        <v>#VALUE!</v>
      </c>
      <c r="I28" s="76">
        <f>SUM(I20:I26)</f>
        <v>0</v>
      </c>
      <c r="J28" s="65" t="str">
        <f t="shared" si="87"/>
        <v>-</v>
      </c>
      <c r="K28" s="79" t="str">
        <f>IF(I16=0,"-",I28/I16)</f>
        <v>-</v>
      </c>
      <c r="L28" s="80" t="e">
        <f>K28-AY28</f>
        <v>#VALUE!</v>
      </c>
      <c r="M28" s="64">
        <f>SUM(M20:M26)</f>
        <v>0</v>
      </c>
      <c r="N28" s="65" t="str">
        <f t="shared" si="90"/>
        <v>-</v>
      </c>
      <c r="O28" s="79">
        <f>IF(I16=0,0,M28/I16)</f>
        <v>0</v>
      </c>
      <c r="P28" s="67">
        <f>O28-AZ28</f>
        <v>0</v>
      </c>
      <c r="Q28" s="64">
        <f>SUM(Q20:Q26)</f>
        <v>0</v>
      </c>
      <c r="R28" s="65" t="str">
        <f t="shared" si="105"/>
        <v>-</v>
      </c>
      <c r="S28" s="79" t="str">
        <f t="shared" si="93"/>
        <v>-</v>
      </c>
      <c r="T28" s="67" t="e">
        <f>S28-BA28</f>
        <v>#VALUE!</v>
      </c>
      <c r="U28" s="76">
        <f>SUM(U20:U26)</f>
        <v>0</v>
      </c>
      <c r="V28" s="65" t="str">
        <f t="shared" si="107"/>
        <v>-</v>
      </c>
      <c r="W28" s="98" t="str">
        <f>IF(I16=0,"-",U28/I16)</f>
        <v>-</v>
      </c>
      <c r="X28" s="80" t="e">
        <f>W28-BB28</f>
        <v>#VALUE!</v>
      </c>
      <c r="Y28" s="76">
        <f>SUM(Y20:Y26)</f>
        <v>0</v>
      </c>
      <c r="Z28" s="65" t="str">
        <f t="shared" si="109"/>
        <v>-</v>
      </c>
      <c r="AA28" s="98" t="str">
        <f t="shared" si="95"/>
        <v>-</v>
      </c>
      <c r="AB28" s="67" t="str">
        <f>IF(BC28=0,"-",AA28-BC28)</f>
        <v>-</v>
      </c>
      <c r="AC28" s="76">
        <f>SUM(AC20:AC26)</f>
        <v>0</v>
      </c>
      <c r="AD28" s="65" t="str">
        <f t="shared" si="111"/>
        <v>-</v>
      </c>
      <c r="AE28" s="98" t="str">
        <f t="shared" si="96"/>
        <v>-</v>
      </c>
      <c r="AF28" s="67" t="e">
        <f>AE28-BD28</f>
        <v>#VALUE!</v>
      </c>
      <c r="AG28" s="8"/>
      <c r="AO28" s="1" t="s">
        <v>77</v>
      </c>
      <c r="AP28" s="1">
        <f t="shared" ref="AP28:AV28" si="140">SUM(AP20:AP26)</f>
        <v>0</v>
      </c>
      <c r="AQ28" s="1">
        <f t="shared" si="140"/>
        <v>0</v>
      </c>
      <c r="AR28" s="1">
        <f t="shared" si="140"/>
        <v>0</v>
      </c>
      <c r="AS28" s="1">
        <f t="shared" si="140"/>
        <v>0</v>
      </c>
      <c r="AT28" s="1">
        <f t="shared" si="140"/>
        <v>0</v>
      </c>
      <c r="AU28" s="1">
        <f>SUM(AU20:AU27)</f>
        <v>0</v>
      </c>
      <c r="AV28" s="1">
        <f t="shared" si="140"/>
        <v>0</v>
      </c>
      <c r="AX28" s="2">
        <f t="shared" si="97"/>
        <v>0</v>
      </c>
      <c r="AY28" s="2">
        <f t="shared" si="98"/>
        <v>0</v>
      </c>
      <c r="AZ28" s="2">
        <f t="shared" si="99"/>
        <v>0</v>
      </c>
      <c r="BA28" s="2">
        <f t="shared" si="100"/>
        <v>0</v>
      </c>
      <c r="BB28" s="2">
        <f t="shared" si="101"/>
        <v>0</v>
      </c>
      <c r="BC28" s="2">
        <f t="shared" si="102"/>
        <v>0</v>
      </c>
      <c r="BD28" s="2">
        <f t="shared" si="103"/>
        <v>0</v>
      </c>
    </row>
    <row r="29" spans="2:56" ht="15.75" thickBot="1" x14ac:dyDescent="0.25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100"/>
      <c r="S29" s="101"/>
      <c r="T29" s="100"/>
      <c r="U29" s="100"/>
      <c r="V29" s="101"/>
      <c r="W29" s="100"/>
      <c r="X29" s="100"/>
      <c r="Y29" s="100"/>
      <c r="Z29" s="101"/>
      <c r="AA29" s="100"/>
      <c r="AB29" s="100"/>
      <c r="AC29" s="100"/>
      <c r="AD29" s="100"/>
      <c r="AE29" s="100"/>
      <c r="AF29" s="100"/>
      <c r="AG29" s="102"/>
    </row>
    <row r="31" spans="2:56" x14ac:dyDescent="0.2">
      <c r="Q31" s="2" t="s">
        <v>67</v>
      </c>
    </row>
  </sheetData>
  <mergeCells count="18">
    <mergeCell ref="AP6:AS6"/>
    <mergeCell ref="E18:H18"/>
    <mergeCell ref="I18:L18"/>
    <mergeCell ref="M18:P18"/>
    <mergeCell ref="Q18:T18"/>
    <mergeCell ref="U18:X18"/>
    <mergeCell ref="Y18:AB18"/>
    <mergeCell ref="AC18:AF18"/>
    <mergeCell ref="AP18:AV18"/>
    <mergeCell ref="C3:D3"/>
    <mergeCell ref="E3:AD3"/>
    <mergeCell ref="E6:H6"/>
    <mergeCell ref="I6:M6"/>
    <mergeCell ref="N6:P6"/>
    <mergeCell ref="Q6:R6"/>
    <mergeCell ref="S6:T6"/>
    <mergeCell ref="U6:Z6"/>
    <mergeCell ref="AA6:AC6"/>
  </mergeCells>
  <conditionalFormatting sqref="P8:P14">
    <cfRule type="expression" dxfId="17" priority="1">
      <formula>P8="á"</formula>
    </cfRule>
    <cfRule type="expression" dxfId="16" priority="2">
      <formula>P8="ß"</formula>
    </cfRule>
    <cfRule type="expression" dxfId="15" priority="3">
      <formula>P8="â"</formula>
    </cfRule>
  </conditionalFormatting>
  <pageMargins left="0" right="0" top="0" bottom="0" header="0" footer="0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21"/>
  <sheetViews>
    <sheetView zoomScale="70" zoomScaleNormal="70" workbookViewId="0">
      <selection activeCell="AM1" sqref="AM1:BO1048576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710937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7" width="8.85546875" style="1" hidden="1" customWidth="1"/>
    <col min="68" max="16384" width="8.85546875" style="1"/>
  </cols>
  <sheetData>
    <row r="1" spans="2:65" ht="15.75" thickBot="1" x14ac:dyDescent="0.25"/>
    <row r="2" spans="2:65" ht="15.7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 x14ac:dyDescent="0.25">
      <c r="B3" s="7"/>
      <c r="C3" s="239"/>
      <c r="D3" s="240"/>
      <c r="E3" s="237" t="s">
        <v>101</v>
      </c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6"/>
      <c r="AE3" s="86"/>
      <c r="AF3" s="86"/>
      <c r="AG3" s="8"/>
    </row>
    <row r="4" spans="2:6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 x14ac:dyDescent="0.25">
      <c r="B6" s="7"/>
      <c r="C6" s="9"/>
      <c r="D6" s="9"/>
      <c r="E6" s="241" t="s">
        <v>95</v>
      </c>
      <c r="F6" s="242"/>
      <c r="G6" s="242"/>
      <c r="H6" s="243"/>
      <c r="I6" s="237" t="s">
        <v>79</v>
      </c>
      <c r="J6" s="235"/>
      <c r="K6" s="235"/>
      <c r="L6" s="235"/>
      <c r="M6" s="236"/>
      <c r="N6" s="237" t="s">
        <v>0</v>
      </c>
      <c r="O6" s="235"/>
      <c r="P6" s="236"/>
      <c r="Q6" s="237" t="s">
        <v>1</v>
      </c>
      <c r="R6" s="236"/>
      <c r="S6" s="237" t="s">
        <v>2</v>
      </c>
      <c r="T6" s="236"/>
      <c r="U6" s="237" t="s">
        <v>3</v>
      </c>
      <c r="V6" s="235"/>
      <c r="W6" s="235"/>
      <c r="X6" s="235"/>
      <c r="Y6" s="235"/>
      <c r="Z6" s="236"/>
      <c r="AA6" s="237" t="s">
        <v>80</v>
      </c>
      <c r="AB6" s="235"/>
      <c r="AC6" s="236"/>
      <c r="AD6" s="11" t="s">
        <v>82</v>
      </c>
      <c r="AE6" s="86"/>
      <c r="AF6" s="86"/>
      <c r="AG6" s="8"/>
      <c r="AP6" s="238" t="s">
        <v>4</v>
      </c>
      <c r="AQ6" s="238"/>
      <c r="AR6" s="238"/>
      <c r="AS6" s="238"/>
      <c r="AT6" s="12"/>
      <c r="AU6" s="12"/>
    </row>
    <row r="7" spans="2:65" ht="67.900000000000006" customHeight="1" thickBot="1" x14ac:dyDescent="0.25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 x14ac:dyDescent="0.25">
      <c r="B8" s="7"/>
      <c r="C8" s="88" t="s">
        <v>102</v>
      </c>
      <c r="D8" s="89" t="s">
        <v>76</v>
      </c>
      <c r="E8" s="30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11" si="0">IF(AP8=0,"-",(I8-AP8)/AP8)</f>
        <v>-</v>
      </c>
      <c r="K8" s="35" t="str">
        <f t="shared" ref="K8:K11" si="1">IF(AQ8=0,"-",(I8-AQ8)/AQ8)</f>
        <v>-</v>
      </c>
      <c r="L8" s="35" t="str">
        <f t="shared" ref="L8:L11" si="2">IF(AR8=0,"-",(I8-AR8)/AR8)</f>
        <v>-</v>
      </c>
      <c r="M8" s="36" t="str">
        <f t="shared" ref="M8:M11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:Q9" si="4">IF(I8=0,"-",(I8-AT8)/I8)</f>
        <v>-</v>
      </c>
      <c r="R8" s="36" t="e">
        <f t="shared" ref="R8:R9" si="5">IF(D8="LFL",Q8-BD8,"-")</f>
        <v>#VALUE!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11" si="6">IF(AV8=0,"-",I8/AV8)</f>
        <v>-</v>
      </c>
      <c r="V8" s="35" t="str">
        <f t="shared" ref="V8:V11" si="7">IF(AY8=0,"-",(U8-AY8)/AY8)</f>
        <v>-</v>
      </c>
      <c r="W8" s="117" t="str">
        <f>IF(AZ8=0,"-",AZ8/AV8)</f>
        <v>-</v>
      </c>
      <c r="X8" s="35" t="str">
        <f t="shared" ref="X8:X11" si="8">IF(BB8=0,"-",(W8-BB8)/BB8)</f>
        <v>-</v>
      </c>
      <c r="Y8" s="42" t="str">
        <f t="shared" ref="Y8:Y11" si="9">IF(AZ8=0,"-",I8/AZ8)</f>
        <v>-</v>
      </c>
      <c r="Z8" s="36" t="str">
        <f t="shared" ref="Z8:Z11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15" t="str">
        <f>IF(BL8=0,"-",(AA8-BL8)/BL8)</f>
        <v>-</v>
      </c>
      <c r="AD8" s="15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 x14ac:dyDescent="0.25">
      <c r="B9" s="7"/>
      <c r="C9" s="113" t="s">
        <v>103</v>
      </c>
      <c r="D9" s="124" t="s">
        <v>104</v>
      </c>
      <c r="E9" s="44">
        <v>0</v>
      </c>
      <c r="F9" s="46" t="str">
        <f>IF(BE9=0,"-",(E9-BE9)/BE9)</f>
        <v>-</v>
      </c>
      <c r="G9" s="47" t="str">
        <f>IF(BF9=0,"-",(E9-BF9)/BF9)</f>
        <v>-</v>
      </c>
      <c r="H9" s="48" t="str">
        <f>IF(BG9=0,"-",(E9-BG9)/BG9)</f>
        <v>-</v>
      </c>
      <c r="I9" s="45">
        <v>0</v>
      </c>
      <c r="J9" s="46" t="str">
        <f t="shared" si="0"/>
        <v>-</v>
      </c>
      <c r="K9" s="47" t="str">
        <f t="shared" si="1"/>
        <v>-</v>
      </c>
      <c r="L9" s="47" t="str">
        <f t="shared" si="2"/>
        <v>-</v>
      </c>
      <c r="M9" s="48" t="str">
        <f t="shared" si="3"/>
        <v>-</v>
      </c>
      <c r="N9" s="49">
        <v>0</v>
      </c>
      <c r="O9" s="50">
        <v>0</v>
      </c>
      <c r="P9" s="51" t="str">
        <f>IF(N9&gt;O9,"â",IF(N9&lt;O9,"á","ß"))</f>
        <v>ß</v>
      </c>
      <c r="Q9" s="52" t="str">
        <f t="shared" si="4"/>
        <v>-</v>
      </c>
      <c r="R9" s="48" t="str">
        <f t="shared" si="5"/>
        <v>-</v>
      </c>
      <c r="S9" s="53" t="str">
        <f t="shared" ref="S9:S11" si="11">IF(AW9=0,"-",(AV9-AW9)/AW9)</f>
        <v>-</v>
      </c>
      <c r="T9" s="48" t="str">
        <f t="shared" ref="T9" si="12">IF(AX9=0,"-",(AV9-AX9)/AX9)</f>
        <v>-</v>
      </c>
      <c r="U9" s="45" t="str">
        <f t="shared" si="6"/>
        <v>-</v>
      </c>
      <c r="V9" s="47" t="str">
        <f t="shared" si="7"/>
        <v>-</v>
      </c>
      <c r="W9" s="118" t="str">
        <f t="shared" ref="W9:W11" si="13">IF(AZ9=0,"-",AZ9/AV9)</f>
        <v>-</v>
      </c>
      <c r="X9" s="47" t="str">
        <f t="shared" si="8"/>
        <v>-</v>
      </c>
      <c r="Y9" s="54" t="str">
        <f t="shared" si="9"/>
        <v>-</v>
      </c>
      <c r="Z9" s="116" t="str">
        <f t="shared" si="10"/>
        <v>-</v>
      </c>
      <c r="AA9" s="121">
        <f>IF(BH9=0,0,AV9/BH9)</f>
        <v>0</v>
      </c>
      <c r="AB9" s="47" t="str">
        <f>IF(BK9=0,"-",(AA9-BK9)/BK9)</f>
        <v>-</v>
      </c>
      <c r="AC9" s="149" t="str">
        <f>IF(BL9=0,"-",(AA9-BL9)/BL9)</f>
        <v>-</v>
      </c>
      <c r="AD9" s="161" t="str">
        <f>IF(BM9=0,"-",I9/BM9)</f>
        <v>-</v>
      </c>
      <c r="AE9" s="86"/>
      <c r="AF9" s="86"/>
      <c r="AG9" s="8"/>
      <c r="AP9" s="43">
        <v>0</v>
      </c>
      <c r="AQ9" s="43"/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f t="shared" ref="AY9:AY11" si="14">IF(AX9=0,0,AQ9/AX9)</f>
        <v>0</v>
      </c>
      <c r="AZ9" s="43">
        <v>0</v>
      </c>
      <c r="BA9" s="43">
        <v>0</v>
      </c>
      <c r="BB9" s="1">
        <f t="shared" ref="BB9:BB11" si="15">IF(AX9=0,0,BA9/AX9)</f>
        <v>0</v>
      </c>
      <c r="BC9" s="1">
        <f t="shared" ref="BC9:BC11" si="16">IF(BA9=0,0,AQ9/BA9)</f>
        <v>0</v>
      </c>
      <c r="BD9" s="2">
        <f t="shared" ref="BD9:BD11" si="17">IF(AQ9=0,0,(AQ9-AU9)/AQ9)</f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20">
        <f t="shared" ref="BK9:BL9" si="18">IF(BI9=0,0,AW9/BI9)</f>
        <v>0</v>
      </c>
      <c r="BL9" s="120">
        <f t="shared" si="18"/>
        <v>0</v>
      </c>
      <c r="BM9" s="1">
        <v>0</v>
      </c>
    </row>
    <row r="10" spans="2:65" ht="14.45" customHeight="1" x14ac:dyDescent="0.2">
      <c r="B10" s="7"/>
      <c r="C10" s="109" t="s">
        <v>70</v>
      </c>
      <c r="D10" s="110"/>
      <c r="E10" s="30">
        <v>0</v>
      </c>
      <c r="F10" s="34" t="str">
        <f t="shared" ref="F10:F11" si="19">IF(BE10=0,"-",(E10-BE10)/BE10)</f>
        <v>-</v>
      </c>
      <c r="G10" s="35" t="str">
        <f t="shared" ref="G10:G11" si="20">IF(BF10=0,"-",(E10-BF10)/BF10)</f>
        <v>-</v>
      </c>
      <c r="H10" s="36" t="str">
        <f t="shared" ref="H10:H11" si="21">IF(BG10=0,"-",(E10-BG10)/BG10)</f>
        <v>-</v>
      </c>
      <c r="I10" s="68">
        <v>0</v>
      </c>
      <c r="J10" s="34" t="str">
        <f t="shared" si="0"/>
        <v>-</v>
      </c>
      <c r="K10" s="34" t="str">
        <f t="shared" si="1"/>
        <v>-</v>
      </c>
      <c r="L10" s="35" t="str">
        <f t="shared" si="2"/>
        <v>-</v>
      </c>
      <c r="M10" s="69" t="str">
        <f t="shared" si="3"/>
        <v>-</v>
      </c>
      <c r="N10" s="30"/>
      <c r="O10" s="31"/>
      <c r="P10" s="32"/>
      <c r="Q10" s="70">
        <f>IF(I10=0,0,(I10-AT10)/I10)</f>
        <v>0</v>
      </c>
      <c r="R10" s="71">
        <f>Q10-BD10</f>
        <v>0</v>
      </c>
      <c r="S10" s="40" t="str">
        <f t="shared" si="11"/>
        <v>-</v>
      </c>
      <c r="T10" s="69" t="str">
        <f>IF(AX10=0,"-",(AV10-AX10)/AX10)</f>
        <v>-</v>
      </c>
      <c r="U10" s="33" t="str">
        <f t="shared" si="6"/>
        <v>-</v>
      </c>
      <c r="V10" s="72" t="str">
        <f t="shared" si="7"/>
        <v>-</v>
      </c>
      <c r="W10" s="117" t="str">
        <f t="shared" si="13"/>
        <v>-</v>
      </c>
      <c r="X10" s="72" t="str">
        <f t="shared" si="8"/>
        <v>-</v>
      </c>
      <c r="Y10" s="42" t="str">
        <f t="shared" si="9"/>
        <v>-</v>
      </c>
      <c r="Z10" s="73" t="str">
        <f t="shared" si="10"/>
        <v>-</v>
      </c>
      <c r="AA10" s="74"/>
      <c r="AB10" s="31"/>
      <c r="AC10" s="75"/>
      <c r="AD10" s="159" t="str">
        <f>IF(BM10=0,"-",I10/BM10)</f>
        <v>-</v>
      </c>
      <c r="AE10" s="86"/>
      <c r="AF10" s="86"/>
      <c r="AG10" s="8"/>
      <c r="AO10" s="1" t="s">
        <v>76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43">
        <f t="shared" si="14"/>
        <v>0</v>
      </c>
      <c r="AZ10" s="1">
        <v>0</v>
      </c>
      <c r="BA10" s="1">
        <v>0</v>
      </c>
      <c r="BB10" s="1">
        <f t="shared" si="15"/>
        <v>0</v>
      </c>
      <c r="BC10" s="1">
        <f t="shared" si="16"/>
        <v>0</v>
      </c>
      <c r="BD10" s="2">
        <f t="shared" si="17"/>
        <v>0</v>
      </c>
      <c r="BE10" s="1">
        <v>0</v>
      </c>
      <c r="BF10" s="1">
        <v>0</v>
      </c>
      <c r="BG10" s="1">
        <v>0</v>
      </c>
      <c r="BM10" s="1">
        <v>0</v>
      </c>
    </row>
    <row r="11" spans="2:65" ht="15" customHeight="1" thickBot="1" x14ac:dyDescent="0.25">
      <c r="B11" s="7"/>
      <c r="C11" s="107" t="s">
        <v>71</v>
      </c>
      <c r="D11" s="108"/>
      <c r="E11" s="76">
        <f>SUM(E8:E9)</f>
        <v>0</v>
      </c>
      <c r="F11" s="79" t="str">
        <f t="shared" si="19"/>
        <v>-</v>
      </c>
      <c r="G11" s="65" t="str">
        <f t="shared" si="20"/>
        <v>-</v>
      </c>
      <c r="H11" s="67" t="str">
        <f t="shared" si="21"/>
        <v>-</v>
      </c>
      <c r="I11" s="76">
        <f>SUM(I8:I9)</f>
        <v>0</v>
      </c>
      <c r="J11" s="79" t="str">
        <f t="shared" si="0"/>
        <v>-</v>
      </c>
      <c r="K11" s="79" t="str">
        <f t="shared" si="1"/>
        <v>-</v>
      </c>
      <c r="L11" s="65" t="str">
        <f t="shared" si="2"/>
        <v>-</v>
      </c>
      <c r="M11" s="80" t="str">
        <f t="shared" si="3"/>
        <v>-</v>
      </c>
      <c r="N11" s="76"/>
      <c r="O11" s="77"/>
      <c r="P11" s="78"/>
      <c r="Q11" s="81" t="str">
        <f>IF(I11=0,"-",(I11-AT11)/I11)</f>
        <v>-</v>
      </c>
      <c r="R11" s="82" t="e">
        <f>Q11-BD11</f>
        <v>#VALUE!</v>
      </c>
      <c r="S11" s="83" t="str">
        <f t="shared" si="11"/>
        <v>-</v>
      </c>
      <c r="T11" s="80" t="str">
        <f>IF(AX11=0,"-",(AV11-AX11)/AX11)</f>
        <v>-</v>
      </c>
      <c r="U11" s="64" t="str">
        <f t="shared" si="6"/>
        <v>-</v>
      </c>
      <c r="V11" s="79" t="str">
        <f t="shared" si="7"/>
        <v>-</v>
      </c>
      <c r="W11" s="119" t="str">
        <f t="shared" si="13"/>
        <v>-</v>
      </c>
      <c r="X11" s="79" t="str">
        <f t="shared" si="8"/>
        <v>-</v>
      </c>
      <c r="Y11" s="66" t="str">
        <f t="shared" si="9"/>
        <v>-</v>
      </c>
      <c r="Z11" s="80" t="str">
        <f t="shared" si="10"/>
        <v>-</v>
      </c>
      <c r="AA11" s="84"/>
      <c r="AB11" s="77"/>
      <c r="AC11" s="85"/>
      <c r="AD11" s="161" t="str">
        <f>IF(BM11=0,"-",I11/BM11)</f>
        <v>-</v>
      </c>
      <c r="AE11" s="86"/>
      <c r="AF11" s="86"/>
      <c r="AG11" s="8"/>
      <c r="AO11" s="1" t="s">
        <v>77</v>
      </c>
      <c r="AP11" s="1">
        <f t="shared" ref="AP11:AX11" si="22">SUM(AP8:AP9)</f>
        <v>0</v>
      </c>
      <c r="AQ11" s="1">
        <f t="shared" si="22"/>
        <v>0</v>
      </c>
      <c r="AR11" s="1">
        <f t="shared" si="22"/>
        <v>0</v>
      </c>
      <c r="AS11" s="1">
        <f t="shared" si="22"/>
        <v>0</v>
      </c>
      <c r="AT11" s="1">
        <f t="shared" si="22"/>
        <v>0</v>
      </c>
      <c r="AU11" s="1">
        <f t="shared" si="22"/>
        <v>0</v>
      </c>
      <c r="AV11" s="1">
        <f t="shared" si="22"/>
        <v>0</v>
      </c>
      <c r="AW11" s="1">
        <f t="shared" si="22"/>
        <v>0</v>
      </c>
      <c r="AX11" s="1">
        <f t="shared" si="22"/>
        <v>0</v>
      </c>
      <c r="AY11" s="43">
        <f t="shared" si="14"/>
        <v>0</v>
      </c>
      <c r="AZ11" s="1">
        <f>SUM(AZ8:AZ9)</f>
        <v>0</v>
      </c>
      <c r="BA11" s="1">
        <f>SUM(BA8:BA9)</f>
        <v>0</v>
      </c>
      <c r="BB11" s="1">
        <f t="shared" si="15"/>
        <v>0</v>
      </c>
      <c r="BC11" s="1">
        <f t="shared" si="16"/>
        <v>0</v>
      </c>
      <c r="BD11" s="2">
        <f t="shared" si="17"/>
        <v>0</v>
      </c>
      <c r="BE11" s="1">
        <f>SUM(BE8:BE9)</f>
        <v>0</v>
      </c>
      <c r="BF11" s="1">
        <f>SUM(BF8:BF9)</f>
        <v>0</v>
      </c>
      <c r="BG11" s="1">
        <f>SUM(BG8:BG9)</f>
        <v>0</v>
      </c>
      <c r="BM11" s="1">
        <f>SUM(BM8:BM9)</f>
        <v>0</v>
      </c>
    </row>
    <row r="12" spans="2:65" ht="15.75" thickBot="1" x14ac:dyDescent="0.25">
      <c r="B12" s="7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7"/>
      <c r="R12" s="86"/>
      <c r="S12" s="87"/>
      <c r="T12" s="86"/>
      <c r="U12" s="86"/>
      <c r="V12" s="87"/>
      <c r="W12" s="86"/>
      <c r="X12" s="86"/>
      <c r="Y12" s="86"/>
      <c r="Z12" s="87"/>
      <c r="AA12" s="86"/>
      <c r="AB12" s="86"/>
      <c r="AC12" s="86"/>
      <c r="AD12" s="86"/>
      <c r="AE12" s="100"/>
      <c r="AF12" s="86"/>
      <c r="AG12" s="8"/>
    </row>
    <row r="13" spans="2:65" ht="15" customHeight="1" thickBot="1" x14ac:dyDescent="0.25">
      <c r="B13" s="7"/>
      <c r="C13" s="86"/>
      <c r="D13" s="86"/>
      <c r="E13" s="237" t="s">
        <v>37</v>
      </c>
      <c r="F13" s="235"/>
      <c r="G13" s="235"/>
      <c r="H13" s="236"/>
      <c r="I13" s="235" t="s">
        <v>34</v>
      </c>
      <c r="J13" s="235"/>
      <c r="K13" s="235"/>
      <c r="L13" s="236"/>
      <c r="M13" s="237" t="s">
        <v>35</v>
      </c>
      <c r="N13" s="235"/>
      <c r="O13" s="235"/>
      <c r="P13" s="236"/>
      <c r="Q13" s="237" t="s">
        <v>89</v>
      </c>
      <c r="R13" s="235"/>
      <c r="S13" s="235"/>
      <c r="T13" s="236"/>
      <c r="U13" s="237" t="s">
        <v>130</v>
      </c>
      <c r="V13" s="235"/>
      <c r="W13" s="235"/>
      <c r="X13" s="236"/>
      <c r="Y13" s="237" t="s">
        <v>131</v>
      </c>
      <c r="Z13" s="235"/>
      <c r="AA13" s="235"/>
      <c r="AB13" s="236"/>
      <c r="AC13" s="237" t="s">
        <v>36</v>
      </c>
      <c r="AD13" s="235"/>
      <c r="AE13" s="235"/>
      <c r="AF13" s="236"/>
      <c r="AG13" s="8"/>
      <c r="AP13" s="238" t="s">
        <v>18</v>
      </c>
      <c r="AQ13" s="238"/>
      <c r="AR13" s="238"/>
      <c r="AS13" s="238"/>
      <c r="AT13" s="238"/>
      <c r="AU13" s="238"/>
      <c r="AV13" s="238"/>
    </row>
    <row r="14" spans="2:65" ht="73.5" thickBot="1" x14ac:dyDescent="0.25">
      <c r="B14" s="7"/>
      <c r="C14" s="86"/>
      <c r="D14" s="86"/>
      <c r="E14" s="17" t="s">
        <v>4</v>
      </c>
      <c r="F14" s="19" t="s">
        <v>31</v>
      </c>
      <c r="G14" s="19" t="s">
        <v>32</v>
      </c>
      <c r="H14" s="20" t="s">
        <v>33</v>
      </c>
      <c r="I14" s="17" t="s">
        <v>4</v>
      </c>
      <c r="J14" s="19" t="s">
        <v>31</v>
      </c>
      <c r="K14" s="19" t="s">
        <v>32</v>
      </c>
      <c r="L14" s="20" t="s">
        <v>33</v>
      </c>
      <c r="M14" s="17" t="s">
        <v>4</v>
      </c>
      <c r="N14" s="19" t="s">
        <v>31</v>
      </c>
      <c r="O14" s="19" t="s">
        <v>32</v>
      </c>
      <c r="P14" s="20" t="s">
        <v>33</v>
      </c>
      <c r="Q14" s="17" t="s">
        <v>4</v>
      </c>
      <c r="R14" s="19" t="s">
        <v>31</v>
      </c>
      <c r="S14" s="19" t="s">
        <v>32</v>
      </c>
      <c r="T14" s="20" t="s">
        <v>33</v>
      </c>
      <c r="U14" s="17" t="s">
        <v>4</v>
      </c>
      <c r="V14" s="19" t="s">
        <v>31</v>
      </c>
      <c r="W14" s="19" t="s">
        <v>32</v>
      </c>
      <c r="X14" s="20" t="s">
        <v>33</v>
      </c>
      <c r="Y14" s="17" t="s">
        <v>4</v>
      </c>
      <c r="Z14" s="19" t="s">
        <v>31</v>
      </c>
      <c r="AA14" s="19" t="s">
        <v>32</v>
      </c>
      <c r="AB14" s="19" t="s">
        <v>33</v>
      </c>
      <c r="AC14" s="17" t="s">
        <v>4</v>
      </c>
      <c r="AD14" s="19" t="s">
        <v>31</v>
      </c>
      <c r="AE14" s="19" t="s">
        <v>32</v>
      </c>
      <c r="AF14" s="20" t="s">
        <v>33</v>
      </c>
      <c r="AG14" s="8"/>
      <c r="AP14" s="1" t="s">
        <v>39</v>
      </c>
      <c r="AQ14" s="1" t="s">
        <v>38</v>
      </c>
      <c r="AR14" s="1" t="s">
        <v>40</v>
      </c>
      <c r="AS14" s="1" t="s">
        <v>41</v>
      </c>
      <c r="AT14" s="1" t="s">
        <v>42</v>
      </c>
      <c r="AU14" s="1" t="s">
        <v>43</v>
      </c>
      <c r="AV14" s="1" t="s">
        <v>44</v>
      </c>
      <c r="AX14" s="1" t="s">
        <v>58</v>
      </c>
      <c r="AY14" s="1" t="s">
        <v>59</v>
      </c>
      <c r="AZ14" s="1" t="s">
        <v>60</v>
      </c>
      <c r="BA14" s="1" t="s">
        <v>61</v>
      </c>
      <c r="BB14" s="1" t="s">
        <v>62</v>
      </c>
      <c r="BC14" s="29" t="s">
        <v>63</v>
      </c>
      <c r="BD14" s="29" t="s">
        <v>64</v>
      </c>
    </row>
    <row r="15" spans="2:65" x14ac:dyDescent="0.2">
      <c r="B15" s="7"/>
      <c r="C15" s="88" t="s">
        <v>102</v>
      </c>
      <c r="D15" s="89" t="s">
        <v>76</v>
      </c>
      <c r="E15" s="33">
        <v>0</v>
      </c>
      <c r="F15" s="103" t="str">
        <f t="shared" ref="F15:F18" si="23">IF(AP15=0,"-",(E15-AP15)/AP15)</f>
        <v>-</v>
      </c>
      <c r="G15" s="104" t="str">
        <f>IF(I8=0,"-",E15/I8)</f>
        <v>-</v>
      </c>
      <c r="H15" s="105" t="e">
        <f>IF(D15="LFL",G15-AX15,"-")</f>
        <v>#VALUE!</v>
      </c>
      <c r="I15" s="33">
        <v>0</v>
      </c>
      <c r="J15" s="103" t="str">
        <f t="shared" ref="J15:J18" si="24">IF(AQ15=0,"-",(I15-AQ15)/AQ15)</f>
        <v>-</v>
      </c>
      <c r="K15" s="34" t="str">
        <f>IF(I8=0,"-",I15/I8)</f>
        <v>-</v>
      </c>
      <c r="L15" s="105" t="e">
        <f t="shared" ref="L15:L16" si="25">IF(D15="LFL",K15-AY15,"-")</f>
        <v>#VALUE!</v>
      </c>
      <c r="M15" s="90">
        <v>0</v>
      </c>
      <c r="N15" s="103" t="str">
        <f t="shared" ref="N15:N18" si="26">IF(AR15=0,"-",(M15-AR15)/AR15)</f>
        <v>-</v>
      </c>
      <c r="O15" s="104" t="str">
        <f>IF(I8=0,"-",M15/I8)</f>
        <v>-</v>
      </c>
      <c r="P15" s="105" t="e">
        <f t="shared" ref="P15:P16" si="27">IF(D15="LFL",O15-AZ15,"-")</f>
        <v>#VALUE!</v>
      </c>
      <c r="Q15" s="33">
        <v>0</v>
      </c>
      <c r="R15" s="103" t="str">
        <f>IF(AS15=0,"-",(Q15-AS15)/AS15)</f>
        <v>-</v>
      </c>
      <c r="S15" s="104" t="str">
        <f>IF(I8=0,"-",Q15/I8)</f>
        <v>-</v>
      </c>
      <c r="T15" s="105" t="e">
        <f>IF(D15="LFL",S15-BA15,"-")</f>
        <v>#VALUE!</v>
      </c>
      <c r="U15" s="33">
        <v>0</v>
      </c>
      <c r="V15" s="103" t="str">
        <f>IF(AT15=0,"-",(U15-AT15)/AT15)</f>
        <v>-</v>
      </c>
      <c r="W15" s="72" t="str">
        <f>IF(I8=0,"-",U15/I8)</f>
        <v>-</v>
      </c>
      <c r="X15" s="105" t="e">
        <f>IF(D15="LFL",W15-BB15,"-")</f>
        <v>#VALUE!</v>
      </c>
      <c r="Y15" s="33">
        <v>0</v>
      </c>
      <c r="Z15" s="103" t="str">
        <f>IF(AU15=0,"-",(Y15-AU15)/AU15)</f>
        <v>-</v>
      </c>
      <c r="AA15" s="106" t="str">
        <f>IF(I8=0,"-",Y15/I8)</f>
        <v>-</v>
      </c>
      <c r="AB15" s="115" t="e">
        <f>IF(H15="LFL",AA15-BC15,"-")</f>
        <v>#VALUE!</v>
      </c>
      <c r="AC15" s="33">
        <v>0</v>
      </c>
      <c r="AD15" s="103" t="str">
        <f>IF(AV15=0,"-",(AC15-AV15)/AV15)</f>
        <v>-</v>
      </c>
      <c r="AE15" s="72" t="str">
        <f>IF(I8=0,"-",AC15/I8)</f>
        <v>-</v>
      </c>
      <c r="AF15" s="36" t="e">
        <f>IF(D15="LFL",AE15-BD15,"-")</f>
        <v>#VALUE!</v>
      </c>
      <c r="AG15" s="8"/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/>
      <c r="AV15" s="43"/>
      <c r="AX15" s="2">
        <f>IF(AQ8=0,0,AP15/AQ8)</f>
        <v>0</v>
      </c>
      <c r="AY15" s="2">
        <f>IF(AQ8=0,0,AQ15/AQ8)</f>
        <v>0</v>
      </c>
      <c r="AZ15" s="2">
        <f>IF(AQ8=0,0,AR15/AQ8)</f>
        <v>0</v>
      </c>
      <c r="BA15" s="2">
        <f>IF(AQ8=0,0,AS15/AQ8)</f>
        <v>0</v>
      </c>
      <c r="BB15" s="2">
        <f>IF(AQ8=0,0,AT15/AQ8)</f>
        <v>0</v>
      </c>
      <c r="BC15" s="2">
        <f>IF(AQ8=0,0,AU15/AQ8)</f>
        <v>0</v>
      </c>
      <c r="BD15" s="2">
        <f>IF(AQ8=0,0,AV15/AQ8)</f>
        <v>0</v>
      </c>
    </row>
    <row r="16" spans="2:65" ht="15.75" thickBot="1" x14ac:dyDescent="0.25">
      <c r="B16" s="7"/>
      <c r="C16" s="113" t="s">
        <v>103</v>
      </c>
      <c r="D16" s="124" t="s">
        <v>104</v>
      </c>
      <c r="E16" s="45">
        <v>0</v>
      </c>
      <c r="F16" s="47" t="str">
        <f t="shared" si="23"/>
        <v>-</v>
      </c>
      <c r="G16" s="46" t="str">
        <f>IF(I9=0,"-",E16/I9)</f>
        <v>-</v>
      </c>
      <c r="H16" s="48" t="str">
        <f t="shared" ref="H16" si="28">IF(D16="LFL",G16-AX16,"-")</f>
        <v>-</v>
      </c>
      <c r="I16" s="55">
        <v>0</v>
      </c>
      <c r="J16" s="57" t="str">
        <f t="shared" si="24"/>
        <v>-</v>
      </c>
      <c r="K16" s="56" t="str">
        <f>IF(I9=0,"-",I16/I9)</f>
        <v>-</v>
      </c>
      <c r="L16" s="58" t="str">
        <f t="shared" si="25"/>
        <v>-</v>
      </c>
      <c r="M16" s="96">
        <v>0</v>
      </c>
      <c r="N16" s="57" t="str">
        <f t="shared" si="26"/>
        <v>-</v>
      </c>
      <c r="O16" s="56" t="str">
        <f>IF(I9=0,"-",M16/I9)</f>
        <v>-</v>
      </c>
      <c r="P16" s="58" t="str">
        <f t="shared" si="27"/>
        <v>-</v>
      </c>
      <c r="Q16" s="45">
        <v>0</v>
      </c>
      <c r="R16" s="65" t="str">
        <f>IF(AS16=0,"-",(Q16-AS16)/AS16)</f>
        <v>-</v>
      </c>
      <c r="S16" s="46" t="str">
        <f>IF(I9=0,"-",Q16/I9)</f>
        <v>-</v>
      </c>
      <c r="T16" s="48" t="str">
        <f>IF(D16="LFL",S16-BA16,"-")</f>
        <v>-</v>
      </c>
      <c r="U16" s="45">
        <v>0</v>
      </c>
      <c r="V16" s="65" t="str">
        <f>IF(AT16=0,"-",(U16-AT16)/AT16)</f>
        <v>-</v>
      </c>
      <c r="W16" s="94" t="str">
        <f>IF(I9=0,"-",U16/I9)</f>
        <v>-</v>
      </c>
      <c r="X16" s="67" t="str">
        <f>IF(D16="LFL",W16-BB16,"-")</f>
        <v>-</v>
      </c>
      <c r="Y16" s="45">
        <v>0</v>
      </c>
      <c r="Z16" s="47" t="str">
        <f>IF(AU16=0,"-",(Y16-AU16)/AU16)</f>
        <v>-</v>
      </c>
      <c r="AA16" s="94" t="str">
        <f>IF(I9=0,"-",Y16/I9)</f>
        <v>-</v>
      </c>
      <c r="AB16" s="67" t="str">
        <f>IF(H16="LFL",AA16-BC16,"-")</f>
        <v>-</v>
      </c>
      <c r="AC16" s="64">
        <v>0</v>
      </c>
      <c r="AD16" s="65" t="str">
        <f>IF(AV16=0,"-",(AC16-AV16)/AV16)</f>
        <v>-</v>
      </c>
      <c r="AE16" s="98" t="str">
        <f>IF(I9=0,"-",AC16/I9)</f>
        <v>-</v>
      </c>
      <c r="AF16" s="67" t="str">
        <f t="shared" ref="AF16" si="29">IF(D16="LFL",AE16-BD16,"-")</f>
        <v>-</v>
      </c>
      <c r="AG16" s="8"/>
      <c r="AP16" s="43"/>
      <c r="AQ16" s="43"/>
      <c r="AR16" s="43"/>
      <c r="AS16" s="43"/>
      <c r="AT16" s="43"/>
      <c r="AU16" s="43"/>
      <c r="AV16" s="43"/>
      <c r="AX16" s="2">
        <f>IF(AQ9=0,0,AP16/AQ9)</f>
        <v>0</v>
      </c>
      <c r="AY16" s="2">
        <f>IF(AQ9=0,0,AQ16/AQ9)</f>
        <v>0</v>
      </c>
      <c r="AZ16" s="2">
        <f>IF(AQ9=0,0,AR16/AQ9)</f>
        <v>0</v>
      </c>
      <c r="BA16" s="2">
        <f>IF(AQ9=0,0,AS16/AQ9)</f>
        <v>0</v>
      </c>
      <c r="BB16" s="2">
        <f>IF(AQ9=0,0,AT16/AQ9)</f>
        <v>0</v>
      </c>
      <c r="BC16" s="2">
        <f>IF(AQ9=0,0,AU16/AQ9)</f>
        <v>0</v>
      </c>
      <c r="BD16" s="2">
        <f>IF(AQ9=0,0,AV16/AQ9)</f>
        <v>0</v>
      </c>
    </row>
    <row r="17" spans="2:56" x14ac:dyDescent="0.2">
      <c r="B17" s="7"/>
      <c r="C17" s="111" t="s">
        <v>70</v>
      </c>
      <c r="D17" s="112"/>
      <c r="E17" s="30">
        <v>0</v>
      </c>
      <c r="F17" s="35" t="str">
        <f t="shared" si="23"/>
        <v>-</v>
      </c>
      <c r="G17" s="34" t="str">
        <f>IF(I10=0,"-",E17/I10)</f>
        <v>-</v>
      </c>
      <c r="H17" s="36" t="e">
        <f>G17-AX17</f>
        <v>#VALUE!</v>
      </c>
      <c r="I17" s="30">
        <v>0</v>
      </c>
      <c r="J17" s="35" t="str">
        <f>IF(AQ17=0,"-",(I17-AQ17)/AQ17)</f>
        <v>-</v>
      </c>
      <c r="K17" s="34">
        <f>IF(I10=0,0,I17/I10)</f>
        <v>0</v>
      </c>
      <c r="L17" s="69">
        <f>K17-AY17</f>
        <v>0</v>
      </c>
      <c r="M17" s="30">
        <v>0</v>
      </c>
      <c r="N17" s="35" t="str">
        <f t="shared" si="26"/>
        <v>-</v>
      </c>
      <c r="O17" s="104">
        <f>IF(I10=0,0,M17/I10)</f>
        <v>0</v>
      </c>
      <c r="P17" s="36">
        <f>O17-AZ17</f>
        <v>0</v>
      </c>
      <c r="Q17" s="122">
        <v>0</v>
      </c>
      <c r="R17" s="57" t="str">
        <f>IF(AS17=0,"-",(Q17-AS17)/AS17)</f>
        <v>-</v>
      </c>
      <c r="S17" s="34" t="str">
        <f>IF(I10=0,"-",Q17/I10)</f>
        <v>-</v>
      </c>
      <c r="T17" s="36" t="e">
        <f>S17-BA17</f>
        <v>#VALUE!</v>
      </c>
      <c r="U17" s="30">
        <v>0</v>
      </c>
      <c r="V17" s="34">
        <f>IF(AT17=0,0,(U17-AT17)/AT17)</f>
        <v>0</v>
      </c>
      <c r="W17" s="72">
        <f>IF(I10=0,0,U17/I10)</f>
        <v>0</v>
      </c>
      <c r="X17" s="69">
        <f>W17-BB17</f>
        <v>0</v>
      </c>
      <c r="Y17" s="30">
        <v>0</v>
      </c>
      <c r="Z17" s="35" t="str">
        <f t="shared" ref="Z17:Z18" si="30">IF(AU17=0,"-",(Y17-AU17)/AU17)</f>
        <v>-</v>
      </c>
      <c r="AA17" s="72" t="str">
        <f>IF(I10=0,"-",Y17/I10)</f>
        <v>-</v>
      </c>
      <c r="AB17" s="105" t="str">
        <f>IF(BC17=0,"-",AA17-BC17)</f>
        <v>-</v>
      </c>
      <c r="AC17" s="144"/>
      <c r="AD17" s="145" t="str">
        <f t="shared" ref="AD17:AD18" si="31">IF(AV17=0,"-",(AC17-AV17)/AV17)</f>
        <v>-</v>
      </c>
      <c r="AE17" s="146" t="str">
        <f>IF(I10=0,"-",AC17/I10)</f>
        <v>-</v>
      </c>
      <c r="AF17" s="147" t="e">
        <f>AE17-BD17</f>
        <v>#VALUE!</v>
      </c>
      <c r="AG17" s="8"/>
      <c r="AO17" s="1" t="s">
        <v>76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X17" s="2">
        <f>IF(AQ10=0,0,AP17/AQ10)</f>
        <v>0</v>
      </c>
      <c r="AY17" s="2">
        <f>IF(AQ10=0,0,AQ17/AQ10)</f>
        <v>0</v>
      </c>
      <c r="AZ17" s="2">
        <f>IF(AQ10=0,0,AR17/AQ10)</f>
        <v>0</v>
      </c>
      <c r="BA17" s="2">
        <f>IF(AQ10=0,0,AS17/AQ10)</f>
        <v>0</v>
      </c>
      <c r="BB17" s="2">
        <f>IF(AQ10=0,0,AT17/AQ10)</f>
        <v>0</v>
      </c>
      <c r="BC17" s="2">
        <f>IF(AQ10=0,0,AU17/AQ10)</f>
        <v>0</v>
      </c>
      <c r="BD17" s="2">
        <f>IF(AQ10=0,0,AV17/AQ10)</f>
        <v>0</v>
      </c>
    </row>
    <row r="18" spans="2:56" ht="15.75" thickBot="1" x14ac:dyDescent="0.25">
      <c r="B18" s="7"/>
      <c r="C18" s="107" t="s">
        <v>71</v>
      </c>
      <c r="D18" s="108"/>
      <c r="E18" s="76">
        <f>SUM(E15:E16)</f>
        <v>0</v>
      </c>
      <c r="F18" s="65" t="str">
        <f t="shared" si="23"/>
        <v>-</v>
      </c>
      <c r="G18" s="79" t="str">
        <f>IF(I11=0,"-",E18/I11)</f>
        <v>-</v>
      </c>
      <c r="H18" s="67" t="e">
        <f>G18-AX18</f>
        <v>#VALUE!</v>
      </c>
      <c r="I18" s="76">
        <f>SUM(I15:I16)</f>
        <v>0</v>
      </c>
      <c r="J18" s="65" t="str">
        <f t="shared" si="24"/>
        <v>-</v>
      </c>
      <c r="K18" s="79" t="str">
        <f>IF(I11=0,"-",I18/I11)</f>
        <v>-</v>
      </c>
      <c r="L18" s="80" t="e">
        <f>K18-AY18</f>
        <v>#VALUE!</v>
      </c>
      <c r="M18" s="64">
        <f>SUM(M15:M16)</f>
        <v>0</v>
      </c>
      <c r="N18" s="65" t="str">
        <f t="shared" si="26"/>
        <v>-</v>
      </c>
      <c r="O18" s="79">
        <f>IF(I11=0,0,M18/I11)</f>
        <v>0</v>
      </c>
      <c r="P18" s="67">
        <f>O18-AZ18</f>
        <v>0</v>
      </c>
      <c r="Q18" s="64">
        <f>SUM(Q15:Q16)</f>
        <v>0</v>
      </c>
      <c r="R18" s="65" t="str">
        <f>IF(AS18=0,"-",(Q18-AS18)/AS18)</f>
        <v>-</v>
      </c>
      <c r="S18" s="79" t="str">
        <f>IF(I11=0,"-",Q18/I11)</f>
        <v>-</v>
      </c>
      <c r="T18" s="67" t="e">
        <f>S18-BA18</f>
        <v>#VALUE!</v>
      </c>
      <c r="U18" s="76">
        <f>SUM(U15:U16)</f>
        <v>0</v>
      </c>
      <c r="V18" s="79" t="str">
        <f>IF(AT18=0,"-",(U18-AT18)/AT18)</f>
        <v>-</v>
      </c>
      <c r="W18" s="98" t="str">
        <f>IF(I11=0,"-",U18/I11)</f>
        <v>-</v>
      </c>
      <c r="X18" s="80" t="e">
        <f>W18-BB18</f>
        <v>#VALUE!</v>
      </c>
      <c r="Y18" s="76">
        <f>SUM(Y15:Y16)</f>
        <v>0</v>
      </c>
      <c r="Z18" s="65" t="str">
        <f t="shared" si="30"/>
        <v>-</v>
      </c>
      <c r="AA18" s="98" t="str">
        <f>IF(I11=0,"-",Y18/I11)</f>
        <v>-</v>
      </c>
      <c r="AB18" s="67" t="str">
        <f>IF(BC18=0,"-",AA18-BC18)</f>
        <v>-</v>
      </c>
      <c r="AC18" s="76">
        <f>SUM(AC15:AC16)</f>
        <v>0</v>
      </c>
      <c r="AD18" s="65" t="str">
        <f t="shared" si="31"/>
        <v>-</v>
      </c>
      <c r="AE18" s="98" t="str">
        <f>IF(I11=0,"-",AC18/I11)</f>
        <v>-</v>
      </c>
      <c r="AF18" s="67" t="e">
        <f>AE18-BD18</f>
        <v>#VALUE!</v>
      </c>
      <c r="AG18" s="8"/>
      <c r="AO18" s="1" t="s">
        <v>77</v>
      </c>
      <c r="AP18" s="1">
        <f t="shared" ref="AP18:AV18" si="32">SUM(AP15:AP16)</f>
        <v>0</v>
      </c>
      <c r="AQ18" s="1">
        <f t="shared" si="32"/>
        <v>0</v>
      </c>
      <c r="AR18" s="1">
        <f t="shared" si="32"/>
        <v>0</v>
      </c>
      <c r="AS18" s="1">
        <f t="shared" si="32"/>
        <v>0</v>
      </c>
      <c r="AT18" s="1">
        <f t="shared" si="32"/>
        <v>0</v>
      </c>
      <c r="AU18" s="1">
        <f t="shared" si="32"/>
        <v>0</v>
      </c>
      <c r="AV18" s="1">
        <f t="shared" si="32"/>
        <v>0</v>
      </c>
      <c r="AX18" s="2">
        <f>IF(AQ11=0,0,AP18/AQ11)</f>
        <v>0</v>
      </c>
      <c r="AY18" s="2">
        <f>IF(AQ11=0,0,AQ18/AQ11)</f>
        <v>0</v>
      </c>
      <c r="AZ18" s="2">
        <f>IF(AQ11=0,0,AR18/AQ11)</f>
        <v>0</v>
      </c>
      <c r="BA18" s="2">
        <f>IF(AQ11=0,0,AS18/AQ11)</f>
        <v>0</v>
      </c>
      <c r="BB18" s="2">
        <f>IF(AQ11=0,0,AT18/AQ11)</f>
        <v>0</v>
      </c>
      <c r="BC18" s="2">
        <f>IF(AQ11=0,0,AU18/AQ11)</f>
        <v>0</v>
      </c>
      <c r="BD18" s="2">
        <f>IF(AQ11=0,0,AV18/AQ11)</f>
        <v>0</v>
      </c>
    </row>
    <row r="19" spans="2:56" ht="15.75" thickBot="1" x14ac:dyDescent="0.25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1"/>
      <c r="R19" s="100"/>
      <c r="S19" s="101"/>
      <c r="T19" s="100"/>
      <c r="U19" s="100"/>
      <c r="V19" s="101"/>
      <c r="W19" s="100"/>
      <c r="X19" s="100"/>
      <c r="Y19" s="100"/>
      <c r="Z19" s="101"/>
      <c r="AA19" s="100"/>
      <c r="AB19" s="100"/>
      <c r="AC19" s="100"/>
      <c r="AD19" s="100"/>
      <c r="AE19" s="100"/>
      <c r="AF19" s="100"/>
      <c r="AG19" s="102"/>
    </row>
    <row r="21" spans="2:56" x14ac:dyDescent="0.2">
      <c r="Q21" s="2" t="s">
        <v>67</v>
      </c>
    </row>
  </sheetData>
  <mergeCells count="18">
    <mergeCell ref="AP6:AS6"/>
    <mergeCell ref="E13:H13"/>
    <mergeCell ref="I13:L13"/>
    <mergeCell ref="M13:P13"/>
    <mergeCell ref="Q13:T13"/>
    <mergeCell ref="U13:X13"/>
    <mergeCell ref="Y13:AB13"/>
    <mergeCell ref="AC13:AF13"/>
    <mergeCell ref="AP13:AV13"/>
    <mergeCell ref="C3:D3"/>
    <mergeCell ref="E3:AD3"/>
    <mergeCell ref="E6:H6"/>
    <mergeCell ref="I6:M6"/>
    <mergeCell ref="N6:P6"/>
    <mergeCell ref="Q6:R6"/>
    <mergeCell ref="S6:T6"/>
    <mergeCell ref="U6:Z6"/>
    <mergeCell ref="AA6:AC6"/>
  </mergeCells>
  <conditionalFormatting sqref="P8:P9">
    <cfRule type="expression" dxfId="14" priority="1">
      <formula>P8="á"</formula>
    </cfRule>
    <cfRule type="expression" dxfId="13" priority="2">
      <formula>P8="ß"</formula>
    </cfRule>
    <cfRule type="expression" dxfId="12" priority="3">
      <formula>P8="â"</formula>
    </cfRule>
  </conditionalFormatting>
  <pageMargins left="0" right="0" top="0" bottom="0" header="0" footer="0"/>
  <pageSetup paperSize="9"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1"/>
  <sheetViews>
    <sheetView zoomScale="70" zoomScaleNormal="70" workbookViewId="0">
      <selection activeCell="J29" sqref="J29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0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4" width="8.85546875" style="1" customWidth="1"/>
    <col min="75" max="16384" width="8.85546875" style="1"/>
  </cols>
  <sheetData>
    <row r="1" spans="2:65" ht="15.75" thickBot="1" x14ac:dyDescent="0.25"/>
    <row r="2" spans="2:65" ht="15.7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 x14ac:dyDescent="0.25">
      <c r="B3" s="7"/>
      <c r="C3" s="239"/>
      <c r="D3" s="240"/>
      <c r="E3" s="237" t="s">
        <v>105</v>
      </c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6"/>
      <c r="AE3" s="86"/>
      <c r="AF3" s="86"/>
      <c r="AG3" s="8"/>
    </row>
    <row r="4" spans="2:6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 x14ac:dyDescent="0.25">
      <c r="B6" s="7"/>
      <c r="C6" s="9"/>
      <c r="D6" s="9"/>
      <c r="E6" s="241" t="s">
        <v>95</v>
      </c>
      <c r="F6" s="242"/>
      <c r="G6" s="242"/>
      <c r="H6" s="243"/>
      <c r="I6" s="237" t="s">
        <v>79</v>
      </c>
      <c r="J6" s="235"/>
      <c r="K6" s="235"/>
      <c r="L6" s="235"/>
      <c r="M6" s="236"/>
      <c r="N6" s="237" t="s">
        <v>0</v>
      </c>
      <c r="O6" s="235"/>
      <c r="P6" s="236"/>
      <c r="Q6" s="237" t="s">
        <v>1</v>
      </c>
      <c r="R6" s="236"/>
      <c r="S6" s="237" t="s">
        <v>2</v>
      </c>
      <c r="T6" s="236"/>
      <c r="U6" s="237" t="s">
        <v>3</v>
      </c>
      <c r="V6" s="235"/>
      <c r="W6" s="235"/>
      <c r="X6" s="235"/>
      <c r="Y6" s="235"/>
      <c r="Z6" s="236"/>
      <c r="AA6" s="237" t="s">
        <v>80</v>
      </c>
      <c r="AB6" s="235"/>
      <c r="AC6" s="236"/>
      <c r="AD6" s="11" t="s">
        <v>82</v>
      </c>
      <c r="AE6" s="86"/>
      <c r="AF6" s="86"/>
      <c r="AG6" s="8"/>
      <c r="AP6" s="238" t="s">
        <v>4</v>
      </c>
      <c r="AQ6" s="238"/>
      <c r="AR6" s="238"/>
      <c r="AS6" s="238"/>
      <c r="AT6" s="12"/>
      <c r="AU6" s="12"/>
    </row>
    <row r="7" spans="2:65" ht="67.900000000000006" customHeight="1" thickBot="1" x14ac:dyDescent="0.25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x14ac:dyDescent="0.2">
      <c r="B8" s="7"/>
      <c r="C8" s="88" t="s">
        <v>106</v>
      </c>
      <c r="D8" s="174" t="s">
        <v>76</v>
      </c>
      <c r="E8" s="30">
        <v>0</v>
      </c>
      <c r="F8" s="34" t="str">
        <f>IF(BE8=0,"-",(E8-BE8)/BE8)</f>
        <v>-</v>
      </c>
      <c r="G8" s="35" t="str">
        <f>IF(BF8=0,"-",(E8-BF8)/BF8)</f>
        <v>-</v>
      </c>
      <c r="H8" s="36" t="str">
        <f>IF(BG8=0,"-",(E8-BG8)/BG8)</f>
        <v>-</v>
      </c>
      <c r="I8" s="33">
        <v>0</v>
      </c>
      <c r="J8" s="34" t="str">
        <f t="shared" ref="J8:J11" si="0">IF(AP8=0,"-",(I8-AP8)/AP8)</f>
        <v>-</v>
      </c>
      <c r="K8" s="35" t="str">
        <f t="shared" ref="K8:K11" si="1">IF(AQ8=0,"-",(I8-AQ8)/AQ8)</f>
        <v>-</v>
      </c>
      <c r="L8" s="35" t="str">
        <f t="shared" ref="L8:L11" si="2">IF(AR8=0,"-",(I8-AR8)/AR8)</f>
        <v>-</v>
      </c>
      <c r="M8" s="36" t="str">
        <f t="shared" ref="M8:M11" si="3">IF(AS8=0,"-",(I8-AS8)/AS8)</f>
        <v>-</v>
      </c>
      <c r="N8" s="201">
        <v>0</v>
      </c>
      <c r="O8" s="38">
        <v>0</v>
      </c>
      <c r="P8" s="198" t="str">
        <f>IF(N8&gt;O8,"â",IF(N8&lt;O8,"á","ß"))</f>
        <v>ß</v>
      </c>
      <c r="Q8" s="34" t="str">
        <f t="shared" ref="Q8" si="4">IF(I8=0,"-",(I8-AT8)/I8)</f>
        <v>-</v>
      </c>
      <c r="R8" s="35" t="e">
        <f t="shared" ref="R8" si="5">IF(D8="LFL",Q8-BD8,"-")</f>
        <v>#VALUE!</v>
      </c>
      <c r="S8" s="34" t="str">
        <f>IF(AW8=0,"-",(AV8-AW8)/AW8)</f>
        <v>-</v>
      </c>
      <c r="T8" s="184" t="str">
        <f>IF(AX8=0,"-",(AV8-AX8)/AX8)</f>
        <v>-</v>
      </c>
      <c r="U8" s="33" t="str">
        <f t="shared" ref="U8:U11" si="6">IF(AV8=0,"-",I8/AV8)</f>
        <v>-</v>
      </c>
      <c r="V8" s="35" t="str">
        <f t="shared" ref="V8:V11" si="7">IF(AY8=0,"-",(U8-AY8)/AY8)</f>
        <v>-</v>
      </c>
      <c r="W8" s="117" t="str">
        <f>IF(AZ8=0,"-",AZ8/AV8)</f>
        <v>-</v>
      </c>
      <c r="X8" s="35" t="str">
        <f t="shared" ref="X8:X11" si="8">IF(BB8=0,"-",(W8-BB8)/BB8)</f>
        <v>-</v>
      </c>
      <c r="Y8" s="42" t="str">
        <f t="shared" ref="Y8:Y11" si="9">IF(AZ8=0,"-",I8/AZ8)</f>
        <v>-</v>
      </c>
      <c r="Z8" s="36" t="str">
        <f t="shared" ref="Z8:Z11" si="10">IF(BC8=0,"-",(Y8-BC8)/BC8)</f>
        <v>-</v>
      </c>
      <c r="AA8" s="192">
        <f>IF(BH8=0,0,AV8/BH8)</f>
        <v>0</v>
      </c>
      <c r="AB8" s="35" t="str">
        <f>IF(BK8=0,"-",(AA8-BK8)/BK8)</f>
        <v>-</v>
      </c>
      <c r="AC8" s="35" t="str">
        <f>IF(BL8=0,"-",(AA8-BL8)/BL8)</f>
        <v>-</v>
      </c>
      <c r="AD8" s="19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/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 x14ac:dyDescent="0.25">
      <c r="B9" s="7"/>
      <c r="C9" s="167"/>
      <c r="D9" s="202"/>
      <c r="E9" s="203">
        <v>0</v>
      </c>
      <c r="F9" s="56" t="str">
        <f>IF(BE9=0,"-",(E9-BE9)/BE9)</f>
        <v>-</v>
      </c>
      <c r="G9" s="57" t="str">
        <f>IF(BF9=0,"-",(E9-BF9)/BF9)</f>
        <v>-</v>
      </c>
      <c r="H9" s="58" t="str">
        <f>IF(BG9=0,"-",(E9-BG9)/BG9)</f>
        <v>-</v>
      </c>
      <c r="I9" s="55">
        <v>0</v>
      </c>
      <c r="J9" s="56" t="str">
        <f t="shared" ref="J9" si="11">IF(AP9=0,"-",(I9-AP9)/AP9)</f>
        <v>-</v>
      </c>
      <c r="K9" s="57" t="str">
        <f t="shared" ref="K9" si="12">IF(AQ9=0,"-",(I9-AQ9)/AQ9)</f>
        <v>-</v>
      </c>
      <c r="L9" s="57" t="str">
        <f t="shared" ref="L9" si="13">IF(AR9=0,"-",(I9-AR9)/AR9)</f>
        <v>-</v>
      </c>
      <c r="M9" s="58" t="str">
        <f t="shared" ref="M9" si="14">IF(AS9=0,"-",(I9-AS9)/AS9)</f>
        <v>-</v>
      </c>
      <c r="N9" s="204">
        <v>0</v>
      </c>
      <c r="O9" s="60">
        <v>0</v>
      </c>
      <c r="P9" s="205" t="str">
        <f>IF(N9&gt;O9,"â",IF(N9&lt;O9,"á","ß"))</f>
        <v>ß</v>
      </c>
      <c r="Q9" s="56" t="str">
        <f t="shared" ref="Q9" si="15">IF(I9=0,"-",(I9-AT9)/I9)</f>
        <v>-</v>
      </c>
      <c r="R9" s="57" t="str">
        <f t="shared" ref="R9" si="16">IF(D9="LFL",Q9-BD9,"-")</f>
        <v>-</v>
      </c>
      <c r="S9" s="56" t="str">
        <f>IF(AW9=0,"-",(AV9-AW9)/AW9)</f>
        <v>-</v>
      </c>
      <c r="T9" s="209" t="str">
        <f>IF(AX9=0,"-",(AV9-AX9)/AX9)</f>
        <v>-</v>
      </c>
      <c r="U9" s="55" t="str">
        <f t="shared" ref="U9" si="17">IF(AV9=0,"-",I9/AV9)</f>
        <v>-</v>
      </c>
      <c r="V9" s="57" t="str">
        <f t="shared" ref="V9" si="18">IF(AY9=0,"-",(U9-AY9)/AY9)</f>
        <v>-</v>
      </c>
      <c r="W9" s="169" t="str">
        <f>IF(AZ9=0,"-",AZ9/AV9)</f>
        <v>-</v>
      </c>
      <c r="X9" s="57" t="str">
        <f t="shared" ref="X9" si="19">IF(BB9=0,"-",(W9-BB9)/BB9)</f>
        <v>-</v>
      </c>
      <c r="Y9" s="170" t="str">
        <f t="shared" ref="Y9" si="20">IF(AZ9=0,"-",I9/AZ9)</f>
        <v>-</v>
      </c>
      <c r="Z9" s="58" t="str">
        <f t="shared" ref="Z9" si="21">IF(BC9=0,"-",(Y9-BC9)/BC9)</f>
        <v>-</v>
      </c>
      <c r="AA9" s="210">
        <f>IF(BH9=0,0,AV9/BH9)</f>
        <v>0</v>
      </c>
      <c r="AB9" s="57" t="str">
        <f>IF(BK9=0,"-",(AA9-BK9)/BK9)</f>
        <v>-</v>
      </c>
      <c r="AC9" s="57" t="str">
        <f>IF(BL9=0,"-",(AA9-BL9)/BL9)</f>
        <v>-</v>
      </c>
      <c r="AD9" s="206" t="str">
        <f>IF(BM9=0,"-",I9/BM9)</f>
        <v>-</v>
      </c>
      <c r="AE9" s="86"/>
      <c r="AF9" s="86"/>
      <c r="AG9" s="8"/>
      <c r="AP9" s="185"/>
      <c r="AQ9" s="185"/>
      <c r="AR9" s="185"/>
      <c r="AS9" s="185"/>
      <c r="AT9" s="185"/>
      <c r="AU9" s="185"/>
      <c r="AV9" s="185"/>
      <c r="AW9" s="185"/>
      <c r="AX9" s="185"/>
      <c r="AY9" s="43"/>
      <c r="AZ9" s="185"/>
      <c r="BA9" s="185"/>
      <c r="BD9" s="2"/>
      <c r="BK9" s="186"/>
      <c r="BL9" s="186"/>
    </row>
    <row r="10" spans="2:65" ht="14.45" customHeight="1" x14ac:dyDescent="0.2">
      <c r="B10" s="7"/>
      <c r="C10" s="125" t="s">
        <v>72</v>
      </c>
      <c r="D10" s="207"/>
      <c r="E10" s="31">
        <v>0</v>
      </c>
      <c r="F10" s="34" t="str">
        <f t="shared" ref="F10:F11" si="22">IF(BE10=0,"-",(E10-BE10)/BE10)</f>
        <v>-</v>
      </c>
      <c r="G10" s="35" t="str">
        <f t="shared" ref="G10:G11" si="23">IF(BF10=0,"-",(E10-BF10)/BF10)</f>
        <v>-</v>
      </c>
      <c r="H10" s="184" t="str">
        <f t="shared" ref="H10:H11" si="24">IF(BG10=0,"-",(E10-BG10)/BG10)</f>
        <v>-</v>
      </c>
      <c r="I10" s="68">
        <v>0</v>
      </c>
      <c r="J10" s="34" t="str">
        <f t="shared" si="0"/>
        <v>-</v>
      </c>
      <c r="K10" s="34" t="str">
        <f t="shared" si="1"/>
        <v>-</v>
      </c>
      <c r="L10" s="35" t="str">
        <f t="shared" si="2"/>
        <v>-</v>
      </c>
      <c r="M10" s="69" t="str">
        <f t="shared" si="3"/>
        <v>-</v>
      </c>
      <c r="N10" s="30"/>
      <c r="O10" s="31"/>
      <c r="P10" s="32"/>
      <c r="Q10" s="70">
        <f>IF(I10=0,0,(I10-AT10)/I10)</f>
        <v>0</v>
      </c>
      <c r="R10" s="34">
        <f>Q10-BD10</f>
        <v>0</v>
      </c>
      <c r="S10" s="34" t="str">
        <f t="shared" ref="S10:S11" si="25">IF(AW10=0,"-",(AV10-AW10)/AW10)</f>
        <v>-</v>
      </c>
      <c r="T10" s="71" t="str">
        <f>IF(AX10=0,"-",(AV10-AX10)/AX10)</f>
        <v>-</v>
      </c>
      <c r="U10" s="33" t="str">
        <f t="shared" si="6"/>
        <v>-</v>
      </c>
      <c r="V10" s="72" t="str">
        <f t="shared" si="7"/>
        <v>-</v>
      </c>
      <c r="W10" s="117" t="str">
        <f t="shared" ref="W10:W11" si="26">IF(AZ10=0,"-",AZ10/AV10)</f>
        <v>-</v>
      </c>
      <c r="X10" s="72" t="str">
        <f t="shared" si="8"/>
        <v>-</v>
      </c>
      <c r="Y10" s="42" t="str">
        <f t="shared" si="9"/>
        <v>-</v>
      </c>
      <c r="Z10" s="73" t="str">
        <f t="shared" si="10"/>
        <v>-</v>
      </c>
      <c r="AA10" s="74"/>
      <c r="AB10" s="31"/>
      <c r="AC10" s="31"/>
      <c r="AD10" s="199" t="str">
        <f>IF(BM10=0,"-",I10/BM10)</f>
        <v>-</v>
      </c>
      <c r="AE10" s="86"/>
      <c r="AF10" s="86"/>
      <c r="AG10" s="8"/>
      <c r="AO10" s="1" t="s">
        <v>76</v>
      </c>
      <c r="AP10" s="1">
        <v>0</v>
      </c>
      <c r="AQ10" s="1">
        <v>0</v>
      </c>
      <c r="AR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43">
        <f t="shared" ref="AY10:AY11" si="27">IF(AX10=0,0,AQ10/AX10)</f>
        <v>0</v>
      </c>
      <c r="AZ10" s="1">
        <v>0</v>
      </c>
      <c r="BA10" s="1">
        <v>0</v>
      </c>
      <c r="BB10" s="1">
        <f t="shared" ref="BB10:BB11" si="28">IF(AX10=0,0,BA10/AX10)</f>
        <v>0</v>
      </c>
      <c r="BC10" s="1">
        <f t="shared" ref="BC10:BC11" si="29">IF(BA10=0,0,AQ10/BA10)</f>
        <v>0</v>
      </c>
      <c r="BD10" s="2">
        <f t="shared" ref="BD10:BD11" si="30">IF(AQ10=0,0,(AQ10-AU10)/AQ10)</f>
        <v>0</v>
      </c>
      <c r="BE10" s="1">
        <v>0</v>
      </c>
      <c r="BF10" s="1">
        <v>0</v>
      </c>
      <c r="BG10" s="1">
        <v>0</v>
      </c>
      <c r="BM10" s="1">
        <v>0</v>
      </c>
    </row>
    <row r="11" spans="2:65" ht="15" customHeight="1" thickBot="1" x14ac:dyDescent="0.25">
      <c r="B11" s="7"/>
      <c r="C11" s="126" t="s">
        <v>73</v>
      </c>
      <c r="D11" s="208"/>
      <c r="E11" s="77">
        <f>SUM(E8:E8)</f>
        <v>0</v>
      </c>
      <c r="F11" s="79" t="str">
        <f t="shared" si="22"/>
        <v>-</v>
      </c>
      <c r="G11" s="65" t="str">
        <f t="shared" si="23"/>
        <v>-</v>
      </c>
      <c r="H11" s="149" t="str">
        <f t="shared" si="24"/>
        <v>-</v>
      </c>
      <c r="I11" s="76">
        <f>SUM(I8:I8)</f>
        <v>0</v>
      </c>
      <c r="J11" s="79" t="str">
        <f t="shared" si="0"/>
        <v>-</v>
      </c>
      <c r="K11" s="79" t="str">
        <f t="shared" si="1"/>
        <v>-</v>
      </c>
      <c r="L11" s="65" t="str">
        <f t="shared" si="2"/>
        <v>-</v>
      </c>
      <c r="M11" s="80" t="str">
        <f t="shared" si="3"/>
        <v>-</v>
      </c>
      <c r="N11" s="76"/>
      <c r="O11" s="77"/>
      <c r="P11" s="78"/>
      <c r="Q11" s="81" t="str">
        <f>IF(I11=0,"-",(I11-AT11)/I11)</f>
        <v>-</v>
      </c>
      <c r="R11" s="79" t="e">
        <f>Q11-BD11</f>
        <v>#VALUE!</v>
      </c>
      <c r="S11" s="79" t="str">
        <f t="shared" si="25"/>
        <v>-</v>
      </c>
      <c r="T11" s="82" t="str">
        <f>IF(AX11=0,"-",(AV11-AX11)/AX11)</f>
        <v>-</v>
      </c>
      <c r="U11" s="64" t="str">
        <f t="shared" si="6"/>
        <v>-</v>
      </c>
      <c r="V11" s="79" t="str">
        <f t="shared" si="7"/>
        <v>-</v>
      </c>
      <c r="W11" s="119" t="str">
        <f t="shared" si="26"/>
        <v>-</v>
      </c>
      <c r="X11" s="79" t="str">
        <f t="shared" si="8"/>
        <v>-</v>
      </c>
      <c r="Y11" s="66" t="str">
        <f t="shared" si="9"/>
        <v>-</v>
      </c>
      <c r="Z11" s="80" t="str">
        <f t="shared" si="10"/>
        <v>-</v>
      </c>
      <c r="AA11" s="84"/>
      <c r="AB11" s="77"/>
      <c r="AC11" s="77"/>
      <c r="AD11" s="200" t="str">
        <f>IF(BM11=0,"-",I11/BM11)</f>
        <v>-</v>
      </c>
      <c r="AE11" s="86"/>
      <c r="AF11" s="86"/>
      <c r="AG11" s="8"/>
      <c r="AO11" s="1" t="s">
        <v>77</v>
      </c>
      <c r="AP11" s="1">
        <f t="shared" ref="AP11:AX11" si="31">SUM(AP8:AP8)</f>
        <v>0</v>
      </c>
      <c r="AQ11" s="1">
        <f t="shared" si="31"/>
        <v>0</v>
      </c>
      <c r="AR11" s="1">
        <f t="shared" si="31"/>
        <v>0</v>
      </c>
      <c r="AS11" s="1">
        <f t="shared" si="31"/>
        <v>0</v>
      </c>
      <c r="AT11" s="1">
        <f t="shared" si="31"/>
        <v>0</v>
      </c>
      <c r="AU11" s="1">
        <f t="shared" si="31"/>
        <v>0</v>
      </c>
      <c r="AV11" s="1">
        <f t="shared" si="31"/>
        <v>0</v>
      </c>
      <c r="AW11" s="1">
        <f t="shared" si="31"/>
        <v>0</v>
      </c>
      <c r="AX11" s="1">
        <f t="shared" si="31"/>
        <v>0</v>
      </c>
      <c r="AY11" s="43">
        <f t="shared" si="27"/>
        <v>0</v>
      </c>
      <c r="AZ11" s="1">
        <f>SUM(AZ8:AZ8)</f>
        <v>0</v>
      </c>
      <c r="BA11" s="1">
        <f>SUM(BA8:BA8)</f>
        <v>0</v>
      </c>
      <c r="BB11" s="1">
        <f t="shared" si="28"/>
        <v>0</v>
      </c>
      <c r="BC11" s="1">
        <f t="shared" si="29"/>
        <v>0</v>
      </c>
      <c r="BD11" s="2">
        <f t="shared" si="30"/>
        <v>0</v>
      </c>
      <c r="BE11" s="1">
        <f>SUM(BE8:BE8)</f>
        <v>0</v>
      </c>
      <c r="BF11" s="1">
        <f>SUM(BF8:BF8)</f>
        <v>0</v>
      </c>
      <c r="BG11" s="1">
        <f>SUM(BG8:BG8)</f>
        <v>0</v>
      </c>
      <c r="BM11" s="1">
        <f>SUM(BM8:BM8)</f>
        <v>0</v>
      </c>
    </row>
    <row r="12" spans="2:65" ht="15.75" thickBot="1" x14ac:dyDescent="0.25">
      <c r="B12" s="7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7"/>
      <c r="R12" s="86"/>
      <c r="S12" s="87"/>
      <c r="T12" s="86"/>
      <c r="U12" s="86"/>
      <c r="V12" s="87"/>
      <c r="W12" s="86"/>
      <c r="X12" s="86"/>
      <c r="Y12" s="86"/>
      <c r="Z12" s="87"/>
      <c r="AA12" s="86"/>
      <c r="AB12" s="86"/>
      <c r="AC12" s="86"/>
      <c r="AD12" s="86"/>
      <c r="AE12" s="100"/>
      <c r="AF12" s="86"/>
      <c r="AG12" s="8"/>
    </row>
    <row r="13" spans="2:65" ht="15" customHeight="1" thickBot="1" x14ac:dyDescent="0.25">
      <c r="B13" s="7"/>
      <c r="C13" s="86"/>
      <c r="D13" s="86"/>
      <c r="E13" s="237" t="s">
        <v>37</v>
      </c>
      <c r="F13" s="235"/>
      <c r="G13" s="235"/>
      <c r="H13" s="236"/>
      <c r="I13" s="235" t="s">
        <v>34</v>
      </c>
      <c r="J13" s="235"/>
      <c r="K13" s="235"/>
      <c r="L13" s="236"/>
      <c r="M13" s="237" t="s">
        <v>35</v>
      </c>
      <c r="N13" s="235"/>
      <c r="O13" s="235"/>
      <c r="P13" s="236"/>
      <c r="Q13" s="237" t="s">
        <v>89</v>
      </c>
      <c r="R13" s="235"/>
      <c r="S13" s="235"/>
      <c r="T13" s="236"/>
      <c r="U13" s="237" t="s">
        <v>130</v>
      </c>
      <c r="V13" s="235"/>
      <c r="W13" s="235"/>
      <c r="X13" s="236"/>
      <c r="Y13" s="237" t="s">
        <v>131</v>
      </c>
      <c r="Z13" s="235"/>
      <c r="AA13" s="235"/>
      <c r="AB13" s="236"/>
      <c r="AC13" s="237" t="s">
        <v>36</v>
      </c>
      <c r="AD13" s="235"/>
      <c r="AE13" s="235"/>
      <c r="AF13" s="236"/>
      <c r="AG13" s="8"/>
      <c r="AP13" s="238" t="s">
        <v>18</v>
      </c>
      <c r="AQ13" s="238"/>
      <c r="AR13" s="238"/>
      <c r="AS13" s="238"/>
      <c r="AT13" s="238"/>
      <c r="AU13" s="238"/>
      <c r="AV13" s="238"/>
    </row>
    <row r="14" spans="2:65" ht="73.5" thickBot="1" x14ac:dyDescent="0.25">
      <c r="B14" s="7"/>
      <c r="C14" s="86"/>
      <c r="D14" s="86"/>
      <c r="E14" s="17" t="s">
        <v>4</v>
      </c>
      <c r="F14" s="19" t="s">
        <v>31</v>
      </c>
      <c r="G14" s="19" t="s">
        <v>32</v>
      </c>
      <c r="H14" s="20" t="s">
        <v>33</v>
      </c>
      <c r="I14" s="17" t="s">
        <v>4</v>
      </c>
      <c r="J14" s="19" t="s">
        <v>31</v>
      </c>
      <c r="K14" s="19" t="s">
        <v>32</v>
      </c>
      <c r="L14" s="20" t="s">
        <v>33</v>
      </c>
      <c r="M14" s="17" t="s">
        <v>4</v>
      </c>
      <c r="N14" s="19" t="s">
        <v>31</v>
      </c>
      <c r="O14" s="19" t="s">
        <v>32</v>
      </c>
      <c r="P14" s="20" t="s">
        <v>33</v>
      </c>
      <c r="Q14" s="17" t="s">
        <v>4</v>
      </c>
      <c r="R14" s="19" t="s">
        <v>31</v>
      </c>
      <c r="S14" s="19" t="s">
        <v>32</v>
      </c>
      <c r="T14" s="20" t="s">
        <v>33</v>
      </c>
      <c r="U14" s="17" t="s">
        <v>4</v>
      </c>
      <c r="V14" s="19" t="s">
        <v>31</v>
      </c>
      <c r="W14" s="19" t="s">
        <v>32</v>
      </c>
      <c r="X14" s="20" t="s">
        <v>33</v>
      </c>
      <c r="Y14" s="17" t="s">
        <v>4</v>
      </c>
      <c r="Z14" s="19" t="s">
        <v>31</v>
      </c>
      <c r="AA14" s="19" t="s">
        <v>32</v>
      </c>
      <c r="AB14" s="19" t="s">
        <v>33</v>
      </c>
      <c r="AC14" s="17" t="s">
        <v>4</v>
      </c>
      <c r="AD14" s="19" t="s">
        <v>31</v>
      </c>
      <c r="AE14" s="19" t="s">
        <v>32</v>
      </c>
      <c r="AF14" s="20" t="s">
        <v>33</v>
      </c>
      <c r="AG14" s="8"/>
      <c r="AP14" s="1" t="s">
        <v>39</v>
      </c>
      <c r="AQ14" s="1" t="s">
        <v>38</v>
      </c>
      <c r="AR14" s="1" t="s">
        <v>40</v>
      </c>
      <c r="AS14" s="1" t="s">
        <v>41</v>
      </c>
      <c r="AT14" s="1" t="s">
        <v>42</v>
      </c>
      <c r="AU14" s="1" t="s">
        <v>43</v>
      </c>
      <c r="AV14" s="1" t="s">
        <v>44</v>
      </c>
      <c r="AX14" s="1" t="s">
        <v>58</v>
      </c>
      <c r="AY14" s="1" t="s">
        <v>59</v>
      </c>
      <c r="AZ14" s="1" t="s">
        <v>60</v>
      </c>
      <c r="BA14" s="1" t="s">
        <v>61</v>
      </c>
      <c r="BB14" s="1" t="s">
        <v>62</v>
      </c>
      <c r="BC14" s="29" t="s">
        <v>63</v>
      </c>
      <c r="BD14" s="29" t="s">
        <v>64</v>
      </c>
    </row>
    <row r="15" spans="2:65" x14ac:dyDescent="0.2">
      <c r="B15" s="7"/>
      <c r="C15" s="88" t="s">
        <v>106</v>
      </c>
      <c r="D15" s="196" t="s">
        <v>76</v>
      </c>
      <c r="E15" s="42">
        <v>0</v>
      </c>
      <c r="F15" s="35" t="str">
        <f t="shared" ref="F15:F18" si="32">IF(AP15=0,"-",(E15-AP15)/AP15)</f>
        <v>-</v>
      </c>
      <c r="G15" s="34" t="str">
        <f>IF(I8=0,"-",E15/I8)</f>
        <v>-</v>
      </c>
      <c r="H15" s="35" t="e">
        <f>IF(D15="LFL",G15-AX15,"-")</f>
        <v>#VALUE!</v>
      </c>
      <c r="I15" s="42">
        <v>0</v>
      </c>
      <c r="J15" s="35" t="str">
        <f t="shared" ref="J15:J18" si="33">IF(AQ15=0,"-",(I15-AQ15)/AQ15)</f>
        <v>-</v>
      </c>
      <c r="K15" s="34" t="str">
        <f>IF(I8=0,"-",I15/I8)</f>
        <v>-</v>
      </c>
      <c r="L15" s="35" t="e">
        <f t="shared" ref="L15" si="34">IF(D15="LFL",K15-AY15,"-")</f>
        <v>#VALUE!</v>
      </c>
      <c r="M15" s="42">
        <v>0</v>
      </c>
      <c r="N15" s="35" t="str">
        <f t="shared" ref="N15:N18" si="35">IF(AR15=0,"-",(M15-AR15)/AR15)</f>
        <v>-</v>
      </c>
      <c r="O15" s="34" t="str">
        <f>IF(I8=0,"-",M15/I8)</f>
        <v>-</v>
      </c>
      <c r="P15" s="35" t="e">
        <f t="shared" ref="P15" si="36">IF(D15="LFL",O15-AZ15,"-")</f>
        <v>#VALUE!</v>
      </c>
      <c r="Q15" s="42">
        <v>0</v>
      </c>
      <c r="R15" s="35" t="str">
        <f>IF(AS15=0,"-",(Q15-AS15)/AS15)</f>
        <v>-</v>
      </c>
      <c r="S15" s="34" t="str">
        <f>IF(I8=0,"-",Q15/I8)</f>
        <v>-</v>
      </c>
      <c r="T15" s="35" t="e">
        <f>IF(D15="LFL",S15-BA15,"-")</f>
        <v>#VALUE!</v>
      </c>
      <c r="U15" s="42">
        <v>0</v>
      </c>
      <c r="V15" s="35" t="str">
        <f>IF(AT15=0,"-",(U15-AT15)/AT15)</f>
        <v>-</v>
      </c>
      <c r="W15" s="72" t="str">
        <f>IF(I8=0,"-",U15/I8)</f>
        <v>-</v>
      </c>
      <c r="X15" s="35" t="e">
        <f>IF(D15="LFL",W15-BB15,"-")</f>
        <v>#VALUE!</v>
      </c>
      <c r="Y15" s="42">
        <v>0</v>
      </c>
      <c r="Z15" s="35" t="str">
        <f>IF(AU15=0,"-",(Y15-AU15)/AU15)</f>
        <v>-</v>
      </c>
      <c r="AA15" s="72" t="str">
        <f>IF(I8=0,"-",Y15/I8)</f>
        <v>-</v>
      </c>
      <c r="AB15" s="35" t="e">
        <f>IF(H15="LFL",AA15-BC15,"-")</f>
        <v>#VALUE!</v>
      </c>
      <c r="AC15" s="42">
        <v>0</v>
      </c>
      <c r="AD15" s="35" t="str">
        <f>IF(AV15=0,"-",(AC15-AV15)/AV15)</f>
        <v>-</v>
      </c>
      <c r="AE15" s="72" t="str">
        <f>IF(I8=0,"-",AC15/I8)</f>
        <v>-</v>
      </c>
      <c r="AF15" s="36" t="e">
        <f>IF(D15="LFL",AE15-BD15,"-")</f>
        <v>#VALUE!</v>
      </c>
      <c r="AG15" s="8"/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/>
      <c r="AV15" s="43"/>
      <c r="AX15" s="2">
        <f>IF(AQ8=0,0,AP15/AQ8)</f>
        <v>0</v>
      </c>
      <c r="AY15" s="2">
        <f>IF(AQ8=0,0,AQ15/AQ8)</f>
        <v>0</v>
      </c>
      <c r="AZ15" s="2">
        <f>IF(AQ8=0,0,AR15/AQ8)</f>
        <v>0</v>
      </c>
      <c r="BA15" s="2">
        <f>IF(AQ8=0,0,AS15/AQ8)</f>
        <v>0</v>
      </c>
      <c r="BB15" s="2">
        <f>IF(AQ8=0,0,AT15/AQ8)</f>
        <v>0</v>
      </c>
      <c r="BC15" s="2">
        <f>IF(AQ8=0,0,AU15/AQ8)</f>
        <v>0</v>
      </c>
      <c r="BD15" s="2">
        <f>IF(AQ8=0,0,AV15/AQ8)</f>
        <v>0</v>
      </c>
    </row>
    <row r="16" spans="2:65" ht="15.75" thickBot="1" x14ac:dyDescent="0.25">
      <c r="B16" s="7"/>
      <c r="C16" s="113"/>
      <c r="D16" s="197"/>
      <c r="E16" s="66">
        <v>0</v>
      </c>
      <c r="F16" s="65" t="str">
        <f t="shared" ref="F16" si="37">IF(AP16=0,"-",(E16-AP16)/AP16)</f>
        <v>-</v>
      </c>
      <c r="G16" s="79" t="str">
        <f>IF(I9=0,"-",E16/I9)</f>
        <v>-</v>
      </c>
      <c r="H16" s="65" t="str">
        <f>IF(D16="LFL",G16-AX16,"-")</f>
        <v>-</v>
      </c>
      <c r="I16" s="66">
        <v>0</v>
      </c>
      <c r="J16" s="65" t="str">
        <f t="shared" ref="J16" si="38">IF(AQ16=0,"-",(I16-AQ16)/AQ16)</f>
        <v>-</v>
      </c>
      <c r="K16" s="79" t="str">
        <f>IF(I9=0,"-",I16/I9)</f>
        <v>-</v>
      </c>
      <c r="L16" s="65" t="str">
        <f t="shared" ref="L16" si="39">IF(D16="LFL",K16-AY16,"-")</f>
        <v>-</v>
      </c>
      <c r="M16" s="66">
        <v>0</v>
      </c>
      <c r="N16" s="65" t="str">
        <f t="shared" ref="N16" si="40">IF(AR16=0,"-",(M16-AR16)/AR16)</f>
        <v>-</v>
      </c>
      <c r="O16" s="79" t="str">
        <f>IF(I9=0,"-",M16/I9)</f>
        <v>-</v>
      </c>
      <c r="P16" s="65" t="str">
        <f t="shared" ref="P16" si="41">IF(D16="LFL",O16-AZ16,"-")</f>
        <v>-</v>
      </c>
      <c r="Q16" s="66">
        <v>0</v>
      </c>
      <c r="R16" s="65" t="str">
        <f>IF(AS16=0,"-",(Q16-AS16)/AS16)</f>
        <v>-</v>
      </c>
      <c r="S16" s="79" t="str">
        <f>IF(I9=0,"-",Q16/I9)</f>
        <v>-</v>
      </c>
      <c r="T16" s="65" t="str">
        <f>IF(D16="LFL",S16-BA16,"-")</f>
        <v>-</v>
      </c>
      <c r="U16" s="66">
        <v>0</v>
      </c>
      <c r="V16" s="65" t="str">
        <f>IF(AT16=0,"-",(U16-AT16)/AT16)</f>
        <v>-</v>
      </c>
      <c r="W16" s="98" t="str">
        <f>IF(I9=0,"-",U16/I9)</f>
        <v>-</v>
      </c>
      <c r="X16" s="65" t="str">
        <f>IF(D16="LFL",W16-BB16,"-")</f>
        <v>-</v>
      </c>
      <c r="Y16" s="66">
        <v>0</v>
      </c>
      <c r="Z16" s="65" t="str">
        <f>IF(AU16=0,"-",(Y16-AU16)/AU16)</f>
        <v>-</v>
      </c>
      <c r="AA16" s="98" t="str">
        <f>IF(I9=0,"-",Y16/I9)</f>
        <v>-</v>
      </c>
      <c r="AB16" s="65" t="str">
        <f>IF(H16="LFL",AA16-BC16,"-")</f>
        <v>-</v>
      </c>
      <c r="AC16" s="66">
        <v>0</v>
      </c>
      <c r="AD16" s="65" t="str">
        <f>IF(AV16=0,"-",(AC16-AV16)/AV16)</f>
        <v>-</v>
      </c>
      <c r="AE16" s="98" t="str">
        <f>IF(I9=0,"-",AC16/I9)</f>
        <v>-</v>
      </c>
      <c r="AF16" s="67" t="str">
        <f>IF(D16="LFL",AE16-BD16,"-")</f>
        <v>-</v>
      </c>
      <c r="AG16" s="8"/>
      <c r="AP16" s="185"/>
      <c r="AQ16" s="185"/>
      <c r="AR16" s="185"/>
      <c r="AS16" s="185"/>
      <c r="AT16" s="185"/>
      <c r="AU16" s="185"/>
      <c r="AV16" s="185"/>
      <c r="AX16" s="2"/>
      <c r="AY16" s="2"/>
      <c r="AZ16" s="2"/>
      <c r="BA16" s="2"/>
      <c r="BB16" s="2"/>
      <c r="BC16" s="2"/>
      <c r="BD16" s="2"/>
    </row>
    <row r="17" spans="2:56" x14ac:dyDescent="0.2">
      <c r="B17" s="7"/>
      <c r="C17" s="111" t="s">
        <v>72</v>
      </c>
      <c r="D17" s="112"/>
      <c r="E17" s="190">
        <v>0</v>
      </c>
      <c r="F17" s="145" t="str">
        <f t="shared" si="32"/>
        <v>-</v>
      </c>
      <c r="G17" s="187" t="str">
        <f>IF(I10=0,"-",E17/I10)</f>
        <v>-</v>
      </c>
      <c r="H17" s="188" t="e">
        <f>G17-AX17</f>
        <v>#VALUE!</v>
      </c>
      <c r="I17" s="190">
        <v>0</v>
      </c>
      <c r="J17" s="194" t="str">
        <f t="shared" si="33"/>
        <v>-</v>
      </c>
      <c r="K17" s="187">
        <f>IF(I10=0,0,I17/I10)</f>
        <v>0</v>
      </c>
      <c r="L17" s="189">
        <f>K17-AY17</f>
        <v>0</v>
      </c>
      <c r="M17" s="190">
        <v>0</v>
      </c>
      <c r="N17" s="194" t="str">
        <f t="shared" si="35"/>
        <v>-</v>
      </c>
      <c r="O17" s="193">
        <f>IF(I10=0,0,M17/I10)</f>
        <v>0</v>
      </c>
      <c r="P17" s="188">
        <f>O17-AZ17</f>
        <v>0</v>
      </c>
      <c r="Q17" s="195">
        <v>0</v>
      </c>
      <c r="R17" s="194" t="str">
        <f>IF(AS17=0,"-",(Q17-AS17)/AS17)</f>
        <v>-</v>
      </c>
      <c r="S17" s="187" t="str">
        <f>IF(I10=0,"-",Q17/I10)</f>
        <v>-</v>
      </c>
      <c r="T17" s="188" t="e">
        <f>S17-BA17</f>
        <v>#VALUE!</v>
      </c>
      <c r="U17" s="190">
        <v>0</v>
      </c>
      <c r="V17" s="187">
        <f>IF(AT17=0,0,(U17-AT17)/AT17)</f>
        <v>0</v>
      </c>
      <c r="W17" s="191">
        <f>IF(I10=0,0,U17/I10)</f>
        <v>0</v>
      </c>
      <c r="X17" s="189">
        <f>W17-BB17</f>
        <v>0</v>
      </c>
      <c r="Y17" s="190">
        <v>0</v>
      </c>
      <c r="Z17" s="145" t="str">
        <f t="shared" ref="Z17:Z18" si="42">IF(AU17=0,"-",(Y17-AU17)/AU17)</f>
        <v>-</v>
      </c>
      <c r="AA17" s="191" t="str">
        <f>IF(I10=0,"-",Y17/I10)</f>
        <v>-</v>
      </c>
      <c r="AB17" s="188" t="e">
        <f>AA17-BC17</f>
        <v>#VALUE!</v>
      </c>
      <c r="AC17" s="144">
        <v>0</v>
      </c>
      <c r="AD17" s="145" t="str">
        <f t="shared" ref="AD17:AD18" si="43">IF(AV17=0,"-",(AC17-AV17)/AV17)</f>
        <v>-</v>
      </c>
      <c r="AE17" s="146" t="str">
        <f>IF(I10=0,"-",AC17/I10)</f>
        <v>-</v>
      </c>
      <c r="AF17" s="147" t="e">
        <f>AE17-BD17</f>
        <v>#VALUE!</v>
      </c>
      <c r="AG17" s="8"/>
      <c r="AO17" s="1" t="s">
        <v>76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X17" s="2">
        <f>IF(AQ10=0,0,AP17/AQ10)</f>
        <v>0</v>
      </c>
      <c r="AY17" s="2">
        <f>IF(AQ10=0,0,AQ17/AQ10)</f>
        <v>0</v>
      </c>
      <c r="AZ17" s="2">
        <f>IF(AQ10=0,0,AR17/AQ10)</f>
        <v>0</v>
      </c>
      <c r="BA17" s="2">
        <f>IF(AQ10=0,0,AS17/AQ10)</f>
        <v>0</v>
      </c>
      <c r="BB17" s="2">
        <f>IF(AQ10=0,0,AT17/AQ10)</f>
        <v>0</v>
      </c>
      <c r="BC17" s="2">
        <f>IF(AQ10=0,0,AU17/AQ10)</f>
        <v>0</v>
      </c>
      <c r="BD17" s="2">
        <f>IF(AQ10=0,0,AV17/AQ10)</f>
        <v>0</v>
      </c>
    </row>
    <row r="18" spans="2:56" ht="15.75" thickBot="1" x14ac:dyDescent="0.25">
      <c r="B18" s="7"/>
      <c r="C18" s="107" t="s">
        <v>73</v>
      </c>
      <c r="D18" s="108"/>
      <c r="E18" s="76">
        <f>SUM(E15:E15)</f>
        <v>0</v>
      </c>
      <c r="F18" s="65" t="str">
        <f t="shared" si="32"/>
        <v>-</v>
      </c>
      <c r="G18" s="79" t="str">
        <f>IF(I11=0,"-",E18/I11)</f>
        <v>-</v>
      </c>
      <c r="H18" s="67" t="e">
        <f>G18-AX18</f>
        <v>#VALUE!</v>
      </c>
      <c r="I18" s="76">
        <f>SUM(I15:I15)</f>
        <v>0</v>
      </c>
      <c r="J18" s="65" t="str">
        <f t="shared" si="33"/>
        <v>-</v>
      </c>
      <c r="K18" s="79" t="str">
        <f>IF(I11=0,"-",I18/I11)</f>
        <v>-</v>
      </c>
      <c r="L18" s="80" t="e">
        <f>K18-AY18</f>
        <v>#VALUE!</v>
      </c>
      <c r="M18" s="64">
        <f>SUM(M15:M15)</f>
        <v>0</v>
      </c>
      <c r="N18" s="65" t="str">
        <f t="shared" si="35"/>
        <v>-</v>
      </c>
      <c r="O18" s="79">
        <f>IF(I11=0,0,M18/I11)</f>
        <v>0</v>
      </c>
      <c r="P18" s="67">
        <f>O18-AZ18</f>
        <v>0</v>
      </c>
      <c r="Q18" s="64">
        <f>SUM(Q15:Q15)</f>
        <v>0</v>
      </c>
      <c r="R18" s="65" t="str">
        <f>IF(AS18=0,"-",(Q18-AS18)/AS18)</f>
        <v>-</v>
      </c>
      <c r="S18" s="79" t="str">
        <f>IF(I11=0,"-",Q18/I11)</f>
        <v>-</v>
      </c>
      <c r="T18" s="67" t="e">
        <f>S18-BA18</f>
        <v>#VALUE!</v>
      </c>
      <c r="U18" s="76">
        <f>SUM(U15:U15)</f>
        <v>0</v>
      </c>
      <c r="V18" s="79" t="str">
        <f>IF(AT18=0,"-",(U18-AT18)/AT18)</f>
        <v>-</v>
      </c>
      <c r="W18" s="98" t="str">
        <f>IF(I11=0,"-",U18/I11)</f>
        <v>-</v>
      </c>
      <c r="X18" s="80" t="e">
        <f>W18-BB18</f>
        <v>#VALUE!</v>
      </c>
      <c r="Y18" s="76">
        <f>SUM(Y15:Y15)</f>
        <v>0</v>
      </c>
      <c r="Z18" s="65" t="str">
        <f t="shared" si="42"/>
        <v>-</v>
      </c>
      <c r="AA18" s="98" t="str">
        <f>IF(I11=0,"-",Y18/I11)</f>
        <v>-</v>
      </c>
      <c r="AB18" s="67" t="e">
        <f>AA18-BC18</f>
        <v>#VALUE!</v>
      </c>
      <c r="AC18" s="76">
        <f>SUM(AC15:AC15)</f>
        <v>0</v>
      </c>
      <c r="AD18" s="65" t="str">
        <f t="shared" si="43"/>
        <v>-</v>
      </c>
      <c r="AE18" s="98" t="str">
        <f>IF(I11=0,"-",AC18/I11)</f>
        <v>-</v>
      </c>
      <c r="AF18" s="67" t="e">
        <f>AE18-BD18</f>
        <v>#VALUE!</v>
      </c>
      <c r="AG18" s="8"/>
      <c r="AO18" s="1" t="s">
        <v>77</v>
      </c>
      <c r="AP18" s="1">
        <f t="shared" ref="AP18:AV18" si="44">SUM(AP15:AP15)</f>
        <v>0</v>
      </c>
      <c r="AQ18" s="1">
        <f t="shared" si="44"/>
        <v>0</v>
      </c>
      <c r="AR18" s="1">
        <f t="shared" si="44"/>
        <v>0</v>
      </c>
      <c r="AS18" s="1">
        <f t="shared" si="44"/>
        <v>0</v>
      </c>
      <c r="AT18" s="1">
        <f t="shared" si="44"/>
        <v>0</v>
      </c>
      <c r="AU18" s="1">
        <f t="shared" si="44"/>
        <v>0</v>
      </c>
      <c r="AV18" s="1">
        <f t="shared" si="44"/>
        <v>0</v>
      </c>
      <c r="AX18" s="2">
        <f>IF(AQ11=0,0,AP18/AQ11)</f>
        <v>0</v>
      </c>
      <c r="AY18" s="2">
        <f>IF(AQ11=0,0,AQ18/AQ11)</f>
        <v>0</v>
      </c>
      <c r="AZ18" s="2">
        <f>IF(AQ11=0,0,AR18/AQ11)</f>
        <v>0</v>
      </c>
      <c r="BA18" s="2">
        <f>IF(AQ11=0,0,AS18/AQ11)</f>
        <v>0</v>
      </c>
      <c r="BB18" s="2">
        <f>IF(AQ11=0,0,AT18/AQ11)</f>
        <v>0</v>
      </c>
      <c r="BC18" s="2">
        <f>IF(AQ11=0,0,AU18/AQ11)</f>
        <v>0</v>
      </c>
      <c r="BD18" s="2">
        <f>IF(AQ11=0,0,AV18/AQ11)</f>
        <v>0</v>
      </c>
    </row>
    <row r="19" spans="2:56" ht="15.75" thickBot="1" x14ac:dyDescent="0.25">
      <c r="B19" s="99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1"/>
      <c r="R19" s="100"/>
      <c r="S19" s="101"/>
      <c r="T19" s="100"/>
      <c r="U19" s="100"/>
      <c r="V19" s="101"/>
      <c r="W19" s="100"/>
      <c r="X19" s="100"/>
      <c r="Y19" s="100"/>
      <c r="Z19" s="101"/>
      <c r="AA19" s="100"/>
      <c r="AB19" s="100"/>
      <c r="AC19" s="100"/>
      <c r="AD19" s="100"/>
      <c r="AE19" s="100"/>
      <c r="AF19" s="100"/>
      <c r="AG19" s="102"/>
    </row>
    <row r="21" spans="2:56" x14ac:dyDescent="0.2">
      <c r="Q21" s="2" t="s">
        <v>67</v>
      </c>
    </row>
  </sheetData>
  <mergeCells count="18">
    <mergeCell ref="AP6:AS6"/>
    <mergeCell ref="E13:H13"/>
    <mergeCell ref="I13:L13"/>
    <mergeCell ref="M13:P13"/>
    <mergeCell ref="Q13:T13"/>
    <mergeCell ref="U13:X13"/>
    <mergeCell ref="Y13:AB13"/>
    <mergeCell ref="AC13:AF13"/>
    <mergeCell ref="AP13:AV13"/>
    <mergeCell ref="C3:D3"/>
    <mergeCell ref="E3:AD3"/>
    <mergeCell ref="E6:H6"/>
    <mergeCell ref="I6:M6"/>
    <mergeCell ref="N6:P6"/>
    <mergeCell ref="Q6:R6"/>
    <mergeCell ref="S6:T6"/>
    <mergeCell ref="U6:Z6"/>
    <mergeCell ref="AA6:AC6"/>
  </mergeCells>
  <conditionalFormatting sqref="P8:P9">
    <cfRule type="expression" dxfId="11" priority="1">
      <formula>P8="á"</formula>
    </cfRule>
    <cfRule type="expression" dxfId="10" priority="2">
      <formula>P8="ß"</formula>
    </cfRule>
    <cfRule type="expression" dxfId="9" priority="3">
      <formula>P8="â"</formula>
    </cfRule>
  </conditionalFormatting>
  <pageMargins left="0" right="0" top="0" bottom="0" header="0" footer="0"/>
  <pageSetup scale="4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19"/>
  <sheetViews>
    <sheetView zoomScale="70" zoomScaleNormal="70" workbookViewId="0">
      <selection activeCell="C21" sqref="C21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2851562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0" width="8.85546875" style="1" customWidth="1"/>
    <col min="71" max="16384" width="8.85546875" style="1"/>
  </cols>
  <sheetData>
    <row r="1" spans="2:65" ht="15.75" thickBot="1" x14ac:dyDescent="0.25"/>
    <row r="2" spans="2:65" ht="15.7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 x14ac:dyDescent="0.25">
      <c r="B3" s="7"/>
      <c r="C3" s="239"/>
      <c r="D3" s="240"/>
      <c r="E3" s="237" t="s">
        <v>107</v>
      </c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6"/>
      <c r="AE3" s="86"/>
      <c r="AF3" s="86"/>
      <c r="AG3" s="8"/>
    </row>
    <row r="4" spans="2:6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 x14ac:dyDescent="0.25">
      <c r="B6" s="7"/>
      <c r="C6" s="9"/>
      <c r="D6" s="9"/>
      <c r="E6" s="241" t="s">
        <v>95</v>
      </c>
      <c r="F6" s="242"/>
      <c r="G6" s="242"/>
      <c r="H6" s="243"/>
      <c r="I6" s="237" t="s">
        <v>79</v>
      </c>
      <c r="J6" s="235"/>
      <c r="K6" s="235"/>
      <c r="L6" s="235"/>
      <c r="M6" s="236"/>
      <c r="N6" s="237" t="s">
        <v>0</v>
      </c>
      <c r="O6" s="235"/>
      <c r="P6" s="236"/>
      <c r="Q6" s="237" t="s">
        <v>1</v>
      </c>
      <c r="R6" s="236"/>
      <c r="S6" s="237" t="s">
        <v>2</v>
      </c>
      <c r="T6" s="236"/>
      <c r="U6" s="237" t="s">
        <v>3</v>
      </c>
      <c r="V6" s="235"/>
      <c r="W6" s="235"/>
      <c r="X6" s="235"/>
      <c r="Y6" s="235"/>
      <c r="Z6" s="236"/>
      <c r="AA6" s="237" t="s">
        <v>80</v>
      </c>
      <c r="AB6" s="235"/>
      <c r="AC6" s="236"/>
      <c r="AD6" s="11" t="s">
        <v>82</v>
      </c>
      <c r="AE6" s="86"/>
      <c r="AF6" s="86"/>
      <c r="AG6" s="8"/>
      <c r="AP6" s="238" t="s">
        <v>4</v>
      </c>
      <c r="AQ6" s="238"/>
      <c r="AR6" s="238"/>
      <c r="AS6" s="238"/>
      <c r="AT6" s="12"/>
      <c r="AU6" s="12"/>
    </row>
    <row r="7" spans="2:65" ht="67.900000000000006" customHeight="1" thickBot="1" x14ac:dyDescent="0.25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 x14ac:dyDescent="0.25">
      <c r="B8" s="7"/>
      <c r="C8" s="129" t="s">
        <v>108</v>
      </c>
      <c r="D8" s="130" t="s">
        <v>109</v>
      </c>
      <c r="E8" s="30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10" si="0">IF(AP8=0,"-",(I8-AP8)/AP8)</f>
        <v>-</v>
      </c>
      <c r="K8" s="35" t="str">
        <f t="shared" ref="K8:K10" si="1">IF(AQ8=0,"-",(I8-AQ8)/AQ8)</f>
        <v>-</v>
      </c>
      <c r="L8" s="35" t="str">
        <f t="shared" ref="L8:L10" si="2">IF(AR8=0,"-",(I8-AR8)/AR8)</f>
        <v>-</v>
      </c>
      <c r="M8" s="36" t="str">
        <f t="shared" ref="M8:M10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" si="4">IF(I8=0,"-",(I8-AT8)/I8)</f>
        <v>-</v>
      </c>
      <c r="R8" s="36" t="str">
        <f t="shared" ref="R8" si="5">IF(D8="LFL",Q8-BD8,"-")</f>
        <v>-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10" si="6">IF(AV8=0,"-",I8/AV8)</f>
        <v>-</v>
      </c>
      <c r="V8" s="35" t="str">
        <f t="shared" ref="V8:V10" si="7">IF(AY8=0,"-",(U8-AY8)/AY8)</f>
        <v>-</v>
      </c>
      <c r="W8" s="117" t="str">
        <f>IF(AZ8=0,"-",AZ8/AV8)</f>
        <v>-</v>
      </c>
      <c r="X8" s="35" t="str">
        <f t="shared" ref="X8:X10" si="8">IF(BB8=0,"-",(W8-BB8)/BB8)</f>
        <v>-</v>
      </c>
      <c r="Y8" s="42" t="str">
        <f t="shared" ref="Y8:Y10" si="9">IF(AZ8=0,"-",I8/AZ8)</f>
        <v>-</v>
      </c>
      <c r="Z8" s="36" t="str">
        <f t="shared" ref="Z8:Z10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03" t="str">
        <f>IF(BL8=0,"-",(AA8-BL8)/BL8)</f>
        <v>-</v>
      </c>
      <c r="AD8" s="164" t="str">
        <f>IF(BM8=0,"-",I8/BM8)</f>
        <v>-</v>
      </c>
      <c r="AE8" s="86"/>
      <c r="AF8" s="86"/>
      <c r="AG8" s="8"/>
      <c r="AP8" s="43">
        <v>0</v>
      </c>
      <c r="AQ8" s="43"/>
      <c r="AR8" s="43">
        <v>0</v>
      </c>
      <c r="AS8" s="43"/>
      <c r="AT8" s="43">
        <v>0</v>
      </c>
      <c r="AU8" s="43"/>
      <c r="AV8" s="43">
        <v>0</v>
      </c>
      <c r="AW8" s="43">
        <v>0</v>
      </c>
      <c r="AX8" s="43"/>
      <c r="AY8" s="43">
        <f>IF(AX8=0,0,AQ8/AX8)</f>
        <v>0</v>
      </c>
      <c r="AZ8" s="43">
        <v>0</v>
      </c>
      <c r="BA8" s="43"/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G8" s="1">
        <v>0</v>
      </c>
      <c r="BH8" s="1">
        <v>0</v>
      </c>
      <c r="BI8" s="1">
        <v>0</v>
      </c>
      <c r="BJ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4.45" customHeight="1" x14ac:dyDescent="0.2">
      <c r="B9" s="7"/>
      <c r="C9" s="109" t="s">
        <v>74</v>
      </c>
      <c r="D9" s="110"/>
      <c r="E9" s="74">
        <v>0</v>
      </c>
      <c r="F9" s="34" t="str">
        <f t="shared" ref="F9:F10" si="11">IF(BE9=0,"-",(E9-BE9)/BE9)</f>
        <v>-</v>
      </c>
      <c r="G9" s="35" t="str">
        <f t="shared" ref="G9:G10" si="12">IF(BF9=0,"-",(E9-BF9)/BF9)</f>
        <v>-</v>
      </c>
      <c r="H9" s="36" t="str">
        <f t="shared" ref="H9:H10" si="13">IF(BG9=0,"-",(E9-BG9)/BG9)</f>
        <v>-</v>
      </c>
      <c r="I9" s="68">
        <v>0</v>
      </c>
      <c r="J9" s="34" t="str">
        <f t="shared" si="0"/>
        <v>-</v>
      </c>
      <c r="K9" s="34" t="str">
        <f t="shared" si="1"/>
        <v>-</v>
      </c>
      <c r="L9" s="35" t="str">
        <f t="shared" si="2"/>
        <v>-</v>
      </c>
      <c r="M9" s="69" t="str">
        <f t="shared" si="3"/>
        <v>-</v>
      </c>
      <c r="N9" s="30"/>
      <c r="O9" s="31"/>
      <c r="P9" s="32"/>
      <c r="Q9" s="70">
        <f>IF(I9=0,0,(I9-AT9)/I9)</f>
        <v>0</v>
      </c>
      <c r="R9" s="71">
        <f>Q9-BD9</f>
        <v>0</v>
      </c>
      <c r="S9" s="40" t="str">
        <f t="shared" ref="S9:S10" si="14">IF(AW9=0,"-",(AV9-AW9)/AW9)</f>
        <v>-</v>
      </c>
      <c r="T9" s="69" t="str">
        <f>IF(AX9=0,"-",(AV9-AX9)/AX9)</f>
        <v>-</v>
      </c>
      <c r="U9" s="33" t="str">
        <f t="shared" si="6"/>
        <v>-</v>
      </c>
      <c r="V9" s="72" t="str">
        <f t="shared" si="7"/>
        <v>-</v>
      </c>
      <c r="W9" s="117" t="str">
        <f t="shared" ref="W9:W10" si="15">IF(AZ9=0,"-",AZ9/AV9)</f>
        <v>-</v>
      </c>
      <c r="X9" s="72" t="str">
        <f t="shared" si="8"/>
        <v>-</v>
      </c>
      <c r="Y9" s="42" t="str">
        <f t="shared" si="9"/>
        <v>-</v>
      </c>
      <c r="Z9" s="73" t="str">
        <f t="shared" si="10"/>
        <v>-</v>
      </c>
      <c r="AA9" s="74"/>
      <c r="AB9" s="31"/>
      <c r="AC9" s="75"/>
      <c r="AD9" s="159" t="str">
        <f>IF(BM9=0,"-",I9/BM9)</f>
        <v>-</v>
      </c>
      <c r="AE9" s="86"/>
      <c r="AF9" s="86"/>
      <c r="AG9" s="8"/>
      <c r="AO9" s="1" t="s">
        <v>76</v>
      </c>
      <c r="AP9" s="1">
        <v>0</v>
      </c>
      <c r="AQ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43">
        <f t="shared" ref="AY9:AY10" si="16">IF(AX9=0,0,AQ9/AX9)</f>
        <v>0</v>
      </c>
      <c r="AZ9" s="1">
        <v>0</v>
      </c>
      <c r="BA9" s="1">
        <v>0</v>
      </c>
      <c r="BB9" s="1">
        <f t="shared" ref="BB9:BB10" si="17">IF(AX9=0,0,BA9/AX9)</f>
        <v>0</v>
      </c>
      <c r="BC9" s="1">
        <f t="shared" ref="BC9:BC10" si="18">IF(BA9=0,0,AQ9/BA9)</f>
        <v>0</v>
      </c>
      <c r="BD9" s="2">
        <f t="shared" ref="BD9:BD10" si="19">IF(AQ9=0,0,(AQ9-AU9)/AQ9)</f>
        <v>0</v>
      </c>
      <c r="BE9" s="1">
        <v>0</v>
      </c>
      <c r="BF9" s="1">
        <v>0</v>
      </c>
    </row>
    <row r="10" spans="2:65" ht="15" customHeight="1" thickBot="1" x14ac:dyDescent="0.25">
      <c r="B10" s="7"/>
      <c r="C10" s="107" t="s">
        <v>75</v>
      </c>
      <c r="D10" s="108"/>
      <c r="E10" s="84">
        <f>SUM(E8:E8)</f>
        <v>0</v>
      </c>
      <c r="F10" s="79" t="str">
        <f t="shared" si="11"/>
        <v>-</v>
      </c>
      <c r="G10" s="65" t="str">
        <f t="shared" si="12"/>
        <v>-</v>
      </c>
      <c r="H10" s="67" t="str">
        <f t="shared" si="13"/>
        <v>-</v>
      </c>
      <c r="I10" s="76">
        <f>SUM(I8:I8)</f>
        <v>0</v>
      </c>
      <c r="J10" s="79" t="str">
        <f t="shared" si="0"/>
        <v>-</v>
      </c>
      <c r="K10" s="79" t="str">
        <f t="shared" si="1"/>
        <v>-</v>
      </c>
      <c r="L10" s="65" t="str">
        <f t="shared" si="2"/>
        <v>-</v>
      </c>
      <c r="M10" s="80" t="str">
        <f t="shared" si="3"/>
        <v>-</v>
      </c>
      <c r="N10" s="76"/>
      <c r="O10" s="77"/>
      <c r="P10" s="78"/>
      <c r="Q10" s="81" t="str">
        <f>IF(I10=0,"-",(I10-AT10)/I10)</f>
        <v>-</v>
      </c>
      <c r="R10" s="82" t="e">
        <f>Q10-BD10</f>
        <v>#VALUE!</v>
      </c>
      <c r="S10" s="83" t="str">
        <f t="shared" si="14"/>
        <v>-</v>
      </c>
      <c r="T10" s="80" t="str">
        <f>IF(AX10=0,"-",(AV10-AX10)/AX10)</f>
        <v>-</v>
      </c>
      <c r="U10" s="64" t="str">
        <f t="shared" si="6"/>
        <v>-</v>
      </c>
      <c r="V10" s="79" t="str">
        <f t="shared" si="7"/>
        <v>-</v>
      </c>
      <c r="W10" s="119" t="str">
        <f t="shared" si="15"/>
        <v>-</v>
      </c>
      <c r="X10" s="79" t="str">
        <f t="shared" si="8"/>
        <v>-</v>
      </c>
      <c r="Y10" s="66" t="str">
        <f t="shared" si="9"/>
        <v>-</v>
      </c>
      <c r="Z10" s="80" t="str">
        <f t="shared" si="10"/>
        <v>-</v>
      </c>
      <c r="AA10" s="84"/>
      <c r="AB10" s="77"/>
      <c r="AC10" s="85"/>
      <c r="AD10" s="161" t="str">
        <f>IF(BM10=0,"-",I10/BM10)</f>
        <v>-</v>
      </c>
      <c r="AE10" s="86"/>
      <c r="AF10" s="86"/>
      <c r="AG10" s="8"/>
      <c r="AO10" s="1" t="s">
        <v>77</v>
      </c>
      <c r="AP10" s="1">
        <f t="shared" ref="AP10:AX10" si="20">SUM(AP8:AP8)</f>
        <v>0</v>
      </c>
      <c r="AQ10" s="1">
        <f t="shared" si="20"/>
        <v>0</v>
      </c>
      <c r="AR10" s="1">
        <f t="shared" si="20"/>
        <v>0</v>
      </c>
      <c r="AS10" s="1">
        <f t="shared" si="20"/>
        <v>0</v>
      </c>
      <c r="AT10" s="1">
        <f t="shared" si="20"/>
        <v>0</v>
      </c>
      <c r="AU10" s="1">
        <f t="shared" si="20"/>
        <v>0</v>
      </c>
      <c r="AV10" s="1">
        <f t="shared" si="20"/>
        <v>0</v>
      </c>
      <c r="AW10" s="1">
        <f t="shared" si="20"/>
        <v>0</v>
      </c>
      <c r="AX10" s="1">
        <f t="shared" si="20"/>
        <v>0</v>
      </c>
      <c r="AY10" s="43">
        <f t="shared" si="16"/>
        <v>0</v>
      </c>
      <c r="AZ10" s="1">
        <f>SUM(AZ8:AZ8)</f>
        <v>0</v>
      </c>
      <c r="BA10" s="1">
        <f>SUM(BA8:BA8)</f>
        <v>0</v>
      </c>
      <c r="BB10" s="1">
        <f t="shared" si="17"/>
        <v>0</v>
      </c>
      <c r="BC10" s="1">
        <f t="shared" si="18"/>
        <v>0</v>
      </c>
      <c r="BD10" s="2">
        <f t="shared" si="19"/>
        <v>0</v>
      </c>
      <c r="BE10" s="1">
        <f>SUM(BE8:BE8)</f>
        <v>0</v>
      </c>
      <c r="BF10" s="1">
        <f>SUM(BF8:BF8)</f>
        <v>0</v>
      </c>
      <c r="BG10" s="1">
        <f>SUM(BG8:BG8)</f>
        <v>0</v>
      </c>
      <c r="BM10" s="1">
        <f>SUM(BM8:BM8)</f>
        <v>0</v>
      </c>
    </row>
    <row r="11" spans="2:65" ht="15.75" thickBot="1" x14ac:dyDescent="0.25">
      <c r="B11" s="7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7"/>
      <c r="R11" s="86"/>
      <c r="S11" s="87"/>
      <c r="T11" s="86"/>
      <c r="U11" s="86"/>
      <c r="V11" s="87"/>
      <c r="W11" s="86"/>
      <c r="X11" s="86"/>
      <c r="Y11" s="86"/>
      <c r="Z11" s="87"/>
      <c r="AA11" s="86"/>
      <c r="AB11" s="86"/>
      <c r="AC11" s="86"/>
      <c r="AD11" s="86"/>
      <c r="AE11" s="100"/>
      <c r="AF11" s="86"/>
      <c r="AG11" s="8"/>
    </row>
    <row r="12" spans="2:65" ht="15" customHeight="1" thickBot="1" x14ac:dyDescent="0.25">
      <c r="B12" s="7"/>
      <c r="C12" s="86"/>
      <c r="D12" s="86"/>
      <c r="E12" s="237" t="s">
        <v>37</v>
      </c>
      <c r="F12" s="235"/>
      <c r="G12" s="235"/>
      <c r="H12" s="236"/>
      <c r="I12" s="235" t="s">
        <v>34</v>
      </c>
      <c r="J12" s="235"/>
      <c r="K12" s="235"/>
      <c r="L12" s="236"/>
      <c r="M12" s="237" t="s">
        <v>35</v>
      </c>
      <c r="N12" s="235"/>
      <c r="O12" s="235"/>
      <c r="P12" s="236"/>
      <c r="Q12" s="237" t="s">
        <v>89</v>
      </c>
      <c r="R12" s="235"/>
      <c r="S12" s="235"/>
      <c r="T12" s="236"/>
      <c r="U12" s="237" t="s">
        <v>130</v>
      </c>
      <c r="V12" s="235"/>
      <c r="W12" s="235"/>
      <c r="X12" s="236"/>
      <c r="Y12" s="237" t="s">
        <v>131</v>
      </c>
      <c r="Z12" s="235"/>
      <c r="AA12" s="235"/>
      <c r="AB12" s="236"/>
      <c r="AC12" s="237" t="s">
        <v>36</v>
      </c>
      <c r="AD12" s="235"/>
      <c r="AE12" s="235"/>
      <c r="AF12" s="236"/>
      <c r="AG12" s="8"/>
      <c r="AP12" s="238" t="s">
        <v>18</v>
      </c>
      <c r="AQ12" s="238"/>
      <c r="AR12" s="238"/>
      <c r="AS12" s="238"/>
      <c r="AT12" s="238"/>
      <c r="AU12" s="238"/>
      <c r="AV12" s="238"/>
    </row>
    <row r="13" spans="2:65" ht="73.5" thickBot="1" x14ac:dyDescent="0.25">
      <c r="B13" s="7"/>
      <c r="C13" s="86"/>
      <c r="D13" s="86"/>
      <c r="E13" s="17" t="s">
        <v>4</v>
      </c>
      <c r="F13" s="19" t="s">
        <v>31</v>
      </c>
      <c r="G13" s="19" t="s">
        <v>32</v>
      </c>
      <c r="H13" s="20" t="s">
        <v>33</v>
      </c>
      <c r="I13" s="17" t="s">
        <v>4</v>
      </c>
      <c r="J13" s="19" t="s">
        <v>31</v>
      </c>
      <c r="K13" s="19" t="s">
        <v>32</v>
      </c>
      <c r="L13" s="20" t="s">
        <v>33</v>
      </c>
      <c r="M13" s="17" t="s">
        <v>4</v>
      </c>
      <c r="N13" s="19" t="s">
        <v>31</v>
      </c>
      <c r="O13" s="19" t="s">
        <v>32</v>
      </c>
      <c r="P13" s="20" t="s">
        <v>33</v>
      </c>
      <c r="Q13" s="17" t="s">
        <v>4</v>
      </c>
      <c r="R13" s="19" t="s">
        <v>31</v>
      </c>
      <c r="S13" s="19" t="s">
        <v>32</v>
      </c>
      <c r="T13" s="20" t="s">
        <v>33</v>
      </c>
      <c r="U13" s="17" t="s">
        <v>4</v>
      </c>
      <c r="V13" s="19" t="s">
        <v>31</v>
      </c>
      <c r="W13" s="19" t="s">
        <v>32</v>
      </c>
      <c r="X13" s="20" t="s">
        <v>33</v>
      </c>
      <c r="Y13" s="17" t="s">
        <v>4</v>
      </c>
      <c r="Z13" s="19" t="s">
        <v>31</v>
      </c>
      <c r="AA13" s="19" t="s">
        <v>32</v>
      </c>
      <c r="AB13" s="19" t="s">
        <v>33</v>
      </c>
      <c r="AC13" s="17" t="s">
        <v>4</v>
      </c>
      <c r="AD13" s="19" t="s">
        <v>31</v>
      </c>
      <c r="AE13" s="19" t="s">
        <v>32</v>
      </c>
      <c r="AF13" s="20" t="s">
        <v>33</v>
      </c>
      <c r="AG13" s="8"/>
      <c r="AP13" s="1" t="s">
        <v>39</v>
      </c>
      <c r="AQ13" s="1" t="s">
        <v>38</v>
      </c>
      <c r="AR13" s="1" t="s">
        <v>40</v>
      </c>
      <c r="AS13" s="1" t="s">
        <v>41</v>
      </c>
      <c r="AT13" s="1" t="s">
        <v>42</v>
      </c>
      <c r="AU13" s="1" t="s">
        <v>43</v>
      </c>
      <c r="AV13" s="1" t="s">
        <v>44</v>
      </c>
      <c r="AX13" s="1" t="s">
        <v>58</v>
      </c>
      <c r="AY13" s="1" t="s">
        <v>59</v>
      </c>
      <c r="AZ13" s="1" t="s">
        <v>60</v>
      </c>
      <c r="BA13" s="1" t="s">
        <v>61</v>
      </c>
      <c r="BB13" s="1" t="s">
        <v>62</v>
      </c>
      <c r="BC13" s="29" t="s">
        <v>63</v>
      </c>
      <c r="BD13" s="29" t="s">
        <v>64</v>
      </c>
    </row>
    <row r="14" spans="2:65" ht="15.75" thickBot="1" x14ac:dyDescent="0.25">
      <c r="B14" s="7"/>
      <c r="C14" s="88" t="s">
        <v>108</v>
      </c>
      <c r="D14" s="89" t="s">
        <v>109</v>
      </c>
      <c r="E14" s="154">
        <v>0</v>
      </c>
      <c r="F14" s="103" t="str">
        <f t="shared" ref="F14:F16" si="21">IF(AP14=0,"-",(E14-AP14)/AP14)</f>
        <v>-</v>
      </c>
      <c r="G14" s="104" t="str">
        <f>IF(I8=0,"-",E14/I8)</f>
        <v>-</v>
      </c>
      <c r="H14" s="105" t="str">
        <f t="shared" ref="H14" si="22">IF(D14="LFL",G14-AX14,"-")</f>
        <v>-</v>
      </c>
      <c r="I14" s="154">
        <v>0</v>
      </c>
      <c r="J14" s="103" t="str">
        <f t="shared" ref="J14:J16" si="23">IF(AQ14=0,"-",(I14-AQ14)/AQ14)</f>
        <v>-</v>
      </c>
      <c r="K14" s="104" t="str">
        <f>IF(I8=0,"-",I14/I8)</f>
        <v>-</v>
      </c>
      <c r="L14" s="105" t="str">
        <f t="shared" ref="L14" si="24">IF(D14="LFL",K14-AY14,"-")</f>
        <v>-</v>
      </c>
      <c r="M14" s="156">
        <v>0</v>
      </c>
      <c r="N14" s="103" t="str">
        <f t="shared" ref="N14:N16" si="25">IF(AR14=0,"-",(M14-AR14)/AR14)</f>
        <v>-</v>
      </c>
      <c r="O14" s="104" t="str">
        <f>IF(I8=0,"-",M14/I8)</f>
        <v>-</v>
      </c>
      <c r="P14" s="105" t="str">
        <f t="shared" ref="P14" si="26">IF(D14="LFL",O14-AZ14,"-")</f>
        <v>-</v>
      </c>
      <c r="Q14" s="33">
        <v>0</v>
      </c>
      <c r="R14" s="35" t="str">
        <f>IF(AS14=0,"-",(Q14-AS14)/AS14)</f>
        <v>-</v>
      </c>
      <c r="S14" s="104" t="str">
        <f>IF(I8=0,"-",Q14/I8)</f>
        <v>-</v>
      </c>
      <c r="T14" s="105" t="str">
        <f>IF(D14="LFL",S14-BA14,"-")</f>
        <v>-</v>
      </c>
      <c r="U14" s="33">
        <v>0</v>
      </c>
      <c r="V14" s="103" t="str">
        <f>IF(AT14=0,"-",(U14-AT14)/AT14)</f>
        <v>-</v>
      </c>
      <c r="W14" s="72" t="str">
        <f>IF(I8=0,"-",U14/I8)</f>
        <v>-</v>
      </c>
      <c r="X14" s="105" t="str">
        <f>IF(D14="LFL",W14-BB14,"-")</f>
        <v>-</v>
      </c>
      <c r="Y14" s="33">
        <v>0</v>
      </c>
      <c r="Z14" s="103" t="str">
        <f>IF(AU14=0,"-",(Y14-AU14)/AU14)</f>
        <v>-</v>
      </c>
      <c r="AA14" s="106" t="str">
        <f>IF(I8=0,"-",Y14/I8)</f>
        <v>-</v>
      </c>
      <c r="AB14" s="115" t="str">
        <f>IF(H14="LFL",AA14-BC14,"-")</f>
        <v>-</v>
      </c>
      <c r="AC14" s="154">
        <v>0</v>
      </c>
      <c r="AD14" s="103" t="str">
        <f>IF(AV14=0,"-",(AC14-AV14)/AV14)</f>
        <v>-</v>
      </c>
      <c r="AE14" s="106" t="str">
        <f>IF(I8=0,"-",AC14/I8)</f>
        <v>-</v>
      </c>
      <c r="AF14" s="105" t="str">
        <f>IF(D14="LFL",AE14-BD14,"-")</f>
        <v>-</v>
      </c>
      <c r="AG14" s="8"/>
      <c r="AP14" s="43"/>
      <c r="AQ14" s="43"/>
      <c r="AR14" s="43"/>
      <c r="AS14" s="43"/>
      <c r="AT14" s="43"/>
      <c r="AU14" s="43"/>
      <c r="AV14" s="43"/>
      <c r="AX14" s="2">
        <f>IF(AQ8=0,0,AP14/AQ8)</f>
        <v>0</v>
      </c>
      <c r="AY14" s="2">
        <f>IF(AQ8=0,0,AQ14/AQ8)</f>
        <v>0</v>
      </c>
      <c r="AZ14" s="2">
        <f>IF(AQ8=0,0,AR14/AQ8)</f>
        <v>0</v>
      </c>
      <c r="BA14" s="2">
        <f>IF(AQ8=0,0,AS14/AQ8)</f>
        <v>0</v>
      </c>
      <c r="BB14" s="2">
        <f>IF(AQ8=0,0,AT14/AQ8)</f>
        <v>0</v>
      </c>
      <c r="BC14" s="2">
        <f>IF(AQ8=0,0,AU14/AQ8)</f>
        <v>0</v>
      </c>
      <c r="BD14" s="2">
        <f>IF(AQ8=0,0,AV14/AQ8)</f>
        <v>0</v>
      </c>
    </row>
    <row r="15" spans="2:65" x14ac:dyDescent="0.2">
      <c r="B15" s="7"/>
      <c r="C15" s="127" t="s">
        <v>74</v>
      </c>
      <c r="D15" s="110"/>
      <c r="E15" s="30">
        <v>0</v>
      </c>
      <c r="F15" s="35" t="str">
        <f t="shared" si="21"/>
        <v>-</v>
      </c>
      <c r="G15" s="34" t="str">
        <f>IF(I9=0,"0",E15/I9)</f>
        <v>0</v>
      </c>
      <c r="H15" s="105" t="str">
        <f>IF(AX15=0,"-",G15-AX15)</f>
        <v>-</v>
      </c>
      <c r="I15" s="30">
        <v>0</v>
      </c>
      <c r="J15" s="103" t="str">
        <f t="shared" si="23"/>
        <v>-</v>
      </c>
      <c r="K15" s="34">
        <f>IF(I9=0,0,I15/I9)</f>
        <v>0</v>
      </c>
      <c r="L15" s="155" t="str">
        <f>IF(AY15=0,"-",K15-AY15)</f>
        <v>-</v>
      </c>
      <c r="M15" s="30">
        <v>0</v>
      </c>
      <c r="N15" s="103" t="str">
        <f t="shared" si="25"/>
        <v>-</v>
      </c>
      <c r="O15" s="104">
        <f>IF(I9=0,0,M15/I9)</f>
        <v>0</v>
      </c>
      <c r="P15" s="105" t="str">
        <f>IF(AZ15=0,"-",O15-AZ15)</f>
        <v>-</v>
      </c>
      <c r="Q15" s="122">
        <v>0</v>
      </c>
      <c r="R15" s="103" t="str">
        <f>IF(AS15=0,"-",(Q15-AS15)/AS15)</f>
        <v>-</v>
      </c>
      <c r="S15" s="34" t="str">
        <f>IF(I9=0,"-",Q15/I9)</f>
        <v>-</v>
      </c>
      <c r="T15" s="105" t="str">
        <f>IF(BA15=0,"-",S15-BA15)</f>
        <v>-</v>
      </c>
      <c r="U15" s="30">
        <v>0</v>
      </c>
      <c r="V15" s="34">
        <f>IF(AT15=0,0,(U15-AT15)/AT15)</f>
        <v>0</v>
      </c>
      <c r="W15" s="72">
        <f>IF(I9=0,0,U15/I9)</f>
        <v>0</v>
      </c>
      <c r="X15" s="155" t="str">
        <f>IF(BB15=0,"-",W15-BB15)</f>
        <v>-</v>
      </c>
      <c r="Y15" s="30">
        <v>0</v>
      </c>
      <c r="Z15" s="35" t="str">
        <f t="shared" ref="Z15:Z16" si="27">IF(AU15=0,"-",(Y15-AU15)/AU15)</f>
        <v>-</v>
      </c>
      <c r="AA15" s="72" t="str">
        <f>IF(I9=0,"-",Y15/I9)</f>
        <v>-</v>
      </c>
      <c r="AB15" s="115" t="str">
        <f>IF(BC15=0,"-",AA15-BC15)</f>
        <v>-</v>
      </c>
      <c r="AC15" s="123">
        <v>0</v>
      </c>
      <c r="AD15" s="35" t="str">
        <f t="shared" ref="AD15:AD16" si="28">IF(AV15=0,"-",(AC15-AV15)/AV15)</f>
        <v>-</v>
      </c>
      <c r="AE15" s="72" t="str">
        <f>IF(I9=0,"-",AC15/I9)</f>
        <v>-</v>
      </c>
      <c r="AF15" s="36" t="str">
        <f>IF(BD15=0,"-",AE15-BD15)</f>
        <v>-</v>
      </c>
      <c r="AG15" s="8"/>
      <c r="AO15" s="1" t="s">
        <v>76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X15" s="2">
        <f>IF(AQ9=0,0,AP15/AQ9)</f>
        <v>0</v>
      </c>
      <c r="AY15" s="2">
        <f>IF(AQ9=0,0,AQ15/AQ9)</f>
        <v>0</v>
      </c>
      <c r="AZ15" s="2">
        <f>IF(AQ9=0,0,AR15/AQ9)</f>
        <v>0</v>
      </c>
      <c r="BA15" s="2">
        <f>IF(AQ9=0,0,AS15/AQ9)</f>
        <v>0</v>
      </c>
      <c r="BB15" s="2">
        <f>IF(AQ9=0,0,AT15/AQ9)</f>
        <v>0</v>
      </c>
      <c r="BC15" s="2">
        <f>IF(AQ9=0,0,AU15/AQ9)</f>
        <v>0</v>
      </c>
      <c r="BD15" s="2">
        <f>IF(AQ9=0,0,AV15/AQ9)</f>
        <v>0</v>
      </c>
    </row>
    <row r="16" spans="2:65" ht="15.75" thickBot="1" x14ac:dyDescent="0.25">
      <c r="B16" s="7"/>
      <c r="C16" s="128" t="s">
        <v>75</v>
      </c>
      <c r="D16" s="108"/>
      <c r="E16" s="76">
        <f>SUM(E14:E14)</f>
        <v>0</v>
      </c>
      <c r="F16" s="65" t="str">
        <f t="shared" si="21"/>
        <v>-</v>
      </c>
      <c r="G16" s="79" t="str">
        <f>IF(I10=0,"-",E16/I10)</f>
        <v>-</v>
      </c>
      <c r="H16" s="67" t="str">
        <f>IF(AX16=0,"-",G16-AX16)</f>
        <v>-</v>
      </c>
      <c r="I16" s="76">
        <f>SUM(I14:I14)</f>
        <v>0</v>
      </c>
      <c r="J16" s="65" t="str">
        <f t="shared" si="23"/>
        <v>-</v>
      </c>
      <c r="K16" s="79" t="str">
        <f>IF(I10=0,"-",I16/I10)</f>
        <v>-</v>
      </c>
      <c r="L16" s="80" t="str">
        <f>IF(AY16=0,"-",K16-AY16)</f>
        <v>-</v>
      </c>
      <c r="M16" s="64">
        <f>SUM(M14:M14)</f>
        <v>0</v>
      </c>
      <c r="N16" s="65" t="str">
        <f t="shared" si="25"/>
        <v>-</v>
      </c>
      <c r="O16" s="79">
        <f>IF(I10=0,0,M16/I10)</f>
        <v>0</v>
      </c>
      <c r="P16" s="67" t="str">
        <f>IF(AZ16=0,"-",O16-AZ16)</f>
        <v>-</v>
      </c>
      <c r="Q16" s="64">
        <f>SUM(Q14:Q14)</f>
        <v>0</v>
      </c>
      <c r="R16" s="65" t="str">
        <f>IF(AS16=0,"-",(Q16-AS16)/AS16)</f>
        <v>-</v>
      </c>
      <c r="S16" s="79" t="str">
        <f>IF(I10=0,"-",Q16/I10)</f>
        <v>-</v>
      </c>
      <c r="T16" s="67" t="str">
        <f>IF(BA16=0,"-",S16-BA16)</f>
        <v>-</v>
      </c>
      <c r="U16" s="76">
        <f>SUM(U14:U14)</f>
        <v>0</v>
      </c>
      <c r="V16" s="79" t="str">
        <f>IF(AT16=0,"-",(U16-AT16)/AT16)</f>
        <v>-</v>
      </c>
      <c r="W16" s="98" t="str">
        <f>IF(I10=0,"-",U16/I10)</f>
        <v>-</v>
      </c>
      <c r="X16" s="80" t="str">
        <f>IF(BB16=0,"-",W16-BB16)</f>
        <v>-</v>
      </c>
      <c r="Y16" s="76">
        <f>SUM(Y14:Y14)</f>
        <v>0</v>
      </c>
      <c r="Z16" s="65" t="str">
        <f t="shared" si="27"/>
        <v>-</v>
      </c>
      <c r="AA16" s="98" t="str">
        <f>IF(I10=0,"-",Y16/I10)</f>
        <v>-</v>
      </c>
      <c r="AB16" s="149" t="str">
        <f>IF(BC16=0,"-",AA16-BC16)</f>
        <v>-</v>
      </c>
      <c r="AC16" s="76">
        <f>SUM(AC14:AC14)</f>
        <v>0</v>
      </c>
      <c r="AD16" s="65" t="str">
        <f t="shared" si="28"/>
        <v>-</v>
      </c>
      <c r="AE16" s="98" t="str">
        <f>IF(I10=0,"-",AC16/I10)</f>
        <v>-</v>
      </c>
      <c r="AF16" s="67" t="str">
        <f>IF(BD16=0,"-",AE16-BD16)</f>
        <v>-</v>
      </c>
      <c r="AG16" s="8"/>
      <c r="AO16" s="1" t="s">
        <v>77</v>
      </c>
      <c r="AP16" s="1">
        <f t="shared" ref="AP16:AV16" si="29">SUM(AP14:AP14)</f>
        <v>0</v>
      </c>
      <c r="AQ16" s="1">
        <f t="shared" si="29"/>
        <v>0</v>
      </c>
      <c r="AR16" s="1">
        <f t="shared" si="29"/>
        <v>0</v>
      </c>
      <c r="AS16" s="1">
        <f t="shared" si="29"/>
        <v>0</v>
      </c>
      <c r="AT16" s="1">
        <f t="shared" si="29"/>
        <v>0</v>
      </c>
      <c r="AU16" s="1">
        <f t="shared" si="29"/>
        <v>0</v>
      </c>
      <c r="AV16" s="1">
        <f t="shared" si="29"/>
        <v>0</v>
      </c>
      <c r="AX16" s="2">
        <f>IF(AQ10=0,0,AP16/AQ10)</f>
        <v>0</v>
      </c>
      <c r="AY16" s="2">
        <f>IF(AQ10=0,0,AQ16/AQ10)</f>
        <v>0</v>
      </c>
      <c r="AZ16" s="2">
        <f>IF(AQ10=0,0,AR16/AQ10)</f>
        <v>0</v>
      </c>
      <c r="BA16" s="2">
        <f>IF(AQ10=0,0,AS16/AQ10)</f>
        <v>0</v>
      </c>
      <c r="BB16" s="2">
        <f>IF(AQ10=0,0,AT16/AQ10)</f>
        <v>0</v>
      </c>
      <c r="BC16" s="2">
        <f>IF(AQ10=0,0,AU16/AQ10)</f>
        <v>0</v>
      </c>
      <c r="BD16" s="2">
        <f>IF(AQ10=0,0,AV16/AQ10)</f>
        <v>0</v>
      </c>
    </row>
    <row r="17" spans="2:33" ht="15.75" thickBot="1" x14ac:dyDescent="0.25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  <c r="R17" s="100"/>
      <c r="S17" s="101"/>
      <c r="T17" s="100"/>
      <c r="U17" s="100"/>
      <c r="V17" s="101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2"/>
    </row>
    <row r="19" spans="2:33" x14ac:dyDescent="0.2">
      <c r="Q19" s="2" t="s">
        <v>67</v>
      </c>
    </row>
  </sheetData>
  <mergeCells count="18">
    <mergeCell ref="AP6:AS6"/>
    <mergeCell ref="E12:H12"/>
    <mergeCell ref="I12:L12"/>
    <mergeCell ref="M12:P12"/>
    <mergeCell ref="Q12:T12"/>
    <mergeCell ref="U12:X12"/>
    <mergeCell ref="Y12:AB12"/>
    <mergeCell ref="AC12:AF12"/>
    <mergeCell ref="AP12:AV12"/>
    <mergeCell ref="C3:D3"/>
    <mergeCell ref="E3:AD3"/>
    <mergeCell ref="E6:H6"/>
    <mergeCell ref="I6:M6"/>
    <mergeCell ref="N6:P6"/>
    <mergeCell ref="Q6:R6"/>
    <mergeCell ref="S6:T6"/>
    <mergeCell ref="U6:Z6"/>
    <mergeCell ref="AA6:AC6"/>
  </mergeCells>
  <conditionalFormatting sqref="P8">
    <cfRule type="expression" dxfId="8" priority="1">
      <formula>P8="á"</formula>
    </cfRule>
    <cfRule type="expression" dxfId="7" priority="2">
      <formula>P8="ß"</formula>
    </cfRule>
    <cfRule type="expression" dxfId="6" priority="3">
      <formula>P8="â"</formula>
    </cfRule>
  </conditionalFormatting>
  <pageMargins left="0" right="0" top="0" bottom="0" header="0" footer="0"/>
  <pageSetup paperSize="9" scale="4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19"/>
  <sheetViews>
    <sheetView zoomScale="70" zoomScaleNormal="70" workbookViewId="0">
      <selection activeCell="I32" sqref="I32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6.140625" style="1" customWidth="1"/>
    <col min="5" max="5" width="10.28515625" style="1" customWidth="1"/>
    <col min="6" max="6" width="9.7109375" style="1" customWidth="1"/>
    <col min="7" max="7" width="7.85546875" style="1" customWidth="1"/>
    <col min="8" max="8" width="9.42578125" style="1" customWidth="1"/>
    <col min="9" max="9" width="11.7109375" style="1" customWidth="1"/>
    <col min="10" max="10" width="8.5703125" style="1" customWidth="1"/>
    <col min="11" max="11" width="7.85546875" style="1" customWidth="1"/>
    <col min="12" max="12" width="9.7109375" style="1" customWidth="1"/>
    <col min="13" max="13" width="10.140625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710937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39" width="8.85546875" style="1" customWidth="1"/>
    <col min="40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0" width="8.85546875" style="1" customWidth="1"/>
    <col min="71" max="16384" width="8.85546875" style="1"/>
  </cols>
  <sheetData>
    <row r="1" spans="2:65" ht="15.75" thickBot="1" x14ac:dyDescent="0.25"/>
    <row r="2" spans="2:65" ht="15.7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 x14ac:dyDescent="0.25">
      <c r="B3" s="7"/>
      <c r="C3" s="239"/>
      <c r="D3" s="240"/>
      <c r="E3" s="237" t="s">
        <v>125</v>
      </c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6"/>
      <c r="AE3" s="86"/>
      <c r="AF3" s="86"/>
      <c r="AG3" s="8"/>
    </row>
    <row r="4" spans="2:6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" customHeight="1" thickBot="1" x14ac:dyDescent="0.25">
      <c r="B6" s="7"/>
      <c r="C6" s="9"/>
      <c r="D6" s="9"/>
      <c r="E6" s="241" t="s">
        <v>95</v>
      </c>
      <c r="F6" s="242"/>
      <c r="G6" s="242"/>
      <c r="H6" s="243"/>
      <c r="I6" s="237" t="s">
        <v>79</v>
      </c>
      <c r="J6" s="235"/>
      <c r="K6" s="235"/>
      <c r="L6" s="235"/>
      <c r="M6" s="236"/>
      <c r="N6" s="237" t="s">
        <v>0</v>
      </c>
      <c r="O6" s="235"/>
      <c r="P6" s="236"/>
      <c r="Q6" s="237" t="s">
        <v>1</v>
      </c>
      <c r="R6" s="236"/>
      <c r="S6" s="237" t="s">
        <v>2</v>
      </c>
      <c r="T6" s="236"/>
      <c r="U6" s="237" t="s">
        <v>3</v>
      </c>
      <c r="V6" s="235"/>
      <c r="W6" s="235"/>
      <c r="X6" s="235"/>
      <c r="Y6" s="235"/>
      <c r="Z6" s="236"/>
      <c r="AA6" s="237" t="s">
        <v>80</v>
      </c>
      <c r="AB6" s="235"/>
      <c r="AC6" s="236"/>
      <c r="AD6" s="11" t="s">
        <v>82</v>
      </c>
      <c r="AE6" s="86"/>
      <c r="AF6" s="86"/>
      <c r="AG6" s="8"/>
      <c r="AP6" s="238" t="s">
        <v>4</v>
      </c>
      <c r="AQ6" s="238"/>
      <c r="AR6" s="238"/>
      <c r="AS6" s="238"/>
      <c r="AT6" s="12"/>
      <c r="AU6" s="12"/>
    </row>
    <row r="7" spans="2:65" ht="67.900000000000006" customHeight="1" thickBot="1" x14ac:dyDescent="0.25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 x14ac:dyDescent="0.25">
      <c r="B8" s="7"/>
      <c r="C8" s="129" t="s">
        <v>128</v>
      </c>
      <c r="D8" s="130"/>
      <c r="E8" s="30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10" si="0">IF(AP8=0,"-",(I8-AP8)/AP8)</f>
        <v>-</v>
      </c>
      <c r="K8" s="35" t="str">
        <f t="shared" ref="K8:K10" si="1">IF(AQ8=0,"-",(I8-AQ8)/AQ8)</f>
        <v>-</v>
      </c>
      <c r="L8" s="35" t="str">
        <f t="shared" ref="L8:L10" si="2">IF(AR8=0,"-",(I8-AR8)/AR8)</f>
        <v>-</v>
      </c>
      <c r="M8" s="36" t="str">
        <f t="shared" ref="M8:M10" si="3">IF(AS8=0,"-",(I8-AS8)/AS8)</f>
        <v>-</v>
      </c>
      <c r="N8" s="37">
        <v>0</v>
      </c>
      <c r="O8" s="38">
        <v>0</v>
      </c>
      <c r="P8" s="39" t="str">
        <f>IF(N8&gt;O8,"â",IF(N8&lt;O8,"á","ß"))</f>
        <v>ß</v>
      </c>
      <c r="Q8" s="40" t="str">
        <f t="shared" ref="Q8" si="4">IF(I8=0,"-",(I8-AT8)/I8)</f>
        <v>-</v>
      </c>
      <c r="R8" s="36" t="str">
        <f t="shared" ref="R8" si="5">IF(D8="LFL",Q8-BD8,"-")</f>
        <v>-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10" si="6">IF(AV8=0,"-",I8/AV8)</f>
        <v>-</v>
      </c>
      <c r="V8" s="35" t="str">
        <f t="shared" ref="V8:V10" si="7">IF(AY8=0,"-",(U8-AY8)/AY8)</f>
        <v>-</v>
      </c>
      <c r="W8" s="117" t="str">
        <f>IF(AZ8=0,"-",AZ8/AV8)</f>
        <v>-</v>
      </c>
      <c r="X8" s="35" t="str">
        <f t="shared" ref="X8:X10" si="8">IF(BB8=0,"-",(W8-BB8)/BB8)</f>
        <v>-</v>
      </c>
      <c r="Y8" s="42" t="str">
        <f t="shared" ref="Y8:Y10" si="9">IF(AZ8=0,"-",I8/AZ8)</f>
        <v>-</v>
      </c>
      <c r="Z8" s="36" t="str">
        <f t="shared" ref="Z8:Z10" si="10">IF(BC8=0,"-",(Y8-BC8)/BC8)</f>
        <v>-</v>
      </c>
      <c r="AA8" s="120">
        <f>IF(BH8=0,0,AV8/BH8)</f>
        <v>0</v>
      </c>
      <c r="AB8" s="103" t="str">
        <f>IF(BK8=0,"-",(AA8-BK8)/BK8)</f>
        <v>-</v>
      </c>
      <c r="AC8" s="103" t="str">
        <f>IF(BL8=0,"-",(AA8-BL8)/BL8)</f>
        <v>-</v>
      </c>
      <c r="AD8" s="164" t="str">
        <f>IF(BM8=0,"-",I8/BM8)</f>
        <v>-</v>
      </c>
      <c r="AE8" s="86"/>
      <c r="AF8" s="86"/>
      <c r="AG8" s="8"/>
      <c r="AP8" s="43">
        <v>0</v>
      </c>
      <c r="AQ8" s="43"/>
      <c r="AR8" s="43">
        <v>0</v>
      </c>
      <c r="AS8" s="43"/>
      <c r="AT8" s="43">
        <v>0</v>
      </c>
      <c r="AU8" s="43"/>
      <c r="AV8" s="43">
        <v>0</v>
      </c>
      <c r="AW8" s="43">
        <v>0</v>
      </c>
      <c r="AX8" s="43"/>
      <c r="AY8" s="43">
        <f>IF(AX8=0,0,AQ8/AX8)</f>
        <v>0</v>
      </c>
      <c r="AZ8" s="43">
        <v>0</v>
      </c>
      <c r="BA8" s="43"/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G8" s="1">
        <v>0</v>
      </c>
      <c r="BH8" s="1">
        <v>0</v>
      </c>
      <c r="BI8" s="1">
        <v>0</v>
      </c>
      <c r="BJ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4.45" customHeight="1" x14ac:dyDescent="0.2">
      <c r="B9" s="7"/>
      <c r="C9" s="109" t="s">
        <v>126</v>
      </c>
      <c r="D9" s="110"/>
      <c r="E9" s="74">
        <v>0</v>
      </c>
      <c r="F9" s="34" t="str">
        <f t="shared" ref="F9:F10" si="11">IF(BE9=0,"-",(E9-BE9)/BE9)</f>
        <v>-</v>
      </c>
      <c r="G9" s="35" t="str">
        <f t="shared" ref="G9:G10" si="12">IF(BF9=0,"-",(E9-BF9)/BF9)</f>
        <v>-</v>
      </c>
      <c r="H9" s="36" t="str">
        <f t="shared" ref="H9:H10" si="13">IF(BG9=0,"-",(E9-BG9)/BG9)</f>
        <v>-</v>
      </c>
      <c r="I9" s="68">
        <v>0</v>
      </c>
      <c r="J9" s="34" t="str">
        <f t="shared" si="0"/>
        <v>-</v>
      </c>
      <c r="K9" s="34" t="str">
        <f t="shared" si="1"/>
        <v>-</v>
      </c>
      <c r="L9" s="35" t="str">
        <f t="shared" si="2"/>
        <v>-</v>
      </c>
      <c r="M9" s="69" t="str">
        <f t="shared" si="3"/>
        <v>-</v>
      </c>
      <c r="N9" s="30"/>
      <c r="O9" s="31"/>
      <c r="P9" s="32"/>
      <c r="Q9" s="70">
        <f>IF(I9=0,0,(I9-AT9)/I9)</f>
        <v>0</v>
      </c>
      <c r="R9" s="71">
        <f>Q9-BD9</f>
        <v>0</v>
      </c>
      <c r="S9" s="40" t="str">
        <f t="shared" ref="S9:S10" si="14">IF(AW9=0,"-",(AV9-AW9)/AW9)</f>
        <v>-</v>
      </c>
      <c r="T9" s="69" t="str">
        <f>IF(AX9=0,"-",(AV9-AX9)/AX9)</f>
        <v>-</v>
      </c>
      <c r="U9" s="33" t="str">
        <f t="shared" si="6"/>
        <v>-</v>
      </c>
      <c r="V9" s="72" t="str">
        <f t="shared" si="7"/>
        <v>-</v>
      </c>
      <c r="W9" s="117" t="str">
        <f t="shared" ref="W9:W10" si="15">IF(AZ9=0,"-",AZ9/AV9)</f>
        <v>-</v>
      </c>
      <c r="X9" s="72" t="str">
        <f t="shared" si="8"/>
        <v>-</v>
      </c>
      <c r="Y9" s="42" t="str">
        <f t="shared" si="9"/>
        <v>-</v>
      </c>
      <c r="Z9" s="73" t="str">
        <f t="shared" si="10"/>
        <v>-</v>
      </c>
      <c r="AA9" s="74"/>
      <c r="AB9" s="31"/>
      <c r="AC9" s="75"/>
      <c r="AD9" s="159" t="str">
        <f>IF(BM9=0,"-",I9/BM9)</f>
        <v>-</v>
      </c>
      <c r="AE9" s="86"/>
      <c r="AF9" s="86"/>
      <c r="AG9" s="8"/>
      <c r="AO9" s="1" t="s">
        <v>76</v>
      </c>
      <c r="AP9" s="1">
        <v>0</v>
      </c>
      <c r="AQ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43">
        <f t="shared" ref="AY9:AY10" si="16">IF(AX9=0,0,AQ9/AX9)</f>
        <v>0</v>
      </c>
      <c r="AZ9" s="1">
        <v>0</v>
      </c>
      <c r="BA9" s="1">
        <v>0</v>
      </c>
      <c r="BB9" s="1">
        <f t="shared" ref="BB9:BB10" si="17">IF(AX9=0,0,BA9/AX9)</f>
        <v>0</v>
      </c>
      <c r="BC9" s="1">
        <f t="shared" ref="BC9:BC10" si="18">IF(BA9=0,0,AQ9/BA9)</f>
        <v>0</v>
      </c>
      <c r="BD9" s="2">
        <f t="shared" ref="BD9:BD10" si="19">IF(AQ9=0,0,(AQ9-AU9)/AQ9)</f>
        <v>0</v>
      </c>
      <c r="BE9" s="1">
        <v>0</v>
      </c>
      <c r="BF9" s="1">
        <v>0</v>
      </c>
    </row>
    <row r="10" spans="2:65" ht="15" customHeight="1" thickBot="1" x14ac:dyDescent="0.25">
      <c r="B10" s="7"/>
      <c r="C10" s="107" t="s">
        <v>127</v>
      </c>
      <c r="D10" s="108"/>
      <c r="E10" s="84">
        <f>SUM(E8:E8)</f>
        <v>0</v>
      </c>
      <c r="F10" s="79" t="str">
        <f t="shared" si="11"/>
        <v>-</v>
      </c>
      <c r="G10" s="65" t="str">
        <f t="shared" si="12"/>
        <v>-</v>
      </c>
      <c r="H10" s="67" t="str">
        <f t="shared" si="13"/>
        <v>-</v>
      </c>
      <c r="I10" s="76">
        <f>SUM(I8:I8)</f>
        <v>0</v>
      </c>
      <c r="J10" s="79" t="str">
        <f t="shared" si="0"/>
        <v>-</v>
      </c>
      <c r="K10" s="79" t="str">
        <f t="shared" si="1"/>
        <v>-</v>
      </c>
      <c r="L10" s="65" t="str">
        <f t="shared" si="2"/>
        <v>-</v>
      </c>
      <c r="M10" s="80" t="str">
        <f t="shared" si="3"/>
        <v>-</v>
      </c>
      <c r="N10" s="76"/>
      <c r="O10" s="77"/>
      <c r="P10" s="78"/>
      <c r="Q10" s="81" t="str">
        <f>IF(I10=0,"-",(I10-AT10)/I10)</f>
        <v>-</v>
      </c>
      <c r="R10" s="82" t="e">
        <f>Q10-BD10</f>
        <v>#VALUE!</v>
      </c>
      <c r="S10" s="83" t="str">
        <f t="shared" si="14"/>
        <v>-</v>
      </c>
      <c r="T10" s="80" t="str">
        <f>IF(AX10=0,"-",(AV10-AX10)/AX10)</f>
        <v>-</v>
      </c>
      <c r="U10" s="64" t="str">
        <f t="shared" si="6"/>
        <v>-</v>
      </c>
      <c r="V10" s="79" t="str">
        <f t="shared" si="7"/>
        <v>-</v>
      </c>
      <c r="W10" s="119" t="str">
        <f t="shared" si="15"/>
        <v>-</v>
      </c>
      <c r="X10" s="79" t="str">
        <f t="shared" si="8"/>
        <v>-</v>
      </c>
      <c r="Y10" s="66" t="str">
        <f t="shared" si="9"/>
        <v>-</v>
      </c>
      <c r="Z10" s="80" t="str">
        <f t="shared" si="10"/>
        <v>-</v>
      </c>
      <c r="AA10" s="84"/>
      <c r="AB10" s="77"/>
      <c r="AC10" s="85"/>
      <c r="AD10" s="161" t="str">
        <f>IF(BM10=0,"-",I10/BM10)</f>
        <v>-</v>
      </c>
      <c r="AE10" s="86"/>
      <c r="AF10" s="86"/>
      <c r="AG10" s="8"/>
      <c r="AO10" s="1" t="s">
        <v>77</v>
      </c>
      <c r="AP10" s="1">
        <f t="shared" ref="AP10:AX10" si="20">SUM(AP8:AP8)</f>
        <v>0</v>
      </c>
      <c r="AQ10" s="1">
        <f t="shared" si="20"/>
        <v>0</v>
      </c>
      <c r="AR10" s="1">
        <f t="shared" si="20"/>
        <v>0</v>
      </c>
      <c r="AS10" s="1">
        <f t="shared" si="20"/>
        <v>0</v>
      </c>
      <c r="AT10" s="1">
        <f t="shared" si="20"/>
        <v>0</v>
      </c>
      <c r="AU10" s="1">
        <f t="shared" si="20"/>
        <v>0</v>
      </c>
      <c r="AV10" s="1">
        <f t="shared" si="20"/>
        <v>0</v>
      </c>
      <c r="AW10" s="1">
        <f t="shared" si="20"/>
        <v>0</v>
      </c>
      <c r="AX10" s="1">
        <f t="shared" si="20"/>
        <v>0</v>
      </c>
      <c r="AY10" s="43">
        <f t="shared" si="16"/>
        <v>0</v>
      </c>
      <c r="AZ10" s="1">
        <f>SUM(AZ8:AZ8)</f>
        <v>0</v>
      </c>
      <c r="BA10" s="1">
        <f>SUM(BA8:BA8)</f>
        <v>0</v>
      </c>
      <c r="BB10" s="1">
        <f t="shared" si="17"/>
        <v>0</v>
      </c>
      <c r="BC10" s="1">
        <f t="shared" si="18"/>
        <v>0</v>
      </c>
      <c r="BD10" s="2">
        <f t="shared" si="19"/>
        <v>0</v>
      </c>
      <c r="BE10" s="1">
        <f>SUM(BE8:BE8)</f>
        <v>0</v>
      </c>
      <c r="BF10" s="1">
        <f>SUM(BF8:BF8)</f>
        <v>0</v>
      </c>
      <c r="BG10" s="1">
        <f>SUM(BG8:BG8)</f>
        <v>0</v>
      </c>
      <c r="BM10" s="1">
        <f>SUM(BM8:BM8)</f>
        <v>0</v>
      </c>
    </row>
    <row r="11" spans="2:65" ht="15.75" thickBot="1" x14ac:dyDescent="0.25">
      <c r="B11" s="7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7"/>
      <c r="R11" s="86"/>
      <c r="S11" s="87"/>
      <c r="T11" s="86"/>
      <c r="U11" s="86"/>
      <c r="V11" s="87"/>
      <c r="W11" s="86"/>
      <c r="X11" s="86"/>
      <c r="Y11" s="86"/>
      <c r="Z11" s="87"/>
      <c r="AA11" s="86"/>
      <c r="AB11" s="86"/>
      <c r="AC11" s="86"/>
      <c r="AD11" s="86"/>
      <c r="AE11" s="100"/>
      <c r="AF11" s="86"/>
      <c r="AG11" s="8"/>
    </row>
    <row r="12" spans="2:65" ht="15" customHeight="1" thickBot="1" x14ac:dyDescent="0.25">
      <c r="B12" s="7"/>
      <c r="C12" s="86"/>
      <c r="D12" s="86"/>
      <c r="E12" s="237" t="s">
        <v>37</v>
      </c>
      <c r="F12" s="235"/>
      <c r="G12" s="235"/>
      <c r="H12" s="236"/>
      <c r="I12" s="235" t="s">
        <v>34</v>
      </c>
      <c r="J12" s="235"/>
      <c r="K12" s="235"/>
      <c r="L12" s="236"/>
      <c r="M12" s="237" t="s">
        <v>35</v>
      </c>
      <c r="N12" s="235"/>
      <c r="O12" s="235"/>
      <c r="P12" s="236"/>
      <c r="Q12" s="237" t="s">
        <v>89</v>
      </c>
      <c r="R12" s="235"/>
      <c r="S12" s="235"/>
      <c r="T12" s="236"/>
      <c r="U12" s="237" t="s">
        <v>130</v>
      </c>
      <c r="V12" s="235"/>
      <c r="W12" s="235"/>
      <c r="X12" s="236"/>
      <c r="Y12" s="237" t="s">
        <v>131</v>
      </c>
      <c r="Z12" s="235"/>
      <c r="AA12" s="235"/>
      <c r="AB12" s="236"/>
      <c r="AC12" s="237" t="s">
        <v>36</v>
      </c>
      <c r="AD12" s="235"/>
      <c r="AE12" s="235"/>
      <c r="AF12" s="236"/>
      <c r="AG12" s="8"/>
      <c r="AP12" s="238" t="s">
        <v>18</v>
      </c>
      <c r="AQ12" s="238"/>
      <c r="AR12" s="238"/>
      <c r="AS12" s="238"/>
      <c r="AT12" s="238"/>
      <c r="AU12" s="238"/>
      <c r="AV12" s="238"/>
    </row>
    <row r="13" spans="2:65" ht="73.5" thickBot="1" x14ac:dyDescent="0.25">
      <c r="B13" s="7"/>
      <c r="C13" s="86"/>
      <c r="D13" s="86"/>
      <c r="E13" s="17" t="s">
        <v>4</v>
      </c>
      <c r="F13" s="19" t="s">
        <v>31</v>
      </c>
      <c r="G13" s="19" t="s">
        <v>32</v>
      </c>
      <c r="H13" s="20" t="s">
        <v>33</v>
      </c>
      <c r="I13" s="17" t="s">
        <v>4</v>
      </c>
      <c r="J13" s="19" t="s">
        <v>31</v>
      </c>
      <c r="K13" s="19" t="s">
        <v>32</v>
      </c>
      <c r="L13" s="20" t="s">
        <v>33</v>
      </c>
      <c r="M13" s="17" t="s">
        <v>4</v>
      </c>
      <c r="N13" s="19" t="s">
        <v>31</v>
      </c>
      <c r="O13" s="19" t="s">
        <v>32</v>
      </c>
      <c r="P13" s="20" t="s">
        <v>33</v>
      </c>
      <c r="Q13" s="17" t="s">
        <v>4</v>
      </c>
      <c r="R13" s="19" t="s">
        <v>31</v>
      </c>
      <c r="S13" s="19" t="s">
        <v>32</v>
      </c>
      <c r="T13" s="20" t="s">
        <v>33</v>
      </c>
      <c r="U13" s="17" t="s">
        <v>4</v>
      </c>
      <c r="V13" s="19" t="s">
        <v>31</v>
      </c>
      <c r="W13" s="19" t="s">
        <v>32</v>
      </c>
      <c r="X13" s="20" t="s">
        <v>33</v>
      </c>
      <c r="Y13" s="17" t="s">
        <v>4</v>
      </c>
      <c r="Z13" s="19" t="s">
        <v>31</v>
      </c>
      <c r="AA13" s="19" t="s">
        <v>32</v>
      </c>
      <c r="AB13" s="19" t="s">
        <v>33</v>
      </c>
      <c r="AC13" s="17" t="s">
        <v>4</v>
      </c>
      <c r="AD13" s="19" t="s">
        <v>31</v>
      </c>
      <c r="AE13" s="19" t="s">
        <v>32</v>
      </c>
      <c r="AF13" s="20" t="s">
        <v>33</v>
      </c>
      <c r="AG13" s="8"/>
      <c r="AP13" s="1" t="s">
        <v>39</v>
      </c>
      <c r="AQ13" s="1" t="s">
        <v>38</v>
      </c>
      <c r="AR13" s="1" t="s">
        <v>40</v>
      </c>
      <c r="AS13" s="1" t="s">
        <v>41</v>
      </c>
      <c r="AT13" s="1" t="s">
        <v>42</v>
      </c>
      <c r="AU13" s="1" t="s">
        <v>43</v>
      </c>
      <c r="AV13" s="1" t="s">
        <v>44</v>
      </c>
      <c r="AX13" s="1" t="s">
        <v>58</v>
      </c>
      <c r="AY13" s="1" t="s">
        <v>59</v>
      </c>
      <c r="AZ13" s="1" t="s">
        <v>60</v>
      </c>
      <c r="BA13" s="1" t="s">
        <v>61</v>
      </c>
      <c r="BB13" s="1" t="s">
        <v>62</v>
      </c>
      <c r="BC13" s="29" t="s">
        <v>63</v>
      </c>
      <c r="BD13" s="29" t="s">
        <v>64</v>
      </c>
    </row>
    <row r="14" spans="2:65" ht="15.75" thickBot="1" x14ac:dyDescent="0.25">
      <c r="B14" s="7"/>
      <c r="C14" s="88" t="s">
        <v>128</v>
      </c>
      <c r="D14" s="89"/>
      <c r="E14" s="154">
        <v>0</v>
      </c>
      <c r="F14" s="103" t="str">
        <f t="shared" ref="F14:F16" si="21">IF(AP14=0,"-",(E14-AP14)/AP14)</f>
        <v>-</v>
      </c>
      <c r="G14" s="104" t="str">
        <f>IF(I8=0,"-",E14/I8)</f>
        <v>-</v>
      </c>
      <c r="H14" s="105" t="str">
        <f t="shared" ref="H14" si="22">IF(D14="LFL",G14-AX14,"-")</f>
        <v>-</v>
      </c>
      <c r="I14" s="154">
        <v>0</v>
      </c>
      <c r="J14" s="103" t="str">
        <f t="shared" ref="J14:J16" si="23">IF(AQ14=0,"-",(I14-AQ14)/AQ14)</f>
        <v>-</v>
      </c>
      <c r="K14" s="104" t="str">
        <f>IF(I8=0,"-",I14/I8)</f>
        <v>-</v>
      </c>
      <c r="L14" s="105" t="str">
        <f t="shared" ref="L14" si="24">IF(D14="LFL",K14-AY14,"-")</f>
        <v>-</v>
      </c>
      <c r="M14" s="156">
        <v>0</v>
      </c>
      <c r="N14" s="103" t="str">
        <f t="shared" ref="N14:N16" si="25">IF(AR14=0,"-",(M14-AR14)/AR14)</f>
        <v>-</v>
      </c>
      <c r="O14" s="104" t="str">
        <f>IF(I8=0,"-",M14/I8)</f>
        <v>-</v>
      </c>
      <c r="P14" s="105" t="str">
        <f t="shared" ref="P14" si="26">IF(D14="LFL",O14-AZ14,"-")</f>
        <v>-</v>
      </c>
      <c r="Q14" s="33">
        <v>0</v>
      </c>
      <c r="R14" s="35" t="str">
        <f>IF(AS14=0,"-",(Q14-AS14)/AS14)</f>
        <v>-</v>
      </c>
      <c r="S14" s="104" t="str">
        <f>IF(I8=0,"-",Q14/I8)</f>
        <v>-</v>
      </c>
      <c r="T14" s="105" t="str">
        <f>IF(D14="LFL",S14-BA14,"-")</f>
        <v>-</v>
      </c>
      <c r="U14" s="33">
        <v>0</v>
      </c>
      <c r="V14" s="103" t="str">
        <f>IF(AT14=0,"-",(U14-AT14)/AT14)</f>
        <v>-</v>
      </c>
      <c r="W14" s="72" t="str">
        <f>IF(I8=0,"-",U14/I8)</f>
        <v>-</v>
      </c>
      <c r="X14" s="105" t="str">
        <f>IF(D14="LFL",W14-BB14,"-")</f>
        <v>-</v>
      </c>
      <c r="Y14" s="33">
        <v>0</v>
      </c>
      <c r="Z14" s="103" t="str">
        <f>IF(AU14=0,"-",(Y14-AU14)/AU14)</f>
        <v>-</v>
      </c>
      <c r="AA14" s="106" t="str">
        <f>IF(I8=0,"-",Y14/I8)</f>
        <v>-</v>
      </c>
      <c r="AB14" s="115" t="str">
        <f>IF(H14="LFL",AA14-BC14,"-")</f>
        <v>-</v>
      </c>
      <c r="AC14" s="154">
        <v>0</v>
      </c>
      <c r="AD14" s="103" t="str">
        <f>IF(AV14=0,"-",(AC14-AV14)/AV14)</f>
        <v>-</v>
      </c>
      <c r="AE14" s="106" t="str">
        <f>IF(I8=0,"-",AC14/I8)</f>
        <v>-</v>
      </c>
      <c r="AF14" s="105" t="str">
        <f>IF(D14="LFL",AE14-BD14,"-")</f>
        <v>-</v>
      </c>
      <c r="AG14" s="8"/>
      <c r="AP14" s="43"/>
      <c r="AQ14" s="43"/>
      <c r="AR14" s="43"/>
      <c r="AS14" s="43"/>
      <c r="AT14" s="43"/>
      <c r="AU14" s="43"/>
      <c r="AV14" s="43"/>
      <c r="AX14" s="2">
        <f>IF(AQ8=0,0,AP14/AQ8)</f>
        <v>0</v>
      </c>
      <c r="AY14" s="2">
        <f>IF(AQ8=0,0,AQ14/AQ8)</f>
        <v>0</v>
      </c>
      <c r="AZ14" s="2">
        <f>IF(AQ8=0,0,AR14/AQ8)</f>
        <v>0</v>
      </c>
      <c r="BA14" s="2">
        <f>IF(AQ8=0,0,AS14/AQ8)</f>
        <v>0</v>
      </c>
      <c r="BB14" s="2">
        <f>IF(AQ8=0,0,AT14/AQ8)</f>
        <v>0</v>
      </c>
      <c r="BC14" s="2">
        <f>IF(AQ8=0,0,AU14/AQ8)</f>
        <v>0</v>
      </c>
      <c r="BD14" s="2">
        <f>IF(AQ8=0,0,AV14/AQ8)</f>
        <v>0</v>
      </c>
    </row>
    <row r="15" spans="2:65" x14ac:dyDescent="0.2">
      <c r="B15" s="7"/>
      <c r="C15" s="127" t="s">
        <v>126</v>
      </c>
      <c r="D15" s="110"/>
      <c r="E15" s="30">
        <v>0</v>
      </c>
      <c r="F15" s="35" t="str">
        <f t="shared" si="21"/>
        <v>-</v>
      </c>
      <c r="G15" s="34" t="str">
        <f>IF(I9=0,"0",E15/I9)</f>
        <v>0</v>
      </c>
      <c r="H15" s="105" t="str">
        <f>IF(AX15=0,"-",G15-AX15)</f>
        <v>-</v>
      </c>
      <c r="I15" s="30">
        <v>0</v>
      </c>
      <c r="J15" s="103" t="str">
        <f t="shared" si="23"/>
        <v>-</v>
      </c>
      <c r="K15" s="34">
        <f>IF(I9=0,0,I15/I9)</f>
        <v>0</v>
      </c>
      <c r="L15" s="155" t="str">
        <f>IF(AY15=0,"-",K15-AY15)</f>
        <v>-</v>
      </c>
      <c r="M15" s="30">
        <v>0</v>
      </c>
      <c r="N15" s="103" t="str">
        <f t="shared" si="25"/>
        <v>-</v>
      </c>
      <c r="O15" s="104">
        <f>IF(I9=0,0,M15/I9)</f>
        <v>0</v>
      </c>
      <c r="P15" s="105" t="str">
        <f>IF(AZ15=0,"-",O15-AZ15)</f>
        <v>-</v>
      </c>
      <c r="Q15" s="122">
        <v>0</v>
      </c>
      <c r="R15" s="103" t="str">
        <f>IF(AS15=0,"-",(Q15-AS15)/AS15)</f>
        <v>-</v>
      </c>
      <c r="S15" s="34" t="str">
        <f>IF(I9=0,"-",Q15/I9)</f>
        <v>-</v>
      </c>
      <c r="T15" s="105" t="str">
        <f>IF(BA15=0,"-",S15-BA15)</f>
        <v>-</v>
      </c>
      <c r="U15" s="30">
        <v>0</v>
      </c>
      <c r="V15" s="34">
        <f>IF(AT15=0,0,(U15-AT15)/AT15)</f>
        <v>0</v>
      </c>
      <c r="W15" s="72">
        <f>IF(I9=0,0,U15/I9)</f>
        <v>0</v>
      </c>
      <c r="X15" s="155" t="str">
        <f>IF(BB15=0,"-",W15-BB15)</f>
        <v>-</v>
      </c>
      <c r="Y15" s="30">
        <v>0</v>
      </c>
      <c r="Z15" s="35" t="str">
        <f t="shared" ref="Z15:Z16" si="27">IF(AU15=0,"-",(Y15-AU15)/AU15)</f>
        <v>-</v>
      </c>
      <c r="AA15" s="72" t="str">
        <f>IF(I9=0,"-",Y15/I9)</f>
        <v>-</v>
      </c>
      <c r="AB15" s="115" t="str">
        <f>IF(BC15=0,"-",AA15-BC15)</f>
        <v>-</v>
      </c>
      <c r="AC15" s="123">
        <v>0</v>
      </c>
      <c r="AD15" s="35" t="str">
        <f t="shared" ref="AD15:AD16" si="28">IF(AV15=0,"-",(AC15-AV15)/AV15)</f>
        <v>-</v>
      </c>
      <c r="AE15" s="72" t="str">
        <f>IF(I9=0,"-",AC15/I9)</f>
        <v>-</v>
      </c>
      <c r="AF15" s="36" t="str">
        <f>IF(BD15=0,"-",AE15-BD15)</f>
        <v>-</v>
      </c>
      <c r="AG15" s="8"/>
      <c r="AO15" s="1" t="s">
        <v>76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X15" s="2">
        <f>IF(AQ9=0,0,AP15/AQ9)</f>
        <v>0</v>
      </c>
      <c r="AY15" s="2">
        <f>IF(AQ9=0,0,AQ15/AQ9)</f>
        <v>0</v>
      </c>
      <c r="AZ15" s="2">
        <f>IF(AQ9=0,0,AR15/AQ9)</f>
        <v>0</v>
      </c>
      <c r="BA15" s="2">
        <f>IF(AQ9=0,0,AS15/AQ9)</f>
        <v>0</v>
      </c>
      <c r="BB15" s="2">
        <f>IF(AQ9=0,0,AT15/AQ9)</f>
        <v>0</v>
      </c>
      <c r="BC15" s="2">
        <f>IF(AQ9=0,0,AU15/AQ9)</f>
        <v>0</v>
      </c>
      <c r="BD15" s="2">
        <f>IF(AQ9=0,0,AV15/AQ9)</f>
        <v>0</v>
      </c>
    </row>
    <row r="16" spans="2:65" ht="15.75" thickBot="1" x14ac:dyDescent="0.25">
      <c r="B16" s="7"/>
      <c r="C16" s="128" t="s">
        <v>127</v>
      </c>
      <c r="D16" s="108"/>
      <c r="E16" s="76">
        <f>SUM(E14:E14)</f>
        <v>0</v>
      </c>
      <c r="F16" s="65" t="str">
        <f t="shared" si="21"/>
        <v>-</v>
      </c>
      <c r="G16" s="79" t="str">
        <f>IF(I10=0,"-",E16/I10)</f>
        <v>-</v>
      </c>
      <c r="H16" s="67" t="str">
        <f>IF(AX16=0,"-",G16-AX16)</f>
        <v>-</v>
      </c>
      <c r="I16" s="76">
        <f>SUM(I14:I14)</f>
        <v>0</v>
      </c>
      <c r="J16" s="65" t="str">
        <f t="shared" si="23"/>
        <v>-</v>
      </c>
      <c r="K16" s="79" t="str">
        <f>IF(I10=0,"-",I16/I10)</f>
        <v>-</v>
      </c>
      <c r="L16" s="80" t="str">
        <f>IF(AY16=0,"-",K16-AY16)</f>
        <v>-</v>
      </c>
      <c r="M16" s="64">
        <f>SUM(M14:M14)</f>
        <v>0</v>
      </c>
      <c r="N16" s="65" t="str">
        <f t="shared" si="25"/>
        <v>-</v>
      </c>
      <c r="O16" s="79">
        <f>IF(I10=0,0,M16/I10)</f>
        <v>0</v>
      </c>
      <c r="P16" s="67" t="str">
        <f>IF(AZ16=0,"-",O16-AZ16)</f>
        <v>-</v>
      </c>
      <c r="Q16" s="64">
        <f>SUM(Q14:Q14)</f>
        <v>0</v>
      </c>
      <c r="R16" s="65" t="str">
        <f>IF(AS16=0,"-",(Q16-AS16)/AS16)</f>
        <v>-</v>
      </c>
      <c r="S16" s="79" t="str">
        <f>IF(I10=0,"-",Q16/I10)</f>
        <v>-</v>
      </c>
      <c r="T16" s="67" t="str">
        <f>IF(BA16=0,"-",S16-BA16)</f>
        <v>-</v>
      </c>
      <c r="U16" s="76">
        <f>SUM(U14:U14)</f>
        <v>0</v>
      </c>
      <c r="V16" s="79" t="str">
        <f>IF(AT16=0,"-",(U16-AT16)/AT16)</f>
        <v>-</v>
      </c>
      <c r="W16" s="98" t="str">
        <f>IF(I10=0,"-",U16/I10)</f>
        <v>-</v>
      </c>
      <c r="X16" s="80" t="str">
        <f>IF(BB16=0,"-",W16-BB16)</f>
        <v>-</v>
      </c>
      <c r="Y16" s="76">
        <f>SUM(Y14:Y14)</f>
        <v>0</v>
      </c>
      <c r="Z16" s="65" t="str">
        <f t="shared" si="27"/>
        <v>-</v>
      </c>
      <c r="AA16" s="98" t="str">
        <f>IF(I10=0,"-",Y16/I10)</f>
        <v>-</v>
      </c>
      <c r="AB16" s="149" t="str">
        <f>IF(BC16=0,"-",AA16-BC16)</f>
        <v>-</v>
      </c>
      <c r="AC16" s="76">
        <f>SUM(AC14:AC14)</f>
        <v>0</v>
      </c>
      <c r="AD16" s="65" t="str">
        <f t="shared" si="28"/>
        <v>-</v>
      </c>
      <c r="AE16" s="98" t="str">
        <f>IF(I10=0,"-",AC16/I10)</f>
        <v>-</v>
      </c>
      <c r="AF16" s="67" t="str">
        <f>IF(BD16=0,"-",AE16-BD16)</f>
        <v>-</v>
      </c>
      <c r="AG16" s="8"/>
      <c r="AO16" s="1" t="s">
        <v>77</v>
      </c>
      <c r="AP16" s="1">
        <f t="shared" ref="AP16:AV16" si="29">SUM(AP14:AP14)</f>
        <v>0</v>
      </c>
      <c r="AQ16" s="1">
        <f t="shared" si="29"/>
        <v>0</v>
      </c>
      <c r="AR16" s="1">
        <f t="shared" si="29"/>
        <v>0</v>
      </c>
      <c r="AS16" s="1">
        <f t="shared" si="29"/>
        <v>0</v>
      </c>
      <c r="AT16" s="1">
        <f t="shared" si="29"/>
        <v>0</v>
      </c>
      <c r="AU16" s="1">
        <f t="shared" si="29"/>
        <v>0</v>
      </c>
      <c r="AV16" s="1">
        <f t="shared" si="29"/>
        <v>0</v>
      </c>
      <c r="AX16" s="2">
        <f>IF(AQ10=0,0,AP16/AQ10)</f>
        <v>0</v>
      </c>
      <c r="AY16" s="2">
        <f>IF(AQ10=0,0,AQ16/AQ10)</f>
        <v>0</v>
      </c>
      <c r="AZ16" s="2">
        <f>IF(AQ10=0,0,AR16/AQ10)</f>
        <v>0</v>
      </c>
      <c r="BA16" s="2">
        <f>IF(AQ10=0,0,AS16/AQ10)</f>
        <v>0</v>
      </c>
      <c r="BB16" s="2">
        <f>IF(AQ10=0,0,AT16/AQ10)</f>
        <v>0</v>
      </c>
      <c r="BC16" s="2">
        <f>IF(AQ10=0,0,AU16/AQ10)</f>
        <v>0</v>
      </c>
      <c r="BD16" s="2">
        <f>IF(AQ10=0,0,AV16/AQ10)</f>
        <v>0</v>
      </c>
    </row>
    <row r="17" spans="2:33" ht="15.75" thickBot="1" x14ac:dyDescent="0.25">
      <c r="B17" s="99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1"/>
      <c r="R17" s="100"/>
      <c r="S17" s="101"/>
      <c r="T17" s="100"/>
      <c r="U17" s="100"/>
      <c r="V17" s="101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2"/>
    </row>
    <row r="19" spans="2:33" x14ac:dyDescent="0.2">
      <c r="Q19" s="2" t="s">
        <v>67</v>
      </c>
    </row>
  </sheetData>
  <mergeCells count="18">
    <mergeCell ref="AP6:AS6"/>
    <mergeCell ref="E12:H12"/>
    <mergeCell ref="I12:L12"/>
    <mergeCell ref="M12:P12"/>
    <mergeCell ref="Q12:T12"/>
    <mergeCell ref="U12:X12"/>
    <mergeCell ref="Y12:AB12"/>
    <mergeCell ref="AC12:AF12"/>
    <mergeCell ref="AP12:AV12"/>
    <mergeCell ref="C3:D3"/>
    <mergeCell ref="E3:AD3"/>
    <mergeCell ref="E6:H6"/>
    <mergeCell ref="I6:M6"/>
    <mergeCell ref="N6:P6"/>
    <mergeCell ref="Q6:R6"/>
    <mergeCell ref="S6:T6"/>
    <mergeCell ref="U6:Z6"/>
    <mergeCell ref="AA6:AC6"/>
  </mergeCells>
  <conditionalFormatting sqref="P8">
    <cfRule type="expression" dxfId="5" priority="1">
      <formula>P8="á"</formula>
    </cfRule>
    <cfRule type="expression" dxfId="4" priority="2">
      <formula>P8="ß"</formula>
    </cfRule>
    <cfRule type="expression" dxfId="3" priority="3">
      <formula>P8="â"</formula>
    </cfRule>
  </conditionalFormatting>
  <pageMargins left="0" right="0" top="0.75" bottom="0.75" header="0.3" footer="0.3"/>
  <pageSetup paperSize="9"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1"/>
  <sheetViews>
    <sheetView zoomScale="70" zoomScaleNormal="70" workbookViewId="0">
      <selection activeCell="S48" sqref="S48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16.7109375" style="1" customWidth="1"/>
    <col min="4" max="4" width="6.7109375" style="1" customWidth="1"/>
    <col min="5" max="5" width="12" style="1" customWidth="1"/>
    <col min="6" max="6" width="9.7109375" style="1" customWidth="1"/>
    <col min="7" max="7" width="7.85546875" style="1" customWidth="1"/>
    <col min="8" max="8" width="10.5703125" style="1" customWidth="1"/>
    <col min="9" max="10" width="11.7109375" style="1" customWidth="1"/>
    <col min="11" max="11" width="7.85546875" style="1" customWidth="1"/>
    <col min="12" max="12" width="9.7109375" style="1" customWidth="1"/>
    <col min="13" max="13" width="12" style="1" customWidth="1"/>
    <col min="14" max="14" width="7.7109375" style="1" customWidth="1"/>
    <col min="15" max="15" width="7.28515625" style="1" customWidth="1"/>
    <col min="16" max="16" width="10.140625" style="1" customWidth="1"/>
    <col min="17" max="17" width="11.5703125" style="2" customWidth="1"/>
    <col min="18" max="18" width="9.28515625" style="1" customWidth="1"/>
    <col min="19" max="19" width="8.28515625" style="2" customWidth="1"/>
    <col min="20" max="20" width="8.140625" style="1" customWidth="1"/>
    <col min="21" max="21" width="10.5703125" style="1" customWidth="1"/>
    <col min="22" max="22" width="8.140625" style="2" customWidth="1"/>
    <col min="23" max="23" width="10.140625" style="1" customWidth="1"/>
    <col min="24" max="24" width="11.5703125" style="1" customWidth="1"/>
    <col min="25" max="25" width="8.7109375" style="1" customWidth="1"/>
    <col min="26" max="26" width="8.42578125" style="2" customWidth="1"/>
    <col min="27" max="27" width="8.42578125" style="1" customWidth="1"/>
    <col min="28" max="28" width="6.7109375" style="1" customWidth="1"/>
    <col min="29" max="29" width="9.7109375" style="1" customWidth="1"/>
    <col min="30" max="30" width="10.5703125" style="1" customWidth="1"/>
    <col min="31" max="31" width="8.42578125" style="1" customWidth="1"/>
    <col min="32" max="32" width="8.85546875" style="1"/>
    <col min="33" max="33" width="2.85546875" style="1" customWidth="1"/>
    <col min="34" max="38" width="8.85546875" style="1"/>
    <col min="39" max="41" width="8.85546875" style="1" hidden="1" customWidth="1"/>
    <col min="42" max="42" width="12.5703125" style="1" hidden="1" customWidth="1"/>
    <col min="43" max="43" width="14.28515625" style="1" hidden="1" customWidth="1"/>
    <col min="44" max="44" width="13.7109375" style="1" hidden="1" customWidth="1"/>
    <col min="45" max="45" width="14.5703125" style="1" hidden="1" customWidth="1"/>
    <col min="46" max="46" width="17.140625" style="1" hidden="1" customWidth="1"/>
    <col min="47" max="47" width="15.7109375" style="1" hidden="1" customWidth="1"/>
    <col min="48" max="49" width="8.85546875" style="1" hidden="1" customWidth="1"/>
    <col min="50" max="50" width="10.140625" style="1" hidden="1" customWidth="1"/>
    <col min="51" max="51" width="13.140625" style="1" hidden="1" customWidth="1"/>
    <col min="52" max="52" width="11.85546875" style="1" hidden="1" customWidth="1"/>
    <col min="53" max="53" width="11.140625" style="1" hidden="1" customWidth="1"/>
    <col min="54" max="54" width="11.42578125" style="1" hidden="1" customWidth="1"/>
    <col min="55" max="56" width="8.85546875" style="1" hidden="1" customWidth="1"/>
    <col min="57" max="57" width="12.7109375" style="1" hidden="1" customWidth="1"/>
    <col min="58" max="58" width="11.42578125" style="1" hidden="1" customWidth="1"/>
    <col min="59" max="59" width="15.7109375" style="1" hidden="1" customWidth="1"/>
    <col min="60" max="60" width="13.7109375" style="1" hidden="1" customWidth="1"/>
    <col min="61" max="61" width="13.42578125" style="1" hidden="1" customWidth="1"/>
    <col min="62" max="62" width="12.28515625" style="1" hidden="1" customWidth="1"/>
    <col min="63" max="63" width="16.140625" style="1" hidden="1" customWidth="1"/>
    <col min="64" max="64" width="15.28515625" style="1" hidden="1" customWidth="1"/>
    <col min="65" max="66" width="8.85546875" style="1" hidden="1" customWidth="1"/>
    <col min="67" max="73" width="8.85546875" style="1" customWidth="1"/>
    <col min="74" max="16384" width="8.85546875" style="1"/>
  </cols>
  <sheetData>
    <row r="1" spans="2:65" ht="15.75" thickBot="1" x14ac:dyDescent="0.25"/>
    <row r="2" spans="2:65" ht="15.7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5"/>
      <c r="T2" s="4"/>
      <c r="U2" s="4"/>
      <c r="V2" s="5"/>
      <c r="W2" s="4"/>
      <c r="X2" s="4"/>
      <c r="Y2" s="4"/>
      <c r="Z2" s="5"/>
      <c r="AA2" s="4"/>
      <c r="AB2" s="4"/>
      <c r="AC2" s="4"/>
      <c r="AD2" s="4"/>
      <c r="AE2" s="4"/>
      <c r="AF2" s="4"/>
      <c r="AG2" s="6"/>
    </row>
    <row r="3" spans="2:65" ht="15.75" thickBot="1" x14ac:dyDescent="0.25">
      <c r="B3" s="7"/>
      <c r="C3" s="239"/>
      <c r="D3" s="240"/>
      <c r="E3" s="237" t="s">
        <v>110</v>
      </c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6"/>
      <c r="AE3" s="86"/>
      <c r="AF3" s="86"/>
      <c r="AG3" s="8"/>
    </row>
    <row r="4" spans="2:65" x14ac:dyDescent="0.2"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9"/>
      <c r="S4" s="10"/>
      <c r="T4" s="9"/>
      <c r="U4" s="9"/>
      <c r="V4" s="10"/>
      <c r="W4" s="9"/>
      <c r="X4" s="9"/>
      <c r="Y4" s="9"/>
      <c r="Z4" s="10"/>
      <c r="AA4" s="9"/>
      <c r="AB4" s="9"/>
      <c r="AC4" s="9"/>
      <c r="AD4" s="9"/>
      <c r="AE4" s="86"/>
      <c r="AF4" s="86"/>
      <c r="AG4" s="8"/>
    </row>
    <row r="5" spans="2:65" ht="15.75" thickBot="1" x14ac:dyDescent="0.25"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9"/>
      <c r="S5" s="10"/>
      <c r="T5" s="9"/>
      <c r="U5" s="9"/>
      <c r="V5" s="10"/>
      <c r="W5" s="9"/>
      <c r="X5" s="9"/>
      <c r="Y5" s="9"/>
      <c r="Z5" s="10"/>
      <c r="AA5" s="9"/>
      <c r="AB5" s="9"/>
      <c r="AC5" s="9"/>
      <c r="AD5" s="9"/>
      <c r="AE5" s="86"/>
      <c r="AF5" s="86"/>
      <c r="AG5" s="8"/>
    </row>
    <row r="6" spans="2:65" ht="15.75" thickBot="1" x14ac:dyDescent="0.25">
      <c r="B6" s="7"/>
      <c r="C6" s="9"/>
      <c r="D6" s="9"/>
      <c r="E6" s="241" t="s">
        <v>95</v>
      </c>
      <c r="F6" s="242"/>
      <c r="G6" s="242"/>
      <c r="H6" s="243"/>
      <c r="I6" s="237" t="s">
        <v>79</v>
      </c>
      <c r="J6" s="235"/>
      <c r="K6" s="235"/>
      <c r="L6" s="235"/>
      <c r="M6" s="236"/>
      <c r="N6" s="237" t="s">
        <v>0</v>
      </c>
      <c r="O6" s="235"/>
      <c r="P6" s="236"/>
      <c r="Q6" s="237" t="s">
        <v>1</v>
      </c>
      <c r="R6" s="236"/>
      <c r="S6" s="237" t="s">
        <v>2</v>
      </c>
      <c r="T6" s="236"/>
      <c r="U6" s="237" t="s">
        <v>3</v>
      </c>
      <c r="V6" s="235"/>
      <c r="W6" s="235"/>
      <c r="X6" s="235"/>
      <c r="Y6" s="235"/>
      <c r="Z6" s="236"/>
      <c r="AA6" s="237" t="s">
        <v>80</v>
      </c>
      <c r="AB6" s="235"/>
      <c r="AC6" s="236"/>
      <c r="AD6" s="11" t="s">
        <v>82</v>
      </c>
      <c r="AE6" s="86"/>
      <c r="AF6" s="86"/>
      <c r="AG6" s="8"/>
      <c r="AP6" s="238" t="s">
        <v>4</v>
      </c>
      <c r="AQ6" s="238"/>
      <c r="AR6" s="238"/>
      <c r="AS6" s="238"/>
      <c r="AT6" s="12"/>
      <c r="AU6" s="12"/>
    </row>
    <row r="7" spans="2:65" ht="97.5" thickBot="1" x14ac:dyDescent="0.25">
      <c r="B7" s="7"/>
      <c r="C7" s="9"/>
      <c r="D7" s="9"/>
      <c r="E7" s="13" t="s">
        <v>4</v>
      </c>
      <c r="F7" s="14" t="s">
        <v>5</v>
      </c>
      <c r="G7" s="15" t="s">
        <v>6</v>
      </c>
      <c r="H7" s="16" t="s">
        <v>7</v>
      </c>
      <c r="I7" s="17" t="s">
        <v>4</v>
      </c>
      <c r="J7" s="18" t="s">
        <v>5</v>
      </c>
      <c r="K7" s="19" t="s">
        <v>6</v>
      </c>
      <c r="L7" s="19" t="s">
        <v>7</v>
      </c>
      <c r="M7" s="20" t="s">
        <v>8</v>
      </c>
      <c r="N7" s="19" t="s">
        <v>9</v>
      </c>
      <c r="O7" s="19" t="s">
        <v>10</v>
      </c>
      <c r="P7" s="21"/>
      <c r="Q7" s="22" t="s">
        <v>11</v>
      </c>
      <c r="R7" s="20" t="s">
        <v>12</v>
      </c>
      <c r="S7" s="23" t="s">
        <v>5</v>
      </c>
      <c r="T7" s="20" t="s">
        <v>6</v>
      </c>
      <c r="U7" s="17" t="s">
        <v>13</v>
      </c>
      <c r="V7" s="24" t="s">
        <v>14</v>
      </c>
      <c r="W7" s="18" t="s">
        <v>15</v>
      </c>
      <c r="X7" s="19" t="s">
        <v>14</v>
      </c>
      <c r="Y7" s="19" t="s">
        <v>16</v>
      </c>
      <c r="Z7" s="25" t="s">
        <v>14</v>
      </c>
      <c r="AA7" s="27" t="s">
        <v>81</v>
      </c>
      <c r="AB7" s="27" t="s">
        <v>5</v>
      </c>
      <c r="AC7" s="26" t="s">
        <v>6</v>
      </c>
      <c r="AD7" s="28" t="s">
        <v>78</v>
      </c>
      <c r="AE7" s="86"/>
      <c r="AF7" s="86"/>
      <c r="AG7" s="8"/>
      <c r="AP7" s="12" t="s">
        <v>17</v>
      </c>
      <c r="AQ7" s="12" t="s">
        <v>18</v>
      </c>
      <c r="AR7" s="12" t="s">
        <v>19</v>
      </c>
      <c r="AS7" s="12" t="s">
        <v>20</v>
      </c>
      <c r="AT7" s="12" t="s">
        <v>21</v>
      </c>
      <c r="AU7" s="12" t="s">
        <v>22</v>
      </c>
      <c r="AV7" s="1" t="s">
        <v>23</v>
      </c>
      <c r="AW7" s="1" t="s">
        <v>24</v>
      </c>
      <c r="AX7" s="1" t="s">
        <v>25</v>
      </c>
      <c r="AY7" s="1" t="s">
        <v>28</v>
      </c>
      <c r="AZ7" s="1" t="s">
        <v>26</v>
      </c>
      <c r="BA7" s="1" t="s">
        <v>27</v>
      </c>
      <c r="BB7" s="29" t="s">
        <v>29</v>
      </c>
      <c r="BC7" s="1" t="s">
        <v>30</v>
      </c>
      <c r="BD7" s="1" t="s">
        <v>57</v>
      </c>
      <c r="BE7" s="1" t="s">
        <v>83</v>
      </c>
      <c r="BF7" s="1" t="s">
        <v>84</v>
      </c>
      <c r="BG7" s="1" t="s">
        <v>85</v>
      </c>
      <c r="BH7" s="1" t="s">
        <v>86</v>
      </c>
      <c r="BI7" s="1" t="s">
        <v>87</v>
      </c>
      <c r="BJ7" s="1" t="s">
        <v>88</v>
      </c>
      <c r="BK7" s="1" t="s">
        <v>90</v>
      </c>
      <c r="BL7" s="1" t="s">
        <v>91</v>
      </c>
      <c r="BM7" s="1" t="s">
        <v>82</v>
      </c>
    </row>
    <row r="8" spans="2:65" ht="15.75" thickBot="1" x14ac:dyDescent="0.25">
      <c r="B8" s="7"/>
      <c r="C8" s="88" t="s">
        <v>68</v>
      </c>
      <c r="D8" s="157"/>
      <c r="E8" s="74">
        <v>0</v>
      </c>
      <c r="F8" s="104" t="str">
        <f>IF(BE8=0,"-",(E8-BE8)/BE8)</f>
        <v>-</v>
      </c>
      <c r="G8" s="103" t="str">
        <f>IF(BF8=0,"-",(E8-BF8)/BF8)</f>
        <v>-</v>
      </c>
      <c r="H8" s="103" t="str">
        <f>IF(BG8=0,"-",(E8-BG8)/BG8)</f>
        <v>-</v>
      </c>
      <c r="I8" s="33">
        <v>0</v>
      </c>
      <c r="J8" s="34" t="str">
        <f t="shared" ref="J8:J21" si="0">IF(AP8=0,"-",(I8-AP8)/AP8)</f>
        <v>-</v>
      </c>
      <c r="K8" s="35" t="str">
        <f t="shared" ref="K8:K21" si="1">IF(AQ8=0,"-",(I8-AQ8)/AQ8)</f>
        <v>-</v>
      </c>
      <c r="L8" s="35" t="str">
        <f t="shared" ref="L8:L21" si="2">IF(AR8=0,"-",(I8-AR8)/AR8)</f>
        <v>-</v>
      </c>
      <c r="M8" s="36" t="str">
        <f t="shared" ref="M8:M21" si="3">IF(AS8=0,"-",(I8-AS8)/AS8)</f>
        <v>-</v>
      </c>
      <c r="N8" s="37" t="s">
        <v>92</v>
      </c>
      <c r="O8" s="38" t="s">
        <v>92</v>
      </c>
      <c r="P8" s="39"/>
      <c r="Q8" s="40" t="str">
        <f t="shared" ref="Q8:Q19" si="4">IF(I8=0,"-",(I8-AT8)/I8)</f>
        <v>-</v>
      </c>
      <c r="R8" s="36" t="str">
        <f>IF(BD8=0,"*",Q8-BD8)</f>
        <v>*</v>
      </c>
      <c r="S8" s="41" t="str">
        <f>IF(AW8=0,"-",(AV8-AW8)/AW8)</f>
        <v>-</v>
      </c>
      <c r="T8" s="36" t="str">
        <f>IF(AX8=0,"-",(AV8-AX8)/AX8)</f>
        <v>-</v>
      </c>
      <c r="U8" s="33" t="str">
        <f t="shared" ref="U8:U21" si="5">IF(AV8=0,"-",I8/AV8)</f>
        <v>-</v>
      </c>
      <c r="V8" s="35" t="str">
        <f t="shared" ref="V8:V21" si="6">IF(AY8=0,"-",(U8-AY8)/AY8)</f>
        <v>-</v>
      </c>
      <c r="W8" s="117" t="str">
        <f>IF(AZ8=0,"-",AZ8/AV8)</f>
        <v>-</v>
      </c>
      <c r="X8" s="35" t="str">
        <f t="shared" ref="X8:X21" si="7">IF(BB8=0,"-",(W8-BB8)/BB8)</f>
        <v>-</v>
      </c>
      <c r="Y8" s="42" t="str">
        <f t="shared" ref="Y8:Y21" si="8">IF(AZ8=0,"-",I8/AZ8)</f>
        <v>-</v>
      </c>
      <c r="Z8" s="36" t="str">
        <f t="shared" ref="Z8:Z21" si="9">IF(BC8=0,"-",(Y8-BC8)/BC8)</f>
        <v>-</v>
      </c>
      <c r="AA8" s="131" t="s">
        <v>92</v>
      </c>
      <c r="AB8" s="133" t="s">
        <v>92</v>
      </c>
      <c r="AC8" s="150" t="s">
        <v>92</v>
      </c>
      <c r="AD8" s="159" t="str">
        <f>IF(BM8=0,"-",I8/BM8)</f>
        <v>-</v>
      </c>
      <c r="AE8" s="86"/>
      <c r="AF8" s="86"/>
      <c r="AG8" s="8"/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0</v>
      </c>
      <c r="AX8" s="43">
        <v>0</v>
      </c>
      <c r="AY8" s="43">
        <f>IF(AX8=0,0,AQ8/AX8)</f>
        <v>0</v>
      </c>
      <c r="AZ8" s="43">
        <v>0</v>
      </c>
      <c r="BA8" s="43">
        <v>0</v>
      </c>
      <c r="BB8" s="1">
        <f>IF(AX8=0,0,BA8/AX8)</f>
        <v>0</v>
      </c>
      <c r="BC8" s="1">
        <f>IF(BA8=0,0,AQ8/BA8)</f>
        <v>0</v>
      </c>
      <c r="BD8" s="2">
        <f>IF(AQ8=0,0,(AQ8-AU8)/AQ8)</f>
        <v>0</v>
      </c>
      <c r="BE8" s="1">
        <v>0</v>
      </c>
      <c r="BF8" s="1">
        <v>0</v>
      </c>
      <c r="BG8" s="1">
        <v>0</v>
      </c>
      <c r="BK8" s="120">
        <f>IF(BI8=0,0,AW8/BI8)</f>
        <v>0</v>
      </c>
      <c r="BL8" s="120">
        <f>IF(BJ8=0,0,AX8/BJ8)</f>
        <v>0</v>
      </c>
      <c r="BM8" s="1">
        <v>0</v>
      </c>
    </row>
    <row r="9" spans="2:65" ht="15.75" thickBot="1" x14ac:dyDescent="0.25">
      <c r="B9" s="7"/>
      <c r="C9" s="91" t="s">
        <v>69</v>
      </c>
      <c r="D9" s="158"/>
      <c r="E9" s="178">
        <v>0</v>
      </c>
      <c r="F9" s="46" t="str">
        <f>IF(BE9=0,"-",(E9-BE9)/BE9)</f>
        <v>-</v>
      </c>
      <c r="G9" s="47" t="str">
        <f>IF(BF9=0,"-",(E9-BF9)/BF9)</f>
        <v>-</v>
      </c>
      <c r="H9" s="48" t="str">
        <f>IF(BG9=0,"-",(E9-BG9)/BG9)</f>
        <v>-</v>
      </c>
      <c r="I9" s="45">
        <v>0</v>
      </c>
      <c r="J9" s="46" t="str">
        <f t="shared" si="0"/>
        <v>-</v>
      </c>
      <c r="K9" s="47" t="str">
        <f t="shared" si="1"/>
        <v>-</v>
      </c>
      <c r="L9" s="47" t="str">
        <f t="shared" si="2"/>
        <v>-</v>
      </c>
      <c r="M9" s="48" t="str">
        <f t="shared" si="3"/>
        <v>-</v>
      </c>
      <c r="N9" s="49" t="s">
        <v>92</v>
      </c>
      <c r="O9" s="50" t="s">
        <v>92</v>
      </c>
      <c r="P9" s="51"/>
      <c r="Q9" s="52" t="str">
        <f t="shared" si="4"/>
        <v>-</v>
      </c>
      <c r="R9" s="48" t="str">
        <f>IF(BD9=0,"*",Q9-BD9)</f>
        <v>*</v>
      </c>
      <c r="S9" s="53" t="str">
        <f t="shared" ref="S9:S21" si="10">IF(AW9=0,"-",(AV9-AW9)/AW9)</f>
        <v>-</v>
      </c>
      <c r="T9" s="48" t="str">
        <f t="shared" ref="T9:T19" si="11">IF(AX9=0,"-",(AV9-AX9)/AX9)</f>
        <v>-</v>
      </c>
      <c r="U9" s="45" t="str">
        <f t="shared" si="5"/>
        <v>-</v>
      </c>
      <c r="V9" s="47" t="str">
        <f t="shared" si="6"/>
        <v>-</v>
      </c>
      <c r="W9" s="118" t="str">
        <f t="shared" ref="W9:W21" si="12">IF(AZ9=0,"-",AZ9/AV9)</f>
        <v>-</v>
      </c>
      <c r="X9" s="47" t="str">
        <f t="shared" si="7"/>
        <v>-</v>
      </c>
      <c r="Y9" s="54" t="str">
        <f t="shared" si="8"/>
        <v>-</v>
      </c>
      <c r="Z9" s="116" t="str">
        <f t="shared" si="9"/>
        <v>-</v>
      </c>
      <c r="AA9" s="132" t="s">
        <v>92</v>
      </c>
      <c r="AB9" s="134" t="s">
        <v>92</v>
      </c>
      <c r="AC9" s="151" t="s">
        <v>92</v>
      </c>
      <c r="AD9" s="160" t="str">
        <f>IF(BM9=0,"-",I9/BM9)</f>
        <v>-</v>
      </c>
      <c r="AE9" s="86"/>
      <c r="AF9" s="86"/>
      <c r="AG9" s="8"/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f t="shared" ref="AY9:AY21" si="13">IF(AX9=0,0,AQ9/AX9)</f>
        <v>0</v>
      </c>
      <c r="AZ9" s="43">
        <v>0</v>
      </c>
      <c r="BA9" s="43">
        <v>0</v>
      </c>
      <c r="BB9" s="1">
        <f t="shared" ref="BB9:BB21" si="14">IF(AX9=0,0,BA9/AX9)</f>
        <v>0</v>
      </c>
      <c r="BC9" s="1">
        <f t="shared" ref="BC9:BC21" si="15">IF(BA9=0,0,AQ9/BA9)</f>
        <v>0</v>
      </c>
      <c r="BD9" s="2">
        <f t="shared" ref="BD9:BD21" si="16">IF(AQ9=0,0,(AQ9-AU9)/AQ9)</f>
        <v>0</v>
      </c>
      <c r="BE9" s="1">
        <v>0</v>
      </c>
      <c r="BF9" s="1">
        <v>0</v>
      </c>
      <c r="BG9" s="1">
        <v>0</v>
      </c>
      <c r="BK9" s="120">
        <f t="shared" ref="BK9:BL19" si="17">IF(BI9=0,0,AW9/BI9)</f>
        <v>0</v>
      </c>
      <c r="BL9" s="120">
        <f t="shared" si="17"/>
        <v>0</v>
      </c>
      <c r="BM9" s="1">
        <v>0</v>
      </c>
    </row>
    <row r="10" spans="2:65" ht="15.75" thickBot="1" x14ac:dyDescent="0.25">
      <c r="B10" s="7"/>
      <c r="C10" s="91" t="s">
        <v>66</v>
      </c>
      <c r="D10" s="158"/>
      <c r="E10" s="178">
        <v>0</v>
      </c>
      <c r="F10" s="46" t="str">
        <f t="shared" ref="F10:F21" si="18">IF(BE10=0,"-",(E10-BE10)/BE10)</f>
        <v>-</v>
      </c>
      <c r="G10" s="47" t="str">
        <f t="shared" ref="G10:G21" si="19">IF(BF10=0,"-",(E10-BF10)/BF10)</f>
        <v>-</v>
      </c>
      <c r="H10" s="48" t="str">
        <f t="shared" ref="H10:H21" si="20">IF(BG10=0,"-",(E10-BG10)/BG10)</f>
        <v>-</v>
      </c>
      <c r="I10" s="45">
        <v>0</v>
      </c>
      <c r="J10" s="46" t="str">
        <f t="shared" si="0"/>
        <v>-</v>
      </c>
      <c r="K10" s="47" t="str">
        <f t="shared" si="1"/>
        <v>-</v>
      </c>
      <c r="L10" s="47" t="str">
        <f t="shared" si="2"/>
        <v>-</v>
      </c>
      <c r="M10" s="48" t="str">
        <f t="shared" si="3"/>
        <v>-</v>
      </c>
      <c r="N10" s="49" t="s">
        <v>92</v>
      </c>
      <c r="O10" s="50" t="s">
        <v>92</v>
      </c>
      <c r="P10" s="51"/>
      <c r="Q10" s="52" t="str">
        <f t="shared" si="4"/>
        <v>-</v>
      </c>
      <c r="R10" s="48" t="str">
        <f t="shared" ref="R10:R21" si="21">IF(BD10=0,"*",Q10-BD10)</f>
        <v>*</v>
      </c>
      <c r="S10" s="53" t="str">
        <f t="shared" si="10"/>
        <v>-</v>
      </c>
      <c r="T10" s="48" t="str">
        <f t="shared" si="11"/>
        <v>-</v>
      </c>
      <c r="U10" s="45" t="str">
        <f t="shared" si="5"/>
        <v>-</v>
      </c>
      <c r="V10" s="47" t="str">
        <f t="shared" si="6"/>
        <v>-</v>
      </c>
      <c r="W10" s="118" t="str">
        <f t="shared" si="12"/>
        <v>-</v>
      </c>
      <c r="X10" s="47" t="str">
        <f t="shared" si="7"/>
        <v>-</v>
      </c>
      <c r="Y10" s="54" t="str">
        <f t="shared" si="8"/>
        <v>-</v>
      </c>
      <c r="Z10" s="48" t="str">
        <f t="shared" si="9"/>
        <v>-</v>
      </c>
      <c r="AA10" s="132" t="s">
        <v>92</v>
      </c>
      <c r="AB10" s="134" t="s">
        <v>92</v>
      </c>
      <c r="AC10" s="151" t="s">
        <v>92</v>
      </c>
      <c r="AD10" s="160" t="str">
        <f t="shared" ref="AD10:AD21" si="22">IF(BM10=0,"-",I10/BM10)</f>
        <v>-</v>
      </c>
      <c r="AE10" s="86"/>
      <c r="AF10" s="86"/>
      <c r="AG10" s="8"/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f t="shared" si="13"/>
        <v>0</v>
      </c>
      <c r="AZ10" s="43">
        <v>0</v>
      </c>
      <c r="BA10" s="43">
        <v>0</v>
      </c>
      <c r="BB10" s="1">
        <f t="shared" si="14"/>
        <v>0</v>
      </c>
      <c r="BC10" s="1">
        <f t="shared" si="15"/>
        <v>0</v>
      </c>
      <c r="BD10" s="2">
        <f t="shared" si="16"/>
        <v>0</v>
      </c>
      <c r="BE10" s="1">
        <v>0</v>
      </c>
      <c r="BF10" s="1">
        <v>0</v>
      </c>
      <c r="BG10" s="1">
        <v>0</v>
      </c>
      <c r="BK10" s="120">
        <f t="shared" si="17"/>
        <v>0</v>
      </c>
      <c r="BL10" s="120">
        <f t="shared" si="17"/>
        <v>0</v>
      </c>
      <c r="BM10" s="1">
        <v>0</v>
      </c>
    </row>
    <row r="11" spans="2:65" ht="15.75" thickBot="1" x14ac:dyDescent="0.25">
      <c r="B11" s="7"/>
      <c r="C11" s="91" t="s">
        <v>65</v>
      </c>
      <c r="D11" s="158"/>
      <c r="E11" s="178">
        <v>0</v>
      </c>
      <c r="F11" s="46" t="str">
        <f t="shared" si="18"/>
        <v>-</v>
      </c>
      <c r="G11" s="47" t="str">
        <f t="shared" si="19"/>
        <v>-</v>
      </c>
      <c r="H11" s="48" t="str">
        <f t="shared" si="20"/>
        <v>-</v>
      </c>
      <c r="I11" s="45">
        <v>0</v>
      </c>
      <c r="J11" s="46" t="str">
        <f t="shared" si="0"/>
        <v>-</v>
      </c>
      <c r="K11" s="47" t="str">
        <f t="shared" si="1"/>
        <v>-</v>
      </c>
      <c r="L11" s="47" t="str">
        <f t="shared" si="2"/>
        <v>-</v>
      </c>
      <c r="M11" s="48" t="str">
        <f t="shared" si="3"/>
        <v>-</v>
      </c>
      <c r="N11" s="49" t="s">
        <v>92</v>
      </c>
      <c r="O11" s="50" t="s">
        <v>92</v>
      </c>
      <c r="P11" s="51"/>
      <c r="Q11" s="52" t="str">
        <f t="shared" si="4"/>
        <v>-</v>
      </c>
      <c r="R11" s="48" t="str">
        <f t="shared" si="21"/>
        <v>*</v>
      </c>
      <c r="S11" s="53" t="str">
        <f t="shared" si="10"/>
        <v>-</v>
      </c>
      <c r="T11" s="48" t="str">
        <f t="shared" si="11"/>
        <v>-</v>
      </c>
      <c r="U11" s="45" t="str">
        <f t="shared" si="5"/>
        <v>-</v>
      </c>
      <c r="V11" s="47" t="str">
        <f t="shared" si="6"/>
        <v>-</v>
      </c>
      <c r="W11" s="118" t="str">
        <f t="shared" si="12"/>
        <v>-</v>
      </c>
      <c r="X11" s="47" t="str">
        <f t="shared" si="7"/>
        <v>-</v>
      </c>
      <c r="Y11" s="54" t="str">
        <f t="shared" si="8"/>
        <v>-</v>
      </c>
      <c r="Z11" s="48" t="str">
        <f t="shared" si="9"/>
        <v>-</v>
      </c>
      <c r="AA11" s="132" t="s">
        <v>92</v>
      </c>
      <c r="AB11" s="134" t="s">
        <v>92</v>
      </c>
      <c r="AC11" s="151" t="s">
        <v>92</v>
      </c>
      <c r="AD11" s="160" t="str">
        <f t="shared" si="22"/>
        <v>-</v>
      </c>
      <c r="AE11" s="86"/>
      <c r="AF11" s="86"/>
      <c r="AG11" s="8"/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f t="shared" si="13"/>
        <v>0</v>
      </c>
      <c r="AZ11" s="43">
        <v>0</v>
      </c>
      <c r="BA11" s="43">
        <v>0</v>
      </c>
      <c r="BB11" s="1">
        <f t="shared" si="14"/>
        <v>0</v>
      </c>
      <c r="BC11" s="1">
        <f t="shared" si="15"/>
        <v>0</v>
      </c>
      <c r="BD11" s="2">
        <f t="shared" si="16"/>
        <v>0</v>
      </c>
      <c r="BE11" s="1">
        <v>0</v>
      </c>
      <c r="BF11" s="1">
        <v>0</v>
      </c>
      <c r="BG11" s="1">
        <v>0</v>
      </c>
      <c r="BK11" s="120">
        <f t="shared" si="17"/>
        <v>0</v>
      </c>
      <c r="BL11" s="120">
        <f t="shared" si="17"/>
        <v>0</v>
      </c>
      <c r="BM11" s="1">
        <v>0</v>
      </c>
    </row>
    <row r="12" spans="2:65" ht="15.75" thickBot="1" x14ac:dyDescent="0.25">
      <c r="B12" s="7"/>
      <c r="C12" s="91" t="s">
        <v>70</v>
      </c>
      <c r="D12" s="158"/>
      <c r="E12" s="178">
        <v>0</v>
      </c>
      <c r="F12" s="46" t="str">
        <f t="shared" si="18"/>
        <v>-</v>
      </c>
      <c r="G12" s="47" t="str">
        <f t="shared" si="19"/>
        <v>-</v>
      </c>
      <c r="H12" s="48" t="str">
        <f t="shared" si="20"/>
        <v>-</v>
      </c>
      <c r="I12" s="45">
        <v>0</v>
      </c>
      <c r="J12" s="46" t="str">
        <f t="shared" si="0"/>
        <v>-</v>
      </c>
      <c r="K12" s="47" t="str">
        <f t="shared" si="1"/>
        <v>-</v>
      </c>
      <c r="L12" s="47" t="str">
        <f t="shared" si="2"/>
        <v>-</v>
      </c>
      <c r="M12" s="48" t="str">
        <f t="shared" si="3"/>
        <v>-</v>
      </c>
      <c r="N12" s="49" t="s">
        <v>92</v>
      </c>
      <c r="O12" s="50" t="s">
        <v>92</v>
      </c>
      <c r="P12" s="51"/>
      <c r="Q12" s="52" t="str">
        <f t="shared" si="4"/>
        <v>-</v>
      </c>
      <c r="R12" s="48" t="str">
        <f t="shared" si="21"/>
        <v>*</v>
      </c>
      <c r="S12" s="53" t="str">
        <f t="shared" si="10"/>
        <v>-</v>
      </c>
      <c r="T12" s="48" t="str">
        <f t="shared" si="11"/>
        <v>-</v>
      </c>
      <c r="U12" s="45" t="str">
        <f t="shared" si="5"/>
        <v>-</v>
      </c>
      <c r="V12" s="47" t="str">
        <f t="shared" si="6"/>
        <v>-</v>
      </c>
      <c r="W12" s="118" t="str">
        <f t="shared" si="12"/>
        <v>-</v>
      </c>
      <c r="X12" s="47" t="str">
        <f t="shared" si="7"/>
        <v>-</v>
      </c>
      <c r="Y12" s="54" t="str">
        <f t="shared" si="8"/>
        <v>-</v>
      </c>
      <c r="Z12" s="48" t="str">
        <f t="shared" si="9"/>
        <v>-</v>
      </c>
      <c r="AA12" s="132" t="s">
        <v>92</v>
      </c>
      <c r="AB12" s="134" t="s">
        <v>92</v>
      </c>
      <c r="AC12" s="151" t="s">
        <v>92</v>
      </c>
      <c r="AD12" s="160" t="str">
        <f t="shared" si="22"/>
        <v>-</v>
      </c>
      <c r="AE12" s="86"/>
      <c r="AF12" s="86"/>
      <c r="AG12" s="8"/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f t="shared" si="13"/>
        <v>0</v>
      </c>
      <c r="AZ12" s="43">
        <v>0</v>
      </c>
      <c r="BA12" s="43">
        <v>0</v>
      </c>
      <c r="BB12" s="1">
        <f t="shared" si="14"/>
        <v>0</v>
      </c>
      <c r="BC12" s="1">
        <f t="shared" si="15"/>
        <v>0</v>
      </c>
      <c r="BD12" s="2">
        <f t="shared" si="16"/>
        <v>0</v>
      </c>
      <c r="BE12" s="1">
        <v>0</v>
      </c>
      <c r="BF12" s="1">
        <v>0</v>
      </c>
      <c r="BG12" s="1">
        <v>0</v>
      </c>
      <c r="BK12" s="120">
        <f t="shared" si="17"/>
        <v>0</v>
      </c>
      <c r="BL12" s="120">
        <f t="shared" si="17"/>
        <v>0</v>
      </c>
      <c r="BM12" s="1">
        <v>0</v>
      </c>
    </row>
    <row r="13" spans="2:65" ht="15.75" thickBot="1" x14ac:dyDescent="0.25">
      <c r="B13" s="7"/>
      <c r="C13" s="91" t="s">
        <v>71</v>
      </c>
      <c r="D13" s="158"/>
      <c r="E13" s="178">
        <v>0</v>
      </c>
      <c r="F13" s="46" t="str">
        <f t="shared" si="18"/>
        <v>-</v>
      </c>
      <c r="G13" s="47" t="str">
        <f t="shared" si="19"/>
        <v>-</v>
      </c>
      <c r="H13" s="48" t="str">
        <f t="shared" si="20"/>
        <v>-</v>
      </c>
      <c r="I13" s="45">
        <v>0</v>
      </c>
      <c r="J13" s="46" t="str">
        <f t="shared" si="0"/>
        <v>-</v>
      </c>
      <c r="K13" s="47" t="str">
        <f t="shared" si="1"/>
        <v>-</v>
      </c>
      <c r="L13" s="47" t="str">
        <f t="shared" si="2"/>
        <v>-</v>
      </c>
      <c r="M13" s="48" t="str">
        <f t="shared" si="3"/>
        <v>-</v>
      </c>
      <c r="N13" s="49" t="s">
        <v>92</v>
      </c>
      <c r="O13" s="50" t="s">
        <v>92</v>
      </c>
      <c r="P13" s="51"/>
      <c r="Q13" s="52" t="str">
        <f t="shared" si="4"/>
        <v>-</v>
      </c>
      <c r="R13" s="48" t="str">
        <f t="shared" si="21"/>
        <v>*</v>
      </c>
      <c r="S13" s="53" t="str">
        <f t="shared" si="10"/>
        <v>-</v>
      </c>
      <c r="T13" s="48" t="str">
        <f t="shared" si="11"/>
        <v>-</v>
      </c>
      <c r="U13" s="45" t="str">
        <f t="shared" si="5"/>
        <v>-</v>
      </c>
      <c r="V13" s="47" t="str">
        <f t="shared" si="6"/>
        <v>-</v>
      </c>
      <c r="W13" s="118" t="str">
        <f t="shared" si="12"/>
        <v>-</v>
      </c>
      <c r="X13" s="47" t="str">
        <f t="shared" si="7"/>
        <v>-</v>
      </c>
      <c r="Y13" s="54" t="str">
        <f t="shared" si="8"/>
        <v>-</v>
      </c>
      <c r="Z13" s="48" t="str">
        <f t="shared" si="9"/>
        <v>-</v>
      </c>
      <c r="AA13" s="132" t="s">
        <v>92</v>
      </c>
      <c r="AB13" s="134" t="s">
        <v>92</v>
      </c>
      <c r="AC13" s="151" t="s">
        <v>92</v>
      </c>
      <c r="AD13" s="160" t="str">
        <f t="shared" si="22"/>
        <v>-</v>
      </c>
      <c r="AE13" s="86"/>
      <c r="AF13" s="86"/>
      <c r="AG13" s="8"/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f t="shared" si="13"/>
        <v>0</v>
      </c>
      <c r="AZ13" s="43">
        <v>0</v>
      </c>
      <c r="BA13" s="43">
        <v>0</v>
      </c>
      <c r="BB13" s="1">
        <f t="shared" si="14"/>
        <v>0</v>
      </c>
      <c r="BC13" s="1">
        <f t="shared" si="15"/>
        <v>0</v>
      </c>
      <c r="BD13" s="2">
        <f t="shared" si="16"/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20">
        <f t="shared" si="17"/>
        <v>0</v>
      </c>
      <c r="BL13" s="120">
        <f t="shared" si="17"/>
        <v>0</v>
      </c>
      <c r="BM13" s="1">
        <v>0</v>
      </c>
    </row>
    <row r="14" spans="2:65" ht="15.75" thickBot="1" x14ac:dyDescent="0.25">
      <c r="B14" s="7"/>
      <c r="C14" s="91" t="s">
        <v>72</v>
      </c>
      <c r="D14" s="158"/>
      <c r="E14" s="178">
        <v>0</v>
      </c>
      <c r="F14" s="46" t="str">
        <f t="shared" si="18"/>
        <v>-</v>
      </c>
      <c r="G14" s="47" t="str">
        <f t="shared" si="19"/>
        <v>-</v>
      </c>
      <c r="H14" s="48" t="str">
        <f t="shared" si="20"/>
        <v>-</v>
      </c>
      <c r="I14" s="45">
        <v>0</v>
      </c>
      <c r="J14" s="46" t="str">
        <f t="shared" si="0"/>
        <v>-</v>
      </c>
      <c r="K14" s="47" t="str">
        <f t="shared" si="1"/>
        <v>-</v>
      </c>
      <c r="L14" s="47" t="str">
        <f t="shared" si="2"/>
        <v>-</v>
      </c>
      <c r="M14" s="48" t="str">
        <f t="shared" si="3"/>
        <v>-</v>
      </c>
      <c r="N14" s="49" t="s">
        <v>92</v>
      </c>
      <c r="O14" s="50" t="s">
        <v>92</v>
      </c>
      <c r="P14" s="51"/>
      <c r="Q14" s="52" t="str">
        <f t="shared" si="4"/>
        <v>-</v>
      </c>
      <c r="R14" s="48" t="str">
        <f t="shared" si="21"/>
        <v>*</v>
      </c>
      <c r="S14" s="53" t="str">
        <f t="shared" si="10"/>
        <v>-</v>
      </c>
      <c r="T14" s="48" t="str">
        <f t="shared" si="11"/>
        <v>-</v>
      </c>
      <c r="U14" s="45" t="str">
        <f t="shared" si="5"/>
        <v>-</v>
      </c>
      <c r="V14" s="47" t="str">
        <f t="shared" si="6"/>
        <v>-</v>
      </c>
      <c r="W14" s="118" t="str">
        <f t="shared" si="12"/>
        <v>-</v>
      </c>
      <c r="X14" s="47" t="str">
        <f t="shared" si="7"/>
        <v>-</v>
      </c>
      <c r="Y14" s="54" t="str">
        <f t="shared" si="8"/>
        <v>-</v>
      </c>
      <c r="Z14" s="48" t="str">
        <f t="shared" si="9"/>
        <v>-</v>
      </c>
      <c r="AA14" s="132" t="s">
        <v>92</v>
      </c>
      <c r="AB14" s="134" t="s">
        <v>92</v>
      </c>
      <c r="AC14" s="151" t="s">
        <v>92</v>
      </c>
      <c r="AD14" s="160" t="str">
        <f t="shared" si="22"/>
        <v>-</v>
      </c>
      <c r="AE14" s="86"/>
      <c r="AF14" s="86"/>
      <c r="AG14" s="8"/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f t="shared" si="13"/>
        <v>0</v>
      </c>
      <c r="AZ14" s="43">
        <v>0</v>
      </c>
      <c r="BA14" s="43">
        <v>0</v>
      </c>
      <c r="BB14" s="1">
        <f t="shared" si="14"/>
        <v>0</v>
      </c>
      <c r="BC14" s="1">
        <f t="shared" si="15"/>
        <v>0</v>
      </c>
      <c r="BD14" s="2">
        <f t="shared" si="16"/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20">
        <f t="shared" si="17"/>
        <v>0</v>
      </c>
      <c r="BL14" s="120">
        <f t="shared" si="17"/>
        <v>0</v>
      </c>
      <c r="BM14" s="1">
        <v>0</v>
      </c>
    </row>
    <row r="15" spans="2:65" ht="15.75" thickBot="1" x14ac:dyDescent="0.25">
      <c r="B15" s="7"/>
      <c r="C15" s="91" t="s">
        <v>73</v>
      </c>
      <c r="D15" s="158"/>
      <c r="E15" s="178">
        <v>0</v>
      </c>
      <c r="F15" s="46" t="str">
        <f t="shared" si="18"/>
        <v>-</v>
      </c>
      <c r="G15" s="47" t="str">
        <f t="shared" si="19"/>
        <v>-</v>
      </c>
      <c r="H15" s="48" t="str">
        <f t="shared" si="20"/>
        <v>-</v>
      </c>
      <c r="I15" s="45">
        <v>0</v>
      </c>
      <c r="J15" s="46" t="str">
        <f t="shared" si="0"/>
        <v>-</v>
      </c>
      <c r="K15" s="47" t="str">
        <f t="shared" si="1"/>
        <v>-</v>
      </c>
      <c r="L15" s="47" t="str">
        <f t="shared" si="2"/>
        <v>-</v>
      </c>
      <c r="M15" s="48" t="str">
        <f t="shared" si="3"/>
        <v>-</v>
      </c>
      <c r="N15" s="49" t="s">
        <v>92</v>
      </c>
      <c r="O15" s="50" t="s">
        <v>92</v>
      </c>
      <c r="P15" s="51"/>
      <c r="Q15" s="52" t="str">
        <f t="shared" si="4"/>
        <v>-</v>
      </c>
      <c r="R15" s="48" t="str">
        <f t="shared" si="21"/>
        <v>*</v>
      </c>
      <c r="S15" s="53" t="str">
        <f t="shared" si="10"/>
        <v>-</v>
      </c>
      <c r="T15" s="48" t="str">
        <f t="shared" si="11"/>
        <v>-</v>
      </c>
      <c r="U15" s="45" t="str">
        <f t="shared" si="5"/>
        <v>-</v>
      </c>
      <c r="V15" s="47" t="str">
        <f t="shared" si="6"/>
        <v>-</v>
      </c>
      <c r="W15" s="118" t="str">
        <f t="shared" si="12"/>
        <v>-</v>
      </c>
      <c r="X15" s="47" t="str">
        <f t="shared" si="7"/>
        <v>-</v>
      </c>
      <c r="Y15" s="54" t="str">
        <f t="shared" si="8"/>
        <v>-</v>
      </c>
      <c r="Z15" s="48" t="str">
        <f t="shared" si="9"/>
        <v>-</v>
      </c>
      <c r="AA15" s="132" t="s">
        <v>92</v>
      </c>
      <c r="AB15" s="134" t="s">
        <v>92</v>
      </c>
      <c r="AC15" s="151" t="s">
        <v>92</v>
      </c>
      <c r="AD15" s="160" t="str">
        <f t="shared" si="22"/>
        <v>-</v>
      </c>
      <c r="AE15" s="86"/>
      <c r="AF15" s="86"/>
      <c r="AG15" s="8"/>
      <c r="AP15" s="43">
        <v>0</v>
      </c>
      <c r="AQ15" s="43">
        <v>0</v>
      </c>
      <c r="AR15" s="43">
        <v>0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f t="shared" si="13"/>
        <v>0</v>
      </c>
      <c r="AZ15" s="43">
        <v>0</v>
      </c>
      <c r="BA15" s="43">
        <v>0</v>
      </c>
      <c r="BB15" s="1">
        <f t="shared" si="14"/>
        <v>0</v>
      </c>
      <c r="BC15" s="1">
        <f t="shared" si="15"/>
        <v>0</v>
      </c>
      <c r="BD15" s="2">
        <f t="shared" si="16"/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20">
        <f t="shared" si="17"/>
        <v>0</v>
      </c>
      <c r="BL15" s="120">
        <f t="shared" si="17"/>
        <v>0</v>
      </c>
      <c r="BM15" s="1">
        <v>0</v>
      </c>
    </row>
    <row r="16" spans="2:65" ht="15.75" thickBot="1" x14ac:dyDescent="0.25">
      <c r="B16" s="7"/>
      <c r="C16" s="91" t="s">
        <v>74</v>
      </c>
      <c r="D16" s="92"/>
      <c r="E16" s="179">
        <v>0</v>
      </c>
      <c r="F16" s="56" t="str">
        <f t="shared" ref="F16:F18" si="23">IF(BE16=0,"-",(E16-BE16)/BE16)</f>
        <v>-</v>
      </c>
      <c r="G16" s="57" t="str">
        <f t="shared" ref="G16:G18" si="24">IF(BF16=0,"-",(E16-BF16)/BF16)</f>
        <v>-</v>
      </c>
      <c r="H16" s="58" t="str">
        <f t="shared" ref="H16:H18" si="25">IF(BG16=0,"-",(E16-BG16)/BG16)</f>
        <v>-</v>
      </c>
      <c r="I16" s="45">
        <v>0</v>
      </c>
      <c r="J16" s="46" t="str">
        <f t="shared" ref="J16:J18" si="26">IF(AP16=0,"-",(I16-AP16)/AP16)</f>
        <v>-</v>
      </c>
      <c r="K16" s="47" t="str">
        <f t="shared" ref="K16:K18" si="27">IF(AQ16=0,"-",(I16-AQ16)/AQ16)</f>
        <v>-</v>
      </c>
      <c r="L16" s="47" t="str">
        <f t="shared" ref="L16:L18" si="28">IF(AR16=0,"-",(I16-AR16)/AR16)</f>
        <v>-</v>
      </c>
      <c r="M16" s="48" t="str">
        <f t="shared" ref="M16:M18" si="29">IF(AS16=0,"-",(I16-AS16)/AS16)</f>
        <v>-</v>
      </c>
      <c r="N16" s="49" t="s">
        <v>92</v>
      </c>
      <c r="O16" s="50" t="s">
        <v>92</v>
      </c>
      <c r="P16" s="51"/>
      <c r="Q16" s="62" t="str">
        <f t="shared" ref="Q16:Q18" si="30">IF(I16=0,"-",(I16-AT16)/I16)</f>
        <v>-</v>
      </c>
      <c r="R16" s="58" t="str">
        <f t="shared" ref="R16:R18" si="31">IF(BD16=0,"*",Q16-BD16)</f>
        <v>*</v>
      </c>
      <c r="S16" s="63" t="str">
        <f t="shared" ref="S16:S18" si="32">IF(AW16=0,"-",(AV16-AW16)/AW16)</f>
        <v>-</v>
      </c>
      <c r="T16" s="58" t="str">
        <f t="shared" ref="T16:T18" si="33">IF(AX16=0,"-",(AV16-AX16)/AX16)</f>
        <v>-</v>
      </c>
      <c r="U16" s="45" t="str">
        <f t="shared" ref="U16:U18" si="34">IF(AV16=0,"-",I16/AV16)</f>
        <v>-</v>
      </c>
      <c r="V16" s="47" t="str">
        <f t="shared" ref="V16:V18" si="35">IF(AY16=0,"-",(U16-AY16)/AY16)</f>
        <v>-</v>
      </c>
      <c r="W16" s="118" t="str">
        <f t="shared" ref="W16:W18" si="36">IF(AZ16=0,"-",AZ16/AV16)</f>
        <v>-</v>
      </c>
      <c r="X16" s="47" t="str">
        <f t="shared" ref="X16:X18" si="37">IF(BB16=0,"-",(W16-BB16)/BB16)</f>
        <v>-</v>
      </c>
      <c r="Y16" s="54" t="str">
        <f t="shared" ref="Y16:Y18" si="38">IF(AZ16=0,"-",I16/AZ16)</f>
        <v>-</v>
      </c>
      <c r="Z16" s="48" t="str">
        <f t="shared" ref="Z16:Z18" si="39">IF(BC16=0,"-",(Y16-BC16)/BC16)</f>
        <v>-</v>
      </c>
      <c r="AA16" s="132" t="s">
        <v>92</v>
      </c>
      <c r="AB16" s="134" t="s">
        <v>92</v>
      </c>
      <c r="AC16" s="151" t="s">
        <v>92</v>
      </c>
      <c r="AD16" s="161" t="str">
        <f t="shared" ref="AD16:AD18" si="40">IF(BM16=0,"-",I16/BM16)</f>
        <v>-</v>
      </c>
      <c r="AE16" s="86"/>
      <c r="AF16" s="86"/>
      <c r="AG16" s="8"/>
      <c r="AP16" s="43">
        <v>0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f t="shared" ref="AY16:AY18" si="41">IF(AX16=0,0,AQ16/AX16)</f>
        <v>0</v>
      </c>
      <c r="AZ16" s="43">
        <v>0</v>
      </c>
      <c r="BA16" s="43">
        <v>0</v>
      </c>
      <c r="BB16" s="1">
        <f t="shared" ref="BB16:BB18" si="42">IF(AX16=0,0,BA16/AX16)</f>
        <v>0</v>
      </c>
      <c r="BC16" s="1">
        <f t="shared" ref="BC16:BC18" si="43">IF(BA16=0,0,AQ16/BA16)</f>
        <v>0</v>
      </c>
      <c r="BD16" s="2">
        <f t="shared" ref="BD16:BD18" si="44">IF(AQ16=0,0,(AQ16-AU16)/AQ16)</f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20">
        <f t="shared" ref="BK16:BK18" si="45">IF(BI16=0,0,AW16/BI16)</f>
        <v>0</v>
      </c>
      <c r="BL16" s="120">
        <f t="shared" ref="BL16:BL18" si="46">IF(BJ16=0,0,AX16/BJ16)</f>
        <v>0</v>
      </c>
      <c r="BM16" s="1">
        <v>0</v>
      </c>
    </row>
    <row r="17" spans="2:65" ht="15.75" thickBot="1" x14ac:dyDescent="0.25">
      <c r="B17" s="7"/>
      <c r="C17" s="91" t="s">
        <v>129</v>
      </c>
      <c r="D17" s="92"/>
      <c r="E17" s="179">
        <v>0</v>
      </c>
      <c r="F17" s="56" t="str">
        <f t="shared" si="23"/>
        <v>-</v>
      </c>
      <c r="G17" s="57" t="str">
        <f t="shared" si="24"/>
        <v>-</v>
      </c>
      <c r="H17" s="58" t="str">
        <f t="shared" si="25"/>
        <v>-</v>
      </c>
      <c r="I17" s="45">
        <v>0</v>
      </c>
      <c r="J17" s="46" t="str">
        <f t="shared" si="26"/>
        <v>-</v>
      </c>
      <c r="K17" s="47" t="str">
        <f t="shared" si="27"/>
        <v>-</v>
      </c>
      <c r="L17" s="47" t="str">
        <f t="shared" si="28"/>
        <v>-</v>
      </c>
      <c r="M17" s="48" t="str">
        <f t="shared" si="29"/>
        <v>-</v>
      </c>
      <c r="N17" s="49" t="s">
        <v>92</v>
      </c>
      <c r="O17" s="50" t="s">
        <v>92</v>
      </c>
      <c r="P17" s="51"/>
      <c r="Q17" s="62" t="str">
        <f t="shared" si="30"/>
        <v>-</v>
      </c>
      <c r="R17" s="58" t="str">
        <f t="shared" si="31"/>
        <v>*</v>
      </c>
      <c r="S17" s="63" t="str">
        <f t="shared" si="32"/>
        <v>-</v>
      </c>
      <c r="T17" s="58" t="str">
        <f t="shared" si="33"/>
        <v>-</v>
      </c>
      <c r="U17" s="45" t="str">
        <f t="shared" si="34"/>
        <v>-</v>
      </c>
      <c r="V17" s="47" t="str">
        <f t="shared" si="35"/>
        <v>-</v>
      </c>
      <c r="W17" s="118" t="str">
        <f t="shared" si="36"/>
        <v>-</v>
      </c>
      <c r="X17" s="47" t="str">
        <f t="shared" si="37"/>
        <v>-</v>
      </c>
      <c r="Y17" s="54" t="str">
        <f t="shared" si="38"/>
        <v>-</v>
      </c>
      <c r="Z17" s="48" t="str">
        <f t="shared" si="39"/>
        <v>-</v>
      </c>
      <c r="AA17" s="132" t="s">
        <v>92</v>
      </c>
      <c r="AB17" s="134" t="s">
        <v>92</v>
      </c>
      <c r="AC17" s="151" t="s">
        <v>92</v>
      </c>
      <c r="AD17" s="161" t="str">
        <f t="shared" si="40"/>
        <v>-</v>
      </c>
      <c r="AE17" s="86"/>
      <c r="AF17" s="86"/>
      <c r="AG17" s="8"/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f t="shared" si="41"/>
        <v>0</v>
      </c>
      <c r="AZ17" s="43">
        <v>0</v>
      </c>
      <c r="BA17" s="43">
        <v>0</v>
      </c>
      <c r="BB17" s="1">
        <f t="shared" si="42"/>
        <v>0</v>
      </c>
      <c r="BC17" s="1">
        <f t="shared" si="43"/>
        <v>0</v>
      </c>
      <c r="BD17" s="2">
        <f t="shared" si="44"/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20">
        <f t="shared" si="45"/>
        <v>0</v>
      </c>
      <c r="BL17" s="120">
        <f t="shared" si="46"/>
        <v>0</v>
      </c>
      <c r="BM17" s="1">
        <v>0</v>
      </c>
    </row>
    <row r="18" spans="2:65" ht="15.75" thickBot="1" x14ac:dyDescent="0.25">
      <c r="B18" s="7"/>
      <c r="C18" s="91" t="s">
        <v>126</v>
      </c>
      <c r="D18" s="92"/>
      <c r="E18" s="179">
        <v>0</v>
      </c>
      <c r="F18" s="56" t="str">
        <f t="shared" si="23"/>
        <v>-</v>
      </c>
      <c r="G18" s="57" t="str">
        <f t="shared" si="24"/>
        <v>-</v>
      </c>
      <c r="H18" s="58" t="str">
        <f t="shared" si="25"/>
        <v>-</v>
      </c>
      <c r="I18" s="45">
        <v>0</v>
      </c>
      <c r="J18" s="46" t="str">
        <f t="shared" si="26"/>
        <v>-</v>
      </c>
      <c r="K18" s="47" t="str">
        <f t="shared" si="27"/>
        <v>-</v>
      </c>
      <c r="L18" s="47" t="str">
        <f t="shared" si="28"/>
        <v>-</v>
      </c>
      <c r="M18" s="48" t="str">
        <f t="shared" si="29"/>
        <v>-</v>
      </c>
      <c r="N18" s="49" t="s">
        <v>92</v>
      </c>
      <c r="O18" s="50" t="s">
        <v>92</v>
      </c>
      <c r="P18" s="51"/>
      <c r="Q18" s="62" t="str">
        <f t="shared" si="30"/>
        <v>-</v>
      </c>
      <c r="R18" s="58" t="str">
        <f t="shared" si="31"/>
        <v>*</v>
      </c>
      <c r="S18" s="63" t="str">
        <f t="shared" si="32"/>
        <v>-</v>
      </c>
      <c r="T18" s="58" t="str">
        <f t="shared" si="33"/>
        <v>-</v>
      </c>
      <c r="U18" s="45" t="str">
        <f t="shared" si="34"/>
        <v>-</v>
      </c>
      <c r="V18" s="47" t="str">
        <f t="shared" si="35"/>
        <v>-</v>
      </c>
      <c r="W18" s="118" t="str">
        <f t="shared" si="36"/>
        <v>-</v>
      </c>
      <c r="X18" s="47" t="str">
        <f t="shared" si="37"/>
        <v>-</v>
      </c>
      <c r="Y18" s="54" t="str">
        <f t="shared" si="38"/>
        <v>-</v>
      </c>
      <c r="Z18" s="48" t="str">
        <f t="shared" si="39"/>
        <v>-</v>
      </c>
      <c r="AA18" s="132" t="s">
        <v>92</v>
      </c>
      <c r="AB18" s="134" t="s">
        <v>92</v>
      </c>
      <c r="AC18" s="151" t="s">
        <v>92</v>
      </c>
      <c r="AD18" s="161" t="str">
        <f t="shared" si="40"/>
        <v>-</v>
      </c>
      <c r="AE18" s="86"/>
      <c r="AF18" s="86"/>
      <c r="AG18" s="8"/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f t="shared" si="41"/>
        <v>0</v>
      </c>
      <c r="AZ18" s="43">
        <v>0</v>
      </c>
      <c r="BA18" s="43">
        <v>0</v>
      </c>
      <c r="BB18" s="1">
        <f t="shared" si="42"/>
        <v>0</v>
      </c>
      <c r="BC18" s="1">
        <f t="shared" si="43"/>
        <v>0</v>
      </c>
      <c r="BD18" s="2">
        <f t="shared" si="44"/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20">
        <f t="shared" si="45"/>
        <v>0</v>
      </c>
      <c r="BL18" s="120">
        <f t="shared" si="46"/>
        <v>0</v>
      </c>
      <c r="BM18" s="1">
        <v>0</v>
      </c>
    </row>
    <row r="19" spans="2:65" ht="15.75" thickBot="1" x14ac:dyDescent="0.25">
      <c r="B19" s="7"/>
      <c r="C19" s="113" t="s">
        <v>127</v>
      </c>
      <c r="D19" s="124"/>
      <c r="E19" s="179">
        <v>0</v>
      </c>
      <c r="F19" s="56" t="str">
        <f t="shared" si="18"/>
        <v>-</v>
      </c>
      <c r="G19" s="57" t="str">
        <f t="shared" si="19"/>
        <v>-</v>
      </c>
      <c r="H19" s="58" t="str">
        <f t="shared" si="20"/>
        <v>-</v>
      </c>
      <c r="I19" s="45">
        <v>0</v>
      </c>
      <c r="J19" s="46" t="str">
        <f t="shared" si="0"/>
        <v>-</v>
      </c>
      <c r="K19" s="47" t="str">
        <f t="shared" si="1"/>
        <v>-</v>
      </c>
      <c r="L19" s="47" t="str">
        <f t="shared" si="2"/>
        <v>-</v>
      </c>
      <c r="M19" s="48" t="str">
        <f t="shared" si="3"/>
        <v>-</v>
      </c>
      <c r="N19" s="49" t="s">
        <v>92</v>
      </c>
      <c r="O19" s="50" t="s">
        <v>92</v>
      </c>
      <c r="P19" s="51"/>
      <c r="Q19" s="83" t="str">
        <f t="shared" si="4"/>
        <v>-</v>
      </c>
      <c r="R19" s="67" t="str">
        <f t="shared" si="21"/>
        <v>*</v>
      </c>
      <c r="S19" s="63" t="str">
        <f t="shared" si="10"/>
        <v>-</v>
      </c>
      <c r="T19" s="58" t="str">
        <f t="shared" si="11"/>
        <v>-</v>
      </c>
      <c r="U19" s="45" t="str">
        <f t="shared" si="5"/>
        <v>-</v>
      </c>
      <c r="V19" s="47" t="str">
        <f t="shared" si="6"/>
        <v>-</v>
      </c>
      <c r="W19" s="118" t="str">
        <f t="shared" si="12"/>
        <v>-</v>
      </c>
      <c r="X19" s="47" t="str">
        <f t="shared" si="7"/>
        <v>-</v>
      </c>
      <c r="Y19" s="54" t="str">
        <f t="shared" si="8"/>
        <v>-</v>
      </c>
      <c r="Z19" s="48" t="str">
        <f t="shared" si="9"/>
        <v>-</v>
      </c>
      <c r="AA19" s="132" t="s">
        <v>92</v>
      </c>
      <c r="AB19" s="134" t="s">
        <v>92</v>
      </c>
      <c r="AC19" s="151" t="s">
        <v>92</v>
      </c>
      <c r="AD19" s="161" t="str">
        <f t="shared" si="22"/>
        <v>-</v>
      </c>
      <c r="AE19" s="86"/>
      <c r="AF19" s="86"/>
      <c r="AG19" s="8"/>
      <c r="AP19" s="43">
        <v>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f t="shared" si="13"/>
        <v>0</v>
      </c>
      <c r="AZ19" s="43">
        <v>0</v>
      </c>
      <c r="BA19" s="43">
        <v>0</v>
      </c>
      <c r="BB19" s="1">
        <f t="shared" si="14"/>
        <v>0</v>
      </c>
      <c r="BC19" s="1">
        <f t="shared" si="15"/>
        <v>0</v>
      </c>
      <c r="BD19" s="2">
        <f t="shared" si="16"/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20">
        <f t="shared" si="17"/>
        <v>0</v>
      </c>
      <c r="BL19" s="120">
        <f t="shared" si="17"/>
        <v>0</v>
      </c>
      <c r="BM19" s="1">
        <v>0</v>
      </c>
    </row>
    <row r="20" spans="2:65" x14ac:dyDescent="0.2">
      <c r="B20" s="7"/>
      <c r="C20" s="111" t="s">
        <v>93</v>
      </c>
      <c r="D20" s="112"/>
      <c r="E20" s="30">
        <f>E8+E10+E12+E14+E16+E18</f>
        <v>0</v>
      </c>
      <c r="F20" s="34" t="str">
        <f t="shared" si="18"/>
        <v>-</v>
      </c>
      <c r="G20" s="35" t="str">
        <f t="shared" si="19"/>
        <v>-</v>
      </c>
      <c r="H20" s="36" t="str">
        <f t="shared" si="20"/>
        <v>-</v>
      </c>
      <c r="I20" s="30">
        <f>I8+I10+I12+I14+I16+I18</f>
        <v>0</v>
      </c>
      <c r="J20" s="34" t="str">
        <f t="shared" si="0"/>
        <v>-</v>
      </c>
      <c r="K20" s="34" t="str">
        <f t="shared" si="1"/>
        <v>-</v>
      </c>
      <c r="L20" s="35" t="str">
        <f t="shared" si="2"/>
        <v>-</v>
      </c>
      <c r="M20" s="69" t="str">
        <f t="shared" si="3"/>
        <v>-</v>
      </c>
      <c r="N20" s="137" t="s">
        <v>92</v>
      </c>
      <c r="O20" s="38" t="s">
        <v>92</v>
      </c>
      <c r="P20" s="32"/>
      <c r="Q20" s="70">
        <f>IF(I20=0,0,(I20-AT20)/I20)</f>
        <v>0</v>
      </c>
      <c r="R20" s="36" t="str">
        <f t="shared" si="21"/>
        <v>*</v>
      </c>
      <c r="S20" s="40" t="str">
        <f t="shared" si="10"/>
        <v>-</v>
      </c>
      <c r="T20" s="69" t="str">
        <f>IF(AX20=0,"-",(AV20-AX20)/AX20)</f>
        <v>-</v>
      </c>
      <c r="U20" s="33" t="str">
        <f t="shared" si="5"/>
        <v>-</v>
      </c>
      <c r="V20" s="72" t="str">
        <f t="shared" si="6"/>
        <v>-</v>
      </c>
      <c r="W20" s="117" t="str">
        <f t="shared" si="12"/>
        <v>-</v>
      </c>
      <c r="X20" s="72" t="str">
        <f t="shared" si="7"/>
        <v>-</v>
      </c>
      <c r="Y20" s="42" t="str">
        <f t="shared" si="8"/>
        <v>-</v>
      </c>
      <c r="Z20" s="73" t="str">
        <f t="shared" si="9"/>
        <v>-</v>
      </c>
      <c r="AA20" s="140" t="s">
        <v>92</v>
      </c>
      <c r="AB20" s="38" t="s">
        <v>92</v>
      </c>
      <c r="AC20" s="142" t="s">
        <v>92</v>
      </c>
      <c r="AD20" s="162" t="str">
        <f t="shared" si="22"/>
        <v>-</v>
      </c>
      <c r="AE20" s="86"/>
      <c r="AF20" s="86"/>
      <c r="AG20" s="8"/>
      <c r="AO20" s="1" t="s">
        <v>76</v>
      </c>
      <c r="AP20" s="30">
        <f t="shared" ref="AP20:AX20" si="47">AP8+AP10+AP12+AP14+AP16+AP18</f>
        <v>0</v>
      </c>
      <c r="AQ20" s="30">
        <f t="shared" si="47"/>
        <v>0</v>
      </c>
      <c r="AR20" s="30">
        <f t="shared" si="47"/>
        <v>0</v>
      </c>
      <c r="AS20" s="30">
        <f t="shared" si="47"/>
        <v>0</v>
      </c>
      <c r="AT20" s="30">
        <f t="shared" si="47"/>
        <v>0</v>
      </c>
      <c r="AU20" s="30">
        <f t="shared" si="47"/>
        <v>0</v>
      </c>
      <c r="AV20" s="30">
        <f t="shared" si="47"/>
        <v>0</v>
      </c>
      <c r="AW20" s="30">
        <f t="shared" si="47"/>
        <v>0</v>
      </c>
      <c r="AX20" s="30">
        <f t="shared" si="47"/>
        <v>0</v>
      </c>
      <c r="AY20" s="43">
        <f t="shared" si="13"/>
        <v>0</v>
      </c>
      <c r="AZ20" s="30">
        <f>AZ8+AZ10+AZ12+AZ14+AZ16+AZ18</f>
        <v>0</v>
      </c>
      <c r="BA20" s="30">
        <f>BA8+BA10+BA12+BA14+BA16+BA18</f>
        <v>0</v>
      </c>
      <c r="BB20" s="1">
        <f t="shared" si="14"/>
        <v>0</v>
      </c>
      <c r="BC20" s="1">
        <f t="shared" si="15"/>
        <v>0</v>
      </c>
      <c r="BD20" s="2">
        <f t="shared" si="16"/>
        <v>0</v>
      </c>
      <c r="BE20" s="30">
        <f t="shared" ref="BE20:BJ21" si="48">BE8+BE10+BE12+BE14+BE16+BE18</f>
        <v>0</v>
      </c>
      <c r="BF20" s="30">
        <f t="shared" si="48"/>
        <v>0</v>
      </c>
      <c r="BG20" s="30">
        <f t="shared" si="48"/>
        <v>0</v>
      </c>
      <c r="BH20" s="30">
        <f t="shared" si="48"/>
        <v>0</v>
      </c>
      <c r="BI20" s="30">
        <f t="shared" si="48"/>
        <v>0</v>
      </c>
      <c r="BJ20" s="30">
        <f t="shared" si="48"/>
        <v>0</v>
      </c>
      <c r="BM20" s="30">
        <f>BM8+BM10+BM12+BM14+BM16+BM18</f>
        <v>0</v>
      </c>
    </row>
    <row r="21" spans="2:65" ht="15.75" thickBot="1" x14ac:dyDescent="0.25">
      <c r="B21" s="7"/>
      <c r="C21" s="107" t="s">
        <v>77</v>
      </c>
      <c r="D21" s="108"/>
      <c r="E21" s="76">
        <f>E9+E11+E13+E15+E17+E19</f>
        <v>0</v>
      </c>
      <c r="F21" s="79" t="str">
        <f t="shared" si="18"/>
        <v>-</v>
      </c>
      <c r="G21" s="65" t="str">
        <f t="shared" si="19"/>
        <v>-</v>
      </c>
      <c r="H21" s="67" t="str">
        <f t="shared" si="20"/>
        <v>-</v>
      </c>
      <c r="I21" s="76">
        <f>I9+I11+I13+I15+I17+I19</f>
        <v>0</v>
      </c>
      <c r="J21" s="79" t="str">
        <f t="shared" si="0"/>
        <v>-</v>
      </c>
      <c r="K21" s="79" t="str">
        <f t="shared" si="1"/>
        <v>-</v>
      </c>
      <c r="L21" s="65" t="str">
        <f t="shared" si="2"/>
        <v>-</v>
      </c>
      <c r="M21" s="80" t="str">
        <f t="shared" si="3"/>
        <v>-</v>
      </c>
      <c r="N21" s="138" t="s">
        <v>92</v>
      </c>
      <c r="O21" s="139" t="s">
        <v>92</v>
      </c>
      <c r="P21" s="78"/>
      <c r="Q21" s="81" t="str">
        <f>IF(I21=0,"-",(I21-AT21)/I21)</f>
        <v>-</v>
      </c>
      <c r="R21" s="67" t="str">
        <f t="shared" si="21"/>
        <v>*</v>
      </c>
      <c r="S21" s="83" t="str">
        <f t="shared" si="10"/>
        <v>-</v>
      </c>
      <c r="T21" s="80" t="str">
        <f>IF(AX21=0,"-",(AV21-AX21)/AX21)</f>
        <v>-</v>
      </c>
      <c r="U21" s="64" t="str">
        <f t="shared" si="5"/>
        <v>-</v>
      </c>
      <c r="V21" s="79" t="str">
        <f t="shared" si="6"/>
        <v>-</v>
      </c>
      <c r="W21" s="119" t="str">
        <f t="shared" si="12"/>
        <v>-</v>
      </c>
      <c r="X21" s="79" t="str">
        <f t="shared" si="7"/>
        <v>-</v>
      </c>
      <c r="Y21" s="66" t="str">
        <f t="shared" si="8"/>
        <v>-</v>
      </c>
      <c r="Z21" s="80" t="str">
        <f t="shared" si="9"/>
        <v>-</v>
      </c>
      <c r="AA21" s="141" t="s">
        <v>92</v>
      </c>
      <c r="AB21" s="139" t="s">
        <v>92</v>
      </c>
      <c r="AC21" s="143" t="s">
        <v>92</v>
      </c>
      <c r="AD21" s="163" t="str">
        <f t="shared" si="22"/>
        <v>-</v>
      </c>
      <c r="AE21" s="86"/>
      <c r="AF21" s="86"/>
      <c r="AG21" s="8"/>
      <c r="AO21" s="1" t="s">
        <v>77</v>
      </c>
      <c r="AP21" s="76">
        <f t="shared" ref="AP21:AX21" si="49">AP9+AP11+AP13+AP15+AP17+AP19</f>
        <v>0</v>
      </c>
      <c r="AQ21" s="76">
        <f t="shared" si="49"/>
        <v>0</v>
      </c>
      <c r="AR21" s="76">
        <f t="shared" si="49"/>
        <v>0</v>
      </c>
      <c r="AS21" s="76">
        <f t="shared" si="49"/>
        <v>0</v>
      </c>
      <c r="AT21" s="76">
        <f t="shared" si="49"/>
        <v>0</v>
      </c>
      <c r="AU21" s="76">
        <f t="shared" si="49"/>
        <v>0</v>
      </c>
      <c r="AV21" s="76">
        <f t="shared" si="49"/>
        <v>0</v>
      </c>
      <c r="AW21" s="76">
        <f t="shared" si="49"/>
        <v>0</v>
      </c>
      <c r="AX21" s="76">
        <f t="shared" si="49"/>
        <v>0</v>
      </c>
      <c r="AY21" s="43">
        <f t="shared" si="13"/>
        <v>0</v>
      </c>
      <c r="AZ21" s="76">
        <f>AZ9+AZ11+AZ13+AZ15+AZ17+AZ19</f>
        <v>0</v>
      </c>
      <c r="BA21" s="76">
        <f>BA9+BA11+BA13+BA15+BA17+BA19</f>
        <v>0</v>
      </c>
      <c r="BB21" s="1">
        <f t="shared" si="14"/>
        <v>0</v>
      </c>
      <c r="BC21" s="1">
        <f t="shared" si="15"/>
        <v>0</v>
      </c>
      <c r="BD21" s="2">
        <f t="shared" si="16"/>
        <v>0</v>
      </c>
      <c r="BE21" s="76">
        <f t="shared" si="48"/>
        <v>0</v>
      </c>
      <c r="BF21" s="76">
        <f t="shared" si="48"/>
        <v>0</v>
      </c>
      <c r="BG21" s="76">
        <f t="shared" si="48"/>
        <v>0</v>
      </c>
      <c r="BH21" s="76">
        <f t="shared" si="48"/>
        <v>0</v>
      </c>
      <c r="BI21" s="76">
        <f t="shared" si="48"/>
        <v>0</v>
      </c>
      <c r="BJ21" s="76">
        <f t="shared" si="48"/>
        <v>0</v>
      </c>
      <c r="BM21" s="76">
        <f>BM9+BM11+BM13+BM15+BM17+BM19</f>
        <v>0</v>
      </c>
    </row>
    <row r="22" spans="2:65" ht="15.75" thickBot="1" x14ac:dyDescent="0.25">
      <c r="B22" s="7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  <c r="R22" s="86"/>
      <c r="S22" s="87"/>
      <c r="T22" s="86"/>
      <c r="U22" s="86"/>
      <c r="V22" s="87"/>
      <c r="W22" s="86"/>
      <c r="X22" s="86"/>
      <c r="Y22" s="86"/>
      <c r="Z22" s="87"/>
      <c r="AA22" s="86"/>
      <c r="AB22" s="86"/>
      <c r="AC22" s="86"/>
      <c r="AD22" s="86"/>
      <c r="AE22" s="100"/>
      <c r="AF22" s="86"/>
      <c r="AG22" s="8"/>
    </row>
    <row r="23" spans="2:65" ht="15.75" thickBot="1" x14ac:dyDescent="0.25">
      <c r="B23" s="7"/>
      <c r="C23" s="86"/>
      <c r="D23" s="86"/>
      <c r="E23" s="237" t="s">
        <v>37</v>
      </c>
      <c r="F23" s="235"/>
      <c r="G23" s="235"/>
      <c r="H23" s="236"/>
      <c r="I23" s="235" t="s">
        <v>34</v>
      </c>
      <c r="J23" s="235"/>
      <c r="K23" s="235"/>
      <c r="L23" s="236"/>
      <c r="M23" s="237" t="s">
        <v>35</v>
      </c>
      <c r="N23" s="235"/>
      <c r="O23" s="235"/>
      <c r="P23" s="236"/>
      <c r="Q23" s="237" t="s">
        <v>89</v>
      </c>
      <c r="R23" s="235"/>
      <c r="S23" s="235"/>
      <c r="T23" s="236"/>
      <c r="U23" s="237" t="s">
        <v>130</v>
      </c>
      <c r="V23" s="235"/>
      <c r="W23" s="235"/>
      <c r="X23" s="236"/>
      <c r="Y23" s="237" t="s">
        <v>131</v>
      </c>
      <c r="Z23" s="235"/>
      <c r="AA23" s="235"/>
      <c r="AB23" s="236"/>
      <c r="AC23" s="237" t="s">
        <v>36</v>
      </c>
      <c r="AD23" s="235"/>
      <c r="AE23" s="235"/>
      <c r="AF23" s="236"/>
      <c r="AG23" s="8"/>
      <c r="AP23" s="238" t="s">
        <v>18</v>
      </c>
      <c r="AQ23" s="238"/>
      <c r="AR23" s="238"/>
      <c r="AS23" s="238"/>
      <c r="AT23" s="238"/>
      <c r="AU23" s="238"/>
      <c r="AV23" s="238"/>
    </row>
    <row r="24" spans="2:65" ht="73.5" thickBot="1" x14ac:dyDescent="0.25">
      <c r="B24" s="7"/>
      <c r="C24" s="86"/>
      <c r="D24" s="86"/>
      <c r="E24" s="17" t="s">
        <v>4</v>
      </c>
      <c r="F24" s="19" t="s">
        <v>31</v>
      </c>
      <c r="G24" s="19" t="s">
        <v>32</v>
      </c>
      <c r="H24" s="20" t="s">
        <v>33</v>
      </c>
      <c r="I24" s="17" t="s">
        <v>4</v>
      </c>
      <c r="J24" s="19" t="s">
        <v>31</v>
      </c>
      <c r="K24" s="19" t="s">
        <v>32</v>
      </c>
      <c r="L24" s="20" t="s">
        <v>33</v>
      </c>
      <c r="M24" s="17" t="s">
        <v>4</v>
      </c>
      <c r="N24" s="19" t="s">
        <v>31</v>
      </c>
      <c r="O24" s="19" t="s">
        <v>32</v>
      </c>
      <c r="P24" s="20" t="s">
        <v>33</v>
      </c>
      <c r="Q24" s="17" t="s">
        <v>4</v>
      </c>
      <c r="R24" s="19" t="s">
        <v>31</v>
      </c>
      <c r="S24" s="19" t="s">
        <v>32</v>
      </c>
      <c r="T24" s="20" t="s">
        <v>33</v>
      </c>
      <c r="U24" s="17" t="s">
        <v>4</v>
      </c>
      <c r="V24" s="19" t="s">
        <v>31</v>
      </c>
      <c r="W24" s="19" t="s">
        <v>32</v>
      </c>
      <c r="X24" s="20" t="s">
        <v>33</v>
      </c>
      <c r="Y24" s="17" t="s">
        <v>4</v>
      </c>
      <c r="Z24" s="19" t="s">
        <v>31</v>
      </c>
      <c r="AA24" s="19" t="s">
        <v>32</v>
      </c>
      <c r="AB24" s="19" t="s">
        <v>33</v>
      </c>
      <c r="AC24" s="17" t="s">
        <v>4</v>
      </c>
      <c r="AD24" s="19" t="s">
        <v>31</v>
      </c>
      <c r="AE24" s="19" t="s">
        <v>32</v>
      </c>
      <c r="AF24" s="20" t="s">
        <v>33</v>
      </c>
      <c r="AG24" s="8"/>
      <c r="AP24" s="1" t="s">
        <v>39</v>
      </c>
      <c r="AQ24" s="1" t="s">
        <v>38</v>
      </c>
      <c r="AR24" s="1" t="s">
        <v>40</v>
      </c>
      <c r="AS24" s="1" t="s">
        <v>41</v>
      </c>
      <c r="AT24" s="1" t="s">
        <v>42</v>
      </c>
      <c r="AU24" s="1" t="s">
        <v>43</v>
      </c>
      <c r="AV24" s="1" t="s">
        <v>44</v>
      </c>
      <c r="AX24" s="1" t="s">
        <v>58</v>
      </c>
      <c r="AY24" s="1" t="s">
        <v>59</v>
      </c>
      <c r="AZ24" s="1" t="s">
        <v>60</v>
      </c>
      <c r="BA24" s="1" t="s">
        <v>61</v>
      </c>
      <c r="BB24" s="1" t="s">
        <v>62</v>
      </c>
      <c r="BC24" s="29" t="s">
        <v>63</v>
      </c>
      <c r="BD24" s="29" t="s">
        <v>64</v>
      </c>
    </row>
    <row r="25" spans="2:65" x14ac:dyDescent="0.2">
      <c r="B25" s="7"/>
      <c r="C25" s="88" t="s">
        <v>68</v>
      </c>
      <c r="D25" s="157"/>
      <c r="E25" s="90">
        <v>0</v>
      </c>
      <c r="F25" s="103" t="str">
        <f t="shared" ref="F25:F38" si="50">IF(AP25=0,"-",(E25-AP25)/AP25)</f>
        <v>-</v>
      </c>
      <c r="G25" s="104" t="str">
        <f t="shared" ref="G25:G38" si="51">IF(I8=0,"-",E25/I8)</f>
        <v>-</v>
      </c>
      <c r="H25" s="105" t="str">
        <f>IF(AX25=0,"-",G25-AX25)</f>
        <v>-</v>
      </c>
      <c r="I25" s="33">
        <v>0</v>
      </c>
      <c r="J25" s="103" t="str">
        <f>IF(AQ25=0,"-",(I25-AQ25)/AQ25)</f>
        <v>-</v>
      </c>
      <c r="K25" s="34" t="str">
        <f t="shared" ref="K25:K34" si="52">IF(I8=0,"-",I25/I8)</f>
        <v>-</v>
      </c>
      <c r="L25" s="105" t="str">
        <f>IF(AY25=0,"-",K25-AY25)</f>
        <v>-</v>
      </c>
      <c r="M25" s="90">
        <v>0</v>
      </c>
      <c r="N25" s="103" t="str">
        <f t="shared" ref="N25:N38" si="53">IF(AR25=0,"-",(M25-AR25)/AR25)</f>
        <v>-</v>
      </c>
      <c r="O25" s="104" t="str">
        <f t="shared" ref="O25:O34" si="54">IF(I8=0,"-",M25/I8)</f>
        <v>-</v>
      </c>
      <c r="P25" s="105" t="str">
        <f>IF(AZ25=0,"-",O25-AZ25)</f>
        <v>-</v>
      </c>
      <c r="Q25" s="33">
        <v>0</v>
      </c>
      <c r="R25" s="103" t="str">
        <f>IF(AS25=0,"-",(Q25-AS25)/AS25)</f>
        <v>-</v>
      </c>
      <c r="S25" s="104" t="str">
        <f t="shared" ref="S25:S38" si="55">IF(I8=0,"-",Q25/I8)</f>
        <v>-</v>
      </c>
      <c r="T25" s="105" t="str">
        <f>IF(BA25=0,"-",S25-BA25)</f>
        <v>-</v>
      </c>
      <c r="U25" s="33">
        <v>0</v>
      </c>
      <c r="V25" s="103" t="str">
        <f>IF(AT25=0,"-",(U25-AT25)/AT25)</f>
        <v>-</v>
      </c>
      <c r="W25" s="72" t="str">
        <f t="shared" ref="W25:W34" si="56">IF(I8=0,"-",U25/I8)</f>
        <v>-</v>
      </c>
      <c r="X25" s="105" t="str">
        <f>IF(BB25=0,"-",W25-BB25)</f>
        <v>-</v>
      </c>
      <c r="Y25" s="33">
        <v>0</v>
      </c>
      <c r="Z25" s="103" t="str">
        <f>IF(AU25=0,"-",(Y25-AU25)/AU25)</f>
        <v>-</v>
      </c>
      <c r="AA25" s="106" t="str">
        <f t="shared" ref="AA25:AA38" si="57">IF(I8=0,"-",Y25/I8)</f>
        <v>-</v>
      </c>
      <c r="AB25" s="115" t="str">
        <f>IF(BD25=0,"-",AA25-BC25)</f>
        <v>-</v>
      </c>
      <c r="AC25" s="33">
        <v>0</v>
      </c>
      <c r="AD25" s="103" t="str">
        <f>IF(AV25=0,"-",(AC25-AV25)/AV25)</f>
        <v>-</v>
      </c>
      <c r="AE25" s="72" t="str">
        <f t="shared" ref="AE25:AE38" si="58">IF(I8=0,"-",AC25/I8)</f>
        <v>-</v>
      </c>
      <c r="AF25" s="105" t="str">
        <f>IF(BD25=0,"-",AE25-BD25)</f>
        <v>-</v>
      </c>
      <c r="AG25" s="8"/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X25" s="2">
        <f t="shared" ref="AX25:AX38" si="59">IF(AQ8=0,0,AP25/AQ8)</f>
        <v>0</v>
      </c>
      <c r="AY25" s="2">
        <f t="shared" ref="AY25:AY38" si="60">IF(AQ8=0,0,AQ25/AQ8)</f>
        <v>0</v>
      </c>
      <c r="AZ25" s="2">
        <f t="shared" ref="AZ25:AZ38" si="61">IF(AQ8=0,0,AR25/AQ8)</f>
        <v>0</v>
      </c>
      <c r="BA25" s="2">
        <f t="shared" ref="BA25:BA38" si="62">IF(AQ8=0,0,AS25/AQ8)</f>
        <v>0</v>
      </c>
      <c r="BB25" s="2">
        <f t="shared" ref="BB25:BB38" si="63">IF(AQ8=0,0,AT25/AQ8)</f>
        <v>0</v>
      </c>
      <c r="BC25" s="2">
        <f t="shared" ref="BC25:BC38" si="64">IF(AQ8=0,0,AU25/AQ8)</f>
        <v>0</v>
      </c>
      <c r="BD25" s="2">
        <f t="shared" ref="BD25:BD38" si="65">IF(AQ8=0,0,AV25/AQ8)</f>
        <v>0</v>
      </c>
    </row>
    <row r="26" spans="2:65" x14ac:dyDescent="0.2">
      <c r="B26" s="7"/>
      <c r="C26" s="91" t="s">
        <v>69</v>
      </c>
      <c r="D26" s="158"/>
      <c r="E26" s="93">
        <v>0</v>
      </c>
      <c r="F26" s="47" t="str">
        <f t="shared" si="50"/>
        <v>-</v>
      </c>
      <c r="G26" s="46" t="str">
        <f t="shared" si="51"/>
        <v>-</v>
      </c>
      <c r="H26" s="48" t="str">
        <f>IF(AX26=0,"-",G26-AX26)</f>
        <v>-</v>
      </c>
      <c r="I26" s="45">
        <v>0</v>
      </c>
      <c r="J26" s="47" t="str">
        <f t="shared" ref="J26:J38" si="66">IF(AQ26=0,"-",(I26-AQ26)/AQ26)</f>
        <v>-</v>
      </c>
      <c r="K26" s="46" t="str">
        <f t="shared" si="52"/>
        <v>-</v>
      </c>
      <c r="L26" s="48" t="str">
        <f>IF(AY26=0,"-",K26-AY26)</f>
        <v>-</v>
      </c>
      <c r="M26" s="93">
        <v>0</v>
      </c>
      <c r="N26" s="47" t="str">
        <f t="shared" si="53"/>
        <v>-</v>
      </c>
      <c r="O26" s="46" t="str">
        <f t="shared" si="54"/>
        <v>-</v>
      </c>
      <c r="P26" s="48" t="str">
        <f>IF(AZ26=0,"-",O26-AZ26)</f>
        <v>-</v>
      </c>
      <c r="Q26" s="45">
        <v>0</v>
      </c>
      <c r="R26" s="47" t="str">
        <f>IF(AS26=0,"-",(Q26-AS26)/AS26)</f>
        <v>-</v>
      </c>
      <c r="S26" s="46" t="str">
        <f t="shared" si="55"/>
        <v>-</v>
      </c>
      <c r="T26" s="48" t="str">
        <f>IF(BA26=0,"-",S26-BA26)</f>
        <v>-</v>
      </c>
      <c r="U26" s="45">
        <v>0</v>
      </c>
      <c r="V26" s="47" t="str">
        <f>IF(AT26=0,"-",(U26-AT26)/AT26)</f>
        <v>-</v>
      </c>
      <c r="W26" s="94" t="str">
        <f t="shared" si="56"/>
        <v>-</v>
      </c>
      <c r="X26" s="48" t="str">
        <f>IF(BB26=0,"-",W26-BB26)</f>
        <v>-</v>
      </c>
      <c r="Y26" s="45">
        <v>0</v>
      </c>
      <c r="Z26" s="47" t="str">
        <f>IF(AU26=0,"-",(Y26-AU26)/AU26)</f>
        <v>-</v>
      </c>
      <c r="AA26" s="94" t="str">
        <f t="shared" si="57"/>
        <v>-</v>
      </c>
      <c r="AB26" s="48" t="str">
        <f>IF(BD26=0,"-",AA26-BC26)</f>
        <v>-</v>
      </c>
      <c r="AC26" s="45">
        <v>0</v>
      </c>
      <c r="AD26" s="47" t="str">
        <f>IF(AV26=0,"-",(AC26-AV26)/AV26)</f>
        <v>-</v>
      </c>
      <c r="AE26" s="94" t="str">
        <f t="shared" si="58"/>
        <v>-</v>
      </c>
      <c r="AF26" s="48" t="str">
        <f>IF(BD26=0,"-",AE26-BD26)</f>
        <v>-</v>
      </c>
      <c r="AG26" s="8"/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X26" s="2">
        <f t="shared" si="59"/>
        <v>0</v>
      </c>
      <c r="AY26" s="2">
        <f t="shared" si="60"/>
        <v>0</v>
      </c>
      <c r="AZ26" s="2">
        <f t="shared" si="61"/>
        <v>0</v>
      </c>
      <c r="BA26" s="2">
        <f t="shared" si="62"/>
        <v>0</v>
      </c>
      <c r="BB26" s="2">
        <f t="shared" si="63"/>
        <v>0</v>
      </c>
      <c r="BC26" s="2">
        <f t="shared" si="64"/>
        <v>0</v>
      </c>
      <c r="BD26" s="2">
        <f t="shared" si="65"/>
        <v>0</v>
      </c>
    </row>
    <row r="27" spans="2:65" x14ac:dyDescent="0.2">
      <c r="B27" s="7"/>
      <c r="C27" s="91" t="s">
        <v>66</v>
      </c>
      <c r="D27" s="158"/>
      <c r="E27" s="93">
        <v>0</v>
      </c>
      <c r="F27" s="47" t="str">
        <f t="shared" si="50"/>
        <v>-</v>
      </c>
      <c r="G27" s="46" t="str">
        <f t="shared" si="51"/>
        <v>-</v>
      </c>
      <c r="H27" s="48" t="str">
        <f t="shared" ref="H27:H32" si="67">IF(AX27=0,"-",G27-AX27)</f>
        <v>-</v>
      </c>
      <c r="I27" s="45">
        <v>0</v>
      </c>
      <c r="J27" s="47" t="str">
        <f t="shared" si="66"/>
        <v>-</v>
      </c>
      <c r="K27" s="46" t="str">
        <f t="shared" si="52"/>
        <v>-</v>
      </c>
      <c r="L27" s="48" t="str">
        <f t="shared" ref="L27:L32" si="68">IF(AY27=0,"-",K27-AY27)</f>
        <v>-</v>
      </c>
      <c r="M27" s="93">
        <v>0</v>
      </c>
      <c r="N27" s="47" t="str">
        <f t="shared" si="53"/>
        <v>-</v>
      </c>
      <c r="O27" s="46" t="str">
        <f t="shared" si="54"/>
        <v>-</v>
      </c>
      <c r="P27" s="48" t="str">
        <f t="shared" ref="P27:P32" si="69">IF(AZ27=0,"-",O27-AZ27)</f>
        <v>-</v>
      </c>
      <c r="Q27" s="45">
        <v>0</v>
      </c>
      <c r="R27" s="47" t="str">
        <f t="shared" ref="R27:R38" si="70">IF(AS27=0,"-",(Q27-AS27)/AS27)</f>
        <v>-</v>
      </c>
      <c r="S27" s="46" t="str">
        <f t="shared" si="55"/>
        <v>-</v>
      </c>
      <c r="T27" s="48" t="str">
        <f t="shared" ref="T27:T32" si="71">IF(BA27=0,"-",S27-BA27)</f>
        <v>-</v>
      </c>
      <c r="U27" s="45">
        <v>0</v>
      </c>
      <c r="V27" s="47" t="str">
        <f t="shared" ref="V27:V38" si="72">IF(AT27=0,"-",(U27-AT27)/AT27)</f>
        <v>-</v>
      </c>
      <c r="W27" s="94" t="str">
        <f t="shared" si="56"/>
        <v>-</v>
      </c>
      <c r="X27" s="48" t="str">
        <f t="shared" ref="X27:X32" si="73">IF(BB27=0,"-",W27-BB27)</f>
        <v>-</v>
      </c>
      <c r="Y27" s="45">
        <v>0</v>
      </c>
      <c r="Z27" s="47" t="str">
        <f t="shared" ref="Z27:Z38" si="74">IF(AU27=0,"-",(Y27-AU27)/AU27)</f>
        <v>-</v>
      </c>
      <c r="AA27" s="94" t="str">
        <f t="shared" si="57"/>
        <v>-</v>
      </c>
      <c r="AB27" s="48" t="str">
        <f t="shared" ref="AB27:AB32" si="75">IF(BD27=0,"-",AA27-BC27)</f>
        <v>-</v>
      </c>
      <c r="AC27" s="45">
        <v>0</v>
      </c>
      <c r="AD27" s="47" t="str">
        <f t="shared" ref="AD27:AD38" si="76">IF(AV27=0,"-",(AC27-AV27)/AV27)</f>
        <v>-</v>
      </c>
      <c r="AE27" s="94" t="str">
        <f t="shared" si="58"/>
        <v>-</v>
      </c>
      <c r="AF27" s="48" t="str">
        <f t="shared" ref="AF27:AF38" si="77">IF(BD27=0,"-",AE27-BD27)</f>
        <v>-</v>
      </c>
      <c r="AG27" s="8"/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X27" s="2">
        <f t="shared" si="59"/>
        <v>0</v>
      </c>
      <c r="AY27" s="2">
        <f t="shared" si="60"/>
        <v>0</v>
      </c>
      <c r="AZ27" s="2">
        <f t="shared" si="61"/>
        <v>0</v>
      </c>
      <c r="BA27" s="2">
        <f t="shared" si="62"/>
        <v>0</v>
      </c>
      <c r="BB27" s="2">
        <f t="shared" si="63"/>
        <v>0</v>
      </c>
      <c r="BC27" s="2">
        <f t="shared" si="64"/>
        <v>0</v>
      </c>
      <c r="BD27" s="2">
        <f t="shared" si="65"/>
        <v>0</v>
      </c>
    </row>
    <row r="28" spans="2:65" x14ac:dyDescent="0.2">
      <c r="B28" s="7"/>
      <c r="C28" s="91" t="s">
        <v>65</v>
      </c>
      <c r="D28" s="158"/>
      <c r="E28" s="93">
        <v>0</v>
      </c>
      <c r="F28" s="47" t="str">
        <f t="shared" si="50"/>
        <v>-</v>
      </c>
      <c r="G28" s="46" t="str">
        <f t="shared" si="51"/>
        <v>-</v>
      </c>
      <c r="H28" s="48" t="str">
        <f t="shared" si="67"/>
        <v>-</v>
      </c>
      <c r="I28" s="45">
        <v>0</v>
      </c>
      <c r="J28" s="47" t="str">
        <f t="shared" si="66"/>
        <v>-</v>
      </c>
      <c r="K28" s="46" t="str">
        <f t="shared" si="52"/>
        <v>-</v>
      </c>
      <c r="L28" s="48" t="str">
        <f t="shared" si="68"/>
        <v>-</v>
      </c>
      <c r="M28" s="93">
        <v>0</v>
      </c>
      <c r="N28" s="47" t="str">
        <f t="shared" si="53"/>
        <v>-</v>
      </c>
      <c r="O28" s="46" t="str">
        <f t="shared" si="54"/>
        <v>-</v>
      </c>
      <c r="P28" s="48" t="str">
        <f t="shared" si="69"/>
        <v>-</v>
      </c>
      <c r="Q28" s="45">
        <v>0</v>
      </c>
      <c r="R28" s="47" t="str">
        <f t="shared" si="70"/>
        <v>-</v>
      </c>
      <c r="S28" s="46" t="str">
        <f t="shared" si="55"/>
        <v>-</v>
      </c>
      <c r="T28" s="48" t="str">
        <f t="shared" si="71"/>
        <v>-</v>
      </c>
      <c r="U28" s="45">
        <v>0</v>
      </c>
      <c r="V28" s="47" t="str">
        <f t="shared" si="72"/>
        <v>-</v>
      </c>
      <c r="W28" s="94" t="str">
        <f t="shared" si="56"/>
        <v>-</v>
      </c>
      <c r="X28" s="48" t="str">
        <f t="shared" si="73"/>
        <v>-</v>
      </c>
      <c r="Y28" s="45">
        <v>0</v>
      </c>
      <c r="Z28" s="47" t="str">
        <f t="shared" si="74"/>
        <v>-</v>
      </c>
      <c r="AA28" s="94" t="str">
        <f t="shared" si="57"/>
        <v>-</v>
      </c>
      <c r="AB28" s="48" t="str">
        <f t="shared" si="75"/>
        <v>-</v>
      </c>
      <c r="AC28" s="45">
        <v>0</v>
      </c>
      <c r="AD28" s="47" t="str">
        <f t="shared" si="76"/>
        <v>-</v>
      </c>
      <c r="AE28" s="94" t="str">
        <f t="shared" si="58"/>
        <v>-</v>
      </c>
      <c r="AF28" s="48" t="str">
        <f t="shared" si="77"/>
        <v>-</v>
      </c>
      <c r="AG28" s="8"/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X28" s="2">
        <f t="shared" si="59"/>
        <v>0</v>
      </c>
      <c r="AY28" s="2">
        <f t="shared" si="60"/>
        <v>0</v>
      </c>
      <c r="AZ28" s="2">
        <f t="shared" si="61"/>
        <v>0</v>
      </c>
      <c r="BA28" s="2">
        <f t="shared" si="62"/>
        <v>0</v>
      </c>
      <c r="BB28" s="2">
        <f t="shared" si="63"/>
        <v>0</v>
      </c>
      <c r="BC28" s="2">
        <f t="shared" si="64"/>
        <v>0</v>
      </c>
      <c r="BD28" s="2">
        <f t="shared" si="65"/>
        <v>0</v>
      </c>
    </row>
    <row r="29" spans="2:65" x14ac:dyDescent="0.2">
      <c r="B29" s="7"/>
      <c r="C29" s="91" t="s">
        <v>70</v>
      </c>
      <c r="D29" s="158"/>
      <c r="E29" s="93">
        <v>0</v>
      </c>
      <c r="F29" s="47" t="str">
        <f t="shared" si="50"/>
        <v>-</v>
      </c>
      <c r="G29" s="46" t="str">
        <f t="shared" si="51"/>
        <v>-</v>
      </c>
      <c r="H29" s="48" t="str">
        <f t="shared" si="67"/>
        <v>-</v>
      </c>
      <c r="I29" s="45">
        <v>0</v>
      </c>
      <c r="J29" s="47" t="str">
        <f t="shared" si="66"/>
        <v>-</v>
      </c>
      <c r="K29" s="46" t="str">
        <f t="shared" si="52"/>
        <v>-</v>
      </c>
      <c r="L29" s="48" t="str">
        <f t="shared" si="68"/>
        <v>-</v>
      </c>
      <c r="M29" s="93">
        <v>0</v>
      </c>
      <c r="N29" s="47" t="str">
        <f t="shared" si="53"/>
        <v>-</v>
      </c>
      <c r="O29" s="46" t="str">
        <f t="shared" si="54"/>
        <v>-</v>
      </c>
      <c r="P29" s="48" t="str">
        <f t="shared" si="69"/>
        <v>-</v>
      </c>
      <c r="Q29" s="45">
        <v>0</v>
      </c>
      <c r="R29" s="47" t="str">
        <f t="shared" si="70"/>
        <v>-</v>
      </c>
      <c r="S29" s="46" t="str">
        <f t="shared" si="55"/>
        <v>-</v>
      </c>
      <c r="T29" s="48" t="str">
        <f t="shared" si="71"/>
        <v>-</v>
      </c>
      <c r="U29" s="45">
        <v>0</v>
      </c>
      <c r="V29" s="47" t="str">
        <f t="shared" si="72"/>
        <v>-</v>
      </c>
      <c r="W29" s="94" t="str">
        <f t="shared" si="56"/>
        <v>-</v>
      </c>
      <c r="X29" s="48" t="str">
        <f t="shared" si="73"/>
        <v>-</v>
      </c>
      <c r="Y29" s="45">
        <v>0</v>
      </c>
      <c r="Z29" s="47" t="str">
        <f t="shared" si="74"/>
        <v>-</v>
      </c>
      <c r="AA29" s="94" t="str">
        <f t="shared" si="57"/>
        <v>-</v>
      </c>
      <c r="AB29" s="48" t="str">
        <f t="shared" si="75"/>
        <v>-</v>
      </c>
      <c r="AC29" s="45">
        <v>0</v>
      </c>
      <c r="AD29" s="47" t="str">
        <f t="shared" si="76"/>
        <v>-</v>
      </c>
      <c r="AE29" s="94" t="str">
        <f t="shared" si="58"/>
        <v>-</v>
      </c>
      <c r="AF29" s="48" t="str">
        <f t="shared" si="77"/>
        <v>-</v>
      </c>
      <c r="AG29" s="8"/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X29" s="2">
        <f t="shared" si="59"/>
        <v>0</v>
      </c>
      <c r="AY29" s="2">
        <f t="shared" si="60"/>
        <v>0</v>
      </c>
      <c r="AZ29" s="2">
        <f t="shared" si="61"/>
        <v>0</v>
      </c>
      <c r="BA29" s="2">
        <f t="shared" si="62"/>
        <v>0</v>
      </c>
      <c r="BB29" s="2">
        <f t="shared" si="63"/>
        <v>0</v>
      </c>
      <c r="BC29" s="2">
        <f t="shared" si="64"/>
        <v>0</v>
      </c>
      <c r="BD29" s="2">
        <f t="shared" si="65"/>
        <v>0</v>
      </c>
    </row>
    <row r="30" spans="2:65" x14ac:dyDescent="0.2">
      <c r="B30" s="7"/>
      <c r="C30" s="91" t="s">
        <v>71</v>
      </c>
      <c r="D30" s="158"/>
      <c r="E30" s="93">
        <v>0</v>
      </c>
      <c r="F30" s="47" t="str">
        <f t="shared" si="50"/>
        <v>-</v>
      </c>
      <c r="G30" s="46" t="str">
        <f t="shared" si="51"/>
        <v>-</v>
      </c>
      <c r="H30" s="48" t="str">
        <f t="shared" si="67"/>
        <v>-</v>
      </c>
      <c r="I30" s="45">
        <v>0</v>
      </c>
      <c r="J30" s="47" t="str">
        <f t="shared" si="66"/>
        <v>-</v>
      </c>
      <c r="K30" s="46" t="str">
        <f t="shared" si="52"/>
        <v>-</v>
      </c>
      <c r="L30" s="48" t="str">
        <f t="shared" si="68"/>
        <v>-</v>
      </c>
      <c r="M30" s="93">
        <v>0</v>
      </c>
      <c r="N30" s="47" t="str">
        <f t="shared" si="53"/>
        <v>-</v>
      </c>
      <c r="O30" s="46" t="str">
        <f t="shared" si="54"/>
        <v>-</v>
      </c>
      <c r="P30" s="48" t="str">
        <f t="shared" si="69"/>
        <v>-</v>
      </c>
      <c r="Q30" s="45">
        <v>0</v>
      </c>
      <c r="R30" s="47" t="str">
        <f t="shared" si="70"/>
        <v>-</v>
      </c>
      <c r="S30" s="46" t="str">
        <f t="shared" si="55"/>
        <v>-</v>
      </c>
      <c r="T30" s="48" t="str">
        <f t="shared" si="71"/>
        <v>-</v>
      </c>
      <c r="U30" s="45">
        <v>0</v>
      </c>
      <c r="V30" s="47" t="str">
        <f t="shared" si="72"/>
        <v>-</v>
      </c>
      <c r="W30" s="94" t="str">
        <f t="shared" si="56"/>
        <v>-</v>
      </c>
      <c r="X30" s="48" t="str">
        <f t="shared" si="73"/>
        <v>-</v>
      </c>
      <c r="Y30" s="45">
        <v>0</v>
      </c>
      <c r="Z30" s="47" t="str">
        <f t="shared" si="74"/>
        <v>-</v>
      </c>
      <c r="AA30" s="94" t="str">
        <f t="shared" si="57"/>
        <v>-</v>
      </c>
      <c r="AB30" s="48" t="str">
        <f t="shared" si="75"/>
        <v>-</v>
      </c>
      <c r="AC30" s="45">
        <v>0</v>
      </c>
      <c r="AD30" s="47" t="str">
        <f t="shared" si="76"/>
        <v>-</v>
      </c>
      <c r="AE30" s="94" t="str">
        <f t="shared" si="58"/>
        <v>-</v>
      </c>
      <c r="AF30" s="48" t="str">
        <f t="shared" si="77"/>
        <v>-</v>
      </c>
      <c r="AG30" s="8"/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X30" s="2">
        <f t="shared" si="59"/>
        <v>0</v>
      </c>
      <c r="AY30" s="2">
        <f t="shared" si="60"/>
        <v>0</v>
      </c>
      <c r="AZ30" s="2">
        <f t="shared" si="61"/>
        <v>0</v>
      </c>
      <c r="BA30" s="2">
        <f t="shared" si="62"/>
        <v>0</v>
      </c>
      <c r="BB30" s="2">
        <f t="shared" si="63"/>
        <v>0</v>
      </c>
      <c r="BC30" s="2">
        <f t="shared" si="64"/>
        <v>0</v>
      </c>
      <c r="BD30" s="2">
        <f t="shared" si="65"/>
        <v>0</v>
      </c>
    </row>
    <row r="31" spans="2:65" x14ac:dyDescent="0.2">
      <c r="B31" s="7"/>
      <c r="C31" s="91" t="s">
        <v>72</v>
      </c>
      <c r="D31" s="158"/>
      <c r="E31" s="93">
        <v>0</v>
      </c>
      <c r="F31" s="47" t="str">
        <f t="shared" si="50"/>
        <v>-</v>
      </c>
      <c r="G31" s="46" t="str">
        <f t="shared" si="51"/>
        <v>-</v>
      </c>
      <c r="H31" s="48" t="str">
        <f t="shared" si="67"/>
        <v>-</v>
      </c>
      <c r="I31" s="45">
        <v>0</v>
      </c>
      <c r="J31" s="47" t="str">
        <f t="shared" si="66"/>
        <v>-</v>
      </c>
      <c r="K31" s="46" t="str">
        <f t="shared" si="52"/>
        <v>-</v>
      </c>
      <c r="L31" s="48" t="str">
        <f t="shared" si="68"/>
        <v>-</v>
      </c>
      <c r="M31" s="93">
        <v>0</v>
      </c>
      <c r="N31" s="47" t="str">
        <f t="shared" si="53"/>
        <v>-</v>
      </c>
      <c r="O31" s="46" t="str">
        <f t="shared" si="54"/>
        <v>-</v>
      </c>
      <c r="P31" s="48" t="str">
        <f t="shared" si="69"/>
        <v>-</v>
      </c>
      <c r="Q31" s="45">
        <v>0</v>
      </c>
      <c r="R31" s="47" t="str">
        <f t="shared" si="70"/>
        <v>-</v>
      </c>
      <c r="S31" s="46" t="str">
        <f t="shared" si="55"/>
        <v>-</v>
      </c>
      <c r="T31" s="48" t="str">
        <f t="shared" si="71"/>
        <v>-</v>
      </c>
      <c r="U31" s="45">
        <v>0</v>
      </c>
      <c r="V31" s="47" t="str">
        <f t="shared" si="72"/>
        <v>-</v>
      </c>
      <c r="W31" s="94" t="str">
        <f t="shared" si="56"/>
        <v>-</v>
      </c>
      <c r="X31" s="48" t="str">
        <f t="shared" si="73"/>
        <v>-</v>
      </c>
      <c r="Y31" s="45">
        <v>0</v>
      </c>
      <c r="Z31" s="47" t="str">
        <f t="shared" si="74"/>
        <v>-</v>
      </c>
      <c r="AA31" s="94" t="str">
        <f t="shared" si="57"/>
        <v>-</v>
      </c>
      <c r="AB31" s="48" t="str">
        <f t="shared" si="75"/>
        <v>-</v>
      </c>
      <c r="AC31" s="45">
        <v>0</v>
      </c>
      <c r="AD31" s="47" t="str">
        <f t="shared" si="76"/>
        <v>-</v>
      </c>
      <c r="AE31" s="94" t="str">
        <f t="shared" si="58"/>
        <v>-</v>
      </c>
      <c r="AF31" s="48" t="str">
        <f t="shared" si="77"/>
        <v>-</v>
      </c>
      <c r="AG31" s="8"/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0</v>
      </c>
      <c r="AX31" s="2">
        <f t="shared" si="59"/>
        <v>0</v>
      </c>
      <c r="AY31" s="2">
        <f t="shared" si="60"/>
        <v>0</v>
      </c>
      <c r="AZ31" s="2">
        <f t="shared" si="61"/>
        <v>0</v>
      </c>
      <c r="BA31" s="2">
        <f t="shared" si="62"/>
        <v>0</v>
      </c>
      <c r="BB31" s="2">
        <f t="shared" si="63"/>
        <v>0</v>
      </c>
      <c r="BC31" s="2">
        <f t="shared" si="64"/>
        <v>0</v>
      </c>
      <c r="BD31" s="2">
        <f t="shared" si="65"/>
        <v>0</v>
      </c>
    </row>
    <row r="32" spans="2:65" x14ac:dyDescent="0.2">
      <c r="B32" s="7"/>
      <c r="C32" s="91" t="s">
        <v>73</v>
      </c>
      <c r="D32" s="158"/>
      <c r="E32" s="93">
        <v>0</v>
      </c>
      <c r="F32" s="47" t="str">
        <f t="shared" si="50"/>
        <v>-</v>
      </c>
      <c r="G32" s="46" t="str">
        <f t="shared" si="51"/>
        <v>-</v>
      </c>
      <c r="H32" s="48" t="str">
        <f t="shared" si="67"/>
        <v>-</v>
      </c>
      <c r="I32" s="45">
        <v>0</v>
      </c>
      <c r="J32" s="47" t="str">
        <f t="shared" si="66"/>
        <v>-</v>
      </c>
      <c r="K32" s="46" t="str">
        <f t="shared" si="52"/>
        <v>-</v>
      </c>
      <c r="L32" s="48" t="str">
        <f t="shared" si="68"/>
        <v>-</v>
      </c>
      <c r="M32" s="93">
        <v>0</v>
      </c>
      <c r="N32" s="47" t="str">
        <f t="shared" si="53"/>
        <v>-</v>
      </c>
      <c r="O32" s="46" t="str">
        <f t="shared" si="54"/>
        <v>-</v>
      </c>
      <c r="P32" s="48" t="str">
        <f t="shared" si="69"/>
        <v>-</v>
      </c>
      <c r="Q32" s="45">
        <v>0</v>
      </c>
      <c r="R32" s="47" t="str">
        <f t="shared" si="70"/>
        <v>-</v>
      </c>
      <c r="S32" s="46" t="str">
        <f t="shared" si="55"/>
        <v>-</v>
      </c>
      <c r="T32" s="48" t="str">
        <f t="shared" si="71"/>
        <v>-</v>
      </c>
      <c r="U32" s="45">
        <v>0</v>
      </c>
      <c r="V32" s="47" t="str">
        <f t="shared" si="72"/>
        <v>-</v>
      </c>
      <c r="W32" s="94" t="str">
        <f t="shared" si="56"/>
        <v>-</v>
      </c>
      <c r="X32" s="48" t="str">
        <f t="shared" si="73"/>
        <v>-</v>
      </c>
      <c r="Y32" s="45">
        <v>0</v>
      </c>
      <c r="Z32" s="47" t="str">
        <f t="shared" si="74"/>
        <v>-</v>
      </c>
      <c r="AA32" s="94" t="str">
        <f t="shared" si="57"/>
        <v>-</v>
      </c>
      <c r="AB32" s="48" t="str">
        <f t="shared" si="75"/>
        <v>-</v>
      </c>
      <c r="AC32" s="45">
        <v>0</v>
      </c>
      <c r="AD32" s="47" t="str">
        <f t="shared" si="76"/>
        <v>-</v>
      </c>
      <c r="AE32" s="94" t="str">
        <f t="shared" si="58"/>
        <v>-</v>
      </c>
      <c r="AF32" s="48" t="str">
        <f t="shared" si="77"/>
        <v>-</v>
      </c>
      <c r="AG32" s="8"/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X32" s="2">
        <f t="shared" si="59"/>
        <v>0</v>
      </c>
      <c r="AY32" s="2">
        <f t="shared" si="60"/>
        <v>0</v>
      </c>
      <c r="AZ32" s="2">
        <f t="shared" si="61"/>
        <v>0</v>
      </c>
      <c r="BA32" s="2">
        <f t="shared" si="62"/>
        <v>0</v>
      </c>
      <c r="BB32" s="2">
        <f t="shared" si="63"/>
        <v>0</v>
      </c>
      <c r="BC32" s="2">
        <f t="shared" si="64"/>
        <v>0</v>
      </c>
      <c r="BD32" s="2">
        <f t="shared" si="65"/>
        <v>0</v>
      </c>
    </row>
    <row r="33" spans="2:56" x14ac:dyDescent="0.2">
      <c r="B33" s="7"/>
      <c r="C33" s="91" t="s">
        <v>74</v>
      </c>
      <c r="D33" s="92"/>
      <c r="E33" s="96">
        <v>0</v>
      </c>
      <c r="F33" s="57" t="str">
        <f t="shared" ref="F33:F35" si="78">IF(AP33=0,"-",(E33-AP33)/AP33)</f>
        <v>-</v>
      </c>
      <c r="G33" s="56" t="str">
        <f t="shared" si="51"/>
        <v>-</v>
      </c>
      <c r="H33" s="58" t="str">
        <f t="shared" ref="H33:H35" si="79">IF(AX33=0,"*",G33-AX33)</f>
        <v>*</v>
      </c>
      <c r="I33" s="55">
        <v>0</v>
      </c>
      <c r="J33" s="57" t="str">
        <f t="shared" ref="J33:J35" si="80">IF(AQ33=0,"-",(I33-AQ33)/AQ33)</f>
        <v>-</v>
      </c>
      <c r="K33" s="56" t="str">
        <f t="shared" si="52"/>
        <v>-</v>
      </c>
      <c r="L33" s="58" t="str">
        <f t="shared" ref="L33:L35" si="81">IF(AY33=0,"-",K33-AY33)</f>
        <v>-</v>
      </c>
      <c r="M33" s="96">
        <v>0</v>
      </c>
      <c r="N33" s="57" t="str">
        <f t="shared" ref="N33:N35" si="82">IF(AR33=0,"-",(M33-AR33)/AR33)</f>
        <v>-</v>
      </c>
      <c r="O33" s="56" t="str">
        <f t="shared" si="54"/>
        <v>-</v>
      </c>
      <c r="P33" s="58" t="str">
        <f t="shared" ref="P33:P35" si="83">IF(AZ33=0,"-",O33-AZ33)</f>
        <v>-</v>
      </c>
      <c r="Q33" s="55">
        <v>0</v>
      </c>
      <c r="R33" s="57" t="str">
        <f t="shared" ref="R33:R35" si="84">IF(AS33=0,"-",(Q33-AS33)/AS33)</f>
        <v>-</v>
      </c>
      <c r="S33" s="56" t="str">
        <f t="shared" si="55"/>
        <v>-</v>
      </c>
      <c r="T33" s="58" t="str">
        <f t="shared" ref="T33:T35" si="85">IF(BA33=0,"-",S33-BA33)</f>
        <v>-</v>
      </c>
      <c r="U33" s="55">
        <v>0</v>
      </c>
      <c r="V33" s="57" t="str">
        <f t="shared" ref="V33:V35" si="86">IF(AT33=0,"-",(U33-AT33)/AT33)</f>
        <v>-</v>
      </c>
      <c r="W33" s="94" t="str">
        <f t="shared" si="56"/>
        <v>-</v>
      </c>
      <c r="X33" s="48" t="str">
        <f t="shared" ref="X33:X35" si="87">IF(BB33=0,"-",W33-BB33)</f>
        <v>-</v>
      </c>
      <c r="Y33" s="45">
        <v>0</v>
      </c>
      <c r="Z33" s="47" t="str">
        <f t="shared" ref="Z33:Z35" si="88">IF(AU33=0,"-",(Y33-AU33)/AU33)</f>
        <v>-</v>
      </c>
      <c r="AA33" s="94" t="str">
        <f t="shared" si="57"/>
        <v>-</v>
      </c>
      <c r="AB33" s="48" t="str">
        <f t="shared" ref="AB33:AB35" si="89">IF(BD33=0,"-",AA33-BC33)</f>
        <v>-</v>
      </c>
      <c r="AC33" s="55">
        <v>0</v>
      </c>
      <c r="AD33" s="57" t="str">
        <f t="shared" ref="AD33:AD35" si="90">IF(AV33=0,"-",(AC33-AV33)/AV33)</f>
        <v>-</v>
      </c>
      <c r="AE33" s="97" t="str">
        <f t="shared" si="58"/>
        <v>-</v>
      </c>
      <c r="AF33" s="58" t="str">
        <f t="shared" ref="AF33:AF35" si="91">IF(BD33=0,"-",AE33-BD33)</f>
        <v>-</v>
      </c>
      <c r="AG33" s="8"/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X33" s="2">
        <f t="shared" si="59"/>
        <v>0</v>
      </c>
      <c r="AY33" s="2">
        <f t="shared" si="60"/>
        <v>0</v>
      </c>
      <c r="AZ33" s="2">
        <f t="shared" si="61"/>
        <v>0</v>
      </c>
      <c r="BA33" s="2">
        <f t="shared" si="62"/>
        <v>0</v>
      </c>
      <c r="BB33" s="2">
        <f t="shared" si="63"/>
        <v>0</v>
      </c>
      <c r="BC33" s="2">
        <f t="shared" si="64"/>
        <v>0</v>
      </c>
      <c r="BD33" s="2">
        <f t="shared" si="65"/>
        <v>0</v>
      </c>
    </row>
    <row r="34" spans="2:56" x14ac:dyDescent="0.2">
      <c r="B34" s="7"/>
      <c r="C34" s="91" t="s">
        <v>75</v>
      </c>
      <c r="D34" s="92"/>
      <c r="E34" s="96">
        <v>0</v>
      </c>
      <c r="F34" s="57" t="str">
        <f t="shared" si="78"/>
        <v>-</v>
      </c>
      <c r="G34" s="56" t="str">
        <f t="shared" si="51"/>
        <v>-</v>
      </c>
      <c r="H34" s="58" t="str">
        <f t="shared" si="79"/>
        <v>*</v>
      </c>
      <c r="I34" s="55">
        <v>0</v>
      </c>
      <c r="J34" s="57" t="str">
        <f t="shared" si="80"/>
        <v>-</v>
      </c>
      <c r="K34" s="56" t="str">
        <f t="shared" si="52"/>
        <v>-</v>
      </c>
      <c r="L34" s="58" t="str">
        <f t="shared" si="81"/>
        <v>-</v>
      </c>
      <c r="M34" s="96">
        <v>0</v>
      </c>
      <c r="N34" s="57" t="str">
        <f t="shared" si="82"/>
        <v>-</v>
      </c>
      <c r="O34" s="56" t="str">
        <f t="shared" si="54"/>
        <v>-</v>
      </c>
      <c r="P34" s="58" t="str">
        <f t="shared" si="83"/>
        <v>-</v>
      </c>
      <c r="Q34" s="55">
        <v>0</v>
      </c>
      <c r="R34" s="57" t="str">
        <f t="shared" si="84"/>
        <v>-</v>
      </c>
      <c r="S34" s="56" t="str">
        <f t="shared" si="55"/>
        <v>-</v>
      </c>
      <c r="T34" s="58" t="str">
        <f t="shared" si="85"/>
        <v>-</v>
      </c>
      <c r="U34" s="55">
        <v>0</v>
      </c>
      <c r="V34" s="57" t="str">
        <f t="shared" si="86"/>
        <v>-</v>
      </c>
      <c r="W34" s="94" t="str">
        <f t="shared" si="56"/>
        <v>-</v>
      </c>
      <c r="X34" s="48" t="str">
        <f t="shared" si="87"/>
        <v>-</v>
      </c>
      <c r="Y34" s="45">
        <v>0</v>
      </c>
      <c r="Z34" s="47" t="str">
        <f t="shared" si="88"/>
        <v>-</v>
      </c>
      <c r="AA34" s="94" t="str">
        <f t="shared" si="57"/>
        <v>-</v>
      </c>
      <c r="AB34" s="48" t="str">
        <f t="shared" si="89"/>
        <v>-</v>
      </c>
      <c r="AC34" s="55">
        <v>0</v>
      </c>
      <c r="AD34" s="57" t="str">
        <f t="shared" si="90"/>
        <v>-</v>
      </c>
      <c r="AE34" s="97" t="str">
        <f t="shared" si="58"/>
        <v>-</v>
      </c>
      <c r="AF34" s="58" t="str">
        <f t="shared" si="91"/>
        <v>-</v>
      </c>
      <c r="AG34" s="8"/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X34" s="2">
        <f t="shared" si="59"/>
        <v>0</v>
      </c>
      <c r="AY34" s="2">
        <f t="shared" si="60"/>
        <v>0</v>
      </c>
      <c r="AZ34" s="2">
        <f t="shared" si="61"/>
        <v>0</v>
      </c>
      <c r="BA34" s="2">
        <f t="shared" si="62"/>
        <v>0</v>
      </c>
      <c r="BB34" s="2">
        <f t="shared" si="63"/>
        <v>0</v>
      </c>
      <c r="BC34" s="2">
        <f t="shared" si="64"/>
        <v>0</v>
      </c>
      <c r="BD34" s="2">
        <f t="shared" si="65"/>
        <v>0</v>
      </c>
    </row>
    <row r="35" spans="2:56" x14ac:dyDescent="0.2">
      <c r="B35" s="7"/>
      <c r="C35" s="91" t="s">
        <v>126</v>
      </c>
      <c r="D35" s="92"/>
      <c r="E35" s="96">
        <v>0</v>
      </c>
      <c r="F35" s="57" t="str">
        <f t="shared" si="78"/>
        <v>-</v>
      </c>
      <c r="G35" s="56" t="str">
        <f t="shared" si="51"/>
        <v>-</v>
      </c>
      <c r="H35" s="58" t="str">
        <f t="shared" si="79"/>
        <v>*</v>
      </c>
      <c r="I35" s="55">
        <v>0</v>
      </c>
      <c r="J35" s="57" t="str">
        <f t="shared" si="80"/>
        <v>-</v>
      </c>
      <c r="K35" s="56" t="str">
        <f t="shared" ref="K35" si="92">IF(I18=0,"-",I35/I18)</f>
        <v>-</v>
      </c>
      <c r="L35" s="58" t="str">
        <f t="shared" si="81"/>
        <v>-</v>
      </c>
      <c r="M35" s="96">
        <v>0</v>
      </c>
      <c r="N35" s="57" t="str">
        <f t="shared" si="82"/>
        <v>-</v>
      </c>
      <c r="O35" s="56" t="str">
        <f t="shared" ref="O35" si="93">IF(I18=0,"-",M35/I18)</f>
        <v>-</v>
      </c>
      <c r="P35" s="58" t="str">
        <f t="shared" si="83"/>
        <v>-</v>
      </c>
      <c r="Q35" s="55">
        <v>0</v>
      </c>
      <c r="R35" s="57" t="str">
        <f t="shared" si="84"/>
        <v>-</v>
      </c>
      <c r="S35" s="56" t="str">
        <f t="shared" si="55"/>
        <v>-</v>
      </c>
      <c r="T35" s="58" t="str">
        <f t="shared" si="85"/>
        <v>-</v>
      </c>
      <c r="U35" s="55">
        <v>0</v>
      </c>
      <c r="V35" s="57" t="str">
        <f t="shared" si="86"/>
        <v>-</v>
      </c>
      <c r="W35" s="94" t="str">
        <f t="shared" ref="W35" si="94">IF(I18=0,"-",U35/I18)</f>
        <v>-</v>
      </c>
      <c r="X35" s="48" t="str">
        <f t="shared" si="87"/>
        <v>-</v>
      </c>
      <c r="Y35" s="45">
        <v>0</v>
      </c>
      <c r="Z35" s="47" t="str">
        <f t="shared" si="88"/>
        <v>-</v>
      </c>
      <c r="AA35" s="94" t="str">
        <f t="shared" si="57"/>
        <v>-</v>
      </c>
      <c r="AB35" s="48" t="str">
        <f t="shared" si="89"/>
        <v>-</v>
      </c>
      <c r="AC35" s="55">
        <v>0</v>
      </c>
      <c r="AD35" s="57" t="str">
        <f t="shared" si="90"/>
        <v>-</v>
      </c>
      <c r="AE35" s="97" t="str">
        <f t="shared" si="58"/>
        <v>-</v>
      </c>
      <c r="AF35" s="58" t="str">
        <f t="shared" si="91"/>
        <v>-</v>
      </c>
      <c r="AG35" s="8"/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X35" s="2">
        <f t="shared" si="59"/>
        <v>0</v>
      </c>
      <c r="AY35" s="2">
        <f t="shared" si="60"/>
        <v>0</v>
      </c>
      <c r="AZ35" s="2">
        <f t="shared" si="61"/>
        <v>0</v>
      </c>
      <c r="BA35" s="2">
        <f t="shared" si="62"/>
        <v>0</v>
      </c>
      <c r="BB35" s="2">
        <f t="shared" si="63"/>
        <v>0</v>
      </c>
      <c r="BC35" s="2">
        <f t="shared" si="64"/>
        <v>0</v>
      </c>
      <c r="BD35" s="2">
        <f t="shared" si="65"/>
        <v>0</v>
      </c>
    </row>
    <row r="36" spans="2:56" ht="15.75" thickBot="1" x14ac:dyDescent="0.25">
      <c r="B36" s="7"/>
      <c r="C36" s="113" t="s">
        <v>127</v>
      </c>
      <c r="D36" s="124"/>
      <c r="E36" s="96">
        <v>0</v>
      </c>
      <c r="F36" s="57" t="str">
        <f t="shared" ref="F36" si="95">IF(AP36=0,"-",(E36-AP36)/AP36)</f>
        <v>-</v>
      </c>
      <c r="G36" s="56" t="str">
        <f t="shared" si="51"/>
        <v>-</v>
      </c>
      <c r="H36" s="58" t="str">
        <f t="shared" ref="H36" si="96">IF(AX36=0,"*",G36-AX36)</f>
        <v>*</v>
      </c>
      <c r="I36" s="55">
        <v>0</v>
      </c>
      <c r="J36" s="57" t="str">
        <f t="shared" ref="J36" si="97">IF(AQ36=0,"-",(I36-AQ36)/AQ36)</f>
        <v>-</v>
      </c>
      <c r="K36" s="56" t="str">
        <f t="shared" ref="K36" si="98">IF(I19=0,"-",I36/I19)</f>
        <v>-</v>
      </c>
      <c r="L36" s="58" t="str">
        <f t="shared" ref="L36" si="99">IF(AY36=0,"-",K36-AY36)</f>
        <v>-</v>
      </c>
      <c r="M36" s="96">
        <v>0</v>
      </c>
      <c r="N36" s="57" t="str">
        <f t="shared" ref="N36" si="100">IF(AR36=0,"-",(M36-AR36)/AR36)</f>
        <v>-</v>
      </c>
      <c r="O36" s="56" t="str">
        <f t="shared" ref="O36" si="101">IF(I19=0,"-",M36/I19)</f>
        <v>-</v>
      </c>
      <c r="P36" s="58" t="str">
        <f t="shared" ref="P36" si="102">IF(AZ36=0,"-",O36-AZ36)</f>
        <v>-</v>
      </c>
      <c r="Q36" s="55">
        <v>0</v>
      </c>
      <c r="R36" s="57" t="str">
        <f t="shared" ref="R36" si="103">IF(AS36=0,"-",(Q36-AS36)/AS36)</f>
        <v>-</v>
      </c>
      <c r="S36" s="56" t="str">
        <f t="shared" si="55"/>
        <v>-</v>
      </c>
      <c r="T36" s="58" t="str">
        <f t="shared" ref="T36" si="104">IF(BA36=0,"-",S36-BA36)</f>
        <v>-</v>
      </c>
      <c r="U36" s="55">
        <v>0</v>
      </c>
      <c r="V36" s="57" t="str">
        <f t="shared" ref="V36" si="105">IF(AT36=0,"-",(U36-AT36)/AT36)</f>
        <v>-</v>
      </c>
      <c r="W36" s="94" t="str">
        <f t="shared" ref="W36" si="106">IF(I19=0,"-",U36/I19)</f>
        <v>-</v>
      </c>
      <c r="X36" s="48" t="str">
        <f t="shared" ref="X36" si="107">IF(BB36=0,"-",W36-BB36)</f>
        <v>-</v>
      </c>
      <c r="Y36" s="45">
        <v>0</v>
      </c>
      <c r="Z36" s="47" t="str">
        <f t="shared" ref="Z36" si="108">IF(AU36=0,"-",(Y36-AU36)/AU36)</f>
        <v>-</v>
      </c>
      <c r="AA36" s="94" t="str">
        <f t="shared" si="57"/>
        <v>-</v>
      </c>
      <c r="AB36" s="48" t="str">
        <f t="shared" ref="AB36" si="109">IF(BD36=0,"-",AA36-BC36)</f>
        <v>-</v>
      </c>
      <c r="AC36" s="55">
        <v>0</v>
      </c>
      <c r="AD36" s="57" t="str">
        <f t="shared" ref="AD36" si="110">IF(AV36=0,"-",(AC36-AV36)/AV36)</f>
        <v>-</v>
      </c>
      <c r="AE36" s="97" t="str">
        <f t="shared" si="58"/>
        <v>-</v>
      </c>
      <c r="AF36" s="58" t="str">
        <f t="shared" ref="AF36" si="111">IF(BD36=0,"-",AE36-BD36)</f>
        <v>-</v>
      </c>
      <c r="AG36" s="8"/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X36" s="2">
        <f t="shared" si="59"/>
        <v>0</v>
      </c>
      <c r="AY36" s="2">
        <f t="shared" si="60"/>
        <v>0</v>
      </c>
      <c r="AZ36" s="2">
        <f t="shared" si="61"/>
        <v>0</v>
      </c>
      <c r="BA36" s="2">
        <f t="shared" si="62"/>
        <v>0</v>
      </c>
      <c r="BB36" s="2">
        <f t="shared" si="63"/>
        <v>0</v>
      </c>
      <c r="BC36" s="2">
        <f t="shared" si="64"/>
        <v>0</v>
      </c>
      <c r="BD36" s="2">
        <f t="shared" si="65"/>
        <v>0</v>
      </c>
    </row>
    <row r="37" spans="2:56" x14ac:dyDescent="0.2">
      <c r="B37" s="7"/>
      <c r="C37" s="111" t="s">
        <v>93</v>
      </c>
      <c r="D37" s="112"/>
      <c r="E37" s="30">
        <f>E25+E27+E29+E31+E33+E35</f>
        <v>0</v>
      </c>
      <c r="F37" s="35" t="str">
        <f t="shared" si="50"/>
        <v>-</v>
      </c>
      <c r="G37" s="34" t="str">
        <f t="shared" si="51"/>
        <v>-</v>
      </c>
      <c r="H37" s="36" t="str">
        <f>IF(AX37=0,"-",G37-AX37)</f>
        <v>-</v>
      </c>
      <c r="I37" s="30">
        <f>I25+I27+I29+I31+I33+I35</f>
        <v>0</v>
      </c>
      <c r="J37" s="35" t="str">
        <f t="shared" si="66"/>
        <v>-</v>
      </c>
      <c r="K37" s="34">
        <f>IF(I20=0,0,I37/I20)</f>
        <v>0</v>
      </c>
      <c r="L37" s="69">
        <f>K37-AY37</f>
        <v>0</v>
      </c>
      <c r="M37" s="30">
        <f>M25+M27+M29+M31+M33+M35</f>
        <v>0</v>
      </c>
      <c r="N37" s="103" t="str">
        <f t="shared" si="53"/>
        <v>-</v>
      </c>
      <c r="O37" s="104">
        <f>IF(I20=0,0,M37/I20)</f>
        <v>0</v>
      </c>
      <c r="P37" s="36" t="str">
        <f>IF(AZ37=0,"-",O37-AZ37)</f>
        <v>-</v>
      </c>
      <c r="Q37" s="30">
        <f>Q25+Q27+Q29+Q31+Q33+Q35</f>
        <v>0</v>
      </c>
      <c r="R37" s="35" t="str">
        <f t="shared" si="70"/>
        <v>-</v>
      </c>
      <c r="S37" s="34" t="str">
        <f t="shared" si="55"/>
        <v>-</v>
      </c>
      <c r="T37" s="36" t="e">
        <f>S37-BA37</f>
        <v>#VALUE!</v>
      </c>
      <c r="U37" s="30">
        <f>U25+U27+U29+U31+U33+U35</f>
        <v>0</v>
      </c>
      <c r="V37" s="36" t="str">
        <f t="shared" si="72"/>
        <v>-</v>
      </c>
      <c r="W37" s="152">
        <f>IF(I20=0,0,U37/I20)</f>
        <v>0</v>
      </c>
      <c r="X37" s="69">
        <f>W37-BB37</f>
        <v>0</v>
      </c>
      <c r="Y37" s="30">
        <f>Y25+Y27+Y29+Y31+Y33+Y35</f>
        <v>0</v>
      </c>
      <c r="Z37" s="35" t="str">
        <f t="shared" si="74"/>
        <v>-</v>
      </c>
      <c r="AA37" s="72" t="str">
        <f t="shared" si="57"/>
        <v>-</v>
      </c>
      <c r="AB37" s="36" t="e">
        <f>AA37-BC37</f>
        <v>#VALUE!</v>
      </c>
      <c r="AC37" s="30">
        <f>AC25+AC27+AC29+AC31+AC33+AC35</f>
        <v>0</v>
      </c>
      <c r="AD37" s="35" t="str">
        <f t="shared" si="76"/>
        <v>-</v>
      </c>
      <c r="AE37" s="106" t="str">
        <f t="shared" si="58"/>
        <v>-</v>
      </c>
      <c r="AF37" s="36" t="str">
        <f t="shared" si="77"/>
        <v>-</v>
      </c>
      <c r="AG37" s="8"/>
      <c r="AO37" s="1" t="s">
        <v>76</v>
      </c>
      <c r="AP37" s="30">
        <f t="shared" ref="AP37:AV38" si="112">AP25+AP27+AP29+AP31+AP33+AP35</f>
        <v>0</v>
      </c>
      <c r="AQ37" s="30">
        <f t="shared" si="112"/>
        <v>0</v>
      </c>
      <c r="AR37" s="30">
        <f t="shared" si="112"/>
        <v>0</v>
      </c>
      <c r="AS37" s="30">
        <f t="shared" si="112"/>
        <v>0</v>
      </c>
      <c r="AT37" s="30">
        <f t="shared" si="112"/>
        <v>0</v>
      </c>
      <c r="AU37" s="30">
        <f t="shared" si="112"/>
        <v>0</v>
      </c>
      <c r="AV37" s="30">
        <f t="shared" si="112"/>
        <v>0</v>
      </c>
      <c r="AX37" s="2">
        <f t="shared" si="59"/>
        <v>0</v>
      </c>
      <c r="AY37" s="2">
        <f t="shared" si="60"/>
        <v>0</v>
      </c>
      <c r="AZ37" s="2">
        <f t="shared" si="61"/>
        <v>0</v>
      </c>
      <c r="BA37" s="2">
        <f t="shared" si="62"/>
        <v>0</v>
      </c>
      <c r="BB37" s="2">
        <f t="shared" si="63"/>
        <v>0</v>
      </c>
      <c r="BC37" s="2">
        <f t="shared" si="64"/>
        <v>0</v>
      </c>
      <c r="BD37" s="2">
        <f t="shared" si="65"/>
        <v>0</v>
      </c>
    </row>
    <row r="38" spans="2:56" ht="15.75" thickBot="1" x14ac:dyDescent="0.25">
      <c r="B38" s="7"/>
      <c r="C38" s="107" t="s">
        <v>77</v>
      </c>
      <c r="D38" s="108"/>
      <c r="E38" s="76">
        <f>E26+E28+E30+E32+E34+E36</f>
        <v>0</v>
      </c>
      <c r="F38" s="65" t="str">
        <f t="shared" si="50"/>
        <v>-</v>
      </c>
      <c r="G38" s="79" t="str">
        <f t="shared" si="51"/>
        <v>-</v>
      </c>
      <c r="H38" s="67" t="str">
        <f>IF(AX38=0,"-",G38-AX38)</f>
        <v>-</v>
      </c>
      <c r="I38" s="76">
        <f>I26+I28+I30+I32+I34+I36</f>
        <v>0</v>
      </c>
      <c r="J38" s="65" t="str">
        <f t="shared" si="66"/>
        <v>-</v>
      </c>
      <c r="K38" s="79" t="str">
        <f>IF(I21=0,"-",I38/I21)</f>
        <v>-</v>
      </c>
      <c r="L38" s="80" t="e">
        <f>K38-AY38</f>
        <v>#VALUE!</v>
      </c>
      <c r="M38" s="76">
        <f>M26+M28+M30+M32+M34+M36</f>
        <v>0</v>
      </c>
      <c r="N38" s="65" t="str">
        <f t="shared" si="53"/>
        <v>-</v>
      </c>
      <c r="O38" s="79">
        <f>IF(I21=0,0,M38/I21)</f>
        <v>0</v>
      </c>
      <c r="P38" s="67" t="str">
        <f>IF(AZ38=0,"-",O38-AZ38)</f>
        <v>-</v>
      </c>
      <c r="Q38" s="76">
        <f>Q26+Q28+Q30+Q32+Q34+Q36</f>
        <v>0</v>
      </c>
      <c r="R38" s="65" t="str">
        <f t="shared" si="70"/>
        <v>-</v>
      </c>
      <c r="S38" s="79" t="str">
        <f t="shared" si="55"/>
        <v>-</v>
      </c>
      <c r="T38" s="67" t="e">
        <f>S38-BB38</f>
        <v>#VALUE!</v>
      </c>
      <c r="U38" s="76">
        <f>U26+U28+U30+U32+U34+U36</f>
        <v>0</v>
      </c>
      <c r="V38" s="67" t="str">
        <f t="shared" si="72"/>
        <v>-</v>
      </c>
      <c r="W38" s="153" t="str">
        <f>IF(I21=0,"-",U38/I21)</f>
        <v>-</v>
      </c>
      <c r="X38" s="80" t="e">
        <f>W38-BB38</f>
        <v>#VALUE!</v>
      </c>
      <c r="Y38" s="76">
        <f>Y26+Y28+Y30+Y32+Y34+Y36</f>
        <v>0</v>
      </c>
      <c r="Z38" s="65" t="str">
        <f t="shared" si="74"/>
        <v>-</v>
      </c>
      <c r="AA38" s="98" t="str">
        <f t="shared" si="57"/>
        <v>-</v>
      </c>
      <c r="AB38" s="67" t="e">
        <f>AA38-BC38</f>
        <v>#VALUE!</v>
      </c>
      <c r="AC38" s="76">
        <f>AC26+AC28+AC30+AC32+AC34+AC36</f>
        <v>0</v>
      </c>
      <c r="AD38" s="65" t="str">
        <f t="shared" si="76"/>
        <v>-</v>
      </c>
      <c r="AE38" s="98" t="str">
        <f t="shared" si="58"/>
        <v>-</v>
      </c>
      <c r="AF38" s="67" t="str">
        <f t="shared" si="77"/>
        <v>-</v>
      </c>
      <c r="AG38" s="8"/>
      <c r="AO38" s="1" t="s">
        <v>77</v>
      </c>
      <c r="AP38" s="76">
        <f t="shared" si="112"/>
        <v>0</v>
      </c>
      <c r="AQ38" s="76">
        <f t="shared" si="112"/>
        <v>0</v>
      </c>
      <c r="AR38" s="76">
        <f t="shared" si="112"/>
        <v>0</v>
      </c>
      <c r="AS38" s="76">
        <f t="shared" si="112"/>
        <v>0</v>
      </c>
      <c r="AT38" s="76">
        <f t="shared" si="112"/>
        <v>0</v>
      </c>
      <c r="AU38" s="76">
        <f t="shared" si="112"/>
        <v>0</v>
      </c>
      <c r="AV38" s="76">
        <f t="shared" si="112"/>
        <v>0</v>
      </c>
      <c r="AX38" s="2">
        <f t="shared" si="59"/>
        <v>0</v>
      </c>
      <c r="AY38" s="2">
        <f t="shared" si="60"/>
        <v>0</v>
      </c>
      <c r="AZ38" s="2">
        <f t="shared" si="61"/>
        <v>0</v>
      </c>
      <c r="BA38" s="2">
        <f t="shared" si="62"/>
        <v>0</v>
      </c>
      <c r="BB38" s="2">
        <f t="shared" si="63"/>
        <v>0</v>
      </c>
      <c r="BC38" s="2">
        <f t="shared" si="64"/>
        <v>0</v>
      </c>
      <c r="BD38" s="2">
        <f t="shared" si="65"/>
        <v>0</v>
      </c>
    </row>
    <row r="39" spans="2:56" ht="15.75" thickBot="1" x14ac:dyDescent="0.25">
      <c r="B39" s="99"/>
      <c r="C39" s="135" t="s">
        <v>94</v>
      </c>
      <c r="D39" s="136"/>
      <c r="E39" s="136"/>
      <c r="F39" s="136"/>
      <c r="G39" s="136"/>
      <c r="H39" s="136"/>
      <c r="I39" s="100"/>
      <c r="J39" s="100"/>
      <c r="K39" s="100"/>
      <c r="L39" s="100"/>
      <c r="M39" s="100"/>
      <c r="N39" s="100"/>
      <c r="O39" s="100"/>
      <c r="P39" s="100"/>
      <c r="Q39" s="101"/>
      <c r="R39" s="100"/>
      <c r="S39" s="101"/>
      <c r="T39" s="100"/>
      <c r="U39" s="100"/>
      <c r="V39" s="101"/>
      <c r="W39" s="100"/>
      <c r="X39" s="100"/>
      <c r="Y39" s="100"/>
      <c r="Z39" s="101"/>
      <c r="AA39" s="100"/>
      <c r="AB39" s="100"/>
      <c r="AC39" s="100"/>
      <c r="AD39" s="100"/>
      <c r="AE39" s="100"/>
      <c r="AF39" s="100"/>
      <c r="AG39" s="102"/>
    </row>
    <row r="41" spans="2:56" x14ac:dyDescent="0.2">
      <c r="Q41" s="2" t="s">
        <v>67</v>
      </c>
    </row>
  </sheetData>
  <mergeCells count="18">
    <mergeCell ref="AP6:AS6"/>
    <mergeCell ref="E23:H23"/>
    <mergeCell ref="I23:L23"/>
    <mergeCell ref="M23:P23"/>
    <mergeCell ref="Q23:T23"/>
    <mergeCell ref="U23:X23"/>
    <mergeCell ref="Y23:AB23"/>
    <mergeCell ref="AC23:AF23"/>
    <mergeCell ref="AP23:AV23"/>
    <mergeCell ref="C3:D3"/>
    <mergeCell ref="E3:AD3"/>
    <mergeCell ref="E6:H6"/>
    <mergeCell ref="I6:M6"/>
    <mergeCell ref="N6:P6"/>
    <mergeCell ref="Q6:R6"/>
    <mergeCell ref="S6:T6"/>
    <mergeCell ref="U6:Z6"/>
    <mergeCell ref="AA6:AC6"/>
  </mergeCells>
  <conditionalFormatting sqref="P8:P19">
    <cfRule type="expression" dxfId="2" priority="1">
      <formula>P8="á"</formula>
    </cfRule>
    <cfRule type="expression" dxfId="1" priority="2">
      <formula>P8="ß"</formula>
    </cfRule>
    <cfRule type="expression" dxfId="0" priority="3">
      <formula>P8="â"</formula>
    </cfRule>
  </conditionalFormatting>
  <pageMargins left="0.2" right="0.7" top="0.7" bottom="0.75" header="0.3" footer="0.3"/>
  <pageSetup paperSize="9" scale="4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zoomScale="70" zoomScaleNormal="70" workbookViewId="0">
      <selection activeCell="N10" sqref="N10"/>
    </sheetView>
  </sheetViews>
  <sheetFormatPr defaultColWidth="8.85546875" defaultRowHeight="15" x14ac:dyDescent="0.2"/>
  <cols>
    <col min="1" max="1" width="8.85546875" style="1"/>
    <col min="2" max="2" width="2.28515625" style="1" customWidth="1"/>
    <col min="3" max="3" width="7.28515625" style="1" customWidth="1"/>
    <col min="4" max="4" width="19.85546875" style="1" customWidth="1"/>
    <col min="5" max="5" width="11.7109375" style="1" customWidth="1"/>
    <col min="6" max="6" width="11.28515625" style="1" customWidth="1"/>
    <col min="7" max="7" width="7.85546875" style="1" customWidth="1"/>
    <col min="8" max="8" width="12.140625" style="1" customWidth="1"/>
    <col min="9" max="9" width="8.42578125" style="1" customWidth="1"/>
    <col min="10" max="10" width="8.28515625" style="2" customWidth="1"/>
    <col min="11" max="11" width="8.140625" style="1" customWidth="1"/>
    <col min="12" max="12" width="2.85546875" style="1" customWidth="1"/>
    <col min="13" max="16384" width="8.85546875" style="1"/>
  </cols>
  <sheetData>
    <row r="1" spans="2:12" ht="15.75" thickBot="1" x14ac:dyDescent="0.25"/>
    <row r="2" spans="2:12" ht="15.75" thickBot="1" x14ac:dyDescent="0.25">
      <c r="B2" s="3"/>
      <c r="C2" s="4"/>
      <c r="D2" s="4"/>
      <c r="E2" s="4"/>
      <c r="F2" s="4"/>
      <c r="G2" s="4"/>
      <c r="H2" s="4"/>
      <c r="I2" s="4"/>
      <c r="J2" s="5"/>
      <c r="K2" s="4"/>
      <c r="L2" s="6"/>
    </row>
    <row r="3" spans="2:12" ht="15.75" thickBot="1" x14ac:dyDescent="0.25">
      <c r="B3" s="7"/>
      <c r="C3" s="239"/>
      <c r="D3" s="240"/>
      <c r="E3" s="237" t="str">
        <f>UAE!E3</f>
        <v>Retail KPI Dashboard - UAE - Week 39</v>
      </c>
      <c r="F3" s="235"/>
      <c r="G3" s="235"/>
      <c r="H3" s="235"/>
      <c r="I3" s="235"/>
      <c r="J3" s="235"/>
      <c r="K3" s="236"/>
      <c r="L3" s="8"/>
    </row>
    <row r="4" spans="2:12" x14ac:dyDescent="0.2">
      <c r="B4" s="7"/>
      <c r="C4" s="9"/>
      <c r="D4" s="9"/>
      <c r="E4" s="9"/>
      <c r="F4" s="9"/>
      <c r="G4" s="9"/>
      <c r="H4" s="9"/>
      <c r="I4" s="9"/>
      <c r="J4" s="10"/>
      <c r="K4" s="9"/>
      <c r="L4" s="8"/>
    </row>
    <row r="5" spans="2:12" ht="15.75" thickBot="1" x14ac:dyDescent="0.25">
      <c r="B5" s="7"/>
      <c r="C5" s="9"/>
      <c r="D5" s="9"/>
      <c r="E5" s="9"/>
      <c r="F5" s="9"/>
      <c r="G5" s="9"/>
      <c r="H5" s="9"/>
      <c r="I5" s="9"/>
      <c r="J5" s="10"/>
      <c r="K5" s="9"/>
      <c r="L5" s="8"/>
    </row>
    <row r="6" spans="2:12" ht="15" customHeight="1" thickBot="1" x14ac:dyDescent="0.25">
      <c r="B6" s="7"/>
      <c r="C6" s="9"/>
      <c r="D6" s="9"/>
      <c r="E6" s="237" t="s">
        <v>79</v>
      </c>
      <c r="F6" s="235"/>
      <c r="G6" s="235"/>
      <c r="H6" s="235"/>
      <c r="I6" s="235"/>
      <c r="J6" s="237" t="s">
        <v>2</v>
      </c>
      <c r="K6" s="236"/>
      <c r="L6" s="8"/>
    </row>
    <row r="7" spans="2:12" ht="75" customHeight="1" thickBot="1" x14ac:dyDescent="0.25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  <c r="L7" s="8"/>
    </row>
    <row r="8" spans="2:12" x14ac:dyDescent="0.2">
      <c r="B8" s="7"/>
      <c r="C8" s="88" t="s">
        <v>45</v>
      </c>
      <c r="D8" s="89" t="s">
        <v>76</v>
      </c>
      <c r="E8" s="74">
        <f>UAE!I8</f>
        <v>0</v>
      </c>
      <c r="F8" s="74">
        <f>UAE!AQ8</f>
        <v>0</v>
      </c>
      <c r="G8" s="103" t="str">
        <f>UAE!K8</f>
        <v>-</v>
      </c>
      <c r="H8" s="74">
        <f>UAE!AR8</f>
        <v>0</v>
      </c>
      <c r="I8" s="105" t="str">
        <f>UAE!L8</f>
        <v>-</v>
      </c>
      <c r="J8" s="40" t="str">
        <f>UAE!S8</f>
        <v>-</v>
      </c>
      <c r="K8" s="36" t="str">
        <f>UAE!T8</f>
        <v>-</v>
      </c>
      <c r="L8" s="8"/>
    </row>
    <row r="9" spans="2:12" x14ac:dyDescent="0.2">
      <c r="B9" s="7"/>
      <c r="C9" s="91" t="s">
        <v>49</v>
      </c>
      <c r="D9" s="92" t="s">
        <v>76</v>
      </c>
      <c r="E9" s="178">
        <f>UAE!I9</f>
        <v>0</v>
      </c>
      <c r="F9" s="178">
        <f>UAE!AQ9</f>
        <v>0</v>
      </c>
      <c r="G9" s="47" t="str">
        <f>UAE!K9</f>
        <v>-</v>
      </c>
      <c r="H9" s="178">
        <f>UAE!AR9</f>
        <v>0</v>
      </c>
      <c r="I9" s="48" t="str">
        <f>UAE!L9</f>
        <v>-</v>
      </c>
      <c r="J9" s="52" t="str">
        <f>UAE!S9</f>
        <v>-</v>
      </c>
      <c r="K9" s="48" t="str">
        <f>UAE!T9</f>
        <v>-</v>
      </c>
      <c r="L9" s="8"/>
    </row>
    <row r="10" spans="2:12" x14ac:dyDescent="0.2">
      <c r="B10" s="7"/>
      <c r="C10" s="91" t="s">
        <v>51</v>
      </c>
      <c r="D10" s="92" t="s">
        <v>76</v>
      </c>
      <c r="E10" s="178">
        <f>UAE!I10</f>
        <v>0</v>
      </c>
      <c r="F10" s="178">
        <f>UAE!AQ10</f>
        <v>0</v>
      </c>
      <c r="G10" s="47" t="str">
        <f>UAE!K10</f>
        <v>-</v>
      </c>
      <c r="H10" s="178">
        <f>UAE!AR10</f>
        <v>0</v>
      </c>
      <c r="I10" s="48" t="str">
        <f>UAE!L10</f>
        <v>-</v>
      </c>
      <c r="J10" s="52" t="str">
        <f>UAE!S10</f>
        <v>-</v>
      </c>
      <c r="K10" s="48" t="str">
        <f>UAE!T10</f>
        <v>-</v>
      </c>
      <c r="L10" s="8"/>
    </row>
    <row r="11" spans="2:12" x14ac:dyDescent="0.2">
      <c r="B11" s="7"/>
      <c r="C11" s="91" t="s">
        <v>54</v>
      </c>
      <c r="D11" s="92" t="s">
        <v>76</v>
      </c>
      <c r="E11" s="178">
        <f>UAE!I11</f>
        <v>0</v>
      </c>
      <c r="F11" s="178">
        <f>UAE!AQ11</f>
        <v>0</v>
      </c>
      <c r="G11" s="57" t="str">
        <f>UAE!K11</f>
        <v>-</v>
      </c>
      <c r="H11" s="178">
        <f>UAE!AR11</f>
        <v>0</v>
      </c>
      <c r="I11" s="58" t="str">
        <f>UAE!L11</f>
        <v>-</v>
      </c>
      <c r="J11" s="62" t="str">
        <f>UAE!S11</f>
        <v>-</v>
      </c>
      <c r="K11" s="58" t="str">
        <f>UAE!T11</f>
        <v>-</v>
      </c>
      <c r="L11" s="8"/>
    </row>
    <row r="12" spans="2:12" x14ac:dyDescent="0.2">
      <c r="B12" s="7"/>
      <c r="C12" s="227" t="s">
        <v>117</v>
      </c>
      <c r="D12" s="228"/>
      <c r="E12" s="178">
        <f>UAE!I12</f>
        <v>0</v>
      </c>
      <c r="F12" s="178">
        <f>UAE!AQ12</f>
        <v>0</v>
      </c>
      <c r="G12" s="47" t="str">
        <f>UAE!K12</f>
        <v>-</v>
      </c>
      <c r="H12" s="178">
        <f>UAE!AR12</f>
        <v>0</v>
      </c>
      <c r="I12" s="48" t="str">
        <f>UAE!L12</f>
        <v>-</v>
      </c>
      <c r="J12" s="52" t="str">
        <f>UAE!S12</f>
        <v>-</v>
      </c>
      <c r="K12" s="48" t="str">
        <f>UAE!T12</f>
        <v>-</v>
      </c>
      <c r="L12" s="8"/>
    </row>
    <row r="13" spans="2:12" x14ac:dyDescent="0.2">
      <c r="B13" s="7"/>
      <c r="C13" s="227" t="s">
        <v>118</v>
      </c>
      <c r="D13" s="228"/>
      <c r="E13" s="178">
        <f>UAE!I13</f>
        <v>0</v>
      </c>
      <c r="F13" s="178">
        <f>UAE!AQ13</f>
        <v>0</v>
      </c>
      <c r="G13" s="47" t="str">
        <f>UAE!K13</f>
        <v>-</v>
      </c>
      <c r="H13" s="178">
        <f>UAE!AR13</f>
        <v>0</v>
      </c>
      <c r="I13" s="48" t="str">
        <f>UAE!L13</f>
        <v>-</v>
      </c>
      <c r="J13" s="52" t="str">
        <f>UAE!S13</f>
        <v>-</v>
      </c>
      <c r="K13" s="58" t="str">
        <f>UAE!T13</f>
        <v>-</v>
      </c>
      <c r="L13" s="8"/>
    </row>
    <row r="14" spans="2:12" x14ac:dyDescent="0.2">
      <c r="B14" s="7"/>
      <c r="C14" s="232"/>
      <c r="D14" s="233"/>
      <c r="E14" s="233"/>
      <c r="F14" s="233"/>
      <c r="G14" s="233"/>
      <c r="H14" s="233"/>
      <c r="I14" s="233"/>
      <c r="J14" s="233"/>
      <c r="K14" s="233"/>
      <c r="L14" s="8"/>
    </row>
    <row r="15" spans="2:12" x14ac:dyDescent="0.2">
      <c r="B15" s="7"/>
      <c r="C15" s="172" t="s">
        <v>46</v>
      </c>
      <c r="D15" s="173" t="s">
        <v>76</v>
      </c>
      <c r="E15" s="44">
        <f>UAE!I15</f>
        <v>0</v>
      </c>
      <c r="F15" s="178">
        <f>UAE!AQ15</f>
        <v>0</v>
      </c>
      <c r="G15" s="47" t="str">
        <f>UAE!K15</f>
        <v>-</v>
      </c>
      <c r="H15" s="178">
        <f>UAE!AR15</f>
        <v>0</v>
      </c>
      <c r="I15" s="48" t="str">
        <f>UAE!L15</f>
        <v>-</v>
      </c>
      <c r="J15" s="52" t="str">
        <f>UAE!S15</f>
        <v>-</v>
      </c>
      <c r="K15" s="48" t="str">
        <f>UAE!T15</f>
        <v>-</v>
      </c>
      <c r="L15" s="8"/>
    </row>
    <row r="16" spans="2:12" x14ac:dyDescent="0.2">
      <c r="B16" s="7"/>
      <c r="C16" s="91" t="s">
        <v>48</v>
      </c>
      <c r="D16" s="92" t="s">
        <v>76</v>
      </c>
      <c r="E16" s="44">
        <f>UAE!I16</f>
        <v>0</v>
      </c>
      <c r="F16" s="178">
        <f>UAE!AQ16</f>
        <v>0</v>
      </c>
      <c r="G16" s="47" t="str">
        <f>UAE!K16</f>
        <v>-</v>
      </c>
      <c r="H16" s="178">
        <f>UAE!AR16</f>
        <v>0</v>
      </c>
      <c r="I16" s="48" t="str">
        <f>UAE!L16</f>
        <v>-</v>
      </c>
      <c r="J16" s="62" t="str">
        <f>UAE!S16</f>
        <v>-</v>
      </c>
      <c r="K16" s="58" t="str">
        <f>UAE!T16</f>
        <v>-</v>
      </c>
      <c r="L16" s="8"/>
    </row>
    <row r="17" spans="2:12" x14ac:dyDescent="0.2">
      <c r="B17" s="7"/>
      <c r="C17" s="167" t="s">
        <v>53</v>
      </c>
      <c r="D17" s="171" t="s">
        <v>76</v>
      </c>
      <c r="E17" s="44">
        <f>UAE!I17</f>
        <v>0</v>
      </c>
      <c r="F17" s="178">
        <f>UAE!AQ17</f>
        <v>0</v>
      </c>
      <c r="G17" s="57" t="str">
        <f>UAE!K17</f>
        <v>-</v>
      </c>
      <c r="H17" s="178">
        <f>UAE!AR17</f>
        <v>0</v>
      </c>
      <c r="I17" s="58" t="str">
        <f>UAE!L17</f>
        <v>-</v>
      </c>
      <c r="J17" s="52" t="str">
        <f>UAE!S17</f>
        <v>-</v>
      </c>
      <c r="K17" s="48" t="str">
        <f>UAE!T17</f>
        <v>-</v>
      </c>
      <c r="L17" s="8"/>
    </row>
    <row r="18" spans="2:12" x14ac:dyDescent="0.2">
      <c r="B18" s="7"/>
      <c r="C18" s="227" t="s">
        <v>119</v>
      </c>
      <c r="D18" s="228"/>
      <c r="E18" s="44">
        <f>UAE!I18</f>
        <v>0</v>
      </c>
      <c r="F18" s="178">
        <f>UAE!AQ18</f>
        <v>0</v>
      </c>
      <c r="G18" s="47" t="str">
        <f>UAE!K18</f>
        <v>-</v>
      </c>
      <c r="H18" s="178">
        <f>UAE!AR18</f>
        <v>0</v>
      </c>
      <c r="I18" s="48" t="str">
        <f>UAE!L18</f>
        <v>-</v>
      </c>
      <c r="J18" s="52" t="str">
        <f>UAE!S18</f>
        <v>-</v>
      </c>
      <c r="K18" s="58" t="str">
        <f>UAE!T18</f>
        <v>-</v>
      </c>
      <c r="L18" s="8"/>
    </row>
    <row r="19" spans="2:12" x14ac:dyDescent="0.2">
      <c r="B19" s="7"/>
      <c r="C19" s="227" t="s">
        <v>120</v>
      </c>
      <c r="D19" s="228"/>
      <c r="E19" s="44">
        <f>UAE!I19</f>
        <v>0</v>
      </c>
      <c r="F19" s="178">
        <f>UAE!AQ19</f>
        <v>0</v>
      </c>
      <c r="G19" s="47" t="str">
        <f>UAE!K19</f>
        <v>-</v>
      </c>
      <c r="H19" s="178">
        <f>UAE!AR19</f>
        <v>0</v>
      </c>
      <c r="I19" s="48" t="str">
        <f>UAE!L19</f>
        <v>-</v>
      </c>
      <c r="J19" s="52" t="str">
        <f>UAE!S19</f>
        <v>-</v>
      </c>
      <c r="K19" s="58" t="str">
        <f>UAE!T19</f>
        <v>-</v>
      </c>
      <c r="L19" s="8"/>
    </row>
    <row r="20" spans="2:12" x14ac:dyDescent="0.2">
      <c r="B20" s="7"/>
      <c r="C20" s="232"/>
      <c r="D20" s="233"/>
      <c r="E20" s="233"/>
      <c r="F20" s="233"/>
      <c r="G20" s="233"/>
      <c r="H20" s="233"/>
      <c r="I20" s="233"/>
      <c r="J20" s="233"/>
      <c r="K20" s="233"/>
      <c r="L20" s="8"/>
    </row>
    <row r="21" spans="2:12" x14ac:dyDescent="0.2">
      <c r="B21" s="7"/>
      <c r="C21" s="91" t="s">
        <v>50</v>
      </c>
      <c r="D21" s="92" t="s">
        <v>76</v>
      </c>
      <c r="E21" s="44">
        <f>UAE!I21</f>
        <v>0</v>
      </c>
      <c r="F21" s="178">
        <f>UAE!AQ21</f>
        <v>0</v>
      </c>
      <c r="G21" s="47" t="str">
        <f>UAE!K21</f>
        <v>-</v>
      </c>
      <c r="H21" s="178">
        <f>UAE!AR21</f>
        <v>0</v>
      </c>
      <c r="I21" s="48" t="str">
        <f>UAE!L21</f>
        <v>-</v>
      </c>
      <c r="J21" s="52" t="str">
        <f>UAE!S21</f>
        <v>-</v>
      </c>
      <c r="K21" s="48" t="str">
        <f>UAE!T21</f>
        <v>-</v>
      </c>
      <c r="L21" s="8"/>
    </row>
    <row r="22" spans="2:12" x14ac:dyDescent="0.2">
      <c r="B22" s="7"/>
      <c r="C22" s="91" t="s">
        <v>52</v>
      </c>
      <c r="D22" s="92" t="s">
        <v>76</v>
      </c>
      <c r="E22" s="44">
        <f>UAE!I22</f>
        <v>0</v>
      </c>
      <c r="F22" s="178">
        <f>UAE!AQ22</f>
        <v>0</v>
      </c>
      <c r="G22" s="47" t="str">
        <f>UAE!K22</f>
        <v>-</v>
      </c>
      <c r="H22" s="178">
        <f>UAE!AR22</f>
        <v>0</v>
      </c>
      <c r="I22" s="48" t="str">
        <f>UAE!L22</f>
        <v>-</v>
      </c>
      <c r="J22" s="62" t="str">
        <f>UAE!S22</f>
        <v>-</v>
      </c>
      <c r="K22" s="58" t="str">
        <f>UAE!T22</f>
        <v>-</v>
      </c>
      <c r="L22" s="8"/>
    </row>
    <row r="23" spans="2:12" x14ac:dyDescent="0.2">
      <c r="B23" s="7"/>
      <c r="C23" s="91" t="s">
        <v>55</v>
      </c>
      <c r="D23" s="92" t="s">
        <v>76</v>
      </c>
      <c r="E23" s="44">
        <f>UAE!I23</f>
        <v>0</v>
      </c>
      <c r="F23" s="178">
        <f>UAE!AQ23</f>
        <v>0</v>
      </c>
      <c r="G23" s="57" t="str">
        <f>UAE!K23</f>
        <v>-</v>
      </c>
      <c r="H23" s="178">
        <f>UAE!AR23</f>
        <v>0</v>
      </c>
      <c r="I23" s="58" t="str">
        <f>UAE!L23</f>
        <v>-</v>
      </c>
      <c r="J23" s="52" t="str">
        <f>UAE!S23</f>
        <v>-</v>
      </c>
      <c r="K23" s="48" t="str">
        <f>UAE!T23</f>
        <v>-</v>
      </c>
      <c r="L23" s="8"/>
    </row>
    <row r="24" spans="2:12" x14ac:dyDescent="0.2">
      <c r="B24" s="7"/>
      <c r="C24" s="91" t="s">
        <v>56</v>
      </c>
      <c r="D24" s="95" t="s">
        <v>76</v>
      </c>
      <c r="E24" s="44">
        <f>UAE!I24</f>
        <v>0</v>
      </c>
      <c r="F24" s="178">
        <f>UAE!AQ24</f>
        <v>0</v>
      </c>
      <c r="G24" s="47" t="str">
        <f>UAE!K24</f>
        <v>-</v>
      </c>
      <c r="H24" s="178">
        <f>UAE!AR24</f>
        <v>0</v>
      </c>
      <c r="I24" s="48" t="str">
        <f>UAE!L24</f>
        <v>-</v>
      </c>
      <c r="J24" s="52" t="str">
        <f>UAE!S24</f>
        <v>-</v>
      </c>
      <c r="K24" s="58" t="str">
        <f>UAE!T24</f>
        <v>-</v>
      </c>
      <c r="L24" s="8"/>
    </row>
    <row r="25" spans="2:12" x14ac:dyDescent="0.2">
      <c r="B25" s="7"/>
      <c r="C25" s="167"/>
      <c r="D25" s="168"/>
      <c r="E25" s="55"/>
      <c r="F25" s="178"/>
      <c r="G25" s="47"/>
      <c r="H25" s="178">
        <f>UAE!AR25</f>
        <v>0</v>
      </c>
      <c r="I25" s="48"/>
      <c r="J25" s="52" t="str">
        <f>UAE!S25</f>
        <v>-</v>
      </c>
      <c r="K25" s="48" t="str">
        <f>UAE!T25</f>
        <v>-</v>
      </c>
      <c r="L25" s="8"/>
    </row>
    <row r="26" spans="2:12" x14ac:dyDescent="0.2">
      <c r="B26" s="7"/>
      <c r="C26" s="227" t="s">
        <v>122</v>
      </c>
      <c r="D26" s="228"/>
      <c r="E26" s="44">
        <f>UAE!I26</f>
        <v>0</v>
      </c>
      <c r="F26" s="178">
        <f>UAE!AQ26</f>
        <v>0</v>
      </c>
      <c r="G26" s="57" t="str">
        <f>UAE!K26</f>
        <v>-</v>
      </c>
      <c r="H26" s="178">
        <f>UAE!AR26</f>
        <v>0</v>
      </c>
      <c r="I26" s="48" t="str">
        <f>UAE!L26</f>
        <v>-</v>
      </c>
      <c r="J26" s="52" t="str">
        <f>UAE!S26</f>
        <v>-</v>
      </c>
      <c r="K26" s="58" t="str">
        <f>UAE!T26</f>
        <v>-</v>
      </c>
      <c r="L26" s="8"/>
    </row>
    <row r="27" spans="2:12" x14ac:dyDescent="0.2">
      <c r="B27" s="7"/>
      <c r="C27" s="227" t="s">
        <v>123</v>
      </c>
      <c r="D27" s="228"/>
      <c r="E27" s="44">
        <f>UAE!I27</f>
        <v>0</v>
      </c>
      <c r="F27" s="178">
        <f>UAE!AQ27</f>
        <v>0</v>
      </c>
      <c r="G27" s="47" t="str">
        <f>UAE!K27</f>
        <v>-</v>
      </c>
      <c r="H27" s="178">
        <f>UAE!AR27</f>
        <v>0</v>
      </c>
      <c r="I27" s="48" t="str">
        <f>UAE!L27</f>
        <v>-</v>
      </c>
      <c r="J27" s="52" t="str">
        <f>UAE!S27</f>
        <v>-</v>
      </c>
      <c r="K27" s="58" t="str">
        <f>UAE!T27</f>
        <v>-</v>
      </c>
      <c r="L27" s="8"/>
    </row>
    <row r="28" spans="2:12" ht="15.75" thickBot="1" x14ac:dyDescent="0.25">
      <c r="B28" s="7"/>
      <c r="C28" s="229"/>
      <c r="D28" s="230"/>
      <c r="E28" s="244"/>
      <c r="F28" s="244"/>
      <c r="G28" s="244"/>
      <c r="H28" s="244"/>
      <c r="I28" s="244"/>
      <c r="J28" s="244"/>
      <c r="K28" s="244"/>
      <c r="L28" s="8"/>
    </row>
    <row r="29" spans="2:12" ht="14.45" customHeight="1" x14ac:dyDescent="0.2">
      <c r="B29" s="7"/>
      <c r="C29" s="109" t="s">
        <v>66</v>
      </c>
      <c r="D29" s="216"/>
      <c r="E29" s="30">
        <f>UAE!I29</f>
        <v>0</v>
      </c>
      <c r="F29" s="31">
        <f>UAE!AQ29</f>
        <v>0</v>
      </c>
      <c r="G29" s="35" t="str">
        <f>UAE!K29</f>
        <v>-</v>
      </c>
      <c r="H29" s="31">
        <f>UAE!AR29</f>
        <v>0</v>
      </c>
      <c r="I29" s="184" t="str">
        <f>UAE!L29</f>
        <v>-</v>
      </c>
      <c r="J29" s="40" t="str">
        <f>UAE!S29</f>
        <v>-</v>
      </c>
      <c r="K29" s="105" t="str">
        <f>UAE!T29</f>
        <v>-</v>
      </c>
      <c r="L29" s="8"/>
    </row>
    <row r="30" spans="2:12" ht="15" customHeight="1" thickBot="1" x14ac:dyDescent="0.25">
      <c r="B30" s="99"/>
      <c r="C30" s="107" t="s">
        <v>65</v>
      </c>
      <c r="D30" s="217"/>
      <c r="E30" s="76">
        <f>UAE!I30</f>
        <v>0</v>
      </c>
      <c r="F30" s="77">
        <f>UAE!AQ30</f>
        <v>0</v>
      </c>
      <c r="G30" s="65" t="str">
        <f>UAE!K30</f>
        <v>-</v>
      </c>
      <c r="H30" s="77">
        <f>UAE!AR30</f>
        <v>0</v>
      </c>
      <c r="I30" s="149" t="str">
        <f>UAE!L30</f>
        <v>-</v>
      </c>
      <c r="J30" s="83" t="str">
        <f>UAE!S30</f>
        <v>-</v>
      </c>
      <c r="K30" s="67" t="str">
        <f>UAE!T30</f>
        <v>-</v>
      </c>
      <c r="L30" s="102"/>
    </row>
  </sheetData>
  <mergeCells count="13">
    <mergeCell ref="C28:K28"/>
    <mergeCell ref="C14:K14"/>
    <mergeCell ref="C18:D18"/>
    <mergeCell ref="C19:D19"/>
    <mergeCell ref="C20:K20"/>
    <mergeCell ref="C26:D26"/>
    <mergeCell ref="C27:D27"/>
    <mergeCell ref="C13:D13"/>
    <mergeCell ref="C3:D3"/>
    <mergeCell ref="E3:K3"/>
    <mergeCell ref="E6:I6"/>
    <mergeCell ref="J6:K6"/>
    <mergeCell ref="C12:D12"/>
  </mergeCells>
  <pageMargins left="0.7" right="0.7" top="0.75" bottom="0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zoomScale="70" zoomScaleNormal="70" workbookViewId="0">
      <selection activeCell="I34" sqref="I34"/>
    </sheetView>
  </sheetViews>
  <sheetFormatPr defaultColWidth="8.85546875" defaultRowHeight="15" x14ac:dyDescent="0.2"/>
  <cols>
    <col min="1" max="1" width="8.85546875" style="1"/>
    <col min="2" max="2" width="3.7109375" style="1" customWidth="1"/>
    <col min="3" max="3" width="7.28515625" style="1" customWidth="1"/>
    <col min="4" max="4" width="18.42578125" style="1" customWidth="1"/>
    <col min="5" max="5" width="11.7109375" style="1" customWidth="1"/>
    <col min="6" max="6" width="11.5703125" style="1" customWidth="1"/>
    <col min="7" max="7" width="7.85546875" style="1" customWidth="1"/>
    <col min="8" max="8" width="11.7109375" style="1" customWidth="1"/>
    <col min="9" max="9" width="9.7109375" style="1" customWidth="1"/>
    <col min="10" max="10" width="8.28515625" style="2" customWidth="1"/>
    <col min="11" max="11" width="8.7109375" style="1" customWidth="1"/>
    <col min="12" max="16384" width="8.85546875" style="1"/>
  </cols>
  <sheetData>
    <row r="1" spans="2:11" ht="15.75" thickBot="1" x14ac:dyDescent="0.25"/>
    <row r="2" spans="2:11" ht="15.75" thickBot="1" x14ac:dyDescent="0.25">
      <c r="B2" s="3"/>
      <c r="C2" s="4"/>
      <c r="D2" s="4"/>
      <c r="E2" s="4"/>
      <c r="F2" s="4"/>
      <c r="G2" s="4"/>
      <c r="H2" s="4"/>
      <c r="I2" s="4"/>
      <c r="J2" s="5"/>
      <c r="K2" s="6"/>
    </row>
    <row r="3" spans="2:11" ht="15.75" thickBot="1" x14ac:dyDescent="0.25">
      <c r="B3" s="7"/>
      <c r="C3" s="239"/>
      <c r="D3" s="239"/>
      <c r="E3" s="237" t="str">
        <f>JORDAN!E3</f>
        <v>Retail KPI Dashboard - Jordan - Week 39</v>
      </c>
      <c r="F3" s="235"/>
      <c r="G3" s="235"/>
      <c r="H3" s="235"/>
      <c r="I3" s="235"/>
      <c r="J3" s="235"/>
      <c r="K3" s="236"/>
    </row>
    <row r="4" spans="2:11" x14ac:dyDescent="0.2">
      <c r="B4" s="7"/>
      <c r="C4" s="9"/>
      <c r="D4" s="9"/>
      <c r="E4" s="9"/>
      <c r="F4" s="9"/>
      <c r="G4" s="9"/>
      <c r="H4" s="9"/>
      <c r="I4" s="9"/>
      <c r="J4" s="10"/>
      <c r="K4" s="211"/>
    </row>
    <row r="5" spans="2:11" ht="15.75" thickBot="1" x14ac:dyDescent="0.25">
      <c r="B5" s="7"/>
      <c r="C5" s="9"/>
      <c r="D5" s="9"/>
      <c r="E5" s="9"/>
      <c r="F5" s="9"/>
      <c r="G5" s="9"/>
      <c r="H5" s="9"/>
      <c r="I5" s="9"/>
      <c r="J5" s="10"/>
      <c r="K5" s="211"/>
    </row>
    <row r="6" spans="2:11" ht="15" customHeight="1" thickBot="1" x14ac:dyDescent="0.25">
      <c r="B6" s="7"/>
      <c r="C6" s="9"/>
      <c r="D6" s="9"/>
      <c r="E6" s="237" t="s">
        <v>79</v>
      </c>
      <c r="F6" s="235"/>
      <c r="G6" s="235"/>
      <c r="H6" s="235"/>
      <c r="I6" s="236"/>
      <c r="J6" s="237" t="s">
        <v>2</v>
      </c>
      <c r="K6" s="236"/>
    </row>
    <row r="7" spans="2:11" ht="75" customHeight="1" thickBot="1" x14ac:dyDescent="0.25">
      <c r="B7" s="7"/>
      <c r="C7" s="9"/>
      <c r="D7" s="9"/>
      <c r="E7" s="17" t="s">
        <v>4</v>
      </c>
      <c r="F7" s="18" t="s">
        <v>18</v>
      </c>
      <c r="G7" s="19" t="s">
        <v>6</v>
      </c>
      <c r="H7" s="19" t="s">
        <v>135</v>
      </c>
      <c r="I7" s="19" t="s">
        <v>7</v>
      </c>
      <c r="J7" s="23" t="s">
        <v>5</v>
      </c>
      <c r="K7" s="20" t="s">
        <v>6</v>
      </c>
    </row>
    <row r="8" spans="2:11" x14ac:dyDescent="0.2">
      <c r="B8" s="212"/>
      <c r="C8" s="88" t="s">
        <v>98</v>
      </c>
      <c r="D8" s="174" t="s">
        <v>76</v>
      </c>
      <c r="E8" s="33">
        <f>JORDAN!I8</f>
        <v>0</v>
      </c>
      <c r="F8" s="42">
        <f>JORDAN!AQ8</f>
        <v>0</v>
      </c>
      <c r="G8" s="35" t="str">
        <f>JORDAN!K8</f>
        <v>-</v>
      </c>
      <c r="H8" s="42">
        <f>JORDAN!AR8</f>
        <v>0</v>
      </c>
      <c r="I8" s="36" t="str">
        <f>JORDAN!L8</f>
        <v>-</v>
      </c>
      <c r="J8" s="41" t="str">
        <f>JORDAN!S8</f>
        <v>-</v>
      </c>
      <c r="K8" s="36" t="str">
        <f>JORDAN!T8</f>
        <v>-</v>
      </c>
    </row>
    <row r="9" spans="2:11" x14ac:dyDescent="0.2">
      <c r="B9" s="212"/>
      <c r="C9" s="91" t="s">
        <v>99</v>
      </c>
      <c r="D9" s="175" t="s">
        <v>76</v>
      </c>
      <c r="E9" s="45">
        <f>JORDAN!I9</f>
        <v>0</v>
      </c>
      <c r="F9" s="54">
        <f>JORDAN!AQ9</f>
        <v>0</v>
      </c>
      <c r="G9" s="47" t="str">
        <f>JORDAN!K9</f>
        <v>-</v>
      </c>
      <c r="H9" s="54">
        <f>JORDAN!AR9</f>
        <v>0</v>
      </c>
      <c r="I9" s="48" t="str">
        <f>JORDAN!L9</f>
        <v>-</v>
      </c>
      <c r="J9" s="53" t="str">
        <f>JORDAN!S9</f>
        <v>-</v>
      </c>
      <c r="K9" s="48" t="str">
        <f>JORDAN!T9</f>
        <v>-</v>
      </c>
    </row>
    <row r="10" spans="2:11" x14ac:dyDescent="0.2">
      <c r="B10" s="212"/>
      <c r="C10" s="91" t="s">
        <v>100</v>
      </c>
      <c r="D10" s="175" t="s">
        <v>76</v>
      </c>
      <c r="E10" s="45">
        <f>JORDAN!I10</f>
        <v>0</v>
      </c>
      <c r="F10" s="54">
        <f>JORDAN!AQ10</f>
        <v>0</v>
      </c>
      <c r="G10" s="47" t="str">
        <f>JORDAN!K10</f>
        <v>-</v>
      </c>
      <c r="H10" s="54">
        <f>JORDAN!AR10</f>
        <v>0</v>
      </c>
      <c r="I10" s="48" t="str">
        <f>JORDAN!L10</f>
        <v>-</v>
      </c>
      <c r="J10" s="53" t="str">
        <f>JORDAN!S10</f>
        <v>-</v>
      </c>
      <c r="K10" s="48" t="str">
        <f>JORDAN!T10</f>
        <v>-</v>
      </c>
    </row>
    <row r="11" spans="2:11" x14ac:dyDescent="0.2">
      <c r="B11" s="212"/>
      <c r="C11" s="91" t="s">
        <v>132</v>
      </c>
      <c r="D11" s="175" t="s">
        <v>76</v>
      </c>
      <c r="E11" s="45">
        <f>JORDAN!I11</f>
        <v>0</v>
      </c>
      <c r="F11" s="54">
        <f>JORDAN!AQ11</f>
        <v>0</v>
      </c>
      <c r="G11" s="47" t="str">
        <f>JORDAN!K11</f>
        <v>-</v>
      </c>
      <c r="H11" s="54">
        <f>JORDAN!AR11</f>
        <v>0</v>
      </c>
      <c r="I11" s="48" t="str">
        <f>JORDAN!L11</f>
        <v>-</v>
      </c>
      <c r="J11" s="53" t="str">
        <f>JORDAN!S11</f>
        <v>-</v>
      </c>
      <c r="K11" s="48" t="str">
        <f>JORDAN!T11</f>
        <v>-</v>
      </c>
    </row>
    <row r="12" spans="2:11" x14ac:dyDescent="0.2">
      <c r="B12" s="212"/>
      <c r="C12" s="91" t="s">
        <v>133</v>
      </c>
      <c r="D12" s="175" t="s">
        <v>76</v>
      </c>
      <c r="E12" s="45">
        <f>JORDAN!I12</f>
        <v>0</v>
      </c>
      <c r="F12" s="54">
        <f>JORDAN!AQ12</f>
        <v>0</v>
      </c>
      <c r="G12" s="47" t="str">
        <f>JORDAN!K12</f>
        <v>-</v>
      </c>
      <c r="H12" s="54">
        <f>JORDAN!AR12</f>
        <v>0</v>
      </c>
      <c r="I12" s="48" t="str">
        <f>JORDAN!L12</f>
        <v>-</v>
      </c>
      <c r="J12" s="53" t="str">
        <f>JORDAN!S12</f>
        <v>-</v>
      </c>
      <c r="K12" s="48" t="str">
        <f>JORDAN!T12</f>
        <v>-</v>
      </c>
    </row>
    <row r="13" spans="2:11" x14ac:dyDescent="0.2">
      <c r="B13" s="212"/>
      <c r="C13" s="91"/>
      <c r="D13" s="175"/>
      <c r="E13" s="45">
        <v>0</v>
      </c>
      <c r="F13" s="54">
        <f>JORDAN!AQ13</f>
        <v>0</v>
      </c>
      <c r="G13" s="47" t="s">
        <v>134</v>
      </c>
      <c r="H13" s="54">
        <f>JORDAN!AR13</f>
        <v>0</v>
      </c>
      <c r="I13" s="48" t="s">
        <v>134</v>
      </c>
      <c r="J13" s="53" t="s">
        <v>134</v>
      </c>
      <c r="K13" s="48" t="s">
        <v>134</v>
      </c>
    </row>
    <row r="14" spans="2:11" ht="15.75" thickBot="1" x14ac:dyDescent="0.25">
      <c r="B14" s="212"/>
      <c r="C14" s="113"/>
      <c r="D14" s="215"/>
      <c r="E14" s="55">
        <v>0</v>
      </c>
      <c r="F14" s="170">
        <f>JORDAN!AQ14</f>
        <v>0</v>
      </c>
      <c r="G14" s="57" t="s">
        <v>134</v>
      </c>
      <c r="H14" s="170">
        <f>JORDAN!AR14</f>
        <v>0</v>
      </c>
      <c r="I14" s="58" t="s">
        <v>134</v>
      </c>
      <c r="J14" s="53" t="s">
        <v>134</v>
      </c>
      <c r="K14" s="48" t="s">
        <v>134</v>
      </c>
    </row>
    <row r="15" spans="2:11" ht="14.45" customHeight="1" x14ac:dyDescent="0.2">
      <c r="B15" s="212"/>
      <c r="C15" s="109" t="s">
        <v>68</v>
      </c>
      <c r="D15" s="216"/>
      <c r="E15" s="68">
        <f>JORDAN!E15</f>
        <v>0</v>
      </c>
      <c r="F15" s="42">
        <f>JORDAN!AQ15</f>
        <v>0</v>
      </c>
      <c r="G15" s="34" t="str">
        <f>JORDAN!G15</f>
        <v>-</v>
      </c>
      <c r="H15" s="218">
        <f>JORDAN!AR15</f>
        <v>0</v>
      </c>
      <c r="I15" s="36" t="str">
        <f>JORDAN!H15</f>
        <v>-</v>
      </c>
      <c r="J15" s="41" t="str">
        <f>JORDAN!S15</f>
        <v>-</v>
      </c>
      <c r="K15" s="69" t="str">
        <f>JORDAN!T15</f>
        <v>-</v>
      </c>
    </row>
    <row r="16" spans="2:11" ht="15" customHeight="1" thickBot="1" x14ac:dyDescent="0.25">
      <c r="B16" s="213"/>
      <c r="C16" s="107" t="s">
        <v>69</v>
      </c>
      <c r="D16" s="217"/>
      <c r="E16" s="76">
        <f>JORDAN!E16</f>
        <v>0</v>
      </c>
      <c r="F16" s="66">
        <f>JORDAN!AQ16</f>
        <v>0</v>
      </c>
      <c r="G16" s="79" t="str">
        <f>JORDAN!G16</f>
        <v>-</v>
      </c>
      <c r="H16" s="77">
        <f>JORDAN!AR16</f>
        <v>0</v>
      </c>
      <c r="I16" s="67" t="str">
        <f>JORDAN!H16</f>
        <v>-</v>
      </c>
      <c r="J16" s="214" t="str">
        <f>JORDAN!S16</f>
        <v>-</v>
      </c>
      <c r="K16" s="80" t="str">
        <f>JORDAN!T16</f>
        <v>-</v>
      </c>
    </row>
  </sheetData>
  <mergeCells count="4">
    <mergeCell ref="C3:D3"/>
    <mergeCell ref="E3:K3"/>
    <mergeCell ref="E6:I6"/>
    <mergeCell ref="J6:K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UAE</vt:lpstr>
      <vt:lpstr>JORDAN</vt:lpstr>
      <vt:lpstr>OMAN</vt:lpstr>
      <vt:lpstr>BAHRAIN</vt:lpstr>
      <vt:lpstr>QATAR</vt:lpstr>
      <vt:lpstr>KSA</vt:lpstr>
      <vt:lpstr>Consolidated</vt:lpstr>
      <vt:lpstr>UAE UK</vt:lpstr>
      <vt:lpstr>JORDAN UK</vt:lpstr>
      <vt:lpstr>OMAN UK</vt:lpstr>
      <vt:lpstr>BAHRAIN UK</vt:lpstr>
      <vt:lpstr>QATAR UK</vt:lpstr>
      <vt:lpstr>KSA UK</vt:lpstr>
      <vt:lpstr>BAHRAIN!Print_Area</vt:lpstr>
      <vt:lpstr>Consolidated!Print_Area</vt:lpstr>
      <vt:lpstr>JORDAN!Print_Area</vt:lpstr>
      <vt:lpstr>OMAN!Print_Area</vt:lpstr>
      <vt:lpstr>UAE!Print_Area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2018-03-28T12:23:55Z</dcterms:modified>
</cp:coreProperties>
</file>