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JORDAN" sheetId="14" r:id="rId1"/>
    <sheet name="MYQATAR" sheetId="15" r:id="rId2"/>
  </sheets>
  <definedNames>
    <definedName name="_xlnm.Print_Area" localSheetId="0">JORDAN!$B$2:$AG$21</definedName>
    <definedName name="_xlnm.Print_Area" localSheetId="1">MYQATAR!$B$2:$AG$21</definedName>
  </definedNames>
  <calcPr calcId="125725"/>
</workbook>
</file>

<file path=xl/calcChain.xml><?xml version="1.0" encoding="utf-8"?>
<calcChain xmlns="http://schemas.openxmlformats.org/spreadsheetml/2006/main">
  <c r="AC20" i="14"/>
  <c r="Y20"/>
  <c r="U20"/>
  <c r="Q20"/>
  <c r="M20"/>
  <c r="I20"/>
  <c r="E20"/>
  <c r="AE19"/>
  <c r="AD19"/>
  <c r="AA19"/>
  <c r="Z19"/>
  <c r="W19"/>
  <c r="V19"/>
  <c r="S19"/>
  <c r="R19"/>
  <c r="O19"/>
  <c r="N19"/>
  <c r="K19"/>
  <c r="J19"/>
  <c r="G19"/>
  <c r="F19"/>
  <c r="AF18"/>
  <c r="AE18"/>
  <c r="AD18"/>
  <c r="AA18"/>
  <c r="Z18"/>
  <c r="X18"/>
  <c r="W18"/>
  <c r="V18"/>
  <c r="T18"/>
  <c r="S18"/>
  <c r="R18"/>
  <c r="P18"/>
  <c r="O18"/>
  <c r="N18"/>
  <c r="L18"/>
  <c r="K18"/>
  <c r="J18"/>
  <c r="H18"/>
  <c r="AB18" s="1"/>
  <c r="G18"/>
  <c r="F18"/>
  <c r="AF17"/>
  <c r="AE17"/>
  <c r="AD17"/>
  <c r="AB17"/>
  <c r="AA17"/>
  <c r="Z17"/>
  <c r="X17"/>
  <c r="W17"/>
  <c r="V17"/>
  <c r="T17"/>
  <c r="S17"/>
  <c r="R17"/>
  <c r="P17"/>
  <c r="O17"/>
  <c r="N17"/>
  <c r="L17"/>
  <c r="K17"/>
  <c r="J17"/>
  <c r="H17"/>
  <c r="G17"/>
  <c r="F17"/>
  <c r="AF16"/>
  <c r="AE16"/>
  <c r="AD16"/>
  <c r="AA16"/>
  <c r="Z16"/>
  <c r="X16"/>
  <c r="W16"/>
  <c r="V16"/>
  <c r="T16"/>
  <c r="S16"/>
  <c r="R16"/>
  <c r="P16"/>
  <c r="O16"/>
  <c r="N16"/>
  <c r="L16"/>
  <c r="K16"/>
  <c r="J16"/>
  <c r="H16"/>
  <c r="AB16" s="1"/>
  <c r="G16"/>
  <c r="F16"/>
  <c r="AE19" i="15"/>
  <c r="AF19" s="1"/>
  <c r="AA19"/>
  <c r="S19"/>
  <c r="G19"/>
  <c r="H19" s="1"/>
  <c r="AC20"/>
  <c r="Y20"/>
  <c r="U20"/>
  <c r="Q20"/>
  <c r="M20"/>
  <c r="I20"/>
  <c r="E20"/>
  <c r="AD19"/>
  <c r="Z19"/>
  <c r="W19"/>
  <c r="X19" s="1"/>
  <c r="V19"/>
  <c r="T19"/>
  <c r="R19"/>
  <c r="O19"/>
  <c r="N19"/>
  <c r="K19"/>
  <c r="J19"/>
  <c r="F19"/>
  <c r="AF18"/>
  <c r="AE18"/>
  <c r="AD18"/>
  <c r="AA18"/>
  <c r="Z18"/>
  <c r="X18"/>
  <c r="W18"/>
  <c r="V18"/>
  <c r="T18"/>
  <c r="S18"/>
  <c r="R18"/>
  <c r="P18"/>
  <c r="O18"/>
  <c r="N18"/>
  <c r="L18"/>
  <c r="K18"/>
  <c r="J18"/>
  <c r="H18"/>
  <c r="AB18" s="1"/>
  <c r="G18"/>
  <c r="F18"/>
  <c r="AF17"/>
  <c r="AE17"/>
  <c r="AD17"/>
  <c r="AA17"/>
  <c r="Z17"/>
  <c r="X17"/>
  <c r="W17"/>
  <c r="V17"/>
  <c r="T17"/>
  <c r="S17"/>
  <c r="R17"/>
  <c r="P17"/>
  <c r="O17"/>
  <c r="N17"/>
  <c r="L17"/>
  <c r="K17"/>
  <c r="J17"/>
  <c r="H17"/>
  <c r="AB17" s="1"/>
  <c r="G17"/>
  <c r="F17"/>
  <c r="AF16"/>
  <c r="AE16"/>
  <c r="AD16"/>
  <c r="AB16"/>
  <c r="AA16"/>
  <c r="Z16"/>
  <c r="X16"/>
  <c r="W16"/>
  <c r="V16"/>
  <c r="T16"/>
  <c r="S16"/>
  <c r="R16"/>
  <c r="P16"/>
  <c r="O16"/>
  <c r="N16"/>
  <c r="L16"/>
  <c r="K16"/>
  <c r="J16"/>
  <c r="H16"/>
  <c r="G16"/>
  <c r="F16"/>
  <c r="AV20"/>
  <c r="AD20" s="1"/>
  <c r="AU20"/>
  <c r="Z20" s="1"/>
  <c r="AT20"/>
  <c r="V20" s="1"/>
  <c r="AS20"/>
  <c r="R20" s="1"/>
  <c r="AR20"/>
  <c r="N20" s="1"/>
  <c r="AQ20"/>
  <c r="J20" s="1"/>
  <c r="AP20"/>
  <c r="F20" s="1"/>
  <c r="BD19"/>
  <c r="BC19"/>
  <c r="AB19" s="1"/>
  <c r="BB19"/>
  <c r="BA19"/>
  <c r="AZ19"/>
  <c r="AY19"/>
  <c r="AX19"/>
  <c r="BD18"/>
  <c r="BC18"/>
  <c r="BB18"/>
  <c r="BA18"/>
  <c r="AZ18"/>
  <c r="AY18"/>
  <c r="AX18"/>
  <c r="BD17"/>
  <c r="BC17"/>
  <c r="BB17"/>
  <c r="BA17"/>
  <c r="AZ17"/>
  <c r="AY17"/>
  <c r="AX17"/>
  <c r="BD16"/>
  <c r="BC16"/>
  <c r="BB16"/>
  <c r="BA16"/>
  <c r="AZ16"/>
  <c r="AY16"/>
  <c r="AX16"/>
  <c r="BM12"/>
  <c r="BG12"/>
  <c r="H12" s="1"/>
  <c r="BF12"/>
  <c r="BE12"/>
  <c r="BA12"/>
  <c r="BC12" s="1"/>
  <c r="Z12" s="1"/>
  <c r="AZ12"/>
  <c r="AY12"/>
  <c r="V12" s="1"/>
  <c r="AX12"/>
  <c r="BB12" s="1"/>
  <c r="X12" s="1"/>
  <c r="AW12"/>
  <c r="S12" s="1"/>
  <c r="AV12"/>
  <c r="AU12"/>
  <c r="AT12"/>
  <c r="AS12"/>
  <c r="M12" s="1"/>
  <c r="AR12"/>
  <c r="AQ12"/>
  <c r="BA20" s="1"/>
  <c r="AP12"/>
  <c r="AD12"/>
  <c r="Y12"/>
  <c r="W12"/>
  <c r="U12"/>
  <c r="T12"/>
  <c r="L12"/>
  <c r="J12"/>
  <c r="I12"/>
  <c r="AE20" s="1"/>
  <c r="G12"/>
  <c r="F12"/>
  <c r="E12"/>
  <c r="BD11"/>
  <c r="BC11"/>
  <c r="BB11"/>
  <c r="X11" s="1"/>
  <c r="AY11"/>
  <c r="AD11"/>
  <c r="Z11"/>
  <c r="Y11"/>
  <c r="W11"/>
  <c r="V11"/>
  <c r="U11"/>
  <c r="T11"/>
  <c r="S11"/>
  <c r="Q11"/>
  <c r="R11" s="1"/>
  <c r="M11"/>
  <c r="L11"/>
  <c r="K11"/>
  <c r="J11"/>
  <c r="H11"/>
  <c r="G11"/>
  <c r="F11"/>
  <c r="BL10"/>
  <c r="AC10" s="1"/>
  <c r="BK10"/>
  <c r="BD10"/>
  <c r="BC10"/>
  <c r="Z10" s="1"/>
  <c r="BB10"/>
  <c r="X10" s="1"/>
  <c r="AY10"/>
  <c r="AD10"/>
  <c r="AB10"/>
  <c r="AA10"/>
  <c r="Y10"/>
  <c r="W10"/>
  <c r="V10"/>
  <c r="U10"/>
  <c r="T10"/>
  <c r="S10"/>
  <c r="R10"/>
  <c r="Q10"/>
  <c r="P10"/>
  <c r="M10"/>
  <c r="L10"/>
  <c r="K10"/>
  <c r="J10"/>
  <c r="H10"/>
  <c r="G10"/>
  <c r="F10"/>
  <c r="BL9"/>
  <c r="AC9" s="1"/>
  <c r="BK9"/>
  <c r="AB9" s="1"/>
  <c r="BD9"/>
  <c r="BC9"/>
  <c r="BB9"/>
  <c r="AY9"/>
  <c r="V9" s="1"/>
  <c r="AD9"/>
  <c r="AA9"/>
  <c r="Z9"/>
  <c r="Y9"/>
  <c r="X9"/>
  <c r="W9"/>
  <c r="U9"/>
  <c r="T9"/>
  <c r="S9"/>
  <c r="R9"/>
  <c r="Q9"/>
  <c r="P9"/>
  <c r="M9"/>
  <c r="L9"/>
  <c r="K9"/>
  <c r="J9"/>
  <c r="H9"/>
  <c r="G9"/>
  <c r="F9"/>
  <c r="BL8"/>
  <c r="AC8" s="1"/>
  <c r="BK8"/>
  <c r="AB8" s="1"/>
  <c r="BD8"/>
  <c r="BC8"/>
  <c r="BB8"/>
  <c r="X8" s="1"/>
  <c r="AY8"/>
  <c r="AD8"/>
  <c r="AA8"/>
  <c r="Z8"/>
  <c r="Y8"/>
  <c r="W8"/>
  <c r="V8"/>
  <c r="U8"/>
  <c r="T8"/>
  <c r="S8"/>
  <c r="R8"/>
  <c r="Q8"/>
  <c r="P8"/>
  <c r="M8"/>
  <c r="L8"/>
  <c r="K8"/>
  <c r="J8"/>
  <c r="H8"/>
  <c r="G8"/>
  <c r="F8"/>
  <c r="BD17" i="14"/>
  <c r="BC17"/>
  <c r="BB17"/>
  <c r="BA17"/>
  <c r="AZ17"/>
  <c r="AY17"/>
  <c r="AX17"/>
  <c r="BL9"/>
  <c r="AC9" s="1"/>
  <c r="BK9"/>
  <c r="AB9" s="1"/>
  <c r="BD9"/>
  <c r="BC9"/>
  <c r="BB9"/>
  <c r="X9" s="1"/>
  <c r="AY9"/>
  <c r="V9" s="1"/>
  <c r="AD9"/>
  <c r="AA9"/>
  <c r="Z9"/>
  <c r="Y9"/>
  <c r="W9"/>
  <c r="U9"/>
  <c r="T9"/>
  <c r="S9"/>
  <c r="R9"/>
  <c r="Q9"/>
  <c r="P9"/>
  <c r="M9"/>
  <c r="L9"/>
  <c r="K9"/>
  <c r="J9"/>
  <c r="H9"/>
  <c r="G9"/>
  <c r="F9"/>
  <c r="AU20"/>
  <c r="Z20" s="1"/>
  <c r="BM12"/>
  <c r="AD11"/>
  <c r="AD10"/>
  <c r="AD8"/>
  <c r="O20" i="15" l="1"/>
  <c r="P20" s="1"/>
  <c r="S20"/>
  <c r="T20" s="1"/>
  <c r="AA20"/>
  <c r="P19"/>
  <c r="K20"/>
  <c r="Q12"/>
  <c r="G20"/>
  <c r="W20"/>
  <c r="L19"/>
  <c r="AZ20"/>
  <c r="BD20"/>
  <c r="AF20" s="1"/>
  <c r="AY20"/>
  <c r="BC20"/>
  <c r="AB20" s="1"/>
  <c r="K12"/>
  <c r="BD12"/>
  <c r="R12" s="1"/>
  <c r="AX20"/>
  <c r="BB20"/>
  <c r="H20" l="1"/>
  <c r="X20"/>
  <c r="L20"/>
  <c r="AV20" i="14"/>
  <c r="AD20" s="1"/>
  <c r="AT20"/>
  <c r="V20" s="1"/>
  <c r="AS20"/>
  <c r="R20" s="1"/>
  <c r="AR20"/>
  <c r="N20" s="1"/>
  <c r="AQ20"/>
  <c r="J20" s="1"/>
  <c r="AP20"/>
  <c r="F20" s="1"/>
  <c r="BD19"/>
  <c r="AF19" s="1"/>
  <c r="BC19"/>
  <c r="AB19" s="1"/>
  <c r="BB19"/>
  <c r="X19" s="1"/>
  <c r="BA19"/>
  <c r="T19" s="1"/>
  <c r="AZ19"/>
  <c r="P19" s="1"/>
  <c r="AY19"/>
  <c r="L19" s="1"/>
  <c r="AX19"/>
  <c r="H19" s="1"/>
  <c r="BD18"/>
  <c r="BC18"/>
  <c r="BB18"/>
  <c r="BA18"/>
  <c r="AZ18"/>
  <c r="AY18"/>
  <c r="AX18"/>
  <c r="BD16"/>
  <c r="BC16"/>
  <c r="BB16"/>
  <c r="BA16"/>
  <c r="AZ16"/>
  <c r="AY16"/>
  <c r="AX16"/>
  <c r="BG12"/>
  <c r="BF12"/>
  <c r="BE12"/>
  <c r="BA12"/>
  <c r="AZ12"/>
  <c r="AX12"/>
  <c r="AW12"/>
  <c r="AV12"/>
  <c r="AU12"/>
  <c r="AT12"/>
  <c r="AS12"/>
  <c r="AR12"/>
  <c r="AQ12"/>
  <c r="AP12"/>
  <c r="I12"/>
  <c r="E12"/>
  <c r="BD11"/>
  <c r="BC11"/>
  <c r="BB11"/>
  <c r="AY11"/>
  <c r="Y11"/>
  <c r="W11"/>
  <c r="U11"/>
  <c r="T11"/>
  <c r="S11"/>
  <c r="Q11"/>
  <c r="M11"/>
  <c r="L11"/>
  <c r="K11"/>
  <c r="J11"/>
  <c r="H11"/>
  <c r="G11"/>
  <c r="F11"/>
  <c r="BL10"/>
  <c r="AC10" s="1"/>
  <c r="BK10"/>
  <c r="AB10" s="1"/>
  <c r="BD10"/>
  <c r="BC10"/>
  <c r="BB10"/>
  <c r="AY10"/>
  <c r="AA10"/>
  <c r="Y10"/>
  <c r="W10"/>
  <c r="U10"/>
  <c r="V10" s="1"/>
  <c r="T10"/>
  <c r="S10"/>
  <c r="Q10"/>
  <c r="P10"/>
  <c r="M10"/>
  <c r="L10"/>
  <c r="K10"/>
  <c r="J10"/>
  <c r="H10"/>
  <c r="G10"/>
  <c r="F10"/>
  <c r="BL8"/>
  <c r="AC8" s="1"/>
  <c r="BK8"/>
  <c r="AB8" s="1"/>
  <c r="BD8"/>
  <c r="BC8"/>
  <c r="BB8"/>
  <c r="AY8"/>
  <c r="AA8"/>
  <c r="Y8"/>
  <c r="W8"/>
  <c r="U8"/>
  <c r="T8"/>
  <c r="S8"/>
  <c r="Q8"/>
  <c r="P8"/>
  <c r="M8"/>
  <c r="L8"/>
  <c r="K8"/>
  <c r="J8"/>
  <c r="H8"/>
  <c r="G8"/>
  <c r="F8"/>
  <c r="AD12" l="1"/>
  <c r="S20"/>
  <c r="O20"/>
  <c r="AE20"/>
  <c r="AA20"/>
  <c r="K20"/>
  <c r="Q12"/>
  <c r="W20"/>
  <c r="G20"/>
  <c r="BA20"/>
  <c r="S12"/>
  <c r="Z10"/>
  <c r="R10"/>
  <c r="L12"/>
  <c r="H12"/>
  <c r="G12"/>
  <c r="T12"/>
  <c r="R8"/>
  <c r="Z8"/>
  <c r="V8"/>
  <c r="X8"/>
  <c r="R11"/>
  <c r="X11"/>
  <c r="Z11"/>
  <c r="F12"/>
  <c r="BB12"/>
  <c r="X10"/>
  <c r="V11"/>
  <c r="W12"/>
  <c r="J12"/>
  <c r="U12"/>
  <c r="Y12"/>
  <c r="BD12"/>
  <c r="AZ20"/>
  <c r="BD20"/>
  <c r="M12"/>
  <c r="AY12"/>
  <c r="BC12"/>
  <c r="AY20"/>
  <c r="BC20"/>
  <c r="AB20" s="1"/>
  <c r="AX20"/>
  <c r="BB20"/>
  <c r="K12"/>
  <c r="H20" l="1"/>
  <c r="L20"/>
  <c r="T20"/>
  <c r="P20"/>
  <c r="X20"/>
  <c r="AF20"/>
  <c r="X12"/>
  <c r="V12"/>
  <c r="R12"/>
  <c r="Z12"/>
</calcChain>
</file>

<file path=xl/sharedStrings.xml><?xml version="1.0" encoding="utf-8"?>
<sst xmlns="http://schemas.openxmlformats.org/spreadsheetml/2006/main" count="240" uniqueCount="88">
  <si>
    <t>WEEKLY POSITION</t>
  </si>
  <si>
    <t>NAM%</t>
  </si>
  <si>
    <t>FLOW</t>
  </si>
  <si>
    <t>BASKET</t>
  </si>
  <si>
    <t>Sales</t>
  </si>
  <si>
    <t>Vs Last Week</t>
  </si>
  <si>
    <t>Vs LY</t>
  </si>
  <si>
    <t>Vs Plan</t>
  </si>
  <si>
    <t>Vs 2Yr</t>
  </si>
  <si>
    <t>This Week</t>
  </si>
  <si>
    <t>Last Week</t>
  </si>
  <si>
    <t>Actual</t>
  </si>
  <si>
    <t>Var.to LY</t>
  </si>
  <si>
    <t>Av. Basket</t>
  </si>
  <si>
    <t>vs LY</t>
  </si>
  <si>
    <t>Items per Basket</t>
  </si>
  <si>
    <t>ASP</t>
  </si>
  <si>
    <t>Sales LW</t>
  </si>
  <si>
    <t>Sales LY</t>
  </si>
  <si>
    <t>SalesPlan</t>
  </si>
  <si>
    <t>SalesL2Y</t>
  </si>
  <si>
    <t>CostTW</t>
  </si>
  <si>
    <t>CostLY</t>
  </si>
  <si>
    <t>FlowTW</t>
  </si>
  <si>
    <t>FlowLW</t>
  </si>
  <si>
    <t>FlowLY</t>
  </si>
  <si>
    <t>ItemsTW</t>
  </si>
  <si>
    <t>ItemsLY</t>
  </si>
  <si>
    <t>Avg Basket LY</t>
  </si>
  <si>
    <t>items/Basket LY</t>
  </si>
  <si>
    <t>ASP LY</t>
  </si>
  <si>
    <t>vs. LY</t>
  </si>
  <si>
    <t>Mix</t>
  </si>
  <si>
    <t>Var. to LY</t>
  </si>
  <si>
    <t>Homeware</t>
  </si>
  <si>
    <t>Kidswear</t>
  </si>
  <si>
    <t>Ladieswear</t>
  </si>
  <si>
    <t>Menswear</t>
  </si>
  <si>
    <t>footwear</t>
  </si>
  <si>
    <t>essentials</t>
  </si>
  <si>
    <t>others</t>
  </si>
  <si>
    <t>NAM%LY</t>
  </si>
  <si>
    <t>LYMix Kids</t>
  </si>
  <si>
    <t>LYMix Home</t>
  </si>
  <si>
    <t>LYMix Ladies</t>
  </si>
  <si>
    <t>LYMix Mens</t>
  </si>
  <si>
    <t>LYMix Foot</t>
  </si>
  <si>
    <t>LYMix Essentials</t>
  </si>
  <si>
    <t>LYMix Others</t>
  </si>
  <si>
    <t>`</t>
  </si>
  <si>
    <t>JORDAN LFL</t>
  </si>
  <si>
    <t>JORDAN</t>
  </si>
  <si>
    <t>LFL</t>
  </si>
  <si>
    <t>Total</t>
  </si>
  <si>
    <t>QAR's Per SQ.Mtr</t>
  </si>
  <si>
    <t>WEEK TO DATE</t>
  </si>
  <si>
    <t>COVERSION</t>
  </si>
  <si>
    <t>Coversion</t>
  </si>
  <si>
    <t>SQ.MT</t>
  </si>
  <si>
    <t>SalesLWD</t>
  </si>
  <si>
    <t>SalesLYD</t>
  </si>
  <si>
    <t>SalesPlanTD</t>
  </si>
  <si>
    <t>VisitorsTW</t>
  </si>
  <si>
    <t>VisitorsLW</t>
  </si>
  <si>
    <t>VisitorsLY</t>
  </si>
  <si>
    <t>CoversionLW</t>
  </si>
  <si>
    <t>CoversionLY</t>
  </si>
  <si>
    <t>Saturday</t>
  </si>
  <si>
    <t>Retail KPI Dashboard - Jordan - Week 39</t>
  </si>
  <si>
    <t>4728</t>
  </si>
  <si>
    <t>READY TO WEAR</t>
  </si>
  <si>
    <t>LINGERY</t>
  </si>
  <si>
    <t>ACCESSORIES &amp; SHOES</t>
  </si>
  <si>
    <t>HOME &amp; LEISURE</t>
  </si>
  <si>
    <t>HYGIENE</t>
  </si>
  <si>
    <t>FURNITURE</t>
  </si>
  <si>
    <t>SERVICES</t>
  </si>
  <si>
    <t>F004</t>
  </si>
  <si>
    <t>QATAR LFL</t>
  </si>
  <si>
    <t>QATAR</t>
  </si>
  <si>
    <t>Mello Yellow Retail KPI Dashboard - Qatar - Week 39</t>
  </si>
  <si>
    <t>FEMME</t>
  </si>
  <si>
    <t>SAC</t>
  </si>
  <si>
    <t>FOULARD / ECHARPE</t>
  </si>
  <si>
    <t>CEINTURE</t>
  </si>
  <si>
    <t>ACC TEXTILE</t>
  </si>
  <si>
    <t>ENFANT</t>
  </si>
  <si>
    <t>HOMME</t>
  </si>
</sst>
</file>

<file path=xl/styles.xml><?xml version="1.0" encoding="utf-8"?>
<styleSheet xmlns="http://schemas.openxmlformats.org/spreadsheetml/2006/main">
  <numFmts count="1">
    <numFmt numFmtId="164" formatCode="#,##0%;[Red]\-#,##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rgb="FFFF0000"/>
      <name val="Verdana"/>
      <family val="2"/>
    </font>
    <font>
      <b/>
      <sz val="12"/>
      <color theme="1"/>
      <name val="Verdana"/>
      <family val="2"/>
    </font>
    <font>
      <sz val="12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5" xfId="0" applyFont="1" applyBorder="1"/>
    <xf numFmtId="0" fontId="2" fillId="0" borderId="4" xfId="0" applyFont="1" applyBorder="1"/>
    <xf numFmtId="9" fontId="2" fillId="0" borderId="4" xfId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2" borderId="0" xfId="0" applyFont="1" applyFill="1" applyBorder="1"/>
    <xf numFmtId="9" fontId="2" fillId="2" borderId="0" xfId="1" applyFont="1" applyFill="1" applyBorder="1"/>
    <xf numFmtId="0" fontId="4" fillId="0" borderId="13" xfId="0" applyFont="1" applyBorder="1" applyAlignment="1">
      <alignment horizontal="center"/>
    </xf>
    <xf numFmtId="0" fontId="2" fillId="0" borderId="0" xfId="0" applyFont="1" applyAlignment="1"/>
    <xf numFmtId="0" fontId="4" fillId="2" borderId="5" xfId="0" applyFont="1" applyFill="1" applyBorder="1" applyAlignment="1">
      <alignment textRotation="90"/>
    </xf>
    <xf numFmtId="0" fontId="4" fillId="2" borderId="4" xfId="0" applyFont="1" applyFill="1" applyBorder="1" applyAlignment="1">
      <alignment textRotation="90" wrapText="1"/>
    </xf>
    <xf numFmtId="0" fontId="4" fillId="2" borderId="4" xfId="0" applyFont="1" applyFill="1" applyBorder="1" applyAlignment="1">
      <alignment textRotation="90"/>
    </xf>
    <xf numFmtId="0" fontId="4" fillId="2" borderId="6" xfId="0" applyFont="1" applyFill="1" applyBorder="1" applyAlignment="1">
      <alignment textRotation="90"/>
    </xf>
    <xf numFmtId="0" fontId="4" fillId="2" borderId="5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 wrapText="1"/>
    </xf>
    <xf numFmtId="0" fontId="4" fillId="2" borderId="4" xfId="0" applyFont="1" applyFill="1" applyBorder="1" applyAlignment="1">
      <alignment horizontal="center" textRotation="90"/>
    </xf>
    <xf numFmtId="0" fontId="4" fillId="2" borderId="6" xfId="0" applyFont="1" applyFill="1" applyBorder="1" applyAlignment="1">
      <alignment horizontal="center" textRotation="90"/>
    </xf>
    <xf numFmtId="0" fontId="4" fillId="2" borderId="6" xfId="0" applyFont="1" applyFill="1" applyBorder="1"/>
    <xf numFmtId="9" fontId="4" fillId="2" borderId="5" xfId="1" applyFont="1" applyFill="1" applyBorder="1" applyAlignment="1">
      <alignment horizontal="center" textRotation="90"/>
    </xf>
    <xf numFmtId="9" fontId="4" fillId="2" borderId="5" xfId="1" applyFont="1" applyFill="1" applyBorder="1" applyAlignment="1">
      <alignment horizontal="center" textRotation="90" wrapText="1"/>
    </xf>
    <xf numFmtId="9" fontId="4" fillId="2" borderId="4" xfId="1" applyFont="1" applyFill="1" applyBorder="1" applyAlignment="1">
      <alignment horizontal="center" textRotation="90"/>
    </xf>
    <xf numFmtId="9" fontId="4" fillId="2" borderId="6" xfId="1" applyFont="1" applyFill="1" applyBorder="1" applyAlignment="1">
      <alignment horizontal="center" textRotation="90"/>
    </xf>
    <xf numFmtId="0" fontId="4" fillId="2" borderId="0" xfId="0" applyFont="1" applyFill="1" applyBorder="1" applyAlignment="1">
      <alignment textRotation="90"/>
    </xf>
    <xf numFmtId="0" fontId="4" fillId="2" borderId="0" xfId="0" applyFont="1" applyFill="1" applyBorder="1" applyAlignment="1">
      <alignment textRotation="90" wrapText="1"/>
    </xf>
    <xf numFmtId="0" fontId="4" fillId="2" borderId="14" xfId="0" applyFont="1" applyFill="1" applyBorder="1" applyAlignment="1">
      <alignment textRotation="90" wrapText="1"/>
    </xf>
    <xf numFmtId="0" fontId="2" fillId="0" borderId="0" xfId="0" applyFont="1" applyAlignment="1">
      <alignment wrapText="1"/>
    </xf>
    <xf numFmtId="0" fontId="2" fillId="2" borderId="22" xfId="0" applyFont="1" applyFill="1" applyBorder="1"/>
    <xf numFmtId="0" fontId="2" fillId="2" borderId="22" xfId="0" applyFont="1" applyFill="1" applyBorder="1" applyAlignment="1">
      <alignment horizontal="right"/>
    </xf>
    <xf numFmtId="164" fontId="2" fillId="3" borderId="23" xfId="0" applyNumberFormat="1" applyFont="1" applyFill="1" applyBorder="1" applyAlignment="1"/>
    <xf numFmtId="164" fontId="2" fillId="3" borderId="23" xfId="0" applyNumberFormat="1" applyFont="1" applyFill="1" applyBorder="1" applyAlignment="1">
      <alignment horizontal="right"/>
    </xf>
    <xf numFmtId="164" fontId="2" fillId="3" borderId="24" xfId="0" applyNumberFormat="1" applyFont="1" applyFill="1" applyBorder="1" applyAlignment="1">
      <alignment horizontal="right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164" fontId="2" fillId="3" borderId="22" xfId="0" applyNumberFormat="1" applyFont="1" applyFill="1" applyBorder="1" applyAlignment="1"/>
    <xf numFmtId="0" fontId="2" fillId="2" borderId="23" xfId="0" applyFont="1" applyFill="1" applyBorder="1" applyAlignment="1">
      <alignment horizontal="right"/>
    </xf>
    <xf numFmtId="0" fontId="2" fillId="0" borderId="12" xfId="0" applyFont="1" applyFill="1" applyBorder="1"/>
    <xf numFmtId="0" fontId="2" fillId="2" borderId="17" xfId="0" applyFont="1" applyFill="1" applyBorder="1"/>
    <xf numFmtId="0" fontId="2" fillId="2" borderId="17" xfId="0" applyFont="1" applyFill="1" applyBorder="1" applyAlignment="1">
      <alignment horizontal="right"/>
    </xf>
    <xf numFmtId="164" fontId="2" fillId="3" borderId="15" xfId="0" applyNumberFormat="1" applyFont="1" applyFill="1" applyBorder="1" applyAlignment="1"/>
    <xf numFmtId="164" fontId="2" fillId="3" borderId="15" xfId="0" applyNumberFormat="1" applyFont="1" applyFill="1" applyBorder="1" applyAlignment="1">
      <alignment horizontal="right"/>
    </xf>
    <xf numFmtId="164" fontId="2" fillId="3" borderId="18" xfId="0" applyNumberFormat="1" applyFont="1" applyFill="1" applyBorder="1" applyAlignment="1">
      <alignment horizontal="right"/>
    </xf>
    <xf numFmtId="0" fontId="2" fillId="2" borderId="1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164" fontId="2" fillId="3" borderId="17" xfId="0" applyNumberFormat="1" applyFont="1" applyFill="1" applyBorder="1" applyAlignment="1"/>
    <xf numFmtId="0" fontId="2" fillId="2" borderId="15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right"/>
    </xf>
    <xf numFmtId="164" fontId="2" fillId="3" borderId="20" xfId="0" applyNumberFormat="1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164" fontId="2" fillId="3" borderId="21" xfId="0" applyNumberFormat="1" applyFont="1" applyFill="1" applyBorder="1" applyAlignment="1">
      <alignment horizontal="right"/>
    </xf>
    <xf numFmtId="164" fontId="2" fillId="3" borderId="24" xfId="0" applyNumberFormat="1" applyFont="1" applyFill="1" applyBorder="1" applyAlignment="1"/>
    <xf numFmtId="9" fontId="2" fillId="2" borderId="23" xfId="1" applyFont="1" applyFill="1" applyBorder="1" applyAlignment="1">
      <alignment horizontal="right"/>
    </xf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164" fontId="2" fillId="3" borderId="20" xfId="0" applyNumberFormat="1" applyFont="1" applyFill="1" applyBorder="1" applyAlignment="1"/>
    <xf numFmtId="164" fontId="2" fillId="3" borderId="21" xfId="0" applyNumberFormat="1" applyFont="1" applyFill="1" applyBorder="1" applyAlignment="1"/>
    <xf numFmtId="9" fontId="2" fillId="2" borderId="19" xfId="1" applyFont="1" applyFill="1" applyBorder="1" applyAlignment="1">
      <alignment horizontal="right"/>
    </xf>
    <xf numFmtId="164" fontId="2" fillId="3" borderId="28" xfId="0" applyNumberFormat="1" applyFont="1" applyFill="1" applyBorder="1" applyAlignment="1"/>
    <xf numFmtId="164" fontId="2" fillId="3" borderId="19" xfId="0" applyNumberFormat="1" applyFont="1" applyFill="1" applyBorder="1" applyAlignment="1"/>
    <xf numFmtId="0" fontId="2" fillId="2" borderId="25" xfId="0" applyFont="1" applyFill="1" applyBorder="1"/>
    <xf numFmtId="0" fontId="2" fillId="2" borderId="28" xfId="0" applyFont="1" applyFill="1" applyBorder="1"/>
    <xf numFmtId="0" fontId="2" fillId="0" borderId="0" xfId="0" applyFont="1" applyBorder="1"/>
    <xf numFmtId="9" fontId="2" fillId="0" borderId="0" xfId="1" applyFont="1" applyBorder="1"/>
    <xf numFmtId="49" fontId="2" fillId="2" borderId="22" xfId="0" applyNumberFormat="1" applyFont="1" applyFill="1" applyBorder="1"/>
    <xf numFmtId="49" fontId="2" fillId="2" borderId="17" xfId="0" applyNumberFormat="1" applyFont="1" applyFill="1" applyBorder="1"/>
    <xf numFmtId="9" fontId="2" fillId="2" borderId="15" xfId="1" applyFont="1" applyFill="1" applyBorder="1" applyAlignment="1">
      <alignment horizontal="right"/>
    </xf>
    <xf numFmtId="9" fontId="2" fillId="2" borderId="20" xfId="1" applyFont="1" applyFill="1" applyBorder="1" applyAlignment="1">
      <alignment horizontal="right"/>
    </xf>
    <xf numFmtId="0" fontId="2" fillId="0" borderId="9" xfId="0" applyFont="1" applyBorder="1"/>
    <xf numFmtId="0" fontId="2" fillId="0" borderId="11" xfId="0" applyFont="1" applyBorder="1"/>
    <xf numFmtId="9" fontId="2" fillId="0" borderId="11" xfId="1" applyFont="1" applyBorder="1"/>
    <xf numFmtId="0" fontId="2" fillId="0" borderId="10" xfId="0" applyFont="1" applyBorder="1"/>
    <xf numFmtId="164" fontId="2" fillId="3" borderId="29" xfId="0" applyNumberFormat="1" applyFont="1" applyFill="1" applyBorder="1" applyAlignment="1"/>
    <xf numFmtId="0" fontId="4" fillId="2" borderId="9" xfId="0" applyFont="1" applyFill="1" applyBorder="1" applyAlignment="1"/>
    <xf numFmtId="0" fontId="4" fillId="2" borderId="7" xfId="0" applyFont="1" applyFill="1" applyBorder="1" applyAlignment="1"/>
    <xf numFmtId="164" fontId="2" fillId="3" borderId="16" xfId="0" applyNumberFormat="1" applyFont="1" applyFill="1" applyBorder="1" applyAlignment="1">
      <alignment horizontal="right"/>
    </xf>
    <xf numFmtId="2" fontId="2" fillId="2" borderId="23" xfId="0" applyNumberFormat="1" applyFont="1" applyFill="1" applyBorder="1" applyAlignment="1">
      <alignment horizontal="right"/>
    </xf>
    <xf numFmtId="2" fontId="2" fillId="2" borderId="15" xfId="0" applyNumberFormat="1" applyFont="1" applyFill="1" applyBorder="1" applyAlignment="1">
      <alignment horizontal="right"/>
    </xf>
    <xf numFmtId="2" fontId="2" fillId="2" borderId="20" xfId="0" applyNumberFormat="1" applyFont="1" applyFill="1" applyBorder="1" applyAlignment="1">
      <alignment horizontal="right"/>
    </xf>
    <xf numFmtId="9" fontId="2" fillId="2" borderId="30" xfId="0" applyNumberFormat="1" applyFont="1" applyFill="1" applyBorder="1"/>
    <xf numFmtId="0" fontId="2" fillId="2" borderId="22" xfId="1" applyNumberFormat="1" applyFont="1" applyFill="1" applyBorder="1" applyAlignment="1">
      <alignment horizontal="right"/>
    </xf>
    <xf numFmtId="1" fontId="2" fillId="2" borderId="26" xfId="0" applyNumberFormat="1" applyFont="1" applyFill="1" applyBorder="1" applyAlignment="1">
      <alignment horizontal="right"/>
    </xf>
    <xf numFmtId="1" fontId="2" fillId="2" borderId="31" xfId="0" applyNumberFormat="1" applyFont="1" applyFill="1" applyBorder="1" applyAlignment="1">
      <alignment horizontal="right"/>
    </xf>
    <xf numFmtId="1" fontId="2" fillId="2" borderId="32" xfId="0" applyNumberFormat="1" applyFont="1" applyFill="1" applyBorder="1" applyAlignment="1">
      <alignment horizontal="right"/>
    </xf>
    <xf numFmtId="49" fontId="2" fillId="0" borderId="0" xfId="0" applyNumberFormat="1" applyFont="1"/>
    <xf numFmtId="49" fontId="2" fillId="0" borderId="4" xfId="0" applyNumberFormat="1" applyFont="1" applyBorder="1"/>
    <xf numFmtId="49" fontId="2" fillId="2" borderId="0" xfId="0" applyNumberFormat="1" applyFont="1" applyFill="1" applyBorder="1"/>
    <xf numFmtId="49" fontId="2" fillId="2" borderId="24" xfId="0" applyNumberFormat="1" applyFont="1" applyFill="1" applyBorder="1" applyAlignment="1">
      <alignment horizontal="left" vertical="center"/>
    </xf>
    <xf numFmtId="49" fontId="2" fillId="2" borderId="18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/>
    <xf numFmtId="49" fontId="2" fillId="0" borderId="0" xfId="0" applyNumberFormat="1" applyFont="1" applyBorder="1"/>
    <xf numFmtId="49" fontId="4" fillId="2" borderId="8" xfId="0" applyNumberFormat="1" applyFont="1" applyFill="1" applyBorder="1" applyAlignment="1"/>
    <xf numFmtId="49" fontId="2" fillId="0" borderId="11" xfId="0" applyNumberFormat="1" applyFont="1" applyBorder="1"/>
    <xf numFmtId="0" fontId="2" fillId="2" borderId="33" xfId="0" applyFont="1" applyFill="1" applyBorder="1"/>
    <xf numFmtId="0" fontId="2" fillId="2" borderId="33" xfId="0" applyFont="1" applyFill="1" applyBorder="1" applyAlignment="1">
      <alignment horizontal="right"/>
    </xf>
    <xf numFmtId="164" fontId="2" fillId="3" borderId="36" xfId="0" applyNumberFormat="1" applyFont="1" applyFill="1" applyBorder="1" applyAlignment="1"/>
    <xf numFmtId="164" fontId="2" fillId="3" borderId="36" xfId="0" applyNumberFormat="1" applyFont="1" applyFill="1" applyBorder="1" applyAlignment="1">
      <alignment horizontal="right"/>
    </xf>
    <xf numFmtId="164" fontId="2" fillId="3" borderId="34" xfId="0" applyNumberFormat="1" applyFont="1" applyFill="1" applyBorder="1" applyAlignment="1">
      <alignment horizontal="right"/>
    </xf>
    <xf numFmtId="164" fontId="2" fillId="3" borderId="33" xfId="0" applyNumberFormat="1" applyFont="1" applyFill="1" applyBorder="1" applyAlignment="1"/>
    <xf numFmtId="2" fontId="2" fillId="2" borderId="36" xfId="0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right"/>
    </xf>
    <xf numFmtId="164" fontId="2" fillId="3" borderId="39" xfId="0" applyNumberFormat="1" applyFont="1" applyFill="1" applyBorder="1" applyAlignment="1">
      <alignment horizontal="right"/>
    </xf>
    <xf numFmtId="9" fontId="2" fillId="2" borderId="36" xfId="1" applyFont="1" applyFill="1" applyBorder="1" applyAlignment="1">
      <alignment horizontal="right"/>
    </xf>
    <xf numFmtId="9" fontId="2" fillId="2" borderId="35" xfId="1" applyFont="1" applyFill="1" applyBorder="1" applyAlignment="1">
      <alignment horizontal="right"/>
    </xf>
    <xf numFmtId="49" fontId="2" fillId="2" borderId="27" xfId="0" applyNumberFormat="1" applyFont="1" applyFill="1" applyBorder="1" applyAlignment="1">
      <alignment horizontal="left" vertical="center"/>
    </xf>
    <xf numFmtId="164" fontId="2" fillId="3" borderId="28" xfId="0" applyNumberFormat="1" applyFont="1" applyFill="1" applyBorder="1" applyAlignment="1">
      <alignment horizontal="right"/>
    </xf>
    <xf numFmtId="0" fontId="2" fillId="3" borderId="33" xfId="0" applyNumberFormat="1" applyFont="1" applyFill="1" applyBorder="1" applyAlignment="1"/>
    <xf numFmtId="164" fontId="2" fillId="3" borderId="27" xfId="0" applyNumberFormat="1" applyFont="1" applyFill="1" applyBorder="1" applyAlignment="1">
      <alignment horizontal="right"/>
    </xf>
    <xf numFmtId="9" fontId="2" fillId="2" borderId="19" xfId="0" applyNumberFormat="1" applyFont="1" applyFill="1" applyBorder="1"/>
    <xf numFmtId="0" fontId="2" fillId="2" borderId="37" xfId="0" applyFont="1" applyFill="1" applyBorder="1"/>
    <xf numFmtId="0" fontId="2" fillId="2" borderId="36" xfId="0" applyFont="1" applyFill="1" applyBorder="1"/>
    <xf numFmtId="0" fontId="2" fillId="2" borderId="38" xfId="0" applyFont="1" applyFill="1" applyBorder="1"/>
    <xf numFmtId="9" fontId="2" fillId="2" borderId="22" xfId="0" applyNumberFormat="1" applyFont="1" applyFill="1" applyBorder="1"/>
    <xf numFmtId="9" fontId="2" fillId="2" borderId="17" xfId="0" applyNumberFormat="1" applyFont="1" applyFill="1" applyBorder="1"/>
    <xf numFmtId="49" fontId="2" fillId="2" borderId="16" xfId="0" applyNumberFormat="1" applyFont="1" applyFill="1" applyBorder="1" applyAlignment="1">
      <alignment horizontal="left" vertical="center"/>
    </xf>
    <xf numFmtId="49" fontId="2" fillId="2" borderId="19" xfId="0" applyNumberFormat="1" applyFont="1" applyFill="1" applyBorder="1"/>
    <xf numFmtId="49" fontId="2" fillId="2" borderId="21" xfId="0" applyNumberFormat="1" applyFont="1" applyFill="1" applyBorder="1" applyAlignment="1">
      <alignment horizontal="left" vertical="center"/>
    </xf>
    <xf numFmtId="49" fontId="2" fillId="2" borderId="28" xfId="0" applyNumberFormat="1" applyFont="1" applyFill="1" applyBorder="1" applyAlignment="1">
      <alignment horizontal="left" vertical="center"/>
    </xf>
    <xf numFmtId="0" fontId="2" fillId="0" borderId="33" xfId="0" applyFont="1" applyBorder="1"/>
    <xf numFmtId="164" fontId="2" fillId="3" borderId="34" xfId="0" applyNumberFormat="1" applyFont="1" applyFill="1" applyBorder="1" applyAlignment="1"/>
    <xf numFmtId="0" fontId="2" fillId="2" borderId="34" xfId="0" applyFont="1" applyFill="1" applyBorder="1"/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9" fontId="2" fillId="2" borderId="33" xfId="1" applyFont="1" applyFill="1" applyBorder="1" applyAlignment="1">
      <alignment horizontal="right"/>
    </xf>
    <xf numFmtId="164" fontId="2" fillId="3" borderId="38" xfId="0" applyNumberFormat="1" applyFont="1" applyFill="1" applyBorder="1" applyAlignment="1"/>
    <xf numFmtId="9" fontId="2" fillId="2" borderId="34" xfId="1" applyFont="1" applyFill="1" applyBorder="1" applyAlignment="1">
      <alignment horizontal="right"/>
    </xf>
    <xf numFmtId="1" fontId="2" fillId="2" borderId="40" xfId="0" applyNumberFormat="1" applyFont="1" applyFill="1" applyBorder="1" applyAlignment="1">
      <alignment horizontal="right"/>
    </xf>
    <xf numFmtId="1" fontId="2" fillId="2" borderId="41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65315</xdr:colOff>
      <xdr:row>2</xdr:row>
      <xdr:rowOff>21772</xdr:rowOff>
    </xdr:from>
    <xdr:to>
      <xdr:col>3</xdr:col>
      <xdr:colOff>1003228</xdr:colOff>
      <xdr:row>6</xdr:row>
      <xdr:rowOff>262564</xdr:rowOff>
    </xdr:to>
    <xdr:pic>
      <xdr:nvPicPr>
        <xdr:cNvPr id="3" name="Picture 2" descr="TAT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7315" y="457201"/>
          <a:ext cx="1438656" cy="107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81644</xdr:colOff>
      <xdr:row>1</xdr:row>
      <xdr:rowOff>134961</xdr:rowOff>
    </xdr:from>
    <xdr:to>
      <xdr:col>3</xdr:col>
      <xdr:colOff>1020536</xdr:colOff>
      <xdr:row>6</xdr:row>
      <xdr:rowOff>312964</xdr:rowOff>
    </xdr:to>
    <xdr:pic>
      <xdr:nvPicPr>
        <xdr:cNvPr id="3" name="Picture 2" descr="Mellow Yellew 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1" y="339068"/>
          <a:ext cx="1578428" cy="117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O23"/>
  <sheetViews>
    <sheetView zoomScale="70" zoomScaleNormal="70" workbookViewId="0">
      <selection activeCell="N28" sqref="N28"/>
    </sheetView>
  </sheetViews>
  <sheetFormatPr defaultColWidth="8.85546875" defaultRowHeight="15"/>
  <cols>
    <col min="1" max="1" width="8.85546875" style="1"/>
    <col min="2" max="2" width="2.28515625" style="1" customWidth="1"/>
    <col min="3" max="3" width="7.28515625" style="1" customWidth="1"/>
    <col min="4" max="4" width="16.140625" style="87" customWidth="1"/>
    <col min="5" max="5" width="10.28515625" style="1" customWidth="1"/>
    <col min="6" max="6" width="9.7109375" style="1" customWidth="1"/>
    <col min="7" max="7" width="7.85546875" style="1" customWidth="1"/>
    <col min="8" max="8" width="9.42578125" style="1" customWidth="1"/>
    <col min="9" max="9" width="11.7109375" style="1" customWidth="1"/>
    <col min="10" max="10" width="8.5703125" style="1" customWidth="1"/>
    <col min="11" max="11" width="7.85546875" style="1" customWidth="1"/>
    <col min="12" max="12" width="9.7109375" style="1" customWidth="1"/>
    <col min="13" max="13" width="10.140625" style="1" customWidth="1"/>
    <col min="14" max="14" width="7.7109375" style="1" customWidth="1"/>
    <col min="15" max="15" width="7.28515625" style="1" customWidth="1"/>
    <col min="16" max="16" width="10.140625" style="1" customWidth="1"/>
    <col min="17" max="17" width="11.5703125" style="2" customWidth="1"/>
    <col min="18" max="18" width="9.28515625" style="1" customWidth="1"/>
    <col min="19" max="19" width="8.28515625" style="2" customWidth="1"/>
    <col min="20" max="20" width="8.140625" style="1" customWidth="1"/>
    <col min="21" max="21" width="10.5703125" style="1" customWidth="1"/>
    <col min="22" max="22" width="8.140625" style="2" customWidth="1"/>
    <col min="23" max="23" width="10.140625" style="1" customWidth="1"/>
    <col min="24" max="24" width="11.7109375" style="1" customWidth="1"/>
    <col min="25" max="25" width="8.7109375" style="1" customWidth="1"/>
    <col min="26" max="26" width="8.42578125" style="2" customWidth="1"/>
    <col min="27" max="27" width="8.42578125" style="1" customWidth="1"/>
    <col min="28" max="28" width="6.7109375" style="1" customWidth="1"/>
    <col min="29" max="29" width="9.7109375" style="1" customWidth="1"/>
    <col min="30" max="30" width="10.5703125" style="1" customWidth="1"/>
    <col min="31" max="31" width="8.42578125" style="1" customWidth="1"/>
    <col min="32" max="32" width="8.85546875" style="1"/>
    <col min="33" max="33" width="2.85546875" style="1" customWidth="1"/>
    <col min="34" max="38" width="8.85546875" style="1"/>
    <col min="39" max="39" width="0" style="1" hidden="1" customWidth="1"/>
    <col min="40" max="41" width="8.85546875" style="1" hidden="1" customWidth="1"/>
    <col min="42" max="42" width="12.5703125" style="1" hidden="1" customWidth="1"/>
    <col min="43" max="43" width="14.28515625" style="1" hidden="1" customWidth="1"/>
    <col min="44" max="44" width="13.7109375" style="1" hidden="1" customWidth="1"/>
    <col min="45" max="45" width="14.5703125" style="1" hidden="1" customWidth="1"/>
    <col min="46" max="46" width="17.140625" style="1" hidden="1" customWidth="1"/>
    <col min="47" max="47" width="15.7109375" style="1" hidden="1" customWidth="1"/>
    <col min="48" max="49" width="8.85546875" style="1" hidden="1" customWidth="1"/>
    <col min="50" max="50" width="10.140625" style="1" hidden="1" customWidth="1"/>
    <col min="51" max="51" width="13.140625" style="1" hidden="1" customWidth="1"/>
    <col min="52" max="52" width="11.85546875" style="1" hidden="1" customWidth="1"/>
    <col min="53" max="53" width="11.140625" style="1" hidden="1" customWidth="1"/>
    <col min="54" max="54" width="11.42578125" style="1" hidden="1" customWidth="1"/>
    <col min="55" max="56" width="8.85546875" style="1" hidden="1" customWidth="1"/>
    <col min="57" max="57" width="12.7109375" style="1" hidden="1" customWidth="1"/>
    <col min="58" max="58" width="11.42578125" style="1" hidden="1" customWidth="1"/>
    <col min="59" max="59" width="15.7109375" style="1" hidden="1" customWidth="1"/>
    <col min="60" max="60" width="13.7109375" style="1" hidden="1" customWidth="1"/>
    <col min="61" max="61" width="13.42578125" style="1" hidden="1" customWidth="1"/>
    <col min="62" max="62" width="12.28515625" style="1" hidden="1" customWidth="1"/>
    <col min="63" max="63" width="16.140625" style="1" hidden="1" customWidth="1"/>
    <col min="64" max="64" width="15.28515625" style="1" hidden="1" customWidth="1"/>
    <col min="65" max="67" width="8.85546875" style="1" hidden="1" customWidth="1"/>
    <col min="68" max="70" width="8.85546875" style="1" customWidth="1"/>
    <col min="71" max="16384" width="8.85546875" style="1"/>
  </cols>
  <sheetData>
    <row r="1" spans="2:65" ht="15.75" thickBot="1"/>
    <row r="2" spans="2:65" ht="15.75" thickBot="1">
      <c r="B2" s="3"/>
      <c r="C2" s="4"/>
      <c r="D2" s="8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4"/>
      <c r="S2" s="5"/>
      <c r="T2" s="4"/>
      <c r="U2" s="4"/>
      <c r="V2" s="5"/>
      <c r="W2" s="4"/>
      <c r="X2" s="4"/>
      <c r="Y2" s="4"/>
      <c r="Z2" s="5"/>
      <c r="AA2" s="4"/>
      <c r="AB2" s="4"/>
      <c r="AC2" s="4"/>
      <c r="AD2" s="4"/>
      <c r="AE2" s="4"/>
      <c r="AF2" s="4"/>
      <c r="AG2" s="6"/>
    </row>
    <row r="3" spans="2:65" ht="15.75" thickBot="1">
      <c r="B3" s="7"/>
      <c r="C3" s="134"/>
      <c r="D3" s="135"/>
      <c r="E3" s="136" t="s">
        <v>68</v>
      </c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8"/>
      <c r="AE3" s="65"/>
      <c r="AF3" s="65"/>
      <c r="AG3" s="8"/>
    </row>
    <row r="4" spans="2:65">
      <c r="B4" s="7"/>
      <c r="C4" s="9"/>
      <c r="D4" s="8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9"/>
      <c r="S4" s="10"/>
      <c r="T4" s="9"/>
      <c r="U4" s="9"/>
      <c r="V4" s="10"/>
      <c r="W4" s="9"/>
      <c r="X4" s="9"/>
      <c r="Y4" s="9"/>
      <c r="Z4" s="10"/>
      <c r="AA4" s="9"/>
      <c r="AB4" s="9"/>
      <c r="AC4" s="9"/>
      <c r="AD4" s="9"/>
      <c r="AE4" s="65"/>
      <c r="AF4" s="65"/>
      <c r="AG4" s="8"/>
    </row>
    <row r="5" spans="2:65" ht="15.75" thickBot="1">
      <c r="B5" s="7"/>
      <c r="C5" s="9"/>
      <c r="D5" s="8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9"/>
      <c r="S5" s="10"/>
      <c r="T5" s="9"/>
      <c r="U5" s="9"/>
      <c r="V5" s="10"/>
      <c r="W5" s="9"/>
      <c r="X5" s="9"/>
      <c r="Y5" s="9"/>
      <c r="Z5" s="10"/>
      <c r="AA5" s="9"/>
      <c r="AB5" s="9"/>
      <c r="AC5" s="9"/>
      <c r="AD5" s="9"/>
      <c r="AE5" s="65"/>
      <c r="AF5" s="65"/>
      <c r="AG5" s="8"/>
    </row>
    <row r="6" spans="2:65" ht="15" customHeight="1" thickBot="1">
      <c r="B6" s="7"/>
      <c r="C6" s="9"/>
      <c r="D6" s="89"/>
      <c r="E6" s="139" t="s">
        <v>67</v>
      </c>
      <c r="F6" s="140"/>
      <c r="G6" s="140"/>
      <c r="H6" s="141"/>
      <c r="I6" s="136" t="s">
        <v>55</v>
      </c>
      <c r="J6" s="137"/>
      <c r="K6" s="137"/>
      <c r="L6" s="137"/>
      <c r="M6" s="138"/>
      <c r="N6" s="136" t="s">
        <v>0</v>
      </c>
      <c r="O6" s="137"/>
      <c r="P6" s="138"/>
      <c r="Q6" s="136" t="s">
        <v>1</v>
      </c>
      <c r="R6" s="138"/>
      <c r="S6" s="136" t="s">
        <v>2</v>
      </c>
      <c r="T6" s="138"/>
      <c r="U6" s="136" t="s">
        <v>3</v>
      </c>
      <c r="V6" s="137"/>
      <c r="W6" s="137"/>
      <c r="X6" s="137"/>
      <c r="Y6" s="137"/>
      <c r="Z6" s="138"/>
      <c r="AA6" s="136" t="s">
        <v>56</v>
      </c>
      <c r="AB6" s="137"/>
      <c r="AC6" s="138"/>
      <c r="AD6" s="11" t="s">
        <v>58</v>
      </c>
      <c r="AE6" s="65"/>
      <c r="AF6" s="65"/>
      <c r="AG6" s="8"/>
      <c r="AP6" s="142" t="s">
        <v>4</v>
      </c>
      <c r="AQ6" s="142"/>
      <c r="AR6" s="142"/>
      <c r="AS6" s="142"/>
      <c r="AT6" s="12"/>
      <c r="AU6" s="12"/>
    </row>
    <row r="7" spans="2:65" ht="67.900000000000006" customHeight="1" thickBot="1">
      <c r="B7" s="7"/>
      <c r="C7" s="9"/>
      <c r="D7" s="89"/>
      <c r="E7" s="13" t="s">
        <v>4</v>
      </c>
      <c r="F7" s="14" t="s">
        <v>5</v>
      </c>
      <c r="G7" s="15" t="s">
        <v>6</v>
      </c>
      <c r="H7" s="16" t="s">
        <v>7</v>
      </c>
      <c r="I7" s="17" t="s">
        <v>4</v>
      </c>
      <c r="J7" s="18" t="s">
        <v>5</v>
      </c>
      <c r="K7" s="19" t="s">
        <v>6</v>
      </c>
      <c r="L7" s="19" t="s">
        <v>7</v>
      </c>
      <c r="M7" s="20" t="s">
        <v>8</v>
      </c>
      <c r="N7" s="19" t="s">
        <v>9</v>
      </c>
      <c r="O7" s="19" t="s">
        <v>10</v>
      </c>
      <c r="P7" s="21"/>
      <c r="Q7" s="22" t="s">
        <v>11</v>
      </c>
      <c r="R7" s="20" t="s">
        <v>12</v>
      </c>
      <c r="S7" s="23" t="s">
        <v>5</v>
      </c>
      <c r="T7" s="20" t="s">
        <v>6</v>
      </c>
      <c r="U7" s="17" t="s">
        <v>13</v>
      </c>
      <c r="V7" s="24" t="s">
        <v>14</v>
      </c>
      <c r="W7" s="18" t="s">
        <v>15</v>
      </c>
      <c r="X7" s="19" t="s">
        <v>14</v>
      </c>
      <c r="Y7" s="19" t="s">
        <v>16</v>
      </c>
      <c r="Z7" s="25" t="s">
        <v>14</v>
      </c>
      <c r="AA7" s="27" t="s">
        <v>57</v>
      </c>
      <c r="AB7" s="27" t="s">
        <v>5</v>
      </c>
      <c r="AC7" s="26" t="s">
        <v>6</v>
      </c>
      <c r="AD7" s="28" t="s">
        <v>54</v>
      </c>
      <c r="AE7" s="65"/>
      <c r="AF7" s="65"/>
      <c r="AG7" s="8"/>
      <c r="AP7" s="12" t="s">
        <v>17</v>
      </c>
      <c r="AQ7" s="12" t="s">
        <v>18</v>
      </c>
      <c r="AR7" s="12" t="s">
        <v>19</v>
      </c>
      <c r="AS7" s="12" t="s">
        <v>20</v>
      </c>
      <c r="AT7" s="12" t="s">
        <v>21</v>
      </c>
      <c r="AU7" s="12" t="s">
        <v>22</v>
      </c>
      <c r="AV7" s="1" t="s">
        <v>23</v>
      </c>
      <c r="AW7" s="1" t="s">
        <v>24</v>
      </c>
      <c r="AX7" s="1" t="s">
        <v>25</v>
      </c>
      <c r="AY7" s="1" t="s">
        <v>28</v>
      </c>
      <c r="AZ7" s="1" t="s">
        <v>26</v>
      </c>
      <c r="BA7" s="1" t="s">
        <v>27</v>
      </c>
      <c r="BB7" s="29" t="s">
        <v>29</v>
      </c>
      <c r="BC7" s="1" t="s">
        <v>30</v>
      </c>
      <c r="BD7" s="1" t="s">
        <v>41</v>
      </c>
      <c r="BE7" s="1" t="s">
        <v>59</v>
      </c>
      <c r="BF7" s="1" t="s">
        <v>60</v>
      </c>
      <c r="BG7" s="1" t="s">
        <v>61</v>
      </c>
      <c r="BH7" s="1" t="s">
        <v>62</v>
      </c>
      <c r="BI7" s="1" t="s">
        <v>63</v>
      </c>
      <c r="BJ7" s="1" t="s">
        <v>64</v>
      </c>
      <c r="BK7" s="1" t="s">
        <v>65</v>
      </c>
      <c r="BL7" s="1" t="s">
        <v>66</v>
      </c>
      <c r="BM7" s="1" t="s">
        <v>58</v>
      </c>
    </row>
    <row r="8" spans="2:65" ht="15.75" thickBot="1">
      <c r="B8" s="7"/>
      <c r="C8" s="67" t="s">
        <v>69</v>
      </c>
      <c r="D8" s="107"/>
      <c r="E8" s="30">
        <v>0</v>
      </c>
      <c r="F8" s="32" t="str">
        <f>IF(BE8=0,"-",(E8-BE8)/BE8)</f>
        <v>-</v>
      </c>
      <c r="G8" s="33" t="str">
        <f>IF(BF8=0,"-",(E8-BF8)/BF8)</f>
        <v>-</v>
      </c>
      <c r="H8" s="110" t="str">
        <f>IF(BG8=0,"-",(E8-BG8)/BG8)</f>
        <v>-</v>
      </c>
      <c r="I8" s="31">
        <v>0</v>
      </c>
      <c r="J8" s="32" t="str">
        <f t="shared" ref="J8:J12" si="0">IF(AP8=0,"-",(I8-AP8)/AP8)</f>
        <v>-</v>
      </c>
      <c r="K8" s="33" t="str">
        <f t="shared" ref="K8:K12" si="1">IF(AQ8=0,"-",(I8-AQ8)/AQ8)</f>
        <v>-</v>
      </c>
      <c r="L8" s="33" t="str">
        <f t="shared" ref="L8:L12" si="2">IF(AR8=0,"-",(I8-AR8)/AR8)</f>
        <v>-</v>
      </c>
      <c r="M8" s="110" t="str">
        <f t="shared" ref="M8:M12" si="3">IF(AS8=0,"-",(I8-AS8)/AS8)</f>
        <v>-</v>
      </c>
      <c r="N8" s="35">
        <v>0</v>
      </c>
      <c r="O8" s="36">
        <v>0</v>
      </c>
      <c r="P8" s="126" t="str">
        <f>IF(N8&gt;O8,"â",IF(N8&lt;O8,"á","ß"))</f>
        <v>ß</v>
      </c>
      <c r="Q8" s="37" t="str">
        <f t="shared" ref="Q8:Q10" si="4">IF(I8=0,"-",(I8-AT8)/I8)</f>
        <v>-</v>
      </c>
      <c r="R8" s="110" t="str">
        <f t="shared" ref="R8:R10" si="5">IF(D8="LFL",Q8-BD8,"-")</f>
        <v>-</v>
      </c>
      <c r="S8" s="37" t="str">
        <f>IF(AW8=0,"-",(AV8-AW8)/AW8)</f>
        <v>-</v>
      </c>
      <c r="T8" s="110" t="str">
        <f>IF(AX8=0,"-",(AV8-AX8)/AX8)</f>
        <v>-</v>
      </c>
      <c r="U8" s="31" t="str">
        <f t="shared" ref="U8:U12" si="6">IF(AV8=0,"-",I8/AV8)</f>
        <v>-</v>
      </c>
      <c r="V8" s="33" t="str">
        <f t="shared" ref="V8:V12" si="7">IF(AY8=0,"-",(U8-AY8)/AY8)</f>
        <v>-</v>
      </c>
      <c r="W8" s="79" t="str">
        <f>IF(AZ8=0,"-",AZ8/AV8)</f>
        <v>-</v>
      </c>
      <c r="X8" s="33" t="str">
        <f t="shared" ref="X8:X12" si="8">IF(BB8=0,"-",(W8-BB8)/BB8)</f>
        <v>-</v>
      </c>
      <c r="Y8" s="38" t="str">
        <f t="shared" ref="Y8:Y12" si="9">IF(AZ8=0,"-",I8/AZ8)</f>
        <v>-</v>
      </c>
      <c r="Z8" s="110" t="str">
        <f t="shared" ref="Z8:Z12" si="10">IF(BC8=0,"-",(Y8-BC8)/BC8)</f>
        <v>-</v>
      </c>
      <c r="AA8" s="115">
        <f>IF(BH8=0,0,AV8/BH8)</f>
        <v>0</v>
      </c>
      <c r="AB8" s="33" t="str">
        <f>IF(BK8=0,"-",(AA8-BK8)/BK8)</f>
        <v>-</v>
      </c>
      <c r="AC8" s="110" t="str">
        <f>IF(BL8=0,"-",(AA8-BL8)/BL8)</f>
        <v>-</v>
      </c>
      <c r="AD8" s="84" t="str">
        <f>IF(BM8=0,"-",I8/BM8)</f>
        <v>-</v>
      </c>
      <c r="AE8" s="65"/>
      <c r="AF8" s="65"/>
      <c r="AG8" s="8"/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f>IF(AX8=0,0,AQ8/AX8)</f>
        <v>0</v>
      </c>
      <c r="AZ8" s="39">
        <v>0</v>
      </c>
      <c r="BA8" s="39">
        <v>0</v>
      </c>
      <c r="BB8" s="1">
        <f>IF(AX8=0,0,BA8/AX8)</f>
        <v>0</v>
      </c>
      <c r="BC8" s="1">
        <f>IF(BA8=0,0,AQ8/BA8)</f>
        <v>0</v>
      </c>
      <c r="BD8" s="2">
        <f>IF(AQ8=0,0,(AQ8-AU8)/AQ8)</f>
        <v>0</v>
      </c>
      <c r="BE8" s="1">
        <v>0</v>
      </c>
      <c r="BF8" s="1">
        <v>0</v>
      </c>
      <c r="BG8" s="1">
        <v>0</v>
      </c>
      <c r="BK8" s="82">
        <f>IF(BI8=0,0,AW8/BI8)</f>
        <v>0</v>
      </c>
      <c r="BL8" s="82">
        <f>IF(BJ8=0,0,AX8/BJ8)</f>
        <v>0</v>
      </c>
      <c r="BM8" s="1">
        <v>0</v>
      </c>
    </row>
    <row r="9" spans="2:65" ht="15.75" thickBot="1">
      <c r="B9" s="7"/>
      <c r="C9" s="68"/>
      <c r="D9" s="117"/>
      <c r="E9" s="40">
        <v>0</v>
      </c>
      <c r="F9" s="42" t="str">
        <f>IF(BE9=0,"-",(E9-BE9)/BE9)</f>
        <v>-</v>
      </c>
      <c r="G9" s="43" t="str">
        <f>IF(BF9=0,"-",(E9-BF9)/BF9)</f>
        <v>-</v>
      </c>
      <c r="H9" s="78" t="str">
        <f>IF(BG9=0,"-",(E9-BG9)/BG9)</f>
        <v>-</v>
      </c>
      <c r="I9" s="41">
        <v>0</v>
      </c>
      <c r="J9" s="42" t="str">
        <f t="shared" ref="J9" si="11">IF(AP9=0,"-",(I9-AP9)/AP9)</f>
        <v>-</v>
      </c>
      <c r="K9" s="43" t="str">
        <f t="shared" ref="K9" si="12">IF(AQ9=0,"-",(I9-AQ9)/AQ9)</f>
        <v>-</v>
      </c>
      <c r="L9" s="43" t="str">
        <f t="shared" ref="L9" si="13">IF(AR9=0,"-",(I9-AR9)/AR9)</f>
        <v>-</v>
      </c>
      <c r="M9" s="78" t="str">
        <f t="shared" ref="M9" si="14">IF(AS9=0,"-",(I9-AS9)/AS9)</f>
        <v>-</v>
      </c>
      <c r="N9" s="45">
        <v>0</v>
      </c>
      <c r="O9" s="46">
        <v>0</v>
      </c>
      <c r="P9" s="127" t="str">
        <f>IF(N9&gt;O9,"â",IF(N9&lt;O9,"á","ß"))</f>
        <v>ß</v>
      </c>
      <c r="Q9" s="47" t="str">
        <f t="shared" ref="Q9" si="15">IF(I9=0,"-",(I9-AT9)/I9)</f>
        <v>-</v>
      </c>
      <c r="R9" s="78" t="str">
        <f t="shared" ref="R9" si="16">IF(D9="LFL",Q9-BD9,"-")</f>
        <v>-</v>
      </c>
      <c r="S9" s="47" t="str">
        <f>IF(AW9=0,"-",(AV9-AW9)/AW9)</f>
        <v>-</v>
      </c>
      <c r="T9" s="78" t="str">
        <f>IF(AX9=0,"-",(AV9-AX9)/AX9)</f>
        <v>-</v>
      </c>
      <c r="U9" s="41" t="str">
        <f t="shared" ref="U9" si="17">IF(AV9=0,"-",I9/AV9)</f>
        <v>-</v>
      </c>
      <c r="V9" s="43" t="str">
        <f t="shared" ref="V9" si="18">IF(AY9=0,"-",(U9-AY9)/AY9)</f>
        <v>-</v>
      </c>
      <c r="W9" s="80" t="str">
        <f>IF(AZ9=0,"-",AZ9/AV9)</f>
        <v>-</v>
      </c>
      <c r="X9" s="43" t="str">
        <f t="shared" ref="X9" si="19">IF(BB9=0,"-",(W9-BB9)/BB9)</f>
        <v>-</v>
      </c>
      <c r="Y9" s="48" t="str">
        <f t="shared" ref="Y9" si="20">IF(AZ9=0,"-",I9/AZ9)</f>
        <v>-</v>
      </c>
      <c r="Z9" s="78" t="str">
        <f t="shared" ref="Z9" si="21">IF(BC9=0,"-",(Y9-BC9)/BC9)</f>
        <v>-</v>
      </c>
      <c r="AA9" s="116">
        <f>IF(BH9=0,0,AV9/BH9)</f>
        <v>0</v>
      </c>
      <c r="AB9" s="43" t="str">
        <f>IF(BK9=0,"-",(AA9-BK9)/BK9)</f>
        <v>-</v>
      </c>
      <c r="AC9" s="78" t="str">
        <f>IF(BL9=0,"-",(AA9-BL9)/BL9)</f>
        <v>-</v>
      </c>
      <c r="AD9" s="132" t="str">
        <f>IF(BM9=0,"-",I9/BM9)</f>
        <v>-</v>
      </c>
      <c r="AE9" s="65"/>
      <c r="AF9" s="65"/>
      <c r="AG9" s="8"/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f>IF(AX9=0,0,AQ9/AX9)</f>
        <v>0</v>
      </c>
      <c r="AZ9" s="39">
        <v>0</v>
      </c>
      <c r="BA9" s="39">
        <v>0</v>
      </c>
      <c r="BB9" s="1">
        <f>IF(AX9=0,0,BA9/AX9)</f>
        <v>0</v>
      </c>
      <c r="BC9" s="1">
        <f>IF(BA9=0,0,AQ9/BA9)</f>
        <v>0</v>
      </c>
      <c r="BD9" s="2">
        <f>IF(AQ9=0,0,(AQ9-AU9)/AQ9)</f>
        <v>0</v>
      </c>
      <c r="BE9" s="1">
        <v>0</v>
      </c>
      <c r="BF9" s="1">
        <v>0</v>
      </c>
      <c r="BG9" s="1">
        <v>0</v>
      </c>
      <c r="BK9" s="82">
        <f>IF(BI9=0,0,AW9/BI9)</f>
        <v>0</v>
      </c>
      <c r="BL9" s="82">
        <f>IF(BJ9=0,0,AX9/BJ9)</f>
        <v>0</v>
      </c>
      <c r="BM9" s="1">
        <v>0</v>
      </c>
    </row>
    <row r="10" spans="2:65" ht="15.75" thickBot="1">
      <c r="B10" s="7"/>
      <c r="C10" s="118"/>
      <c r="D10" s="120"/>
      <c r="E10" s="55">
        <v>0</v>
      </c>
      <c r="F10" s="58" t="str">
        <f>IF(BE10=0,"-",(E10-BE10)/BE10)</f>
        <v>-</v>
      </c>
      <c r="G10" s="50" t="str">
        <f>IF(BF10=0,"-",(E10-BF10)/BF10)</f>
        <v>-</v>
      </c>
      <c r="H10" s="108" t="str">
        <f>IF(BG10=0,"-",(E10-BG10)/BG10)</f>
        <v>-</v>
      </c>
      <c r="I10" s="49">
        <v>0</v>
      </c>
      <c r="J10" s="58" t="str">
        <f t="shared" si="0"/>
        <v>-</v>
      </c>
      <c r="K10" s="50" t="str">
        <f t="shared" si="1"/>
        <v>-</v>
      </c>
      <c r="L10" s="50" t="str">
        <f t="shared" si="2"/>
        <v>-</v>
      </c>
      <c r="M10" s="108" t="str">
        <f t="shared" si="3"/>
        <v>-</v>
      </c>
      <c r="N10" s="124">
        <v>0</v>
      </c>
      <c r="O10" s="125">
        <v>0</v>
      </c>
      <c r="P10" s="128" t="str">
        <f>IF(N10&gt;O10,"â",IF(N10&lt;O10,"á","ß"))</f>
        <v>ß</v>
      </c>
      <c r="Q10" s="62" t="str">
        <f t="shared" si="4"/>
        <v>-</v>
      </c>
      <c r="R10" s="108" t="str">
        <f t="shared" si="5"/>
        <v>-</v>
      </c>
      <c r="S10" s="62" t="str">
        <f t="shared" ref="S10:S12" si="22">IF(AW10=0,"-",(AV10-AW10)/AW10)</f>
        <v>-</v>
      </c>
      <c r="T10" s="108" t="str">
        <f t="shared" ref="T10" si="23">IF(AX10=0,"-",(AV10-AX10)/AX10)</f>
        <v>-</v>
      </c>
      <c r="U10" s="49" t="str">
        <f t="shared" si="6"/>
        <v>-</v>
      </c>
      <c r="V10" s="50" t="str">
        <f t="shared" si="7"/>
        <v>-</v>
      </c>
      <c r="W10" s="81" t="str">
        <f t="shared" ref="W10:W12" si="24">IF(AZ10=0,"-",AZ10/AV10)</f>
        <v>-</v>
      </c>
      <c r="X10" s="50" t="str">
        <f t="shared" si="8"/>
        <v>-</v>
      </c>
      <c r="Y10" s="51" t="str">
        <f t="shared" si="9"/>
        <v>-</v>
      </c>
      <c r="Z10" s="108" t="str">
        <f t="shared" si="10"/>
        <v>-</v>
      </c>
      <c r="AA10" s="111">
        <f>IF(BH10=0,0,AV10/BH10)</f>
        <v>0</v>
      </c>
      <c r="AB10" s="50" t="str">
        <f>IF(BK10=0,"-",(AA10-BK10)/BK10)</f>
        <v>-</v>
      </c>
      <c r="AC10" s="108" t="str">
        <f>IF(BL10=0,"-",(AA10-BL10)/BL10)</f>
        <v>-</v>
      </c>
      <c r="AD10" s="133" t="str">
        <f>IF(BM10=0,"-",I10/BM10)</f>
        <v>-</v>
      </c>
      <c r="AE10" s="65"/>
      <c r="AF10" s="65"/>
      <c r="AG10" s="8"/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f t="shared" ref="AY10:AY12" si="25">IF(AX10=0,0,AQ10/AX10)</f>
        <v>0</v>
      </c>
      <c r="AZ10" s="39">
        <v>0</v>
      </c>
      <c r="BA10" s="39">
        <v>0</v>
      </c>
      <c r="BB10" s="1">
        <f t="shared" ref="BB10:BB12" si="26">IF(AX10=0,0,BA10/AX10)</f>
        <v>0</v>
      </c>
      <c r="BC10" s="1">
        <f t="shared" ref="BC10:BC12" si="27">IF(BA10=0,0,AQ10/BA10)</f>
        <v>0</v>
      </c>
      <c r="BD10" s="2">
        <f t="shared" ref="BD10:BD12" si="28">IF(AQ10=0,0,(AQ10-AU10)/AQ10)</f>
        <v>0</v>
      </c>
      <c r="BE10" s="1">
        <v>0</v>
      </c>
      <c r="BF10" s="1">
        <v>0</v>
      </c>
      <c r="BG10" s="1">
        <v>0</v>
      </c>
      <c r="BK10" s="82">
        <f t="shared" ref="BK10:BL10" si="29">IF(BI10=0,0,AW10/BI10)</f>
        <v>0</v>
      </c>
      <c r="BL10" s="82">
        <f t="shared" si="29"/>
        <v>0</v>
      </c>
      <c r="BM10" s="1">
        <v>0</v>
      </c>
    </row>
    <row r="11" spans="2:65" ht="14.45" customHeight="1">
      <c r="B11" s="7"/>
      <c r="C11" s="77" t="s">
        <v>50</v>
      </c>
      <c r="D11" s="94"/>
      <c r="E11" s="96">
        <v>0</v>
      </c>
      <c r="F11" s="98" t="str">
        <f t="shared" ref="F11:F12" si="30">IF(BE11=0,"-",(E11-BE11)/BE11)</f>
        <v>-</v>
      </c>
      <c r="G11" s="99" t="str">
        <f t="shared" ref="G11:G12" si="31">IF(BF11=0,"-",(E11-BF11)/BF11)</f>
        <v>-</v>
      </c>
      <c r="H11" s="100" t="str">
        <f t="shared" ref="H11:H12" si="32">IF(BG11=0,"-",(E11-BG11)/BG11)</f>
        <v>-</v>
      </c>
      <c r="I11" s="121">
        <v>0</v>
      </c>
      <c r="J11" s="98" t="str">
        <f t="shared" si="0"/>
        <v>-</v>
      </c>
      <c r="K11" s="98" t="str">
        <f t="shared" si="1"/>
        <v>-</v>
      </c>
      <c r="L11" s="99" t="str">
        <f t="shared" si="2"/>
        <v>-</v>
      </c>
      <c r="M11" s="122" t="str">
        <f t="shared" si="3"/>
        <v>-</v>
      </c>
      <c r="N11" s="96"/>
      <c r="O11" s="113"/>
      <c r="P11" s="123"/>
      <c r="Q11" s="129">
        <f>IF(I11=0,0,(I11-AT11)/I11)</f>
        <v>0</v>
      </c>
      <c r="R11" s="130">
        <f>Q11-BD11</f>
        <v>0</v>
      </c>
      <c r="S11" s="101" t="str">
        <f t="shared" si="22"/>
        <v>-</v>
      </c>
      <c r="T11" s="122" t="str">
        <f>IF(AX11=0,"-",(AV11-AX11)/AX11)</f>
        <v>-</v>
      </c>
      <c r="U11" s="97" t="str">
        <f t="shared" si="6"/>
        <v>-</v>
      </c>
      <c r="V11" s="105" t="str">
        <f t="shared" si="7"/>
        <v>-</v>
      </c>
      <c r="W11" s="102" t="str">
        <f t="shared" si="24"/>
        <v>-</v>
      </c>
      <c r="X11" s="105" t="str">
        <f t="shared" si="8"/>
        <v>-</v>
      </c>
      <c r="Y11" s="103" t="str">
        <f t="shared" si="9"/>
        <v>-</v>
      </c>
      <c r="Z11" s="131" t="str">
        <f t="shared" si="10"/>
        <v>-</v>
      </c>
      <c r="AA11" s="112"/>
      <c r="AB11" s="113"/>
      <c r="AC11" s="114"/>
      <c r="AD11" s="85" t="str">
        <f t="shared" ref="AD11:AD12" si="33">IF(BM11=0,"-",I11/BM11)</f>
        <v>-</v>
      </c>
      <c r="AE11" s="65"/>
      <c r="AF11" s="65"/>
      <c r="AG11" s="8"/>
      <c r="AO11" s="1" t="s">
        <v>52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39">
        <f t="shared" si="25"/>
        <v>0</v>
      </c>
      <c r="AZ11" s="1">
        <v>0</v>
      </c>
      <c r="BA11" s="1">
        <v>0</v>
      </c>
      <c r="BB11" s="1">
        <f t="shared" si="26"/>
        <v>0</v>
      </c>
      <c r="BC11" s="1">
        <f t="shared" si="27"/>
        <v>0</v>
      </c>
      <c r="BD11" s="2">
        <f t="shared" si="28"/>
        <v>0</v>
      </c>
      <c r="BE11" s="1">
        <v>0</v>
      </c>
      <c r="BF11" s="1">
        <v>0</v>
      </c>
      <c r="BG11" s="1">
        <v>0</v>
      </c>
      <c r="BM11" s="1">
        <v>0</v>
      </c>
    </row>
    <row r="12" spans="2:65" ht="15" customHeight="1" thickBot="1">
      <c r="B12" s="7"/>
      <c r="C12" s="76" t="s">
        <v>51</v>
      </c>
      <c r="D12" s="92"/>
      <c r="E12" s="55">
        <f>SUM(E8:E10)</f>
        <v>0</v>
      </c>
      <c r="F12" s="58" t="str">
        <f t="shared" si="30"/>
        <v>-</v>
      </c>
      <c r="G12" s="50" t="str">
        <f t="shared" si="31"/>
        <v>-</v>
      </c>
      <c r="H12" s="52" t="str">
        <f t="shared" si="32"/>
        <v>-</v>
      </c>
      <c r="I12" s="55">
        <f>SUM(I8:I10)</f>
        <v>0</v>
      </c>
      <c r="J12" s="58" t="str">
        <f t="shared" si="0"/>
        <v>-</v>
      </c>
      <c r="K12" s="58" t="str">
        <f t="shared" si="1"/>
        <v>-</v>
      </c>
      <c r="L12" s="50" t="str">
        <f t="shared" si="2"/>
        <v>-</v>
      </c>
      <c r="M12" s="59" t="str">
        <f t="shared" si="3"/>
        <v>-</v>
      </c>
      <c r="N12" s="55"/>
      <c r="O12" s="56"/>
      <c r="P12" s="57"/>
      <c r="Q12" s="60">
        <f>IF(I12=0,0,(I12-AT12)/I12)</f>
        <v>0</v>
      </c>
      <c r="R12" s="61">
        <f>Q12-BD12</f>
        <v>0</v>
      </c>
      <c r="S12" s="62" t="str">
        <f t="shared" si="22"/>
        <v>-</v>
      </c>
      <c r="T12" s="59" t="str">
        <f>IF(AX12=0,"-",(AV12-AX12)/AX12)</f>
        <v>-</v>
      </c>
      <c r="U12" s="49" t="str">
        <f t="shared" si="6"/>
        <v>-</v>
      </c>
      <c r="V12" s="58" t="str">
        <f t="shared" si="7"/>
        <v>-</v>
      </c>
      <c r="W12" s="81" t="str">
        <f t="shared" si="24"/>
        <v>-</v>
      </c>
      <c r="X12" s="58" t="str">
        <f t="shared" si="8"/>
        <v>-</v>
      </c>
      <c r="Y12" s="51" t="str">
        <f t="shared" si="9"/>
        <v>-</v>
      </c>
      <c r="Z12" s="59" t="str">
        <f t="shared" si="10"/>
        <v>-</v>
      </c>
      <c r="AA12" s="63"/>
      <c r="AB12" s="56"/>
      <c r="AC12" s="64"/>
      <c r="AD12" s="86" t="str">
        <f t="shared" si="33"/>
        <v>-</v>
      </c>
      <c r="AE12" s="65"/>
      <c r="AF12" s="65"/>
      <c r="AG12" s="8"/>
      <c r="AO12" s="1" t="s">
        <v>53</v>
      </c>
      <c r="AP12" s="1">
        <f t="shared" ref="AP12:AX12" si="34">SUM(AP8:AP10)</f>
        <v>0</v>
      </c>
      <c r="AQ12" s="1">
        <f t="shared" si="34"/>
        <v>0</v>
      </c>
      <c r="AR12" s="1">
        <f t="shared" si="34"/>
        <v>0</v>
      </c>
      <c r="AS12" s="1">
        <f t="shared" si="34"/>
        <v>0</v>
      </c>
      <c r="AT12" s="1">
        <f t="shared" si="34"/>
        <v>0</v>
      </c>
      <c r="AU12" s="1">
        <f t="shared" si="34"/>
        <v>0</v>
      </c>
      <c r="AV12" s="1">
        <f t="shared" si="34"/>
        <v>0</v>
      </c>
      <c r="AW12" s="1">
        <f t="shared" si="34"/>
        <v>0</v>
      </c>
      <c r="AX12" s="1">
        <f t="shared" si="34"/>
        <v>0</v>
      </c>
      <c r="AY12" s="39">
        <f t="shared" si="25"/>
        <v>0</v>
      </c>
      <c r="AZ12" s="1">
        <f>SUM(AZ8:AZ10)</f>
        <v>0</v>
      </c>
      <c r="BA12" s="1">
        <f>SUM(BA8:BA10)</f>
        <v>0</v>
      </c>
      <c r="BB12" s="1">
        <f t="shared" si="26"/>
        <v>0</v>
      </c>
      <c r="BC12" s="1">
        <f t="shared" si="27"/>
        <v>0</v>
      </c>
      <c r="BD12" s="2">
        <f t="shared" si="28"/>
        <v>0</v>
      </c>
      <c r="BE12" s="1">
        <f>SUM(BE8:BE10)</f>
        <v>0</v>
      </c>
      <c r="BF12" s="1">
        <f>SUM(BF8:BF10)</f>
        <v>0</v>
      </c>
      <c r="BG12" s="1">
        <f>SUM(BG8:BG10)</f>
        <v>0</v>
      </c>
      <c r="BM12" s="1">
        <f>SUM(BM8:BM10)</f>
        <v>0</v>
      </c>
    </row>
    <row r="13" spans="2:65" ht="15.75" thickBot="1">
      <c r="B13" s="7"/>
      <c r="C13" s="65"/>
      <c r="D13" s="93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6"/>
      <c r="R13" s="65"/>
      <c r="S13" s="66"/>
      <c r="T13" s="65"/>
      <c r="U13" s="65"/>
      <c r="V13" s="66"/>
      <c r="W13" s="65"/>
      <c r="X13" s="65"/>
      <c r="Y13" s="65"/>
      <c r="Z13" s="66"/>
      <c r="AA13" s="65"/>
      <c r="AB13" s="65"/>
      <c r="AC13" s="65"/>
      <c r="AD13" s="65"/>
      <c r="AE13" s="72"/>
      <c r="AF13" s="65"/>
      <c r="AG13" s="8"/>
    </row>
    <row r="14" spans="2:65" ht="15" customHeight="1" thickBot="1">
      <c r="B14" s="7"/>
      <c r="C14" s="65"/>
      <c r="D14" s="93"/>
      <c r="E14" s="136" t="s">
        <v>70</v>
      </c>
      <c r="F14" s="137"/>
      <c r="G14" s="137"/>
      <c r="H14" s="138"/>
      <c r="I14" s="137" t="s">
        <v>71</v>
      </c>
      <c r="J14" s="137"/>
      <c r="K14" s="137"/>
      <c r="L14" s="138"/>
      <c r="M14" s="136" t="s">
        <v>72</v>
      </c>
      <c r="N14" s="137"/>
      <c r="O14" s="137"/>
      <c r="P14" s="138"/>
      <c r="Q14" s="136" t="s">
        <v>73</v>
      </c>
      <c r="R14" s="137"/>
      <c r="S14" s="137"/>
      <c r="T14" s="138"/>
      <c r="U14" s="136" t="s">
        <v>74</v>
      </c>
      <c r="V14" s="137"/>
      <c r="W14" s="137"/>
      <c r="X14" s="138"/>
      <c r="Y14" s="136" t="s">
        <v>76</v>
      </c>
      <c r="Z14" s="137"/>
      <c r="AA14" s="137"/>
      <c r="AB14" s="138"/>
      <c r="AC14" s="136" t="s">
        <v>75</v>
      </c>
      <c r="AD14" s="137"/>
      <c r="AE14" s="137"/>
      <c r="AF14" s="138"/>
      <c r="AG14" s="8"/>
      <c r="AP14" s="142" t="s">
        <v>18</v>
      </c>
      <c r="AQ14" s="142"/>
      <c r="AR14" s="142"/>
      <c r="AS14" s="142"/>
      <c r="AT14" s="142"/>
      <c r="AU14" s="142"/>
      <c r="AV14" s="142"/>
    </row>
    <row r="15" spans="2:65" ht="73.5" thickBot="1">
      <c r="B15" s="7"/>
      <c r="C15" s="65"/>
      <c r="D15" s="93"/>
      <c r="E15" s="17" t="s">
        <v>4</v>
      </c>
      <c r="F15" s="19" t="s">
        <v>31</v>
      </c>
      <c r="G15" s="19" t="s">
        <v>32</v>
      </c>
      <c r="H15" s="19" t="s">
        <v>33</v>
      </c>
      <c r="I15" s="17" t="s">
        <v>4</v>
      </c>
      <c r="J15" s="19" t="s">
        <v>31</v>
      </c>
      <c r="K15" s="19" t="s">
        <v>32</v>
      </c>
      <c r="L15" s="20" t="s">
        <v>33</v>
      </c>
      <c r="M15" s="17" t="s">
        <v>4</v>
      </c>
      <c r="N15" s="19" t="s">
        <v>31</v>
      </c>
      <c r="O15" s="19" t="s">
        <v>32</v>
      </c>
      <c r="P15" s="20" t="s">
        <v>33</v>
      </c>
      <c r="Q15" s="17" t="s">
        <v>4</v>
      </c>
      <c r="R15" s="19" t="s">
        <v>31</v>
      </c>
      <c r="S15" s="19" t="s">
        <v>32</v>
      </c>
      <c r="T15" s="20" t="s">
        <v>33</v>
      </c>
      <c r="U15" s="17" t="s">
        <v>4</v>
      </c>
      <c r="V15" s="19" t="s">
        <v>31</v>
      </c>
      <c r="W15" s="19" t="s">
        <v>32</v>
      </c>
      <c r="X15" s="20" t="s">
        <v>33</v>
      </c>
      <c r="Y15" s="17" t="s">
        <v>4</v>
      </c>
      <c r="Z15" s="19" t="s">
        <v>31</v>
      </c>
      <c r="AA15" s="19" t="s">
        <v>32</v>
      </c>
      <c r="AB15" s="19" t="s">
        <v>33</v>
      </c>
      <c r="AC15" s="17" t="s">
        <v>4</v>
      </c>
      <c r="AD15" s="19" t="s">
        <v>31</v>
      </c>
      <c r="AE15" s="19" t="s">
        <v>32</v>
      </c>
      <c r="AF15" s="20" t="s">
        <v>33</v>
      </c>
      <c r="AG15" s="8"/>
      <c r="AP15" s="1" t="s">
        <v>35</v>
      </c>
      <c r="AQ15" s="1" t="s">
        <v>34</v>
      </c>
      <c r="AR15" s="1" t="s">
        <v>36</v>
      </c>
      <c r="AS15" s="1" t="s">
        <v>37</v>
      </c>
      <c r="AT15" s="1" t="s">
        <v>38</v>
      </c>
      <c r="AU15" s="1" t="s">
        <v>39</v>
      </c>
      <c r="AV15" s="1" t="s">
        <v>40</v>
      </c>
      <c r="AX15" s="1" t="s">
        <v>42</v>
      </c>
      <c r="AY15" s="1" t="s">
        <v>43</v>
      </c>
      <c r="AZ15" s="1" t="s">
        <v>44</v>
      </c>
      <c r="BA15" s="1" t="s">
        <v>45</v>
      </c>
      <c r="BB15" s="1" t="s">
        <v>46</v>
      </c>
      <c r="BC15" s="29" t="s">
        <v>47</v>
      </c>
      <c r="BD15" s="29" t="s">
        <v>48</v>
      </c>
    </row>
    <row r="16" spans="2:65">
      <c r="B16" s="7"/>
      <c r="C16" s="67" t="s">
        <v>69</v>
      </c>
      <c r="D16" s="90"/>
      <c r="E16" s="31">
        <v>0</v>
      </c>
      <c r="F16" s="33" t="str">
        <f t="shared" ref="F16:F20" si="35">IF(AP16=0,"-",(E16-AP16)/AP16)</f>
        <v>-</v>
      </c>
      <c r="G16" s="32" t="str">
        <f>IF(I8=0,"-",E16/I8)</f>
        <v>-</v>
      </c>
      <c r="H16" s="110" t="str">
        <f t="shared" ref="H16:H18" si="36">IF(D16="LFL",G16-AX16,"-")</f>
        <v>-</v>
      </c>
      <c r="I16" s="31">
        <v>0</v>
      </c>
      <c r="J16" s="33" t="str">
        <f t="shared" ref="J16:J20" si="37">IF(AQ16=0,"-",(I16-AQ16)/AQ16)</f>
        <v>-</v>
      </c>
      <c r="K16" s="32" t="str">
        <f>IF(I8=0,"-",I16/I8)</f>
        <v>-</v>
      </c>
      <c r="L16" s="34" t="str">
        <f t="shared" ref="L16:L18" si="38">IF(D16="LFL",K16-AY16,"-")</f>
        <v>-</v>
      </c>
      <c r="M16" s="31">
        <v>0</v>
      </c>
      <c r="N16" s="33" t="str">
        <f t="shared" ref="N16:N20" si="39">IF(AR16=0,"-",(M16-AR16)/AR16)</f>
        <v>-</v>
      </c>
      <c r="O16" s="32" t="str">
        <f>IF(I8=0,"-",M16/I8)</f>
        <v>-</v>
      </c>
      <c r="P16" s="34" t="str">
        <f t="shared" ref="P16:P18" si="40">IF(D16="LFL",O16-AZ16,"-")</f>
        <v>-</v>
      </c>
      <c r="Q16" s="31">
        <v>0</v>
      </c>
      <c r="R16" s="33" t="str">
        <f>IF(AS16=0,"-",(Q16-AS16)/AS16)</f>
        <v>-</v>
      </c>
      <c r="S16" s="32" t="str">
        <f>IF(I8=0,"-",Q16/I8)</f>
        <v>-</v>
      </c>
      <c r="T16" s="34" t="str">
        <f>IF(D16="LFL",S16-BA16,"-")</f>
        <v>-</v>
      </c>
      <c r="U16" s="31">
        <v>0</v>
      </c>
      <c r="V16" s="33" t="str">
        <f>IF(AT16=0,"-",(U16-AT16)/AT16)</f>
        <v>-</v>
      </c>
      <c r="W16" s="54" t="str">
        <f>IF(I8=0,"-",U16/I8)</f>
        <v>-</v>
      </c>
      <c r="X16" s="34" t="str">
        <f>IF(D16="LFL",W16-BB16,"-")</f>
        <v>-</v>
      </c>
      <c r="Y16" s="31">
        <v>0</v>
      </c>
      <c r="Z16" s="33" t="str">
        <f>IF(AU16=0,"-",(Y16-AU16)/AU16)</f>
        <v>-</v>
      </c>
      <c r="AA16" s="54" t="str">
        <f>IF(I8=0,"-",Y16/I8)</f>
        <v>-</v>
      </c>
      <c r="AB16" s="110" t="str">
        <f>IF(H16="LFL",AA16-BC16,"-")</f>
        <v>-</v>
      </c>
      <c r="AC16" s="31">
        <v>0</v>
      </c>
      <c r="AD16" s="33" t="str">
        <f>IF(AV16=0,"-",(AC16-AV16)/AV16)</f>
        <v>-</v>
      </c>
      <c r="AE16" s="54" t="str">
        <f>IF(I8=0,"-",AC16/I8)</f>
        <v>-</v>
      </c>
      <c r="AF16" s="34" t="str">
        <f>IF(D16="LFL",AE16-BD16,"-")</f>
        <v>-</v>
      </c>
      <c r="AG16" s="8"/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X16" s="2">
        <f>IF(AQ8=0,0,AP16/AQ8)</f>
        <v>0</v>
      </c>
      <c r="AY16" s="2">
        <f>IF(AQ8=0,0,AQ16/AQ8)</f>
        <v>0</v>
      </c>
      <c r="AZ16" s="2">
        <f>IF(AQ8=0,0,AR16/AQ8)</f>
        <v>0</v>
      </c>
      <c r="BA16" s="2">
        <f>IF(AQ8=0,0,AS16/AQ8)</f>
        <v>0</v>
      </c>
      <c r="BB16" s="2">
        <f>IF(AQ8=0,0,AT16/AQ8)</f>
        <v>0</v>
      </c>
      <c r="BC16" s="2">
        <f>IF(AQ8=0,0,AU16/AQ8)</f>
        <v>0</v>
      </c>
      <c r="BD16" s="2">
        <f>IF(AQ8=0,0,AV16/AQ8)</f>
        <v>0</v>
      </c>
    </row>
    <row r="17" spans="2:56">
      <c r="B17" s="7"/>
      <c r="C17" s="68"/>
      <c r="D17" s="91"/>
      <c r="E17" s="41">
        <v>0</v>
      </c>
      <c r="F17" s="43" t="str">
        <f t="shared" si="35"/>
        <v>-</v>
      </c>
      <c r="G17" s="42" t="str">
        <f>IF(I9=0,"-",E17/I9)</f>
        <v>-</v>
      </c>
      <c r="H17" s="78" t="str">
        <f t="shared" si="36"/>
        <v>-</v>
      </c>
      <c r="I17" s="41">
        <v>0</v>
      </c>
      <c r="J17" s="43" t="str">
        <f t="shared" si="37"/>
        <v>-</v>
      </c>
      <c r="K17" s="42" t="str">
        <f>IF(I9=0,"-",I17/I9)</f>
        <v>-</v>
      </c>
      <c r="L17" s="44" t="str">
        <f t="shared" si="38"/>
        <v>-</v>
      </c>
      <c r="M17" s="41">
        <v>0</v>
      </c>
      <c r="N17" s="43" t="str">
        <f t="shared" si="39"/>
        <v>-</v>
      </c>
      <c r="O17" s="42" t="str">
        <f>IF(I9=0,"-",M17/I9)</f>
        <v>-</v>
      </c>
      <c r="P17" s="44" t="str">
        <f t="shared" si="40"/>
        <v>-</v>
      </c>
      <c r="Q17" s="41">
        <v>0</v>
      </c>
      <c r="R17" s="43" t="str">
        <f>IF(AS17=0,"-",(Q17-AS17)/AS17)</f>
        <v>-</v>
      </c>
      <c r="S17" s="42" t="str">
        <f>IF(I9=0,"-",Q17/I9)</f>
        <v>-</v>
      </c>
      <c r="T17" s="44" t="str">
        <f>IF(D17="LFL",S17-BA17,"-")</f>
        <v>-</v>
      </c>
      <c r="U17" s="41">
        <v>0</v>
      </c>
      <c r="V17" s="43" t="str">
        <f>IF(AT17=0,"-",(U17-AT17)/AT17)</f>
        <v>-</v>
      </c>
      <c r="W17" s="69" t="str">
        <f>IF(I9=0,"-",U17/I9)</f>
        <v>-</v>
      </c>
      <c r="X17" s="44" t="str">
        <f>IF(D17="LFL",W17-BB17,"-")</f>
        <v>-</v>
      </c>
      <c r="Y17" s="41">
        <v>0</v>
      </c>
      <c r="Z17" s="43" t="str">
        <f>IF(AU17=0,"-",(Y17-AU17)/AU17)</f>
        <v>-</v>
      </c>
      <c r="AA17" s="69" t="str">
        <f>IF(I9=0,"-",Y17/I9)</f>
        <v>-</v>
      </c>
      <c r="AB17" s="78" t="str">
        <f>IF(H17="LFL",AA17-BC17,"-")</f>
        <v>-</v>
      </c>
      <c r="AC17" s="41">
        <v>0</v>
      </c>
      <c r="AD17" s="43" t="str">
        <f>IF(AV17=0,"-",(AC17-AV17)/AV17)</f>
        <v>-</v>
      </c>
      <c r="AE17" s="69" t="str">
        <f>IF(I9=0,"-",AC17/I9)</f>
        <v>-</v>
      </c>
      <c r="AF17" s="44" t="str">
        <f>IF(D17="LFL",AE17-BD17,"-")</f>
        <v>-</v>
      </c>
      <c r="AG17" s="8"/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X17" s="2">
        <f>IF(AQ9=0,0,AP17/AQ9)</f>
        <v>0</v>
      </c>
      <c r="AY17" s="2">
        <f>IF(AQ9=0,0,AQ17/AQ9)</f>
        <v>0</v>
      </c>
      <c r="AZ17" s="2">
        <f>IF(AQ9=0,0,AR17/AQ9)</f>
        <v>0</v>
      </c>
      <c r="BA17" s="2">
        <f>IF(AQ9=0,0,AS17/AQ9)</f>
        <v>0</v>
      </c>
      <c r="BB17" s="2">
        <f>IF(AQ9=0,0,AT17/AQ9)</f>
        <v>0</v>
      </c>
      <c r="BC17" s="2">
        <f>IF(AQ9=0,0,AU17/AQ9)</f>
        <v>0</v>
      </c>
      <c r="BD17" s="2">
        <f>IF(AQ9=0,0,AV17/AQ9)</f>
        <v>0</v>
      </c>
    </row>
    <row r="18" spans="2:56" ht="15.75" thickBot="1">
      <c r="B18" s="7"/>
      <c r="C18" s="118"/>
      <c r="D18" s="119"/>
      <c r="E18" s="49">
        <v>0</v>
      </c>
      <c r="F18" s="50" t="str">
        <f t="shared" si="35"/>
        <v>-</v>
      </c>
      <c r="G18" s="58" t="str">
        <f>IF(I10=0,"-",E18/I10)</f>
        <v>-</v>
      </c>
      <c r="H18" s="108" t="str">
        <f t="shared" si="36"/>
        <v>-</v>
      </c>
      <c r="I18" s="49">
        <v>0</v>
      </c>
      <c r="J18" s="50" t="str">
        <f t="shared" si="37"/>
        <v>-</v>
      </c>
      <c r="K18" s="58" t="str">
        <f>IF(I10=0,"-",I18/I10)</f>
        <v>-</v>
      </c>
      <c r="L18" s="52" t="str">
        <f t="shared" si="38"/>
        <v>-</v>
      </c>
      <c r="M18" s="49">
        <v>0</v>
      </c>
      <c r="N18" s="50" t="str">
        <f t="shared" si="39"/>
        <v>-</v>
      </c>
      <c r="O18" s="58" t="str">
        <f>IF(I10=0,"-",M18/I10)</f>
        <v>-</v>
      </c>
      <c r="P18" s="52" t="str">
        <f t="shared" si="40"/>
        <v>-</v>
      </c>
      <c r="Q18" s="49">
        <v>0</v>
      </c>
      <c r="R18" s="50" t="str">
        <f>IF(AS18=0,"-",(Q18-AS18)/AS18)</f>
        <v>-</v>
      </c>
      <c r="S18" s="58" t="str">
        <f>IF(I10=0,"-",Q18/I10)</f>
        <v>-</v>
      </c>
      <c r="T18" s="52" t="str">
        <f>IF(D18="LFL",S18-BA18,"-")</f>
        <v>-</v>
      </c>
      <c r="U18" s="49">
        <v>0</v>
      </c>
      <c r="V18" s="50" t="str">
        <f>IF(AT18=0,"-",(U18-AT18)/AT18)</f>
        <v>-</v>
      </c>
      <c r="W18" s="70" t="str">
        <f>IF(I10=0,"-",U18/I10)</f>
        <v>-</v>
      </c>
      <c r="X18" s="52" t="str">
        <f>IF(D18="LFL",W18-BB18,"-")</f>
        <v>-</v>
      </c>
      <c r="Y18" s="49">
        <v>0</v>
      </c>
      <c r="Z18" s="50" t="str">
        <f>IF(AU18=0,"-",(Y18-AU18)/AU18)</f>
        <v>-</v>
      </c>
      <c r="AA18" s="70" t="str">
        <f>IF(I10=0,"-",Y18/I10)</f>
        <v>-</v>
      </c>
      <c r="AB18" s="108" t="str">
        <f>IF(H18="LFL",AA18-BC18,"-")</f>
        <v>-</v>
      </c>
      <c r="AC18" s="49">
        <v>0</v>
      </c>
      <c r="AD18" s="50" t="str">
        <f>IF(AV18=0,"-",(AC18-AV18)/AV18)</f>
        <v>-</v>
      </c>
      <c r="AE18" s="70" t="str">
        <f>IF(I10=0,"-",AC18/I10)</f>
        <v>-</v>
      </c>
      <c r="AF18" s="52" t="str">
        <f t="shared" ref="AF18" si="41">IF(D18="LFL",AE18-BD18,"-")</f>
        <v>-</v>
      </c>
      <c r="AG18" s="8"/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X18" s="2">
        <f>IF(AQ10=0,0,AP18/AQ10)</f>
        <v>0</v>
      </c>
      <c r="AY18" s="2">
        <f>IF(AQ10=0,0,AQ18/AQ10)</f>
        <v>0</v>
      </c>
      <c r="AZ18" s="2">
        <f>IF(AQ10=0,0,AR18/AQ10)</f>
        <v>0</v>
      </c>
      <c r="BA18" s="2">
        <f>IF(AQ10=0,0,AS18/AQ10)</f>
        <v>0</v>
      </c>
      <c r="BB18" s="2">
        <f>IF(AQ10=0,0,AT18/AQ10)</f>
        <v>0</v>
      </c>
      <c r="BC18" s="2">
        <f>IF(AQ10=0,0,AU18/AQ10)</f>
        <v>0</v>
      </c>
      <c r="BD18" s="2">
        <f>IF(AQ10=0,0,AV18/AQ10)</f>
        <v>0</v>
      </c>
    </row>
    <row r="19" spans="2:56">
      <c r="B19" s="7"/>
      <c r="C19" s="77" t="s">
        <v>50</v>
      </c>
      <c r="D19" s="94"/>
      <c r="E19" s="30">
        <v>0</v>
      </c>
      <c r="F19" s="33" t="str">
        <f t="shared" si="35"/>
        <v>-</v>
      </c>
      <c r="G19" s="32">
        <f>IF(I11=0,0,E19/I11)</f>
        <v>0</v>
      </c>
      <c r="H19" s="34">
        <f>G19-AX19</f>
        <v>0</v>
      </c>
      <c r="I19" s="30">
        <v>0</v>
      </c>
      <c r="J19" s="33" t="str">
        <f t="shared" si="37"/>
        <v>-</v>
      </c>
      <c r="K19" s="32">
        <f>IF(I11=0,0,I19/I11)</f>
        <v>0</v>
      </c>
      <c r="L19" s="53">
        <f>K19-AY19</f>
        <v>0</v>
      </c>
      <c r="M19" s="30">
        <v>0</v>
      </c>
      <c r="N19" s="33" t="str">
        <f t="shared" si="39"/>
        <v>-</v>
      </c>
      <c r="O19" s="75">
        <f>IF(I11=0,0,M19/I11)</f>
        <v>0</v>
      </c>
      <c r="P19" s="34">
        <f>O19-AZ19</f>
        <v>0</v>
      </c>
      <c r="Q19" s="83">
        <v>0</v>
      </c>
      <c r="R19" s="33" t="str">
        <f t="shared" ref="R19:R20" si="42">IF(AS19=0,"-",(Q19-AS19)/AS19)</f>
        <v>-</v>
      </c>
      <c r="S19" s="32">
        <f>IF(I11=0,0,Q19/I11)</f>
        <v>0</v>
      </c>
      <c r="T19" s="34">
        <f>S19-BA19</f>
        <v>0</v>
      </c>
      <c r="U19" s="30">
        <v>0</v>
      </c>
      <c r="V19" s="33" t="str">
        <f t="shared" ref="V19:V20" si="43">IF(AT19=0,"-",(U19-AT19)/AT19)</f>
        <v>-</v>
      </c>
      <c r="W19" s="54">
        <f>IF(I11=0,0,U19/I11)</f>
        <v>0</v>
      </c>
      <c r="X19" s="53">
        <f>W19-BB19</f>
        <v>0</v>
      </c>
      <c r="Y19" s="30">
        <v>0</v>
      </c>
      <c r="Z19" s="33" t="str">
        <f t="shared" ref="Z19:Z20" si="44">IF(AU19=0,"-",(Y19-AU19)/AU19)</f>
        <v>-</v>
      </c>
      <c r="AA19" s="54">
        <f>IF(I11=0,0,Y19/I11)</f>
        <v>0</v>
      </c>
      <c r="AB19" s="34" t="str">
        <f>IF(BC19=0,"-",AA19-BC19)</f>
        <v>-</v>
      </c>
      <c r="AC19" s="109">
        <v>0</v>
      </c>
      <c r="AD19" s="99" t="str">
        <f t="shared" ref="AD19:AD20" si="45">IF(AV19=0,"-",(AC19-AV19)/AV19)</f>
        <v>-</v>
      </c>
      <c r="AE19" s="106">
        <f>IF(I11=0,0,AC19/I11)</f>
        <v>0</v>
      </c>
      <c r="AF19" s="104">
        <f>AE19-BD19</f>
        <v>0</v>
      </c>
      <c r="AG19" s="8"/>
      <c r="AO19" s="1" t="s">
        <v>52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X19" s="2">
        <f>IF(AQ11=0,0,AP19/AQ11)</f>
        <v>0</v>
      </c>
      <c r="AY19" s="2">
        <f>IF(AQ11=0,0,AQ19/AQ11)</f>
        <v>0</v>
      </c>
      <c r="AZ19" s="2">
        <f>IF(AQ11=0,0,AR19/AQ11)</f>
        <v>0</v>
      </c>
      <c r="BA19" s="2">
        <f>IF(AQ11=0,0,AS19/AQ11)</f>
        <v>0</v>
      </c>
      <c r="BB19" s="2">
        <f>IF(AQ11=0,0,AT19/AQ11)</f>
        <v>0</v>
      </c>
      <c r="BC19" s="2">
        <f>IF(AQ11=0,0,AU19/AQ11)</f>
        <v>0</v>
      </c>
      <c r="BD19" s="2">
        <f>IF(AQ11=0,0,AV19/AQ11)</f>
        <v>0</v>
      </c>
    </row>
    <row r="20" spans="2:56" ht="15.75" thickBot="1">
      <c r="B20" s="7"/>
      <c r="C20" s="76" t="s">
        <v>51</v>
      </c>
      <c r="D20" s="92"/>
      <c r="E20" s="55">
        <f>SUM(E16:E18)</f>
        <v>0</v>
      </c>
      <c r="F20" s="50" t="str">
        <f t="shared" si="35"/>
        <v>-</v>
      </c>
      <c r="G20" s="58">
        <f>IF(I12=0,0,E20/I12)</f>
        <v>0</v>
      </c>
      <c r="H20" s="52">
        <f>G20-AX20</f>
        <v>0</v>
      </c>
      <c r="I20" s="55">
        <f>SUM(I16:I18)</f>
        <v>0</v>
      </c>
      <c r="J20" s="50" t="str">
        <f t="shared" si="37"/>
        <v>-</v>
      </c>
      <c r="K20" s="58">
        <f>IF(I12=0,0,I20/I12)</f>
        <v>0</v>
      </c>
      <c r="L20" s="59">
        <f>K20-AY20</f>
        <v>0</v>
      </c>
      <c r="M20" s="49">
        <f>SUM(M16:M18)</f>
        <v>0</v>
      </c>
      <c r="N20" s="50" t="str">
        <f t="shared" si="39"/>
        <v>-</v>
      </c>
      <c r="O20" s="58">
        <f>IF(I12=0,0,M20/I12)</f>
        <v>0</v>
      </c>
      <c r="P20" s="52">
        <f>O20-AZ20</f>
        <v>0</v>
      </c>
      <c r="Q20" s="49">
        <f>SUM(Q16:Q18)</f>
        <v>0</v>
      </c>
      <c r="R20" s="50" t="str">
        <f t="shared" si="42"/>
        <v>-</v>
      </c>
      <c r="S20" s="58">
        <f>IF(I12=0,0,Q20/I12)</f>
        <v>0</v>
      </c>
      <c r="T20" s="52">
        <f>S20-BA20</f>
        <v>0</v>
      </c>
      <c r="U20" s="55">
        <f>SUM(U16:U18)</f>
        <v>0</v>
      </c>
      <c r="V20" s="50" t="str">
        <f t="shared" si="43"/>
        <v>-</v>
      </c>
      <c r="W20" s="70">
        <f>IF(I12=0,0,U20/I12)</f>
        <v>0</v>
      </c>
      <c r="X20" s="59">
        <f>W20-BB20</f>
        <v>0</v>
      </c>
      <c r="Y20" s="55">
        <f>SUM(Y16:Y18)</f>
        <v>0</v>
      </c>
      <c r="Z20" s="50" t="str">
        <f t="shared" si="44"/>
        <v>-</v>
      </c>
      <c r="AA20" s="70">
        <f>IF(I12=0,0,Y20/I12)</f>
        <v>0</v>
      </c>
      <c r="AB20" s="52" t="str">
        <f>IF(BC20=0,"-",AA20-BC20)</f>
        <v>-</v>
      </c>
      <c r="AC20" s="55">
        <f>SUM(AC16:AC18)</f>
        <v>0</v>
      </c>
      <c r="AD20" s="50" t="str">
        <f t="shared" si="45"/>
        <v>-</v>
      </c>
      <c r="AE20" s="70">
        <f>IF(I12=0,0,AC20/I12)</f>
        <v>0</v>
      </c>
      <c r="AF20" s="52">
        <f>AE20-BD20</f>
        <v>0</v>
      </c>
      <c r="AG20" s="8"/>
      <c r="AO20" s="1" t="s">
        <v>53</v>
      </c>
      <c r="AP20" s="1">
        <f>SUM(AP16:AP18)</f>
        <v>0</v>
      </c>
      <c r="AQ20" s="1">
        <f>SUM(AQ16:AQ18)</f>
        <v>0</v>
      </c>
      <c r="AR20" s="1">
        <f>SUM(AR16:AR18)</f>
        <v>0</v>
      </c>
      <c r="AS20" s="1">
        <f>SUM(AS16:AS18)</f>
        <v>0</v>
      </c>
      <c r="AT20" s="1">
        <f>SUM(AT16:AT18)</f>
        <v>0</v>
      </c>
      <c r="AU20" s="1">
        <f>SUM(AU16:AU19)</f>
        <v>0</v>
      </c>
      <c r="AV20" s="1">
        <f>SUM(AV16:AV18)</f>
        <v>0</v>
      </c>
      <c r="AX20" s="2">
        <f>IF(AQ12=0,0,AP20/AQ12)</f>
        <v>0</v>
      </c>
      <c r="AY20" s="2">
        <f>IF(AQ12=0,0,AQ20/AQ12)</f>
        <v>0</v>
      </c>
      <c r="AZ20" s="2">
        <f>IF(AQ12=0,0,AR20/AQ12)</f>
        <v>0</v>
      </c>
      <c r="BA20" s="2">
        <f>IF(AQ12=0,0,AS20/AQ12)</f>
        <v>0</v>
      </c>
      <c r="BB20" s="2">
        <f>IF(AQ12=0,0,AT20/AQ12)</f>
        <v>0</v>
      </c>
      <c r="BC20" s="2">
        <f>IF(AQ12=0,0,AU20/AQ12)</f>
        <v>0</v>
      </c>
      <c r="BD20" s="2">
        <f>IF(AQ12=0,0,AV20/AQ12)</f>
        <v>0</v>
      </c>
    </row>
    <row r="21" spans="2:56" ht="15.75" thickBot="1">
      <c r="B21" s="71"/>
      <c r="C21" s="72"/>
      <c r="D21" s="95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3"/>
      <c r="R21" s="72"/>
      <c r="S21" s="73"/>
      <c r="T21" s="72"/>
      <c r="U21" s="72"/>
      <c r="V21" s="73"/>
      <c r="W21" s="72"/>
      <c r="X21" s="72"/>
      <c r="Y21" s="72"/>
      <c r="Z21" s="73"/>
      <c r="AA21" s="72"/>
      <c r="AB21" s="72"/>
      <c r="AC21" s="72"/>
      <c r="AD21" s="72"/>
      <c r="AE21" s="72"/>
      <c r="AF21" s="72"/>
      <c r="AG21" s="74"/>
    </row>
    <row r="23" spans="2:56">
      <c r="Q23" s="2" t="s">
        <v>49</v>
      </c>
    </row>
  </sheetData>
  <mergeCells count="18">
    <mergeCell ref="AP6:AS6"/>
    <mergeCell ref="E14:H14"/>
    <mergeCell ref="I14:L14"/>
    <mergeCell ref="M14:P14"/>
    <mergeCell ref="Q14:T14"/>
    <mergeCell ref="U14:X14"/>
    <mergeCell ref="Y14:AB14"/>
    <mergeCell ref="AC14:AF14"/>
    <mergeCell ref="AP14:AV14"/>
    <mergeCell ref="C3:D3"/>
    <mergeCell ref="E3:AD3"/>
    <mergeCell ref="E6:H6"/>
    <mergeCell ref="I6:M6"/>
    <mergeCell ref="N6:P6"/>
    <mergeCell ref="Q6:R6"/>
    <mergeCell ref="S6:T6"/>
    <mergeCell ref="U6:Z6"/>
    <mergeCell ref="AA6:AC6"/>
  </mergeCells>
  <conditionalFormatting sqref="P8:P10">
    <cfRule type="expression" dxfId="5" priority="1">
      <formula>P8="á"</formula>
    </cfRule>
    <cfRule type="expression" dxfId="4" priority="2">
      <formula>P8="ß"</formula>
    </cfRule>
    <cfRule type="expression" dxfId="3" priority="3">
      <formula>P8="â"</formula>
    </cfRule>
  </conditionalFormatting>
  <pageMargins left="0" right="0" top="0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BN23"/>
  <sheetViews>
    <sheetView tabSelected="1" zoomScale="70" zoomScaleNormal="70" workbookViewId="0">
      <selection activeCell="E11" sqref="E11"/>
    </sheetView>
  </sheetViews>
  <sheetFormatPr defaultColWidth="8.85546875" defaultRowHeight="15"/>
  <cols>
    <col min="1" max="1" width="8.85546875" style="1"/>
    <col min="2" max="2" width="2.28515625" style="1" customWidth="1"/>
    <col min="3" max="3" width="7.28515625" style="1" customWidth="1"/>
    <col min="4" max="4" width="16.140625" style="87" customWidth="1"/>
    <col min="5" max="5" width="10.28515625" style="1" customWidth="1"/>
    <col min="6" max="6" width="9.7109375" style="1" customWidth="1"/>
    <col min="7" max="7" width="7.85546875" style="1" customWidth="1"/>
    <col min="8" max="8" width="9.42578125" style="1" customWidth="1"/>
    <col min="9" max="9" width="11.7109375" style="1" customWidth="1"/>
    <col min="10" max="10" width="8.5703125" style="1" customWidth="1"/>
    <col min="11" max="11" width="7.85546875" style="1" customWidth="1"/>
    <col min="12" max="12" width="9.7109375" style="1" customWidth="1"/>
    <col min="13" max="13" width="10.140625" style="1" customWidth="1"/>
    <col min="14" max="14" width="7.7109375" style="1" customWidth="1"/>
    <col min="15" max="15" width="7.28515625" style="1" customWidth="1"/>
    <col min="16" max="16" width="10.140625" style="1" customWidth="1"/>
    <col min="17" max="17" width="11.5703125" style="2" customWidth="1"/>
    <col min="18" max="18" width="9.28515625" style="1" customWidth="1"/>
    <col min="19" max="19" width="8.28515625" style="2" customWidth="1"/>
    <col min="20" max="20" width="8.140625" style="1" customWidth="1"/>
    <col min="21" max="21" width="10.5703125" style="1" customWidth="1"/>
    <col min="22" max="22" width="8.140625" style="2" customWidth="1"/>
    <col min="23" max="23" width="10.140625" style="1" customWidth="1"/>
    <col min="24" max="24" width="13.28515625" style="1" customWidth="1"/>
    <col min="25" max="25" width="8.7109375" style="1" customWidth="1"/>
    <col min="26" max="26" width="8.42578125" style="2" customWidth="1"/>
    <col min="27" max="27" width="8.42578125" style="1" customWidth="1"/>
    <col min="28" max="28" width="6.7109375" style="1" customWidth="1"/>
    <col min="29" max="29" width="9.7109375" style="1" customWidth="1"/>
    <col min="30" max="30" width="10.5703125" style="1" customWidth="1"/>
    <col min="31" max="31" width="8.42578125" style="1" customWidth="1"/>
    <col min="32" max="32" width="8.85546875" style="1"/>
    <col min="33" max="33" width="2.85546875" style="1" customWidth="1"/>
    <col min="34" max="38" width="8.85546875" style="1"/>
    <col min="39" max="39" width="8.85546875" style="1" customWidth="1"/>
    <col min="40" max="41" width="8.85546875" style="1" hidden="1" customWidth="1"/>
    <col min="42" max="42" width="12.5703125" style="1" hidden="1" customWidth="1"/>
    <col min="43" max="43" width="14.28515625" style="1" hidden="1" customWidth="1"/>
    <col min="44" max="44" width="13.7109375" style="1" hidden="1" customWidth="1"/>
    <col min="45" max="45" width="14.5703125" style="1" hidden="1" customWidth="1"/>
    <col min="46" max="46" width="17.140625" style="1" hidden="1" customWidth="1"/>
    <col min="47" max="47" width="15.7109375" style="1" hidden="1" customWidth="1"/>
    <col min="48" max="49" width="8.85546875" style="1" hidden="1" customWidth="1"/>
    <col min="50" max="50" width="10.140625" style="1" hidden="1" customWidth="1"/>
    <col min="51" max="51" width="13.140625" style="1" hidden="1" customWidth="1"/>
    <col min="52" max="52" width="11.85546875" style="1" hidden="1" customWidth="1"/>
    <col min="53" max="53" width="11.140625" style="1" hidden="1" customWidth="1"/>
    <col min="54" max="54" width="11.42578125" style="1" hidden="1" customWidth="1"/>
    <col min="55" max="56" width="8.85546875" style="1" hidden="1" customWidth="1"/>
    <col min="57" max="57" width="12.7109375" style="1" hidden="1" customWidth="1"/>
    <col min="58" max="58" width="11.42578125" style="1" hidden="1" customWidth="1"/>
    <col min="59" max="59" width="15.7109375" style="1" hidden="1" customWidth="1"/>
    <col min="60" max="60" width="13.7109375" style="1" hidden="1" customWidth="1"/>
    <col min="61" max="61" width="13.42578125" style="1" hidden="1" customWidth="1"/>
    <col min="62" max="62" width="12.28515625" style="1" hidden="1" customWidth="1"/>
    <col min="63" max="63" width="16.140625" style="1" hidden="1" customWidth="1"/>
    <col min="64" max="64" width="15.28515625" style="1" hidden="1" customWidth="1"/>
    <col min="65" max="66" width="8.85546875" style="1" hidden="1" customWidth="1"/>
    <col min="67" max="70" width="8.85546875" style="1" customWidth="1"/>
    <col min="71" max="16384" width="8.85546875" style="1"/>
  </cols>
  <sheetData>
    <row r="1" spans="2:65" ht="15.75" thickBot="1"/>
    <row r="2" spans="2:65" ht="15.75" thickBot="1">
      <c r="B2" s="3"/>
      <c r="C2" s="4"/>
      <c r="D2" s="8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4"/>
      <c r="S2" s="5"/>
      <c r="T2" s="4"/>
      <c r="U2" s="4"/>
      <c r="V2" s="5"/>
      <c r="W2" s="4"/>
      <c r="X2" s="4"/>
      <c r="Y2" s="4"/>
      <c r="Z2" s="5"/>
      <c r="AA2" s="4"/>
      <c r="AB2" s="4"/>
      <c r="AC2" s="4"/>
      <c r="AD2" s="4"/>
      <c r="AE2" s="4"/>
      <c r="AF2" s="4"/>
      <c r="AG2" s="6"/>
    </row>
    <row r="3" spans="2:65" ht="15.75" thickBot="1">
      <c r="B3" s="7"/>
      <c r="C3" s="134"/>
      <c r="D3" s="135"/>
      <c r="E3" s="136" t="s">
        <v>80</v>
      </c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8"/>
      <c r="AE3" s="65"/>
      <c r="AF3" s="65"/>
      <c r="AG3" s="8"/>
    </row>
    <row r="4" spans="2:65">
      <c r="B4" s="7"/>
      <c r="C4" s="9"/>
      <c r="D4" s="8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9"/>
      <c r="S4" s="10"/>
      <c r="T4" s="9"/>
      <c r="U4" s="9"/>
      <c r="V4" s="10"/>
      <c r="W4" s="9"/>
      <c r="X4" s="9"/>
      <c r="Y4" s="9"/>
      <c r="Z4" s="10"/>
      <c r="AA4" s="9"/>
      <c r="AB4" s="9"/>
      <c r="AC4" s="9"/>
      <c r="AD4" s="9"/>
      <c r="AE4" s="65"/>
      <c r="AF4" s="65"/>
      <c r="AG4" s="8"/>
    </row>
    <row r="5" spans="2:65" ht="15.75" thickBot="1">
      <c r="B5" s="7"/>
      <c r="C5" s="9"/>
      <c r="D5" s="8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9"/>
      <c r="S5" s="10"/>
      <c r="T5" s="9"/>
      <c r="U5" s="9"/>
      <c r="V5" s="10"/>
      <c r="W5" s="9"/>
      <c r="X5" s="9"/>
      <c r="Y5" s="9"/>
      <c r="Z5" s="10"/>
      <c r="AA5" s="9"/>
      <c r="AB5" s="9"/>
      <c r="AC5" s="9"/>
      <c r="AD5" s="9"/>
      <c r="AE5" s="65"/>
      <c r="AF5" s="65"/>
      <c r="AG5" s="8"/>
    </row>
    <row r="6" spans="2:65" ht="15" customHeight="1" thickBot="1">
      <c r="B6" s="7"/>
      <c r="C6" s="9"/>
      <c r="D6" s="89"/>
      <c r="E6" s="139" t="s">
        <v>67</v>
      </c>
      <c r="F6" s="140"/>
      <c r="G6" s="140"/>
      <c r="H6" s="141"/>
      <c r="I6" s="136" t="s">
        <v>55</v>
      </c>
      <c r="J6" s="137"/>
      <c r="K6" s="137"/>
      <c r="L6" s="137"/>
      <c r="M6" s="138"/>
      <c r="N6" s="136" t="s">
        <v>0</v>
      </c>
      <c r="O6" s="137"/>
      <c r="P6" s="138"/>
      <c r="Q6" s="136" t="s">
        <v>1</v>
      </c>
      <c r="R6" s="138"/>
      <c r="S6" s="136" t="s">
        <v>2</v>
      </c>
      <c r="T6" s="138"/>
      <c r="U6" s="136" t="s">
        <v>3</v>
      </c>
      <c r="V6" s="137"/>
      <c r="W6" s="137"/>
      <c r="X6" s="137"/>
      <c r="Y6" s="137"/>
      <c r="Z6" s="138"/>
      <c r="AA6" s="136" t="s">
        <v>56</v>
      </c>
      <c r="AB6" s="137"/>
      <c r="AC6" s="138"/>
      <c r="AD6" s="11" t="s">
        <v>58</v>
      </c>
      <c r="AE6" s="65"/>
      <c r="AF6" s="65"/>
      <c r="AG6" s="8"/>
      <c r="AP6" s="142" t="s">
        <v>4</v>
      </c>
      <c r="AQ6" s="142"/>
      <c r="AR6" s="142"/>
      <c r="AS6" s="142"/>
      <c r="AT6" s="12"/>
      <c r="AU6" s="12"/>
    </row>
    <row r="7" spans="2:65" ht="67.900000000000006" customHeight="1" thickBot="1">
      <c r="B7" s="7"/>
      <c r="C7" s="9"/>
      <c r="D7" s="89"/>
      <c r="E7" s="13" t="s">
        <v>4</v>
      </c>
      <c r="F7" s="14" t="s">
        <v>5</v>
      </c>
      <c r="G7" s="15" t="s">
        <v>6</v>
      </c>
      <c r="H7" s="16" t="s">
        <v>7</v>
      </c>
      <c r="I7" s="17" t="s">
        <v>4</v>
      </c>
      <c r="J7" s="18" t="s">
        <v>5</v>
      </c>
      <c r="K7" s="19" t="s">
        <v>6</v>
      </c>
      <c r="L7" s="19" t="s">
        <v>7</v>
      </c>
      <c r="M7" s="20" t="s">
        <v>8</v>
      </c>
      <c r="N7" s="19" t="s">
        <v>9</v>
      </c>
      <c r="O7" s="19" t="s">
        <v>10</v>
      </c>
      <c r="P7" s="21"/>
      <c r="Q7" s="22" t="s">
        <v>11</v>
      </c>
      <c r="R7" s="20" t="s">
        <v>12</v>
      </c>
      <c r="S7" s="23" t="s">
        <v>5</v>
      </c>
      <c r="T7" s="20" t="s">
        <v>6</v>
      </c>
      <c r="U7" s="17" t="s">
        <v>13</v>
      </c>
      <c r="V7" s="24" t="s">
        <v>14</v>
      </c>
      <c r="W7" s="18" t="s">
        <v>15</v>
      </c>
      <c r="X7" s="19" t="s">
        <v>14</v>
      </c>
      <c r="Y7" s="19" t="s">
        <v>16</v>
      </c>
      <c r="Z7" s="25" t="s">
        <v>14</v>
      </c>
      <c r="AA7" s="27" t="s">
        <v>57</v>
      </c>
      <c r="AB7" s="27" t="s">
        <v>5</v>
      </c>
      <c r="AC7" s="26" t="s">
        <v>6</v>
      </c>
      <c r="AD7" s="28" t="s">
        <v>54</v>
      </c>
      <c r="AE7" s="65"/>
      <c r="AF7" s="65"/>
      <c r="AG7" s="8"/>
      <c r="AP7" s="12" t="s">
        <v>17</v>
      </c>
      <c r="AQ7" s="12" t="s">
        <v>18</v>
      </c>
      <c r="AR7" s="12" t="s">
        <v>19</v>
      </c>
      <c r="AS7" s="12" t="s">
        <v>20</v>
      </c>
      <c r="AT7" s="12" t="s">
        <v>21</v>
      </c>
      <c r="AU7" s="12" t="s">
        <v>22</v>
      </c>
      <c r="AV7" s="1" t="s">
        <v>23</v>
      </c>
      <c r="AW7" s="1" t="s">
        <v>24</v>
      </c>
      <c r="AX7" s="1" t="s">
        <v>25</v>
      </c>
      <c r="AY7" s="1" t="s">
        <v>28</v>
      </c>
      <c r="AZ7" s="1" t="s">
        <v>26</v>
      </c>
      <c r="BA7" s="1" t="s">
        <v>27</v>
      </c>
      <c r="BB7" s="29" t="s">
        <v>29</v>
      </c>
      <c r="BC7" s="1" t="s">
        <v>30</v>
      </c>
      <c r="BD7" s="1" t="s">
        <v>41</v>
      </c>
      <c r="BE7" s="1" t="s">
        <v>59</v>
      </c>
      <c r="BF7" s="1" t="s">
        <v>60</v>
      </c>
      <c r="BG7" s="1" t="s">
        <v>61</v>
      </c>
      <c r="BH7" s="1" t="s">
        <v>62</v>
      </c>
      <c r="BI7" s="1" t="s">
        <v>63</v>
      </c>
      <c r="BJ7" s="1" t="s">
        <v>64</v>
      </c>
      <c r="BK7" s="1" t="s">
        <v>65</v>
      </c>
      <c r="BL7" s="1" t="s">
        <v>66</v>
      </c>
      <c r="BM7" s="1" t="s">
        <v>58</v>
      </c>
    </row>
    <row r="8" spans="2:65" ht="15.75" thickBot="1">
      <c r="B8" s="7"/>
      <c r="C8" s="67" t="s">
        <v>77</v>
      </c>
      <c r="D8" s="107"/>
      <c r="E8" s="30">
        <v>0</v>
      </c>
      <c r="F8" s="32" t="str">
        <f>IF(BE8=0,"-",(E8-BE8)/BE8)</f>
        <v>-</v>
      </c>
      <c r="G8" s="33" t="str">
        <f>IF(BF8=0,"-",(E8-BF8)/BF8)</f>
        <v>-</v>
      </c>
      <c r="H8" s="110" t="str">
        <f>IF(BG8=0,"-",(E8-BG8)/BG8)</f>
        <v>-</v>
      </c>
      <c r="I8" s="31">
        <v>0</v>
      </c>
      <c r="J8" s="32" t="str">
        <f t="shared" ref="J8:J12" si="0">IF(AP8=0,"-",(I8-AP8)/AP8)</f>
        <v>-</v>
      </c>
      <c r="K8" s="33" t="str">
        <f t="shared" ref="K8:K12" si="1">IF(AQ8=0,"-",(I8-AQ8)/AQ8)</f>
        <v>-</v>
      </c>
      <c r="L8" s="33" t="str">
        <f t="shared" ref="L8:L12" si="2">IF(AR8=0,"-",(I8-AR8)/AR8)</f>
        <v>-</v>
      </c>
      <c r="M8" s="110" t="str">
        <f t="shared" ref="M8:M12" si="3">IF(AS8=0,"-",(I8-AS8)/AS8)</f>
        <v>-</v>
      </c>
      <c r="N8" s="35">
        <v>0</v>
      </c>
      <c r="O8" s="36">
        <v>0</v>
      </c>
      <c r="P8" s="126" t="str">
        <f>IF(N8&gt;O8,"â",IF(N8&lt;O8,"á","ß"))</f>
        <v>ß</v>
      </c>
      <c r="Q8" s="37" t="str">
        <f t="shared" ref="Q8:Q10" si="4">IF(I8=0,"-",(I8-AT8)/I8)</f>
        <v>-</v>
      </c>
      <c r="R8" s="110" t="str">
        <f t="shared" ref="R8:R10" si="5">IF(D8="LFL",Q8-BD8,"-")</f>
        <v>-</v>
      </c>
      <c r="S8" s="37" t="str">
        <f>IF(AW8=0,"-",(AV8-AW8)/AW8)</f>
        <v>-</v>
      </c>
      <c r="T8" s="110" t="str">
        <f>IF(AX8=0,"-",(AV8-AX8)/AX8)</f>
        <v>-</v>
      </c>
      <c r="U8" s="31" t="str">
        <f t="shared" ref="U8:U12" si="6">IF(AV8=0,"-",I8/AV8)</f>
        <v>-</v>
      </c>
      <c r="V8" s="33" t="str">
        <f t="shared" ref="V8:V12" si="7">IF(AY8=0,"-",(U8-AY8)/AY8)</f>
        <v>-</v>
      </c>
      <c r="W8" s="79" t="str">
        <f>IF(AZ8=0,"-",AZ8/AV8)</f>
        <v>-</v>
      </c>
      <c r="X8" s="33" t="str">
        <f t="shared" ref="X8:X12" si="8">IF(BB8=0,"-",(W8-BB8)/BB8)</f>
        <v>-</v>
      </c>
      <c r="Y8" s="38" t="str">
        <f t="shared" ref="Y8:Y12" si="9">IF(AZ8=0,"-",I8/AZ8)</f>
        <v>-</v>
      </c>
      <c r="Z8" s="110" t="str">
        <f t="shared" ref="Z8:Z12" si="10">IF(BC8=0,"-",(Y8-BC8)/BC8)</f>
        <v>-</v>
      </c>
      <c r="AA8" s="115">
        <f>IF(BH8=0,0,AV8/BH8)</f>
        <v>0</v>
      </c>
      <c r="AB8" s="33" t="str">
        <f>IF(BK8=0,"-",(AA8-BK8)/BK8)</f>
        <v>-</v>
      </c>
      <c r="AC8" s="110" t="str">
        <f>IF(BL8=0,"-",(AA8-BL8)/BL8)</f>
        <v>-</v>
      </c>
      <c r="AD8" s="84" t="str">
        <f>IF(BM8=0,"-",I8/BM8)</f>
        <v>-</v>
      </c>
      <c r="AE8" s="65"/>
      <c r="AF8" s="65"/>
      <c r="AG8" s="8"/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f>IF(AX8=0,0,AQ8/AX8)</f>
        <v>0</v>
      </c>
      <c r="AZ8" s="39">
        <v>0</v>
      </c>
      <c r="BA8" s="39">
        <v>0</v>
      </c>
      <c r="BB8" s="1">
        <f>IF(AX8=0,0,BA8/AX8)</f>
        <v>0</v>
      </c>
      <c r="BC8" s="1">
        <f>IF(BA8=0,0,AQ8/BA8)</f>
        <v>0</v>
      </c>
      <c r="BD8" s="2">
        <f>IF(AQ8=0,0,(AQ8-AU8)/AQ8)</f>
        <v>0</v>
      </c>
      <c r="BE8" s="1">
        <v>0</v>
      </c>
      <c r="BF8" s="1">
        <v>0</v>
      </c>
      <c r="BG8" s="1">
        <v>0</v>
      </c>
      <c r="BK8" s="82">
        <f>IF(BI8=0,0,AW8/BI8)</f>
        <v>0</v>
      </c>
      <c r="BL8" s="82">
        <f>IF(BJ8=0,0,AX8/BJ8)</f>
        <v>0</v>
      </c>
      <c r="BM8" s="1">
        <v>0</v>
      </c>
    </row>
    <row r="9" spans="2:65" ht="15.75" thickBot="1">
      <c r="B9" s="7"/>
      <c r="C9" s="68"/>
      <c r="D9" s="117"/>
      <c r="E9" s="40">
        <v>0</v>
      </c>
      <c r="F9" s="42" t="str">
        <f>IF(BE9=0,"-",(E9-BE9)/BE9)</f>
        <v>-</v>
      </c>
      <c r="G9" s="43" t="str">
        <f>IF(BF9=0,"-",(E9-BF9)/BF9)</f>
        <v>-</v>
      </c>
      <c r="H9" s="78" t="str">
        <f>IF(BG9=0,"-",(E9-BG9)/BG9)</f>
        <v>-</v>
      </c>
      <c r="I9" s="41">
        <v>0</v>
      </c>
      <c r="J9" s="42" t="str">
        <f t="shared" si="0"/>
        <v>-</v>
      </c>
      <c r="K9" s="43" t="str">
        <f t="shared" si="1"/>
        <v>-</v>
      </c>
      <c r="L9" s="43" t="str">
        <f t="shared" si="2"/>
        <v>-</v>
      </c>
      <c r="M9" s="78" t="str">
        <f t="shared" si="3"/>
        <v>-</v>
      </c>
      <c r="N9" s="45">
        <v>0</v>
      </c>
      <c r="O9" s="46">
        <v>0</v>
      </c>
      <c r="P9" s="127" t="str">
        <f>IF(N9&gt;O9,"â",IF(N9&lt;O9,"á","ß"))</f>
        <v>ß</v>
      </c>
      <c r="Q9" s="47" t="str">
        <f t="shared" si="4"/>
        <v>-</v>
      </c>
      <c r="R9" s="78" t="str">
        <f t="shared" si="5"/>
        <v>-</v>
      </c>
      <c r="S9" s="47" t="str">
        <f>IF(AW9=0,"-",(AV9-AW9)/AW9)</f>
        <v>-</v>
      </c>
      <c r="T9" s="78" t="str">
        <f>IF(AX9=0,"-",(AV9-AX9)/AX9)</f>
        <v>-</v>
      </c>
      <c r="U9" s="41" t="str">
        <f t="shared" si="6"/>
        <v>-</v>
      </c>
      <c r="V9" s="43" t="str">
        <f t="shared" si="7"/>
        <v>-</v>
      </c>
      <c r="W9" s="80" t="str">
        <f>IF(AZ9=0,"-",AZ9/AV9)</f>
        <v>-</v>
      </c>
      <c r="X9" s="43" t="str">
        <f t="shared" si="8"/>
        <v>-</v>
      </c>
      <c r="Y9" s="48" t="str">
        <f t="shared" si="9"/>
        <v>-</v>
      </c>
      <c r="Z9" s="78" t="str">
        <f t="shared" si="10"/>
        <v>-</v>
      </c>
      <c r="AA9" s="116">
        <f>IF(BH9=0,0,AV9/BH9)</f>
        <v>0</v>
      </c>
      <c r="AB9" s="43" t="str">
        <f>IF(BK9=0,"-",(AA9-BK9)/BK9)</f>
        <v>-</v>
      </c>
      <c r="AC9" s="78" t="str">
        <f>IF(BL9=0,"-",(AA9-BL9)/BL9)</f>
        <v>-</v>
      </c>
      <c r="AD9" s="132" t="str">
        <f>IF(BM9=0,"-",I9/BM9)</f>
        <v>-</v>
      </c>
      <c r="AE9" s="65"/>
      <c r="AF9" s="65"/>
      <c r="AG9" s="8"/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f>IF(AX9=0,0,AQ9/AX9)</f>
        <v>0</v>
      </c>
      <c r="AZ9" s="39">
        <v>0</v>
      </c>
      <c r="BA9" s="39">
        <v>0</v>
      </c>
      <c r="BB9" s="1">
        <f>IF(AX9=0,0,BA9/AX9)</f>
        <v>0</v>
      </c>
      <c r="BC9" s="1">
        <f>IF(BA9=0,0,AQ9/BA9)</f>
        <v>0</v>
      </c>
      <c r="BD9" s="2">
        <f>IF(AQ9=0,0,(AQ9-AU9)/AQ9)</f>
        <v>0</v>
      </c>
      <c r="BE9" s="1">
        <v>0</v>
      </c>
      <c r="BF9" s="1">
        <v>0</v>
      </c>
      <c r="BG9" s="1">
        <v>0</v>
      </c>
      <c r="BK9" s="82">
        <f>IF(BI9=0,0,AW9/BI9)</f>
        <v>0</v>
      </c>
      <c r="BL9" s="82">
        <f>IF(BJ9=0,0,AX9/BJ9)</f>
        <v>0</v>
      </c>
      <c r="BM9" s="1">
        <v>0</v>
      </c>
    </row>
    <row r="10" spans="2:65" ht="15.75" thickBot="1">
      <c r="B10" s="7"/>
      <c r="C10" s="118"/>
      <c r="D10" s="120"/>
      <c r="E10" s="55">
        <v>0</v>
      </c>
      <c r="F10" s="58" t="str">
        <f>IF(BE10=0,"-",(E10-BE10)/BE10)</f>
        <v>-</v>
      </c>
      <c r="G10" s="50" t="str">
        <f>IF(BF10=0,"-",(E10-BF10)/BF10)</f>
        <v>-</v>
      </c>
      <c r="H10" s="108" t="str">
        <f>IF(BG10=0,"-",(E10-BG10)/BG10)</f>
        <v>-</v>
      </c>
      <c r="I10" s="49">
        <v>0</v>
      </c>
      <c r="J10" s="58" t="str">
        <f t="shared" si="0"/>
        <v>-</v>
      </c>
      <c r="K10" s="50" t="str">
        <f t="shared" si="1"/>
        <v>-</v>
      </c>
      <c r="L10" s="50" t="str">
        <f t="shared" si="2"/>
        <v>-</v>
      </c>
      <c r="M10" s="108" t="str">
        <f t="shared" si="3"/>
        <v>-</v>
      </c>
      <c r="N10" s="124">
        <v>0</v>
      </c>
      <c r="O10" s="125">
        <v>0</v>
      </c>
      <c r="P10" s="128" t="str">
        <f>IF(N10&gt;O10,"â",IF(N10&lt;O10,"á","ß"))</f>
        <v>ß</v>
      </c>
      <c r="Q10" s="62" t="str">
        <f t="shared" si="4"/>
        <v>-</v>
      </c>
      <c r="R10" s="108" t="str">
        <f t="shared" si="5"/>
        <v>-</v>
      </c>
      <c r="S10" s="62" t="str">
        <f t="shared" ref="S10:S12" si="11">IF(AW10=0,"-",(AV10-AW10)/AW10)</f>
        <v>-</v>
      </c>
      <c r="T10" s="108" t="str">
        <f t="shared" ref="T10" si="12">IF(AX10=0,"-",(AV10-AX10)/AX10)</f>
        <v>-</v>
      </c>
      <c r="U10" s="49" t="str">
        <f t="shared" si="6"/>
        <v>-</v>
      </c>
      <c r="V10" s="50" t="str">
        <f t="shared" si="7"/>
        <v>-</v>
      </c>
      <c r="W10" s="81" t="str">
        <f t="shared" ref="W10:W12" si="13">IF(AZ10=0,"-",AZ10/AV10)</f>
        <v>-</v>
      </c>
      <c r="X10" s="50" t="str">
        <f t="shared" si="8"/>
        <v>-</v>
      </c>
      <c r="Y10" s="51" t="str">
        <f t="shared" si="9"/>
        <v>-</v>
      </c>
      <c r="Z10" s="108" t="str">
        <f t="shared" si="10"/>
        <v>-</v>
      </c>
      <c r="AA10" s="111">
        <f>IF(BH10=0,0,AV10/BH10)</f>
        <v>0</v>
      </c>
      <c r="AB10" s="50" t="str">
        <f>IF(BK10=0,"-",(AA10-BK10)/BK10)</f>
        <v>-</v>
      </c>
      <c r="AC10" s="108" t="str">
        <f>IF(BL10=0,"-",(AA10-BL10)/BL10)</f>
        <v>-</v>
      </c>
      <c r="AD10" s="133" t="str">
        <f>IF(BM10=0,"-",I10/BM10)</f>
        <v>-</v>
      </c>
      <c r="AE10" s="65"/>
      <c r="AF10" s="65"/>
      <c r="AG10" s="8"/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f t="shared" ref="AY10:AY12" si="14">IF(AX10=0,0,AQ10/AX10)</f>
        <v>0</v>
      </c>
      <c r="AZ10" s="39">
        <v>0</v>
      </c>
      <c r="BA10" s="39">
        <v>0</v>
      </c>
      <c r="BB10" s="1">
        <f t="shared" ref="BB10:BB12" si="15">IF(AX10=0,0,BA10/AX10)</f>
        <v>0</v>
      </c>
      <c r="BC10" s="1">
        <f t="shared" ref="BC10:BC12" si="16">IF(BA10=0,0,AQ10/BA10)</f>
        <v>0</v>
      </c>
      <c r="BD10" s="2">
        <f t="shared" ref="BD10:BD12" si="17">IF(AQ10=0,0,(AQ10-AU10)/AQ10)</f>
        <v>0</v>
      </c>
      <c r="BE10" s="1">
        <v>0</v>
      </c>
      <c r="BF10" s="1">
        <v>0</v>
      </c>
      <c r="BG10" s="1">
        <v>0</v>
      </c>
      <c r="BK10" s="82">
        <f t="shared" ref="BK10:BL10" si="18">IF(BI10=0,0,AW10/BI10)</f>
        <v>0</v>
      </c>
      <c r="BL10" s="82">
        <f t="shared" si="18"/>
        <v>0</v>
      </c>
      <c r="BM10" s="1">
        <v>0</v>
      </c>
    </row>
    <row r="11" spans="2:65" ht="14.45" customHeight="1">
      <c r="B11" s="7"/>
      <c r="C11" s="77" t="s">
        <v>78</v>
      </c>
      <c r="D11" s="94"/>
      <c r="E11" s="96">
        <v>0</v>
      </c>
      <c r="F11" s="98" t="str">
        <f t="shared" ref="F11:F12" si="19">IF(BE11=0,"-",(E11-BE11)/BE11)</f>
        <v>-</v>
      </c>
      <c r="G11" s="99" t="str">
        <f t="shared" ref="G11:G12" si="20">IF(BF11=0,"-",(E11-BF11)/BF11)</f>
        <v>-</v>
      </c>
      <c r="H11" s="100" t="str">
        <f t="shared" ref="H11:H12" si="21">IF(BG11=0,"-",(E11-BG11)/BG11)</f>
        <v>-</v>
      </c>
      <c r="I11" s="121">
        <v>0</v>
      </c>
      <c r="J11" s="98" t="str">
        <f t="shared" si="0"/>
        <v>-</v>
      </c>
      <c r="K11" s="98" t="str">
        <f t="shared" si="1"/>
        <v>-</v>
      </c>
      <c r="L11" s="99" t="str">
        <f t="shared" si="2"/>
        <v>-</v>
      </c>
      <c r="M11" s="122" t="str">
        <f t="shared" si="3"/>
        <v>-</v>
      </c>
      <c r="N11" s="96"/>
      <c r="O11" s="113"/>
      <c r="P11" s="123"/>
      <c r="Q11" s="129">
        <f>IF(I11=0,0,(I11-AT11)/I11)</f>
        <v>0</v>
      </c>
      <c r="R11" s="130">
        <f>Q11-BD11</f>
        <v>0</v>
      </c>
      <c r="S11" s="101" t="str">
        <f t="shared" si="11"/>
        <v>-</v>
      </c>
      <c r="T11" s="122" t="str">
        <f>IF(AX11=0,"-",(AV11-AX11)/AX11)</f>
        <v>-</v>
      </c>
      <c r="U11" s="97" t="str">
        <f t="shared" si="6"/>
        <v>-</v>
      </c>
      <c r="V11" s="105" t="str">
        <f t="shared" si="7"/>
        <v>-</v>
      </c>
      <c r="W11" s="102" t="str">
        <f t="shared" si="13"/>
        <v>-</v>
      </c>
      <c r="X11" s="105" t="str">
        <f t="shared" si="8"/>
        <v>-</v>
      </c>
      <c r="Y11" s="103" t="str">
        <f t="shared" si="9"/>
        <v>-</v>
      </c>
      <c r="Z11" s="131" t="str">
        <f t="shared" si="10"/>
        <v>-</v>
      </c>
      <c r="AA11" s="112"/>
      <c r="AB11" s="113"/>
      <c r="AC11" s="114"/>
      <c r="AD11" s="85" t="str">
        <f t="shared" ref="AD11:AD12" si="22">IF(BM11=0,"-",I11/BM11)</f>
        <v>-</v>
      </c>
      <c r="AE11" s="65"/>
      <c r="AF11" s="65"/>
      <c r="AG11" s="8"/>
      <c r="AO11" s="1" t="s">
        <v>52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39">
        <f t="shared" si="14"/>
        <v>0</v>
      </c>
      <c r="AZ11" s="1">
        <v>0</v>
      </c>
      <c r="BA11" s="1">
        <v>0</v>
      </c>
      <c r="BB11" s="1">
        <f t="shared" si="15"/>
        <v>0</v>
      </c>
      <c r="BC11" s="1">
        <f t="shared" si="16"/>
        <v>0</v>
      </c>
      <c r="BD11" s="2">
        <f t="shared" si="17"/>
        <v>0</v>
      </c>
      <c r="BE11" s="1">
        <v>0</v>
      </c>
      <c r="BF11" s="1">
        <v>0</v>
      </c>
      <c r="BG11" s="1">
        <v>0</v>
      </c>
      <c r="BM11" s="1">
        <v>0</v>
      </c>
    </row>
    <row r="12" spans="2:65" ht="15" customHeight="1" thickBot="1">
      <c r="B12" s="7"/>
      <c r="C12" s="76" t="s">
        <v>79</v>
      </c>
      <c r="D12" s="92"/>
      <c r="E12" s="55">
        <f>SUM(E8:E10)</f>
        <v>0</v>
      </c>
      <c r="F12" s="58" t="str">
        <f t="shared" si="19"/>
        <v>-</v>
      </c>
      <c r="G12" s="50" t="str">
        <f t="shared" si="20"/>
        <v>-</v>
      </c>
      <c r="H12" s="52" t="str">
        <f t="shared" si="21"/>
        <v>-</v>
      </c>
      <c r="I12" s="55">
        <f>SUM(I8:I10)</f>
        <v>0</v>
      </c>
      <c r="J12" s="58" t="str">
        <f t="shared" si="0"/>
        <v>-</v>
      </c>
      <c r="K12" s="58" t="str">
        <f t="shared" si="1"/>
        <v>-</v>
      </c>
      <c r="L12" s="50" t="str">
        <f t="shared" si="2"/>
        <v>-</v>
      </c>
      <c r="M12" s="59" t="str">
        <f t="shared" si="3"/>
        <v>-</v>
      </c>
      <c r="N12" s="55"/>
      <c r="O12" s="56"/>
      <c r="P12" s="57"/>
      <c r="Q12" s="60">
        <f>IF(I12=0,0,(I12-AT12)/I12)</f>
        <v>0</v>
      </c>
      <c r="R12" s="61">
        <f>Q12-BD12</f>
        <v>0</v>
      </c>
      <c r="S12" s="62" t="str">
        <f t="shared" si="11"/>
        <v>-</v>
      </c>
      <c r="T12" s="59" t="str">
        <f>IF(AX12=0,"-",(AV12-AX12)/AX12)</f>
        <v>-</v>
      </c>
      <c r="U12" s="49" t="str">
        <f t="shared" si="6"/>
        <v>-</v>
      </c>
      <c r="V12" s="58" t="str">
        <f t="shared" si="7"/>
        <v>-</v>
      </c>
      <c r="W12" s="81" t="str">
        <f t="shared" si="13"/>
        <v>-</v>
      </c>
      <c r="X12" s="58" t="str">
        <f t="shared" si="8"/>
        <v>-</v>
      </c>
      <c r="Y12" s="51" t="str">
        <f t="shared" si="9"/>
        <v>-</v>
      </c>
      <c r="Z12" s="59" t="str">
        <f t="shared" si="10"/>
        <v>-</v>
      </c>
      <c r="AA12" s="63"/>
      <c r="AB12" s="56"/>
      <c r="AC12" s="64"/>
      <c r="AD12" s="86" t="str">
        <f t="shared" si="22"/>
        <v>-</v>
      </c>
      <c r="AE12" s="65"/>
      <c r="AF12" s="65"/>
      <c r="AG12" s="8"/>
      <c r="AO12" s="1" t="s">
        <v>53</v>
      </c>
      <c r="AP12" s="1">
        <f t="shared" ref="AP12:AX12" si="23">SUM(AP8:AP10)</f>
        <v>0</v>
      </c>
      <c r="AQ12" s="1">
        <f t="shared" si="23"/>
        <v>0</v>
      </c>
      <c r="AR12" s="1">
        <f t="shared" si="23"/>
        <v>0</v>
      </c>
      <c r="AS12" s="1">
        <f t="shared" si="23"/>
        <v>0</v>
      </c>
      <c r="AT12" s="1">
        <f t="shared" si="23"/>
        <v>0</v>
      </c>
      <c r="AU12" s="1">
        <f t="shared" si="23"/>
        <v>0</v>
      </c>
      <c r="AV12" s="1">
        <f t="shared" si="23"/>
        <v>0</v>
      </c>
      <c r="AW12" s="1">
        <f t="shared" si="23"/>
        <v>0</v>
      </c>
      <c r="AX12" s="1">
        <f t="shared" si="23"/>
        <v>0</v>
      </c>
      <c r="AY12" s="39">
        <f t="shared" si="14"/>
        <v>0</v>
      </c>
      <c r="AZ12" s="1">
        <f>SUM(AZ8:AZ10)</f>
        <v>0</v>
      </c>
      <c r="BA12" s="1">
        <f>SUM(BA8:BA10)</f>
        <v>0</v>
      </c>
      <c r="BB12" s="1">
        <f t="shared" si="15"/>
        <v>0</v>
      </c>
      <c r="BC12" s="1">
        <f t="shared" si="16"/>
        <v>0</v>
      </c>
      <c r="BD12" s="2">
        <f t="shared" si="17"/>
        <v>0</v>
      </c>
      <c r="BE12" s="1">
        <f>SUM(BE8:BE10)</f>
        <v>0</v>
      </c>
      <c r="BF12" s="1">
        <f>SUM(BF8:BF10)</f>
        <v>0</v>
      </c>
      <c r="BG12" s="1">
        <f>SUM(BG8:BG10)</f>
        <v>0</v>
      </c>
      <c r="BM12" s="1">
        <f>SUM(BM8:BM10)</f>
        <v>0</v>
      </c>
    </row>
    <row r="13" spans="2:65" ht="15.75" thickBot="1">
      <c r="B13" s="7"/>
      <c r="C13" s="65"/>
      <c r="D13" s="93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6"/>
      <c r="R13" s="65"/>
      <c r="S13" s="66"/>
      <c r="T13" s="65"/>
      <c r="U13" s="65"/>
      <c r="V13" s="66"/>
      <c r="W13" s="65"/>
      <c r="X13" s="65"/>
      <c r="Y13" s="65"/>
      <c r="Z13" s="66"/>
      <c r="AA13" s="65"/>
      <c r="AB13" s="65"/>
      <c r="AC13" s="65"/>
      <c r="AD13" s="65"/>
      <c r="AE13" s="65"/>
      <c r="AF13" s="65"/>
      <c r="AG13" s="8"/>
    </row>
    <row r="14" spans="2:65" ht="15" customHeight="1" thickBot="1">
      <c r="B14" s="7"/>
      <c r="C14" s="65"/>
      <c r="D14" s="93"/>
      <c r="E14" s="136" t="s">
        <v>81</v>
      </c>
      <c r="F14" s="137"/>
      <c r="G14" s="137"/>
      <c r="H14" s="138"/>
      <c r="I14" s="137" t="s">
        <v>82</v>
      </c>
      <c r="J14" s="137"/>
      <c r="K14" s="137"/>
      <c r="L14" s="138"/>
      <c r="M14" s="136" t="s">
        <v>83</v>
      </c>
      <c r="N14" s="137"/>
      <c r="O14" s="137"/>
      <c r="P14" s="138"/>
      <c r="Q14" s="136" t="s">
        <v>84</v>
      </c>
      <c r="R14" s="137"/>
      <c r="S14" s="137"/>
      <c r="T14" s="138"/>
      <c r="U14" s="136" t="s">
        <v>85</v>
      </c>
      <c r="V14" s="137"/>
      <c r="W14" s="137"/>
      <c r="X14" s="138"/>
      <c r="Y14" s="136" t="s">
        <v>86</v>
      </c>
      <c r="Z14" s="137"/>
      <c r="AA14" s="137"/>
      <c r="AB14" s="138"/>
      <c r="AC14" s="136" t="s">
        <v>87</v>
      </c>
      <c r="AD14" s="137"/>
      <c r="AE14" s="137"/>
      <c r="AF14" s="138"/>
      <c r="AG14" s="8"/>
      <c r="AP14" s="142" t="s">
        <v>18</v>
      </c>
      <c r="AQ14" s="142"/>
      <c r="AR14" s="142"/>
      <c r="AS14" s="142"/>
      <c r="AT14" s="142"/>
      <c r="AU14" s="142"/>
      <c r="AV14" s="142"/>
    </row>
    <row r="15" spans="2:65" ht="73.5" thickBot="1">
      <c r="B15" s="7"/>
      <c r="C15" s="65"/>
      <c r="D15" s="93"/>
      <c r="E15" s="17" t="s">
        <v>4</v>
      </c>
      <c r="F15" s="19" t="s">
        <v>31</v>
      </c>
      <c r="G15" s="19" t="s">
        <v>32</v>
      </c>
      <c r="H15" s="19" t="s">
        <v>33</v>
      </c>
      <c r="I15" s="17" t="s">
        <v>4</v>
      </c>
      <c r="J15" s="19" t="s">
        <v>31</v>
      </c>
      <c r="K15" s="19" t="s">
        <v>32</v>
      </c>
      <c r="L15" s="20" t="s">
        <v>33</v>
      </c>
      <c r="M15" s="17" t="s">
        <v>4</v>
      </c>
      <c r="N15" s="19" t="s">
        <v>31</v>
      </c>
      <c r="O15" s="19" t="s">
        <v>32</v>
      </c>
      <c r="P15" s="20" t="s">
        <v>33</v>
      </c>
      <c r="Q15" s="17" t="s">
        <v>4</v>
      </c>
      <c r="R15" s="19" t="s">
        <v>31</v>
      </c>
      <c r="S15" s="19" t="s">
        <v>32</v>
      </c>
      <c r="T15" s="20" t="s">
        <v>33</v>
      </c>
      <c r="U15" s="17" t="s">
        <v>4</v>
      </c>
      <c r="V15" s="19" t="s">
        <v>31</v>
      </c>
      <c r="W15" s="19" t="s">
        <v>32</v>
      </c>
      <c r="X15" s="20" t="s">
        <v>33</v>
      </c>
      <c r="Y15" s="17" t="s">
        <v>4</v>
      </c>
      <c r="Z15" s="19" t="s">
        <v>31</v>
      </c>
      <c r="AA15" s="19" t="s">
        <v>32</v>
      </c>
      <c r="AB15" s="19" t="s">
        <v>33</v>
      </c>
      <c r="AC15" s="17" t="s">
        <v>4</v>
      </c>
      <c r="AD15" s="19" t="s">
        <v>31</v>
      </c>
      <c r="AE15" s="19" t="s">
        <v>32</v>
      </c>
      <c r="AF15" s="20" t="s">
        <v>33</v>
      </c>
      <c r="AG15" s="8"/>
      <c r="AP15" s="1" t="s">
        <v>35</v>
      </c>
      <c r="AQ15" s="1" t="s">
        <v>34</v>
      </c>
      <c r="AR15" s="1" t="s">
        <v>36</v>
      </c>
      <c r="AS15" s="1" t="s">
        <v>37</v>
      </c>
      <c r="AT15" s="1" t="s">
        <v>38</v>
      </c>
      <c r="AU15" s="1" t="s">
        <v>39</v>
      </c>
      <c r="AV15" s="1" t="s">
        <v>40</v>
      </c>
      <c r="AX15" s="1" t="s">
        <v>42</v>
      </c>
      <c r="AY15" s="1" t="s">
        <v>43</v>
      </c>
      <c r="AZ15" s="1" t="s">
        <v>44</v>
      </c>
      <c r="BA15" s="1" t="s">
        <v>45</v>
      </c>
      <c r="BB15" s="1" t="s">
        <v>46</v>
      </c>
      <c r="BC15" s="29" t="s">
        <v>47</v>
      </c>
      <c r="BD15" s="29" t="s">
        <v>48</v>
      </c>
    </row>
    <row r="16" spans="2:65">
      <c r="B16" s="7"/>
      <c r="C16" s="67" t="s">
        <v>77</v>
      </c>
      <c r="D16" s="90"/>
      <c r="E16" s="31">
        <v>0</v>
      </c>
      <c r="F16" s="33" t="str">
        <f t="shared" ref="F16:F20" si="24">IF(AP16=0,"-",(E16-AP16)/AP16)</f>
        <v>-</v>
      </c>
      <c r="G16" s="32" t="str">
        <f>IF(I8=0,"-",E16/I8)</f>
        <v>-</v>
      </c>
      <c r="H16" s="110" t="str">
        <f t="shared" ref="H16:H18" si="25">IF(D16="LFL",G16-AX16,"-")</f>
        <v>-</v>
      </c>
      <c r="I16" s="31">
        <v>0</v>
      </c>
      <c r="J16" s="33" t="str">
        <f t="shared" ref="J16:J20" si="26">IF(AQ16=0,"-",(I16-AQ16)/AQ16)</f>
        <v>-</v>
      </c>
      <c r="K16" s="32" t="str">
        <f>IF(I8=0,"-",I16/I8)</f>
        <v>-</v>
      </c>
      <c r="L16" s="34" t="str">
        <f t="shared" ref="L16:L18" si="27">IF(D16="LFL",K16-AY16,"-")</f>
        <v>-</v>
      </c>
      <c r="M16" s="31">
        <v>0</v>
      </c>
      <c r="N16" s="33" t="str">
        <f t="shared" ref="N16:N20" si="28">IF(AR16=0,"-",(M16-AR16)/AR16)</f>
        <v>-</v>
      </c>
      <c r="O16" s="32" t="str">
        <f>IF(I8=0,"-",M16/I8)</f>
        <v>-</v>
      </c>
      <c r="P16" s="34" t="str">
        <f t="shared" ref="P16:P18" si="29">IF(D16="LFL",O16-AZ16,"-")</f>
        <v>-</v>
      </c>
      <c r="Q16" s="31">
        <v>0</v>
      </c>
      <c r="R16" s="33" t="str">
        <f>IF(AS16=0,"-",(Q16-AS16)/AS16)</f>
        <v>-</v>
      </c>
      <c r="S16" s="32" t="str">
        <f>IF(I8=0,"-",Q16/I8)</f>
        <v>-</v>
      </c>
      <c r="T16" s="34" t="str">
        <f>IF(D16="LFL",S16-BA16,"-")</f>
        <v>-</v>
      </c>
      <c r="U16" s="31">
        <v>0</v>
      </c>
      <c r="V16" s="33" t="str">
        <f>IF(AT16=0,"-",(U16-AT16)/AT16)</f>
        <v>-</v>
      </c>
      <c r="W16" s="54" t="str">
        <f>IF(I8=0,"-",U16/I8)</f>
        <v>-</v>
      </c>
      <c r="X16" s="34" t="str">
        <f>IF(D16="LFL",W16-BB16,"-")</f>
        <v>-</v>
      </c>
      <c r="Y16" s="31">
        <v>0</v>
      </c>
      <c r="Z16" s="33" t="str">
        <f>IF(AU16=0,"-",(Y16-AU16)/AU16)</f>
        <v>-</v>
      </c>
      <c r="AA16" s="54" t="str">
        <f>IF(I8=0,"-",Y16/I8)</f>
        <v>-</v>
      </c>
      <c r="AB16" s="110" t="str">
        <f>IF(H16="LFL",AA16-BC16,"-")</f>
        <v>-</v>
      </c>
      <c r="AC16" s="31">
        <v>0</v>
      </c>
      <c r="AD16" s="33" t="str">
        <f>IF(AV16=0,"-",(AC16-AV16)/AV16)</f>
        <v>-</v>
      </c>
      <c r="AE16" s="54" t="str">
        <f>IF(I8=0,"-",AC16/I8)</f>
        <v>-</v>
      </c>
      <c r="AF16" s="34" t="str">
        <f>IF(D16="LFL",AE16-BD16,"-")</f>
        <v>-</v>
      </c>
      <c r="AG16" s="8"/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X16" s="2">
        <f>IF(AQ8=0,0,AP16/AQ8)</f>
        <v>0</v>
      </c>
      <c r="AY16" s="2">
        <f>IF(AQ8=0,0,AQ16/AQ8)</f>
        <v>0</v>
      </c>
      <c r="AZ16" s="2">
        <f>IF(AQ8=0,0,AR16/AQ8)</f>
        <v>0</v>
      </c>
      <c r="BA16" s="2">
        <f>IF(AQ8=0,0,AS16/AQ8)</f>
        <v>0</v>
      </c>
      <c r="BB16" s="2">
        <f>IF(AQ8=0,0,AT16/AQ8)</f>
        <v>0</v>
      </c>
      <c r="BC16" s="2">
        <f>IF(AQ8=0,0,AU16/AQ8)</f>
        <v>0</v>
      </c>
      <c r="BD16" s="2">
        <f>IF(AQ8=0,0,AV16/AQ8)</f>
        <v>0</v>
      </c>
    </row>
    <row r="17" spans="2:56">
      <c r="B17" s="7"/>
      <c r="C17" s="68"/>
      <c r="D17" s="91"/>
      <c r="E17" s="41">
        <v>0</v>
      </c>
      <c r="F17" s="43" t="str">
        <f t="shared" si="24"/>
        <v>-</v>
      </c>
      <c r="G17" s="42" t="str">
        <f>IF(I9=0,"-",E17/I9)</f>
        <v>-</v>
      </c>
      <c r="H17" s="78" t="str">
        <f t="shared" si="25"/>
        <v>-</v>
      </c>
      <c r="I17" s="41">
        <v>0</v>
      </c>
      <c r="J17" s="43" t="str">
        <f t="shared" si="26"/>
        <v>-</v>
      </c>
      <c r="K17" s="42" t="str">
        <f>IF(I9=0,"-",I17/I9)</f>
        <v>-</v>
      </c>
      <c r="L17" s="44" t="str">
        <f t="shared" si="27"/>
        <v>-</v>
      </c>
      <c r="M17" s="41">
        <v>0</v>
      </c>
      <c r="N17" s="43" t="str">
        <f t="shared" si="28"/>
        <v>-</v>
      </c>
      <c r="O17" s="42" t="str">
        <f>IF(I9=0,"-",M17/I9)</f>
        <v>-</v>
      </c>
      <c r="P17" s="44" t="str">
        <f t="shared" si="29"/>
        <v>-</v>
      </c>
      <c r="Q17" s="41">
        <v>0</v>
      </c>
      <c r="R17" s="43" t="str">
        <f>IF(AS17=0,"-",(Q17-AS17)/AS17)</f>
        <v>-</v>
      </c>
      <c r="S17" s="42" t="str">
        <f>IF(I9=0,"-",Q17/I9)</f>
        <v>-</v>
      </c>
      <c r="T17" s="44" t="str">
        <f>IF(D17="LFL",S17-BA17,"-")</f>
        <v>-</v>
      </c>
      <c r="U17" s="41">
        <v>0</v>
      </c>
      <c r="V17" s="43" t="str">
        <f>IF(AT17=0,"-",(U17-AT17)/AT17)</f>
        <v>-</v>
      </c>
      <c r="W17" s="69" t="str">
        <f>IF(I9=0,"-",U17/I9)</f>
        <v>-</v>
      </c>
      <c r="X17" s="44" t="str">
        <f>IF(D17="LFL",W17-BB17,"-")</f>
        <v>-</v>
      </c>
      <c r="Y17" s="41">
        <v>0</v>
      </c>
      <c r="Z17" s="43" t="str">
        <f>IF(AU17=0,"-",(Y17-AU17)/AU17)</f>
        <v>-</v>
      </c>
      <c r="AA17" s="69" t="str">
        <f>IF(I9=0,"-",Y17/I9)</f>
        <v>-</v>
      </c>
      <c r="AB17" s="78" t="str">
        <f>IF(H17="LFL",AA17-BC17,"-")</f>
        <v>-</v>
      </c>
      <c r="AC17" s="41">
        <v>0</v>
      </c>
      <c r="AD17" s="43" t="str">
        <f>IF(AV17=0,"-",(AC17-AV17)/AV17)</f>
        <v>-</v>
      </c>
      <c r="AE17" s="69" t="str">
        <f>IF(I9=0,"-",AC17/I9)</f>
        <v>-</v>
      </c>
      <c r="AF17" s="44" t="str">
        <f>IF(D17="LFL",AE17-BD17,"-")</f>
        <v>-</v>
      </c>
      <c r="AG17" s="8"/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X17" s="2">
        <f>IF(AQ9=0,0,AP17/AQ9)</f>
        <v>0</v>
      </c>
      <c r="AY17" s="2">
        <f>IF(AQ9=0,0,AQ17/AQ9)</f>
        <v>0</v>
      </c>
      <c r="AZ17" s="2">
        <f>IF(AQ9=0,0,AR17/AQ9)</f>
        <v>0</v>
      </c>
      <c r="BA17" s="2">
        <f>IF(AQ9=0,0,AS17/AQ9)</f>
        <v>0</v>
      </c>
      <c r="BB17" s="2">
        <f>IF(AQ9=0,0,AT17/AQ9)</f>
        <v>0</v>
      </c>
      <c r="BC17" s="2">
        <f>IF(AQ9=0,0,AU17/AQ9)</f>
        <v>0</v>
      </c>
      <c r="BD17" s="2">
        <f>IF(AQ9=0,0,AV17/AQ9)</f>
        <v>0</v>
      </c>
    </row>
    <row r="18" spans="2:56" ht="15.75" thickBot="1">
      <c r="B18" s="7"/>
      <c r="C18" s="118"/>
      <c r="D18" s="119"/>
      <c r="E18" s="49">
        <v>0</v>
      </c>
      <c r="F18" s="50" t="str">
        <f t="shared" si="24"/>
        <v>-</v>
      </c>
      <c r="G18" s="58" t="str">
        <f>IF(I10=0,"-",E18/I10)</f>
        <v>-</v>
      </c>
      <c r="H18" s="108" t="str">
        <f t="shared" si="25"/>
        <v>-</v>
      </c>
      <c r="I18" s="49">
        <v>0</v>
      </c>
      <c r="J18" s="50" t="str">
        <f t="shared" si="26"/>
        <v>-</v>
      </c>
      <c r="K18" s="58" t="str">
        <f>IF(I10=0,"-",I18/I10)</f>
        <v>-</v>
      </c>
      <c r="L18" s="52" t="str">
        <f t="shared" si="27"/>
        <v>-</v>
      </c>
      <c r="M18" s="49">
        <v>0</v>
      </c>
      <c r="N18" s="50" t="str">
        <f t="shared" si="28"/>
        <v>-</v>
      </c>
      <c r="O18" s="58" t="str">
        <f>IF(I10=0,"-",M18/I10)</f>
        <v>-</v>
      </c>
      <c r="P18" s="52" t="str">
        <f t="shared" si="29"/>
        <v>-</v>
      </c>
      <c r="Q18" s="49">
        <v>0</v>
      </c>
      <c r="R18" s="50" t="str">
        <f>IF(AS18=0,"-",(Q18-AS18)/AS18)</f>
        <v>-</v>
      </c>
      <c r="S18" s="58" t="str">
        <f>IF(I10=0,"-",Q18/I10)</f>
        <v>-</v>
      </c>
      <c r="T18" s="52" t="str">
        <f>IF(D18="LFL",S18-BA18,"-")</f>
        <v>-</v>
      </c>
      <c r="U18" s="49">
        <v>0</v>
      </c>
      <c r="V18" s="50" t="str">
        <f>IF(AT18=0,"-",(U18-AT18)/AT18)</f>
        <v>-</v>
      </c>
      <c r="W18" s="70" t="str">
        <f>IF(I10=0,"-",U18/I10)</f>
        <v>-</v>
      </c>
      <c r="X18" s="52" t="str">
        <f>IF(D18="LFL",W18-BB18,"-")</f>
        <v>-</v>
      </c>
      <c r="Y18" s="49">
        <v>0</v>
      </c>
      <c r="Z18" s="50" t="str">
        <f>IF(AU18=0,"-",(Y18-AU18)/AU18)</f>
        <v>-</v>
      </c>
      <c r="AA18" s="70" t="str">
        <f>IF(I10=0,"-",Y18/I10)</f>
        <v>-</v>
      </c>
      <c r="AB18" s="108" t="str">
        <f>IF(H18="LFL",AA18-BC18,"-")</f>
        <v>-</v>
      </c>
      <c r="AC18" s="49">
        <v>0</v>
      </c>
      <c r="AD18" s="50" t="str">
        <f>IF(AV18=0,"-",(AC18-AV18)/AV18)</f>
        <v>-</v>
      </c>
      <c r="AE18" s="70" t="str">
        <f>IF(I10=0,"-",AC18/I10)</f>
        <v>-</v>
      </c>
      <c r="AF18" s="52" t="str">
        <f t="shared" ref="AF18" si="30">IF(D18="LFL",AE18-BD18,"-")</f>
        <v>-</v>
      </c>
      <c r="AG18" s="8"/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X18" s="2">
        <f>IF(AQ10=0,0,AP18/AQ10)</f>
        <v>0</v>
      </c>
      <c r="AY18" s="2">
        <f>IF(AQ10=0,0,AQ18/AQ10)</f>
        <v>0</v>
      </c>
      <c r="AZ18" s="2">
        <f>IF(AQ10=0,0,AR18/AQ10)</f>
        <v>0</v>
      </c>
      <c r="BA18" s="2">
        <f>IF(AQ10=0,0,AS18/AQ10)</f>
        <v>0</v>
      </c>
      <c r="BB18" s="2">
        <f>IF(AQ10=0,0,AT18/AQ10)</f>
        <v>0</v>
      </c>
      <c r="BC18" s="2">
        <f>IF(AQ10=0,0,AU18/AQ10)</f>
        <v>0</v>
      </c>
      <c r="BD18" s="2">
        <f>IF(AQ10=0,0,AV18/AQ10)</f>
        <v>0</v>
      </c>
    </row>
    <row r="19" spans="2:56">
      <c r="B19" s="7"/>
      <c r="C19" s="77" t="s">
        <v>78</v>
      </c>
      <c r="D19" s="94"/>
      <c r="E19" s="30">
        <v>0</v>
      </c>
      <c r="F19" s="33" t="str">
        <f t="shared" si="24"/>
        <v>-</v>
      </c>
      <c r="G19" s="32">
        <f>IF(I11=0,0,E19/I11)</f>
        <v>0</v>
      </c>
      <c r="H19" s="34">
        <f>G19-AX19</f>
        <v>0</v>
      </c>
      <c r="I19" s="30">
        <v>0</v>
      </c>
      <c r="J19" s="33" t="str">
        <f t="shared" si="26"/>
        <v>-</v>
      </c>
      <c r="K19" s="32">
        <f>IF(I11=0,0,I19/I11)</f>
        <v>0</v>
      </c>
      <c r="L19" s="53">
        <f>K19-AY19</f>
        <v>0</v>
      </c>
      <c r="M19" s="30">
        <v>0</v>
      </c>
      <c r="N19" s="33" t="str">
        <f t="shared" si="28"/>
        <v>-</v>
      </c>
      <c r="O19" s="75">
        <f>IF(I11=0,0,M19/I11)</f>
        <v>0</v>
      </c>
      <c r="P19" s="34">
        <f>O19-AZ19</f>
        <v>0</v>
      </c>
      <c r="Q19" s="83">
        <v>0</v>
      </c>
      <c r="R19" s="33" t="str">
        <f t="shared" ref="R19:R20" si="31">IF(AS19=0,"-",(Q19-AS19)/AS19)</f>
        <v>-</v>
      </c>
      <c r="S19" s="32">
        <f>IF(I11=0,0,Q19/I11)</f>
        <v>0</v>
      </c>
      <c r="T19" s="34">
        <f>S19-BA19</f>
        <v>0</v>
      </c>
      <c r="U19" s="30">
        <v>0</v>
      </c>
      <c r="V19" s="33" t="str">
        <f t="shared" ref="V19:V20" si="32">IF(AT19=0,"-",(U19-AT19)/AT19)</f>
        <v>-</v>
      </c>
      <c r="W19" s="54">
        <f>IF(I11=0,0,U19/I11)</f>
        <v>0</v>
      </c>
      <c r="X19" s="53">
        <f>W19-BB19</f>
        <v>0</v>
      </c>
      <c r="Y19" s="30">
        <v>0</v>
      </c>
      <c r="Z19" s="33" t="str">
        <f t="shared" ref="Z19:Z20" si="33">IF(AU19=0,"-",(Y19-AU19)/AU19)</f>
        <v>-</v>
      </c>
      <c r="AA19" s="54">
        <f>IF(I11=0,0,Y19/I11)</f>
        <v>0</v>
      </c>
      <c r="AB19" s="34" t="str">
        <f>IF(BC19=0,"-",AA19-BC19)</f>
        <v>-</v>
      </c>
      <c r="AC19" s="109">
        <v>0</v>
      </c>
      <c r="AD19" s="99" t="str">
        <f t="shared" ref="AD19:AD20" si="34">IF(AV19=0,"-",(AC19-AV19)/AV19)</f>
        <v>-</v>
      </c>
      <c r="AE19" s="106">
        <f>IF(I11=0,0,AC19/I11)</f>
        <v>0</v>
      </c>
      <c r="AF19" s="104">
        <f>AE19-BD19</f>
        <v>0</v>
      </c>
      <c r="AG19" s="8"/>
      <c r="AO19" s="1" t="s">
        <v>52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X19" s="2">
        <f>IF(AQ11=0,0,AP19/AQ11)</f>
        <v>0</v>
      </c>
      <c r="AY19" s="2">
        <f>IF(AQ11=0,0,AQ19/AQ11)</f>
        <v>0</v>
      </c>
      <c r="AZ19" s="2">
        <f>IF(AQ11=0,0,AR19/AQ11)</f>
        <v>0</v>
      </c>
      <c r="BA19" s="2">
        <f>IF(AQ11=0,0,AS19/AQ11)</f>
        <v>0</v>
      </c>
      <c r="BB19" s="2">
        <f>IF(AQ11=0,0,AT19/AQ11)</f>
        <v>0</v>
      </c>
      <c r="BC19" s="2">
        <f>IF(AQ11=0,0,AU19/AQ11)</f>
        <v>0</v>
      </c>
      <c r="BD19" s="2">
        <f>IF(AQ11=0,0,AV19/AQ11)</f>
        <v>0</v>
      </c>
    </row>
    <row r="20" spans="2:56" ht="15.75" thickBot="1">
      <c r="B20" s="7"/>
      <c r="C20" s="76" t="s">
        <v>79</v>
      </c>
      <c r="D20" s="92"/>
      <c r="E20" s="55">
        <f>SUM(E16:E18)</f>
        <v>0</v>
      </c>
      <c r="F20" s="50" t="str">
        <f t="shared" si="24"/>
        <v>-</v>
      </c>
      <c r="G20" s="58">
        <f>IF(I12=0,0,E20/I12)</f>
        <v>0</v>
      </c>
      <c r="H20" s="52">
        <f>G20-AX20</f>
        <v>0</v>
      </c>
      <c r="I20" s="55">
        <f>SUM(I16:I18)</f>
        <v>0</v>
      </c>
      <c r="J20" s="50" t="str">
        <f t="shared" si="26"/>
        <v>-</v>
      </c>
      <c r="K20" s="58">
        <f>IF(I12=0,0,I20/I12)</f>
        <v>0</v>
      </c>
      <c r="L20" s="59">
        <f>K20-AY20</f>
        <v>0</v>
      </c>
      <c r="M20" s="49">
        <f>SUM(M16:M18)</f>
        <v>0</v>
      </c>
      <c r="N20" s="50" t="str">
        <f t="shared" si="28"/>
        <v>-</v>
      </c>
      <c r="O20" s="58">
        <f>IF(I12=0,0,M20/I12)</f>
        <v>0</v>
      </c>
      <c r="P20" s="52">
        <f>O20-AZ20</f>
        <v>0</v>
      </c>
      <c r="Q20" s="49">
        <f>SUM(Q16:Q18)</f>
        <v>0</v>
      </c>
      <c r="R20" s="50" t="str">
        <f t="shared" si="31"/>
        <v>-</v>
      </c>
      <c r="S20" s="58">
        <f>IF(I12=0,0,Q20/I12)</f>
        <v>0</v>
      </c>
      <c r="T20" s="52">
        <f>S20-BA20</f>
        <v>0</v>
      </c>
      <c r="U20" s="55">
        <f>SUM(U16:U18)</f>
        <v>0</v>
      </c>
      <c r="V20" s="50" t="str">
        <f t="shared" si="32"/>
        <v>-</v>
      </c>
      <c r="W20" s="70">
        <f>IF(I12=0,0,U20/I12)</f>
        <v>0</v>
      </c>
      <c r="X20" s="59">
        <f>W20-BB20</f>
        <v>0</v>
      </c>
      <c r="Y20" s="55">
        <f>SUM(Y16:Y18)</f>
        <v>0</v>
      </c>
      <c r="Z20" s="50" t="str">
        <f t="shared" si="33"/>
        <v>-</v>
      </c>
      <c r="AA20" s="70">
        <f>IF(I12=0,0,Y20/I12)</f>
        <v>0</v>
      </c>
      <c r="AB20" s="52" t="str">
        <f>IF(BC20=0,"-",AA20-BC20)</f>
        <v>-</v>
      </c>
      <c r="AC20" s="55">
        <f>SUM(AC16:AC18)</f>
        <v>0</v>
      </c>
      <c r="AD20" s="50" t="str">
        <f t="shared" si="34"/>
        <v>-</v>
      </c>
      <c r="AE20" s="70">
        <f>IF(I12=0,0,AC20/I12)</f>
        <v>0</v>
      </c>
      <c r="AF20" s="52">
        <f>AE20-BD20</f>
        <v>0</v>
      </c>
      <c r="AG20" s="8"/>
      <c r="AO20" s="1" t="s">
        <v>53</v>
      </c>
      <c r="AP20" s="1">
        <f>SUM(AP16:AP18)</f>
        <v>0</v>
      </c>
      <c r="AQ20" s="1">
        <f>SUM(AQ16:AQ18)</f>
        <v>0</v>
      </c>
      <c r="AR20" s="1">
        <f>SUM(AR16:AR18)</f>
        <v>0</v>
      </c>
      <c r="AS20" s="1">
        <f>SUM(AS16:AS18)</f>
        <v>0</v>
      </c>
      <c r="AT20" s="1">
        <f>SUM(AT16:AT18)</f>
        <v>0</v>
      </c>
      <c r="AU20" s="1">
        <f>SUM(AU16:AU19)</f>
        <v>0</v>
      </c>
      <c r="AV20" s="1">
        <f>SUM(AV16:AV18)</f>
        <v>0</v>
      </c>
      <c r="AX20" s="2">
        <f>IF(AQ12=0,0,AP20/AQ12)</f>
        <v>0</v>
      </c>
      <c r="AY20" s="2">
        <f>IF(AQ12=0,0,AQ20/AQ12)</f>
        <v>0</v>
      </c>
      <c r="AZ20" s="2">
        <f>IF(AQ12=0,0,AR20/AQ12)</f>
        <v>0</v>
      </c>
      <c r="BA20" s="2">
        <f>IF(AQ12=0,0,AS20/AQ12)</f>
        <v>0</v>
      </c>
      <c r="BB20" s="2">
        <f>IF(AQ12=0,0,AT20/AQ12)</f>
        <v>0</v>
      </c>
      <c r="BC20" s="2">
        <f>IF(AQ12=0,0,AU20/AQ12)</f>
        <v>0</v>
      </c>
      <c r="BD20" s="2">
        <f>IF(AQ12=0,0,AV20/AQ12)</f>
        <v>0</v>
      </c>
    </row>
    <row r="21" spans="2:56" ht="15.75" thickBot="1">
      <c r="B21" s="71"/>
      <c r="C21" s="72"/>
      <c r="D21" s="95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3"/>
      <c r="R21" s="72"/>
      <c r="S21" s="73"/>
      <c r="T21" s="72"/>
      <c r="U21" s="72"/>
      <c r="V21" s="73"/>
      <c r="W21" s="72"/>
      <c r="X21" s="72"/>
      <c r="Y21" s="72"/>
      <c r="Z21" s="73"/>
      <c r="AA21" s="72"/>
      <c r="AB21" s="72"/>
      <c r="AC21" s="72"/>
      <c r="AD21" s="72"/>
      <c r="AE21" s="72"/>
      <c r="AF21" s="72"/>
      <c r="AG21" s="74"/>
    </row>
    <row r="23" spans="2:56">
      <c r="Q23" s="2" t="s">
        <v>49</v>
      </c>
    </row>
  </sheetData>
  <mergeCells count="18">
    <mergeCell ref="AP6:AS6"/>
    <mergeCell ref="E14:H14"/>
    <mergeCell ref="I14:L14"/>
    <mergeCell ref="M14:P14"/>
    <mergeCell ref="Q14:T14"/>
    <mergeCell ref="U14:X14"/>
    <mergeCell ref="Y14:AB14"/>
    <mergeCell ref="AC14:AF14"/>
    <mergeCell ref="AP14:AV14"/>
    <mergeCell ref="C3:D3"/>
    <mergeCell ref="E3:AD3"/>
    <mergeCell ref="E6:H6"/>
    <mergeCell ref="I6:M6"/>
    <mergeCell ref="N6:P6"/>
    <mergeCell ref="Q6:R6"/>
    <mergeCell ref="S6:T6"/>
    <mergeCell ref="U6:Z6"/>
    <mergeCell ref="AA6:AC6"/>
  </mergeCells>
  <conditionalFormatting sqref="P8:P10">
    <cfRule type="expression" dxfId="2" priority="1">
      <formula>P8="á"</formula>
    </cfRule>
    <cfRule type="expression" dxfId="1" priority="2">
      <formula>P8="ß"</formula>
    </cfRule>
    <cfRule type="expression" dxfId="0" priority="3">
      <formula>P8="â"</formula>
    </cfRule>
  </conditionalFormatting>
  <pageMargins left="0" right="0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JORDAN</vt:lpstr>
      <vt:lpstr>MYQATAR</vt:lpstr>
      <vt:lpstr>JORDAN!Print_Area</vt:lpstr>
      <vt:lpstr>MYQATAR!Print_Area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2017-10-18T12:34:43Z</dcterms:modified>
</cp:coreProperties>
</file>