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codeName="ThisWorkbook" defaultThemeVersion="124226"/>
  <mc:AlternateContent xmlns:mc="http://schemas.openxmlformats.org/markup-compatibility/2006">
    <mc:Choice Requires="x15">
      <x15ac:absPath xmlns:x15ac="http://schemas.microsoft.com/office/spreadsheetml/2010/11/ac" url="https://d.docs.live.net/f961cebd2732962e/PM² Traducción EN-ES/00 Entregas/Arterfactos Revisados/Artefactos Finales 301/"/>
    </mc:Choice>
  </mc:AlternateContent>
  <xr:revisionPtr revIDLastSave="10" documentId="13_ncr:1_{2C733B3A-BAB5-4C6B-A8AC-6B7011B02E55}" xr6:coauthVersionLast="45" xr6:coauthVersionMax="45" xr10:uidLastSave="{3C9CD1C1-CB9D-44E9-969D-7083800D8641}"/>
  <bookViews>
    <workbookView xWindow="-110" yWindow="-110" windowWidth="38620" windowHeight="21220" xr2:uid="{00000000-000D-0000-FFFF-FFFF00000000}"/>
  </bookViews>
  <sheets>
    <sheet name="Resumen" sheetId="5" r:id="rId1"/>
    <sheet name="Inicio" sheetId="2" r:id="rId2"/>
    <sheet name="Planificación" sheetId="3" r:id="rId3"/>
    <sheet name="Ejecución" sheetId="1" r:id="rId4"/>
    <sheet name="Cierre" sheetId="6" r:id="rId5"/>
  </sheets>
  <definedNames>
    <definedName name="_xlnm._FilterDatabase" localSheetId="4" hidden="1">Cierre!$C$1:$F$65</definedName>
    <definedName name="_xlnm._FilterDatabase" localSheetId="3" hidden="1">Ejecución!$C$1:$F$33</definedName>
    <definedName name="_xlnm.Print_Area" localSheetId="4">Cierre!$B$2:$F$25</definedName>
    <definedName name="_xlnm.Print_Area" localSheetId="3">Ejecución!$B$2:$F$34</definedName>
    <definedName name="_xlnm.Print_Area" localSheetId="1">Inicio!$B$2:$F$33</definedName>
    <definedName name="_xlnm.Print_Area" localSheetId="2">Planificación!$B$2:$F$48</definedName>
    <definedName name="_xlnm.Print_Area" localSheetId="0">Resumen!$B$3:$Q$28</definedName>
    <definedName name="_xlnm.Print_Titles" localSheetId="4">Cierre!$4:$4</definedName>
    <definedName name="_xlnm.Print_Titles" localSheetId="2">Planificación!$4:$4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2" i="5" l="1"/>
  <c r="F21" i="5"/>
  <c r="F20" i="5"/>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24" i="6"/>
  <c r="E23" i="6"/>
  <c r="E22" i="6"/>
  <c r="E21" i="6"/>
  <c r="E20" i="6"/>
  <c r="E19" i="6"/>
  <c r="E18" i="6"/>
  <c r="E17" i="6"/>
  <c r="E16" i="6"/>
  <c r="E15" i="6"/>
  <c r="E14" i="6"/>
  <c r="E13" i="6"/>
  <c r="E12" i="6"/>
  <c r="E11" i="6"/>
  <c r="E10" i="6"/>
  <c r="E9" i="6"/>
  <c r="E8" i="6"/>
  <c r="E7" i="6"/>
  <c r="E6" i="6"/>
  <c r="E5" i="6"/>
  <c r="D34" i="1" l="1"/>
  <c r="D25" i="6" l="1"/>
  <c r="D33" i="2"/>
  <c r="D48" i="3"/>
  <c r="E48" i="3" l="1"/>
  <c r="E3" i="3" s="1"/>
  <c r="E33" i="2" l="1"/>
  <c r="E3" i="2" s="1"/>
  <c r="E25" i="6" l="1"/>
  <c r="E3" i="6" s="1"/>
  <c r="E22" i="5"/>
  <c r="B6" i="6"/>
  <c r="B7" i="6" s="1"/>
  <c r="B8" i="6" s="1"/>
  <c r="B9" i="6" s="1"/>
  <c r="B10" i="6" s="1"/>
  <c r="B11" i="6" s="1"/>
  <c r="B12" i="6" s="1"/>
  <c r="B13" i="6" s="1"/>
  <c r="B14" i="6" s="1"/>
  <c r="B15" i="6" s="1"/>
  <c r="B16" i="6" s="1"/>
  <c r="B17" i="6" s="1"/>
  <c r="B18" i="6" s="1"/>
  <c r="B19" i="6" s="1"/>
  <c r="B20" i="6" s="1"/>
  <c r="B21" i="6" s="1"/>
  <c r="B22" i="6" s="1"/>
  <c r="B23" i="6" s="1"/>
  <c r="B24" i="6" s="1"/>
  <c r="F3" i="6" l="1"/>
  <c r="C22" i="5" s="1"/>
  <c r="E21" i="5"/>
  <c r="E20" i="5"/>
  <c r="D22" i="5" l="1"/>
  <c r="E19" i="5"/>
  <c r="B6" i="1" l="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E34" i="1"/>
  <c r="E3" i="1" s="1"/>
  <c r="B6" i="3" l="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D21" i="5" l="1"/>
  <c r="F3" i="1"/>
  <c r="C21" i="5" s="1"/>
  <c r="D20" i="5" l="1"/>
  <c r="F3" i="3"/>
  <c r="C20" i="5" s="1"/>
  <c r="D19" i="5" l="1"/>
  <c r="F19" i="5" s="1"/>
  <c r="F3" i="2" l="1"/>
  <c r="C19" i="5" s="1"/>
  <c r="C15" i="5"/>
  <c r="C16" i="5" s="1"/>
  <c r="B6" i="2"/>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alcChain>
</file>

<file path=xl/sharedStrings.xml><?xml version="1.0" encoding="utf-8"?>
<sst xmlns="http://schemas.openxmlformats.org/spreadsheetml/2006/main" count="334" uniqueCount="169">
  <si>
    <t>#</t>
  </si>
  <si>
    <t xml:space="preserve"> </t>
  </si>
  <si>
    <t>Yes</t>
  </si>
  <si>
    <t>No</t>
  </si>
  <si>
    <t>N/A</t>
  </si>
  <si>
    <t>Organización /  Departamento:</t>
  </si>
  <si>
    <t>Nombre de proyecto:</t>
  </si>
  <si>
    <t>Propietario del Proyecto:</t>
  </si>
  <si>
    <t>Responsable de Negocio:</t>
  </si>
  <si>
    <t>Proveedor de Soluciones:</t>
  </si>
  <si>
    <t>Director de Proyecto:</t>
  </si>
  <si>
    <t>Nombre del  Revisor</t>
  </si>
  <si>
    <t>Conformidad General (%)</t>
  </si>
  <si>
    <t>&lt;Nombre de la Organización y Departamento.&gt;</t>
  </si>
  <si>
    <t>&lt;Nombre del Proyecto.&gt;</t>
  </si>
  <si>
    <t>&lt;Nombre del Propietario del Proyecto.&gt;</t>
  </si>
  <si>
    <t>&lt;Nombre del Responsable de Negocio.&gt;</t>
  </si>
  <si>
    <t>&lt;Nombre del Proveedor de Soluciones.&gt;</t>
  </si>
  <si>
    <t>&lt;Nombre del Director de Proyecto.&gt;</t>
  </si>
  <si>
    <t>&lt;Nombre de la persona que realiza las revisiones de la salida de fase.&gt;</t>
  </si>
  <si>
    <t>Planificación</t>
  </si>
  <si>
    <t>Ejecución</t>
  </si>
  <si>
    <t>Cierre</t>
  </si>
  <si>
    <t>Fecha</t>
  </si>
  <si>
    <t>¿Ya realizada?</t>
  </si>
  <si>
    <t>% de Conformidad de Fase</t>
  </si>
  <si>
    <t xml:space="preserve">No se realizaron las principales actividades clave de la(s) fase(s) (el 50% de las actividades clave o más están aún por completar).		</t>
  </si>
  <si>
    <t>Algunas actividades clave aún deben completarse antes de que la(s) fase(s) pueda(n) cerrarse (% de cumplimiento entre el 51% y el 80%).</t>
  </si>
  <si>
    <t xml:space="preserve">Casi todas las actividades clave de la(s) fase(s) están completadas (más del 80% de las actividades clave). La decisión de pasar a otra fase debe tomarse teniendo en cuenta la pertinencia/adecuación de las actividades restantes al proyecto y sus especificidades.			</t>
  </si>
  <si>
    <t>Clave de Evaluación</t>
  </si>
  <si>
    <t>Fecha:</t>
  </si>
  <si>
    <t>dd/mm/aaaa</t>
  </si>
  <si>
    <t>Descripción</t>
  </si>
  <si>
    <t>Respuesta</t>
  </si>
  <si>
    <t>Puntuación</t>
  </si>
  <si>
    <t>Comentarios</t>
  </si>
  <si>
    <t xml:space="preserve">¿Se ha documentado y aprobado una Solicitud de Inicio de Proyecto? </t>
  </si>
  <si>
    <t>¿Están documentados el contexto, entregables y resultados esperados del proyecto?</t>
  </si>
  <si>
    <t>¿Se ha identificado al Propietario del Proyecto?</t>
  </si>
  <si>
    <t>¿Están documentados los beneficios y criterios de éxito del proyecto?</t>
  </si>
  <si>
    <t>¿Son medibles los beneficios y criterios de éxito?</t>
  </si>
  <si>
    <t>¿Se han identificado todas las partes interesadas del proyecto?</t>
  </si>
  <si>
    <t>¿Se ha establecido de Comité de Dirección del Proyecto (CDP)?</t>
  </si>
  <si>
    <t>¿Se han analizado al menos 4 soluciones alternativas, por ejemplo, usando un análisis DAFO?</t>
  </si>
  <si>
    <t>¿Están identificados los principales supuestos, limitaciones y riesgos?</t>
  </si>
  <si>
    <t>¿Se han analizado las principales sinergias y dependencias del proyecto?</t>
  </si>
  <si>
    <t>¿Están incluidos los costes del solicitante y del proveedor de soluciones en (CTP) del proyecto?</t>
  </si>
  <si>
    <t>¿Se identifican las fuentes de financiación de los proyectos (partidas presupuestarias) para cada elemento de coste?</t>
  </si>
  <si>
    <t>¿Hay un Director de Proyecto asignado al proyecto?</t>
  </si>
  <si>
    <t>¿Se documentan las necesidades del solicitante y se vinculan a los resultados del proyecto?</t>
  </si>
  <si>
    <t>¿Está documentada la hoja de ruta del proyecto (fechas de inicio y finalización) para los principales hitos y entregables?</t>
  </si>
  <si>
    <t>¿Está identificada la aproximación /metodología del proyecto?</t>
  </si>
  <si>
    <t>¿Están configurados los registros de riesgos, problemas y decisiones?</t>
  </si>
  <si>
    <t>¿Se han identificado los principales recursos necesarios para ejecutar el proyecto y se han detallado las necesidades?</t>
  </si>
  <si>
    <t>¿Se han evaluado las limitaciones en materia de seguridad, gestión de documentos y protección de datos?</t>
  </si>
  <si>
    <t>¿Se ha documentado y aprobado el Acta de Constitución del Proyecto por el Comité de Dirección del Proyecto (CDP)?</t>
  </si>
  <si>
    <t>¿Es suficiente el presupuesto asignado en este momento del proyecto?</t>
  </si>
  <si>
    <t>¿Está el proyecto listo para pasar a la fase de planificación?</t>
  </si>
  <si>
    <t>Puntuación Total de Conformidad</t>
  </si>
  <si>
    <t>Controles de Salida de Fase de Planificación</t>
  </si>
  <si>
    <t>¿Está completa la Matriz de Partes Interesadas con los nombres y datos de contacto de todas las partes interesadas?</t>
  </si>
  <si>
    <t>¿Se detallan todas las funciones y responsabilidades del proyecto?</t>
  </si>
  <si>
    <t xml:space="preserve">¿Se desglosa el alcance del proyecto en componentes manejables que permitan una estimación precisa de los recursos, el esfuerzo de trabajo y la duración? </t>
  </si>
  <si>
    <t>¿Se asignan todas las actividades / tareas a alguien?</t>
  </si>
  <si>
    <t xml:space="preserve">¿Se estiman y detallan todos los costos / esfuerzos del proyecto a nivel de las tareas? </t>
  </si>
  <si>
    <t>¿Se han programado todos los paquetes de trabajo, actividades y tareas del proyecto?</t>
  </si>
  <si>
    <t>¿Se ha identificado el camino crítico?</t>
  </si>
  <si>
    <t>¿Se ha documentado un Plan de Gestión de las Comunicaciones, como documento separado o incluido en el Manual del Proyecto?</t>
  </si>
  <si>
    <t>¿Se detalla y documenta el enfoque de gestión del proyecto en un Manual del Proyecto?</t>
  </si>
  <si>
    <t>¿Se ha documentado un Plan de Gestión del Cambio del Proyecto, como documento separado o incluido en el Manual del Proyecto?</t>
  </si>
  <si>
    <t>¿Se ha documentado un Plan de Gestión de Riesgos, como documento separado o incluido en el Manual del Proyecto?</t>
  </si>
  <si>
    <t>¿Existe un registro de cambios?</t>
  </si>
  <si>
    <t>¿Se ha documentado un Plan de Gestión de la Calidad, como documento separado o incluido en el Manual del Proyecto?</t>
  </si>
  <si>
    <t>¿Se ha documentado un procedimiento de gestión de la configuración?</t>
  </si>
  <si>
    <t>¿Se identifican todos los tipos de recursos (personas, programas informáticos, infraestructura, instalaciones, subcontratistas, materiales, servicios,...) y se estima su esfuerzo y período?</t>
  </si>
  <si>
    <t>¿Se ha documentado un Plan de Recursos, como documento separado o incluido en el Manual del Proyecto?</t>
  </si>
  <si>
    <t>¿Se han planificado y acordado las actividades de transición con las partes interesadas?</t>
  </si>
  <si>
    <t>¿Se ha documentado un plan de transición?</t>
  </si>
  <si>
    <t>¿Se ha documentado un Plan de Subcontratación, como documento separado o incluido en el Manual?</t>
  </si>
  <si>
    <t>¿Se dispone de todos los recursos para la fase de ejecución?</t>
  </si>
  <si>
    <t>¿Está el proyecto listo para pasar a la fase de ejecución?</t>
  </si>
  <si>
    <t>¿Se tienen en cuenta en el Plan de Trabajo del Proyecto las actividades de gestión del proyecto y de implementación en el negocio?</t>
  </si>
  <si>
    <t>¿Fueron todas las actividades / tareas y el esfuerzo relacionado validados por el propietario de la tarea / experto en el dominio?</t>
  </si>
  <si>
    <t>¿Se han definido los indicadores de rendimiento y las métricas del proyecto?</t>
  </si>
  <si>
    <t>¿Está el Plan de Trabajo del Proyecto basado y aprobado por el Comité de Dirección del Proyecto (CDP)?</t>
  </si>
  <si>
    <t>¿Están definidos todos los elementos de comunicación (por ejemplo, reuniones e informes), así como su frecuencia?</t>
  </si>
  <si>
    <t>¿Se ha documentado un proceso de elevación y se ha adaptado a la gestión de los riesgos, los problemas y el cambio?</t>
  </si>
  <si>
    <t>¿Se han definido los umbrales de evaluación de riesgos, incluido la aversión al riesgo?</t>
  </si>
  <si>
    <t>¿Se definieron y aprobaron los requisitos, las actividades de aseguramiento y métricas por parte del Comité de Dirección del Proyecto (CDP)?</t>
  </si>
  <si>
    <t>¿Se han definido y aprobado por el Propietario del Proyecto (PP) todos los criterios de aceptación de los entregables, actividades y métricas?</t>
  </si>
  <si>
    <t>¿Se comunican los procesos de gestión del proyecto al Equipo Central del Proyecto (ECP) y a las principales partes interesadas del proyecto?</t>
  </si>
  <si>
    <t>¿Se identifican las necesidades de formación?</t>
  </si>
  <si>
    <t>¿Están identificadas y estimadas todas las actividades que realizará la parte solicitante o del negocio?</t>
  </si>
  <si>
    <t xml:space="preserve">¿Se ha documentado un Plan de Implementación en el Negocio? </t>
  </si>
  <si>
    <t>¿Se han definido las actividades de subcontratación y los entregables, así como los criterios de evaluación?</t>
  </si>
  <si>
    <t>¿Están aprobados todos los planes de proyecto?</t>
  </si>
  <si>
    <t>¿Hay documentado un Manual del Proyecto?</t>
  </si>
  <si>
    <t>¿Se está cumpliendo la programación de entrega del proyecto?</t>
  </si>
  <si>
    <t>¿Se produjeron, actualizaron y revisaron los artefactos según lo previsto?</t>
  </si>
  <si>
    <t>¿Se tuvieron en cuenta las cuestiones de seguridad y protección de datos?</t>
  </si>
  <si>
    <t>¿Se han resuelto o cerrado todos los problemas y medidas correctivas del proyecto?</t>
  </si>
  <si>
    <t>¿Se realizaron las actividades de transición según lo previsto?</t>
  </si>
  <si>
    <t>¿Se han ejecutado todos los elementos de comunicación (reuniones, informes,...) según lo previsto?</t>
  </si>
  <si>
    <t>¿Las revisiones y aprobaciones de los entregables están documentadas y realizadas por la persona adecuada (Propietario del Proyecto, experto en el dominio,...)?</t>
  </si>
  <si>
    <t>¿Son los entregables plenamente operativos?</t>
  </si>
  <si>
    <t>¿Se ha facilitado al solicitante o al equipo de operaciones una lista de las acciones de mantenimiento/operación previstas?</t>
  </si>
  <si>
    <t>¿Es eficaz la gestión de la configuración del proyecto?</t>
  </si>
  <si>
    <t>¿Está el proyecto listo para pasar a la fase de cierre?</t>
  </si>
  <si>
    <t>¿Se dispone de los recursos y presupuesto para completar las actividades y transferir los entregables a la Parte Solicitante?</t>
  </si>
  <si>
    <t xml:space="preserve">¿Se han realizado las actividades según lo definido y programado en el Plan de Trabajo del proyecto? </t>
  </si>
  <si>
    <t>¿Se realizaron las actividades de aseguramiento y control de calidad según lo previsto?</t>
  </si>
  <si>
    <t>¿Se han testeado o revisado los entregables?</t>
  </si>
  <si>
    <t>¿Se supervisaron y examinaron los procesos de externalización y los productos?</t>
  </si>
  <si>
    <t>¿Se documentan los resultados de las pruebas, los problemas y las medidas correctivas?</t>
  </si>
  <si>
    <t>¿Están mitigados todos los riesgos importantes?</t>
  </si>
  <si>
    <t>¿Se han implementado todos los cambios aprobados?</t>
  </si>
  <si>
    <t>¿Se ajustan los entregables a las necesidades y expectativas de los solicitantes?</t>
  </si>
  <si>
    <t>¿Se ha impartido la formación necesaria?</t>
  </si>
  <si>
    <t>¿Se obtuvieron y evaluaron los indicadores de rendimiento y las métricas del proyecto?</t>
  </si>
  <si>
    <t>¿Se han transferido formalmente las responsabilidades al propietario del proyecto (PP) y a los equipos de operaciones?</t>
  </si>
  <si>
    <t>¿Se ha comunicado la transferencia de responsabilidades a todas las partes interesadas?</t>
  </si>
  <si>
    <t>¿Se han depositado en el repositorio del proyecto todos los entregables y artefactos, por ejemplo, los resultados de las pruebas, firmas,  materiales de formación,...?</t>
  </si>
  <si>
    <t>¿Están las actividades operacionales/ de mantenimiento listas para comenzar?</t>
  </si>
  <si>
    <t>¿Se evaluaron y compararon los indicadores y mediciones finales de los resultados del proyecto con las líneas de base del proyecto?</t>
  </si>
  <si>
    <t>¿Se evaluaron los beneficios del proyecto y los objetivos no alcanzados y se pronosticaron los beneficios restantes?</t>
  </si>
  <si>
    <t>En caso de que algunos riesgos o cuestiones no se hayan podido cerrar, ¿se reevalúan y se recomiendan medidas de seguimiento?</t>
  </si>
  <si>
    <t>¿Se asignan medidas de seguimiento a las personas y se realiza una transferencia formal de propiedad?</t>
  </si>
  <si>
    <t>¿Se realizaron todas las actividades de traspaso al modo de operaciones?</t>
  </si>
  <si>
    <t>¿Se recogieron las lecciones aprendidas y las recomendaciones posteriores al proyecto?</t>
  </si>
  <si>
    <t>¿El archivo del proyecto se ajusta a la política interna de la CE para la gestión de registros y archivos?</t>
  </si>
  <si>
    <t xml:space="preserve">¿Se han completado todos los procedimientos de gestión de la configuración? </t>
  </si>
  <si>
    <t>¿Se completaron todos los procedimientos de gestión de la seguridad, por ejemplo, las copias de los datos del proyecto y la restricción del acceso de los miembros del proyecto a los sistemas y datos?</t>
  </si>
  <si>
    <t>¿Se ha evaluado el desempeño de los miembros del equipo del proyecto?</t>
  </si>
  <si>
    <t>¿Está el proyecto listo para ser cerrado?</t>
  </si>
  <si>
    <t>¿Aprobó formalmente el Propietario del Proyecto (PP) los entregables finales (aprobación final)?</t>
  </si>
  <si>
    <t>¿Tuvo lugar una reunión de revisión de final de proyecto?</t>
  </si>
  <si>
    <t xml:space="preserve">¿Se evaluó la satisfacción del cliente / solicitante? </t>
  </si>
  <si>
    <t>¿Se ejecutan las actividades de soporte y mantenimiento según lo previsto?</t>
  </si>
  <si>
    <t>¿Han dado todas las partes interesadas relevantes su opinión sobre la experiencia general del proyecto?</t>
  </si>
  <si>
    <t>¿Se documenta y se entrega el informe final del proyecto a las partes interesadas relevantes?</t>
  </si>
  <si>
    <t>¿Se organizan y archivan en un repositorio central los artefactos del proyecto y otra documentación de apoyo?</t>
  </si>
  <si>
    <t>¿Fue el proyecto aceptado formalmente por el Comité de Dirección del Proyecto (CDP) / Propietario del Proyecto (PP)?</t>
  </si>
  <si>
    <t>¿Se ha liberado oficialmente al equipo del proyecto?</t>
  </si>
  <si>
    <t>¿Se han detenido los costes del proyecto?</t>
  </si>
  <si>
    <t>¿Tienen  los riesgos identificados aprobada una estrategia de respuesta?</t>
  </si>
  <si>
    <t>¿Se ha documentado un Plan de Gestión de Problemas, como documento separado o incluido en el Manual de Proyecto?</t>
  </si>
  <si>
    <t>¿Se informó a las partes interesadas  relevantes sobre la entrega de los resultados del proyecto?</t>
  </si>
  <si>
    <t>Controles de Salida de Fase de Inicio</t>
  </si>
  <si>
    <t>&lt;Añadir justificación aquí.&gt;</t>
  </si>
  <si>
    <t>¿Están definidos todos los roles y responsabilidades iniciales?</t>
  </si>
  <si>
    <t>¿Se ha estimado el Coste Total la Propiedad (CTP) en ETC (Equivalente a Tiempo Completo) o €?</t>
  </si>
  <si>
    <t>¿Está clara la relación entre el ámbito del proyecto / los entregables finales y los paquetes de trabajo / actividades / tareas?</t>
  </si>
  <si>
    <t>¿Están aprobadas todas las desviaciones importantes del Acta de Constitución del Proyecto por el Comité de Dirección del Proyecto (CDP) / Órganos de Gobierno Pertinentes (OGP)?</t>
  </si>
  <si>
    <t>¿Se han estimado los ahorros del proyecto en ETC (Equivalente a Tiempo Completo) y en K€?</t>
  </si>
  <si>
    <t>¿Se ha documentado y aprobado un Caso de Negocio por el Propietario del Proyecto (PP)?</t>
  </si>
  <si>
    <t>Estado de Salida de Fase General</t>
  </si>
  <si>
    <t>Área</t>
  </si>
  <si>
    <t>Inicio</t>
  </si>
  <si>
    <t>Revisión de Salida de Fase</t>
  </si>
  <si>
    <t>Controles de Salida de Fase de Ejecución</t>
  </si>
  <si>
    <t>¿Están todos los entregables  (incluidos los entregables de apoyo, tales como la documentación) listos para ser aprobados por el Propietario del Proyecto (PP)?</t>
  </si>
  <si>
    <t xml:space="preserve">¿Se realizaron las actividades de implementación en el negocio según lo previsto? </t>
  </si>
  <si>
    <t>Controles de Salida de Fase de Cierre</t>
  </si>
  <si>
    <t>&lt;Añadir justificación aquí para la respuesta dada.&gt;</t>
  </si>
  <si>
    <t>Sí</t>
  </si>
  <si>
    <t>Sí, parcialmente</t>
  </si>
  <si>
    <t>&lt;Esta lista de control debe ser revisada y personalizada (si es necesario), en una primera etapa, cuando se planifique la implementación en el negocio. Debe basarse en la información presentada en el Plan de Implementación en el Negocio, pero también puede ayudar al  Responsable de Negocio (RN) y al Director de Proyecto (DP) a definir las actividades de implementación en el negocio mediante la identificación de los controles clave. A pesar de ello, el principal objetivo de la lista de control de la Implementación en el Negocio es ayudar al Responsable de Negocio (RN) y al Director de Proyecto (DP) a verificar si las actividades de implementación en el negocio se realizaron según lo previsto.</t>
  </si>
  <si>
    <t>¿Se ha documentado un Plan de Aceptación de Entregables, como documento separado o incluido en el Manual del Proyecto?</t>
  </si>
  <si>
    <t>Estado de Salida de Fase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</si>
</sst>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_)"/>
  </numFmts>
  <fonts count="20" x14ac:knownFonts="1">
    <font>
      <sz val="10"/>
      <name val="Arial"/>
    </font>
    <font>
      <sz val="10"/>
      <name val="Calibri"/>
      <family val="2"/>
      <scheme val="minor"/>
    </font>
    <font>
      <b/>
      <sz val="10"/>
      <name val="Calibri"/>
      <family val="2"/>
      <scheme val="minor"/>
    </font>
    <font>
      <i/>
      <sz val="10"/>
      <name val="Calibri"/>
      <family val="2"/>
      <scheme val="minor"/>
    </font>
    <font>
      <b/>
      <sz val="16"/>
      <name val="Calibri"/>
      <family val="2"/>
      <scheme val="minor"/>
    </font>
    <font>
      <sz val="10"/>
      <color indexed="12"/>
      <name val="Calibri"/>
      <family val="2"/>
      <scheme val="minor"/>
    </font>
    <font>
      <b/>
      <sz val="12"/>
      <name val="Calibri"/>
      <family val="2"/>
      <scheme val="minor"/>
    </font>
    <font>
      <sz val="12"/>
      <name val="Calibri"/>
      <family val="2"/>
      <scheme val="minor"/>
    </font>
    <font>
      <b/>
      <sz val="14"/>
      <name val="Calibri"/>
      <family val="2"/>
      <scheme val="minor"/>
    </font>
    <font>
      <sz val="10"/>
      <color theme="9" tint="-0.499984740745262"/>
      <name val="Calibri"/>
      <family val="2"/>
      <scheme val="minor"/>
    </font>
    <font>
      <i/>
      <sz val="16"/>
      <color theme="9" tint="-0.499984740745262"/>
      <name val="Calibri"/>
      <family val="2"/>
      <scheme val="minor"/>
    </font>
    <font>
      <i/>
      <sz val="12"/>
      <color theme="9" tint="-0.499984740745262"/>
      <name val="Calibri"/>
      <family val="2"/>
      <scheme val="minor"/>
    </font>
    <font>
      <sz val="10"/>
      <name val="Arial"/>
      <family val="2"/>
    </font>
    <font>
      <b/>
      <sz val="11"/>
      <color theme="0"/>
      <name val="Calibri"/>
      <family val="2"/>
      <scheme val="minor"/>
    </font>
    <font>
      <b/>
      <sz val="20"/>
      <color indexed="9"/>
      <name val="Calibri"/>
      <family val="2"/>
      <scheme val="minor"/>
    </font>
    <font>
      <b/>
      <sz val="20"/>
      <name val="Calibri"/>
      <family val="2"/>
      <scheme val="minor"/>
    </font>
    <font>
      <b/>
      <sz val="24"/>
      <color indexed="12"/>
      <name val="Calibri"/>
      <family val="2"/>
      <scheme val="minor"/>
    </font>
    <font>
      <sz val="11"/>
      <name val="Calibri"/>
      <family val="2"/>
      <scheme val="minor"/>
    </font>
    <font>
      <b/>
      <sz val="11"/>
      <name val="Calibri"/>
      <family val="2"/>
      <scheme val="minor"/>
    </font>
    <font>
      <i/>
      <sz val="10"/>
      <color rgb="FF1B6FB5"/>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bgColor indexed="64"/>
      </patternFill>
    </fill>
    <fill>
      <patternFill patternType="solid">
        <fgColor rgb="FFFFE2A7"/>
        <bgColor indexed="64"/>
      </patternFill>
    </fill>
    <fill>
      <patternFill patternType="solid">
        <fgColor rgb="FFFBD6B7"/>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A5A5A5"/>
      </patternFill>
    </fill>
    <fill>
      <patternFill patternType="solid">
        <fgColor theme="6" tint="0.39997558519241921"/>
        <bgColor indexed="64"/>
      </patternFill>
    </fill>
  </fills>
  <borders count="4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medium">
        <color indexed="64"/>
      </top>
      <bottom/>
      <diagonal/>
    </border>
    <border>
      <left/>
      <right style="medium">
        <color indexed="64"/>
      </right>
      <top style="hair">
        <color indexed="64"/>
      </top>
      <bottom style="hair">
        <color indexed="64"/>
      </bottom>
      <diagonal/>
    </border>
    <border>
      <left style="hair">
        <color indexed="64"/>
      </left>
      <right style="medium">
        <color indexed="64"/>
      </right>
      <top/>
      <bottom style="hair">
        <color indexed="64"/>
      </bottom>
      <diagonal/>
    </border>
    <border>
      <left style="hair">
        <color indexed="64"/>
      </left>
      <right style="hair">
        <color indexed="64"/>
      </right>
      <top/>
      <bottom style="hair">
        <color indexed="64"/>
      </bottom>
      <diagonal/>
    </border>
    <border>
      <left style="medium">
        <color indexed="64"/>
      </left>
      <right style="medium">
        <color indexed="64"/>
      </right>
      <top style="hair">
        <color indexed="64"/>
      </top>
      <bottom style="medium">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bottom style="medium">
        <color indexed="64"/>
      </bottom>
      <diagonal/>
    </border>
  </borders>
  <cellStyleXfs count="3">
    <xf numFmtId="0" fontId="0" fillId="0" borderId="0"/>
    <xf numFmtId="9" fontId="12" fillId="0" borderId="0" applyFont="0" applyFill="0" applyBorder="0" applyAlignment="0" applyProtection="0"/>
    <xf numFmtId="0" fontId="13" fillId="10" borderId="21" applyNumberFormat="0" applyAlignment="0" applyProtection="0"/>
  </cellStyleXfs>
  <cellXfs count="162">
    <xf numFmtId="0" fontId="0" fillId="0" borderId="0" xfId="0"/>
    <xf numFmtId="0" fontId="1" fillId="2" borderId="0" xfId="0" applyFont="1" applyFill="1"/>
    <xf numFmtId="0" fontId="1" fillId="2" borderId="0" xfId="0" applyFont="1" applyFill="1" applyAlignment="1">
      <alignment horizontal="center"/>
    </xf>
    <xf numFmtId="0" fontId="5" fillId="2" borderId="0" xfId="0" applyFont="1" applyFill="1"/>
    <xf numFmtId="164" fontId="1" fillId="2" borderId="0" xfId="0" applyNumberFormat="1" applyFont="1" applyFill="1" applyProtection="1"/>
    <xf numFmtId="0" fontId="7" fillId="2" borderId="0" xfId="0" applyFont="1" applyFill="1"/>
    <xf numFmtId="0" fontId="8" fillId="2" borderId="9" xfId="0" applyFont="1" applyFill="1" applyBorder="1" applyAlignment="1" applyProtection="1">
      <alignment horizontal="right" wrapText="1"/>
    </xf>
    <xf numFmtId="0" fontId="6" fillId="2" borderId="0" xfId="0" applyFont="1" applyFill="1" applyProtection="1"/>
    <xf numFmtId="0" fontId="1" fillId="2" borderId="0" xfId="0" applyFont="1" applyFill="1" applyProtection="1"/>
    <xf numFmtId="0" fontId="5" fillId="2" borderId="0" xfId="0" applyFont="1" applyFill="1" applyBorder="1" applyProtection="1">
      <protection locked="0"/>
    </xf>
    <xf numFmtId="0" fontId="3" fillId="2" borderId="0" xfId="0" applyFont="1" applyFill="1"/>
    <xf numFmtId="0" fontId="1" fillId="2" borderId="0" xfId="0" applyFont="1" applyFill="1" applyBorder="1" applyAlignment="1">
      <alignment horizontal="left" vertical="center" wrapText="1"/>
    </xf>
    <xf numFmtId="0" fontId="1" fillId="2" borderId="0" xfId="0" applyFont="1" applyFill="1" applyBorder="1" applyAlignment="1">
      <alignment horizontal="center" vertical="center" wrapText="1"/>
    </xf>
    <xf numFmtId="0" fontId="1" fillId="2" borderId="0" xfId="0" applyFont="1" applyFill="1" applyBorder="1"/>
    <xf numFmtId="0" fontId="6" fillId="5" borderId="1" xfId="0" applyFont="1" applyFill="1" applyBorder="1" applyAlignment="1">
      <alignment horizontal="center" vertical="center"/>
    </xf>
    <xf numFmtId="0" fontId="6" fillId="5" borderId="2" xfId="0" applyFont="1" applyFill="1" applyBorder="1" applyAlignment="1">
      <alignment horizontal="center" vertical="center"/>
    </xf>
    <xf numFmtId="0" fontId="6" fillId="5" borderId="3" xfId="0" applyFont="1" applyFill="1" applyBorder="1" applyAlignment="1">
      <alignment horizontal="center" vertical="center"/>
    </xf>
    <xf numFmtId="0" fontId="6" fillId="6" borderId="1" xfId="0" applyFont="1" applyFill="1" applyBorder="1" applyAlignment="1">
      <alignment horizontal="center" vertical="center"/>
    </xf>
    <xf numFmtId="0" fontId="6" fillId="6" borderId="2"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2" xfId="0" applyFont="1" applyFill="1" applyBorder="1" applyAlignment="1">
      <alignment horizontal="center" vertical="center"/>
    </xf>
    <xf numFmtId="0" fontId="6" fillId="8" borderId="1" xfId="0" applyFont="1" applyFill="1" applyBorder="1" applyAlignment="1">
      <alignment horizontal="center" vertical="center"/>
    </xf>
    <xf numFmtId="0" fontId="6" fillId="8" borderId="2" xfId="0" applyFont="1" applyFill="1" applyBorder="1" applyAlignment="1">
      <alignment horizontal="center" vertical="center"/>
    </xf>
    <xf numFmtId="0" fontId="6" fillId="6" borderId="2" xfId="0" applyFont="1" applyFill="1" applyBorder="1" applyAlignment="1">
      <alignment horizontal="right" vertical="center"/>
    </xf>
    <xf numFmtId="14" fontId="13" fillId="10" borderId="22" xfId="2" applyNumberFormat="1" applyBorder="1" applyAlignment="1">
      <alignment horizontal="center" vertical="center"/>
    </xf>
    <xf numFmtId="0" fontId="6" fillId="7" borderId="2" xfId="0" applyFont="1" applyFill="1" applyBorder="1" applyAlignment="1">
      <alignment horizontal="right" vertical="center"/>
    </xf>
    <xf numFmtId="0" fontId="6" fillId="8" borderId="2" xfId="0" applyFont="1" applyFill="1" applyBorder="1" applyAlignment="1">
      <alignment horizontal="right" vertical="center"/>
    </xf>
    <xf numFmtId="0" fontId="2" fillId="2" borderId="0" xfId="0" applyFont="1" applyFill="1" applyBorder="1" applyAlignment="1">
      <alignment horizontal="center"/>
    </xf>
    <xf numFmtId="0" fontId="1" fillId="2" borderId="0" xfId="0" applyFont="1" applyFill="1" applyBorder="1" applyAlignment="1">
      <alignment horizontal="center" wrapText="1"/>
    </xf>
    <xf numFmtId="0" fontId="1" fillId="2" borderId="0" xfId="0" applyFont="1" applyFill="1" applyBorder="1" applyAlignment="1" applyProtection="1">
      <alignment horizontal="center" vertical="center" wrapText="1"/>
      <protection locked="0"/>
    </xf>
    <xf numFmtId="0" fontId="1" fillId="2" borderId="0" xfId="0" applyFont="1" applyFill="1" applyBorder="1" applyAlignment="1" applyProtection="1">
      <alignment horizontal="left" wrapText="1" indent="1"/>
      <protection locked="0"/>
    </xf>
    <xf numFmtId="0" fontId="1" fillId="2" borderId="0" xfId="0" applyFont="1" applyFill="1" applyBorder="1" applyAlignment="1">
      <alignment horizontal="left" wrapText="1"/>
    </xf>
    <xf numFmtId="0" fontId="6" fillId="2" borderId="0" xfId="0" applyFont="1" applyFill="1" applyBorder="1" applyAlignment="1">
      <alignment horizontal="center" vertical="center"/>
    </xf>
    <xf numFmtId="0" fontId="6" fillId="2" borderId="0" xfId="0" applyFont="1" applyFill="1" applyBorder="1" applyAlignment="1" applyProtection="1">
      <alignment horizontal="center" vertical="center"/>
      <protection locked="0"/>
    </xf>
    <xf numFmtId="0" fontId="2" fillId="2" borderId="0" xfId="0" applyFont="1" applyFill="1" applyBorder="1" applyAlignment="1">
      <alignment horizontal="center" vertical="center" wrapText="1"/>
    </xf>
    <xf numFmtId="0" fontId="2" fillId="2" borderId="0" xfId="0" applyFont="1" applyFill="1" applyBorder="1" applyAlignment="1">
      <alignment horizontal="left" vertical="center" wrapText="1"/>
    </xf>
    <xf numFmtId="0" fontId="1" fillId="2" borderId="19" xfId="0" applyFont="1" applyFill="1" applyBorder="1" applyAlignment="1">
      <alignment horizontal="center" wrapText="1"/>
    </xf>
    <xf numFmtId="0" fontId="1" fillId="2" borderId="19" xfId="0" applyFont="1" applyFill="1" applyBorder="1" applyAlignment="1" applyProtection="1">
      <alignment horizontal="center" vertical="center" wrapText="1"/>
      <protection locked="0"/>
    </xf>
    <xf numFmtId="0" fontId="1" fillId="2" borderId="19" xfId="0" applyFont="1" applyFill="1" applyBorder="1" applyAlignment="1" applyProtection="1">
      <alignment horizontal="left" wrapText="1" indent="1"/>
      <protection locked="0"/>
    </xf>
    <xf numFmtId="0" fontId="6" fillId="11" borderId="2" xfId="0" applyFont="1" applyFill="1" applyBorder="1" applyAlignment="1">
      <alignment horizontal="center" vertical="center"/>
    </xf>
    <xf numFmtId="0" fontId="6" fillId="11" borderId="2" xfId="0" applyFont="1" applyFill="1" applyBorder="1" applyAlignment="1">
      <alignment horizontal="right" vertical="center"/>
    </xf>
    <xf numFmtId="0" fontId="6" fillId="11" borderId="1" xfId="0" applyFont="1" applyFill="1" applyBorder="1" applyAlignment="1">
      <alignment horizontal="center" vertical="center"/>
    </xf>
    <xf numFmtId="14" fontId="13" fillId="10" borderId="22" xfId="2" applyNumberFormat="1" applyBorder="1" applyAlignment="1" applyProtection="1">
      <alignment horizontal="center" vertical="center"/>
      <protection locked="0"/>
    </xf>
    <xf numFmtId="0" fontId="17" fillId="2" borderId="4" xfId="0" applyFont="1" applyFill="1" applyBorder="1" applyAlignment="1">
      <alignment horizontal="center" vertical="center" wrapText="1"/>
    </xf>
    <xf numFmtId="0" fontId="18" fillId="11" borderId="1" xfId="0" applyFont="1" applyFill="1" applyBorder="1" applyAlignment="1">
      <alignment horizontal="center" vertical="center" wrapText="1"/>
    </xf>
    <xf numFmtId="0" fontId="18" fillId="11" borderId="2" xfId="0" applyFont="1" applyFill="1" applyBorder="1" applyAlignment="1">
      <alignment horizontal="center" vertical="center" wrapText="1"/>
    </xf>
    <xf numFmtId="0" fontId="18" fillId="11" borderId="3" xfId="0" applyFont="1" applyFill="1" applyBorder="1" applyAlignment="1">
      <alignment horizontal="center" vertical="center" wrapText="1"/>
    </xf>
    <xf numFmtId="0" fontId="18" fillId="9" borderId="1" xfId="0" applyFont="1" applyFill="1" applyBorder="1" applyAlignment="1">
      <alignment horizontal="center" vertical="center" wrapText="1"/>
    </xf>
    <xf numFmtId="0" fontId="18" fillId="9" borderId="2" xfId="0" applyFont="1" applyFill="1" applyBorder="1" applyAlignment="1">
      <alignment horizontal="center" vertical="center" wrapText="1"/>
    </xf>
    <xf numFmtId="0" fontId="18" fillId="9" borderId="3" xfId="0" applyFont="1" applyFill="1" applyBorder="1" applyAlignment="1">
      <alignment horizontal="center" vertical="center" wrapText="1"/>
    </xf>
    <xf numFmtId="0" fontId="18" fillId="7" borderId="1" xfId="0" applyFont="1" applyFill="1" applyBorder="1" applyAlignment="1">
      <alignment horizontal="center" vertical="center" wrapText="1"/>
    </xf>
    <xf numFmtId="0" fontId="18" fillId="7" borderId="2" xfId="0" applyFont="1" applyFill="1" applyBorder="1" applyAlignment="1">
      <alignment horizontal="left" vertical="center" wrapText="1"/>
    </xf>
    <xf numFmtId="0" fontId="18" fillId="7" borderId="2" xfId="0" applyFont="1" applyFill="1" applyBorder="1" applyAlignment="1">
      <alignment horizontal="center" vertical="center" wrapText="1"/>
    </xf>
    <xf numFmtId="0" fontId="18" fillId="7" borderId="3" xfId="0" applyFont="1" applyFill="1" applyBorder="1" applyAlignment="1">
      <alignment horizontal="center" vertical="center" wrapText="1"/>
    </xf>
    <xf numFmtId="0" fontId="17" fillId="2" borderId="18" xfId="0" applyFont="1" applyFill="1" applyBorder="1" applyAlignment="1">
      <alignment horizontal="center" vertical="center" wrapText="1"/>
    </xf>
    <xf numFmtId="0" fontId="18" fillId="6" borderId="1" xfId="0" applyFont="1" applyFill="1" applyBorder="1" applyAlignment="1">
      <alignment horizontal="center" vertical="center" wrapText="1"/>
    </xf>
    <xf numFmtId="0" fontId="17" fillId="2" borderId="29" xfId="0" applyFont="1" applyFill="1" applyBorder="1" applyAlignment="1">
      <alignment horizontal="left" vertical="center" wrapText="1"/>
    </xf>
    <xf numFmtId="0" fontId="17" fillId="2" borderId="30" xfId="0" applyFont="1" applyFill="1" applyBorder="1" applyAlignment="1" applyProtection="1">
      <alignment horizontal="center" vertical="center" wrapText="1"/>
      <protection locked="0"/>
    </xf>
    <xf numFmtId="0" fontId="17" fillId="2" borderId="31" xfId="0" applyFont="1" applyFill="1" applyBorder="1" applyAlignment="1">
      <alignment horizontal="left" vertical="center" wrapText="1"/>
    </xf>
    <xf numFmtId="0" fontId="17" fillId="2" borderId="32" xfId="0" applyFont="1" applyFill="1" applyBorder="1" applyAlignment="1" applyProtection="1">
      <alignment horizontal="center" vertical="center" wrapText="1"/>
      <protection locked="0"/>
    </xf>
    <xf numFmtId="0" fontId="17" fillId="2" borderId="33" xfId="0" applyFont="1" applyFill="1" applyBorder="1" applyAlignment="1" applyProtection="1">
      <alignment horizontal="center" vertical="center" wrapText="1"/>
      <protection locked="0"/>
    </xf>
    <xf numFmtId="0" fontId="17" fillId="2" borderId="31" xfId="0" applyFont="1" applyFill="1" applyBorder="1" applyAlignment="1">
      <alignment vertical="center"/>
    </xf>
    <xf numFmtId="0" fontId="17" fillId="2" borderId="34" xfId="0" applyFont="1" applyFill="1" applyBorder="1" applyAlignment="1">
      <alignment horizontal="left" vertical="center" wrapText="1"/>
    </xf>
    <xf numFmtId="0" fontId="17" fillId="2" borderId="35" xfId="0" applyFont="1" applyFill="1" applyBorder="1" applyAlignment="1" applyProtection="1">
      <alignment horizontal="center" vertical="center" wrapText="1"/>
      <protection locked="0"/>
    </xf>
    <xf numFmtId="0" fontId="17" fillId="2" borderId="36" xfId="0" applyFont="1" applyFill="1" applyBorder="1" applyAlignment="1" applyProtection="1">
      <alignment horizontal="center" vertical="center" wrapText="1"/>
      <protection locked="0"/>
    </xf>
    <xf numFmtId="0" fontId="17" fillId="2" borderId="37" xfId="0" applyFont="1" applyFill="1" applyBorder="1" applyAlignment="1" applyProtection="1">
      <alignment horizontal="center" vertical="center" wrapText="1"/>
      <protection locked="0"/>
    </xf>
    <xf numFmtId="0" fontId="18" fillId="6" borderId="2" xfId="0" applyFont="1" applyFill="1" applyBorder="1" applyAlignment="1">
      <alignment horizontal="center" vertical="center"/>
    </xf>
    <xf numFmtId="0" fontId="6" fillId="5" borderId="19" xfId="0" applyFont="1" applyFill="1" applyBorder="1" applyAlignment="1" applyProtection="1">
      <alignment horizontal="center" vertical="center"/>
      <protection locked="0"/>
    </xf>
    <xf numFmtId="0" fontId="17" fillId="2" borderId="31" xfId="0" applyFont="1" applyFill="1" applyBorder="1"/>
    <xf numFmtId="0" fontId="17" fillId="2" borderId="38" xfId="0" applyFont="1" applyFill="1" applyBorder="1" applyAlignment="1" applyProtection="1">
      <alignment horizontal="center" vertical="center" wrapText="1"/>
      <protection locked="0"/>
    </xf>
    <xf numFmtId="0" fontId="19" fillId="2" borderId="39" xfId="0" applyFont="1" applyFill="1" applyBorder="1" applyAlignment="1" applyProtection="1">
      <alignment horizontal="left" wrapText="1" indent="1"/>
      <protection locked="0"/>
    </xf>
    <xf numFmtId="0" fontId="17" fillId="2" borderId="40" xfId="0" applyFont="1" applyFill="1" applyBorder="1" applyAlignment="1" applyProtection="1">
      <alignment horizontal="center" vertical="center" wrapText="1"/>
      <protection hidden="1"/>
    </xf>
    <xf numFmtId="0" fontId="18" fillId="6" borderId="2" xfId="0" applyFont="1" applyFill="1" applyBorder="1" applyAlignment="1">
      <alignment horizontal="left" vertical="center" wrapText="1"/>
    </xf>
    <xf numFmtId="0" fontId="18" fillId="6" borderId="2" xfId="0" applyFont="1" applyFill="1" applyBorder="1" applyAlignment="1">
      <alignment horizontal="center" vertical="center" wrapText="1"/>
    </xf>
    <xf numFmtId="0" fontId="18" fillId="6" borderId="3" xfId="0" applyFont="1" applyFill="1" applyBorder="1" applyAlignment="1">
      <alignment horizontal="center" vertical="center" wrapText="1"/>
    </xf>
    <xf numFmtId="0" fontId="17" fillId="2" borderId="41" xfId="0" applyFont="1" applyFill="1" applyBorder="1" applyAlignment="1">
      <alignment horizontal="center" vertical="center" wrapText="1"/>
    </xf>
    <xf numFmtId="0" fontId="17" fillId="2" borderId="35" xfId="0" applyFont="1" applyFill="1" applyBorder="1" applyAlignment="1" applyProtection="1">
      <alignment horizontal="center" vertical="center" wrapText="1"/>
      <protection hidden="1"/>
    </xf>
    <xf numFmtId="9" fontId="6" fillId="6" borderId="2" xfId="0" applyNumberFormat="1" applyFont="1" applyFill="1" applyBorder="1" applyAlignment="1" applyProtection="1">
      <alignment horizontal="center" vertical="center"/>
      <protection hidden="1"/>
    </xf>
    <xf numFmtId="9" fontId="10" fillId="6" borderId="17" xfId="0" applyNumberFormat="1" applyFont="1" applyFill="1" applyBorder="1" applyAlignment="1" applyProtection="1">
      <alignment horizontal="center" vertical="center"/>
      <protection hidden="1"/>
    </xf>
    <xf numFmtId="9" fontId="6" fillId="7" borderId="2" xfId="0" applyNumberFormat="1" applyFont="1" applyFill="1" applyBorder="1" applyAlignment="1" applyProtection="1">
      <alignment horizontal="center" vertical="center"/>
      <protection hidden="1"/>
    </xf>
    <xf numFmtId="9" fontId="10" fillId="7" borderId="3" xfId="0" applyNumberFormat="1" applyFont="1" applyFill="1" applyBorder="1" applyAlignment="1" applyProtection="1">
      <alignment horizontal="center" vertical="center"/>
      <protection hidden="1"/>
    </xf>
    <xf numFmtId="0" fontId="17" fillId="2" borderId="30" xfId="0" applyFont="1" applyFill="1" applyBorder="1" applyAlignment="1" applyProtection="1">
      <alignment horizontal="center" vertical="center" wrapText="1"/>
      <protection hidden="1"/>
    </xf>
    <xf numFmtId="0" fontId="17" fillId="2" borderId="43" xfId="0" applyFont="1" applyFill="1" applyBorder="1" applyAlignment="1" applyProtection="1">
      <alignment horizontal="center" vertical="center" wrapText="1"/>
      <protection hidden="1"/>
    </xf>
    <xf numFmtId="0" fontId="19" fillId="2" borderId="42" xfId="0" applyFont="1" applyFill="1" applyBorder="1" applyAlignment="1" applyProtection="1">
      <alignment horizontal="left" vertical="center" wrapText="1"/>
      <protection locked="0"/>
    </xf>
    <xf numFmtId="0" fontId="17" fillId="2" borderId="33" xfId="0" applyFont="1" applyFill="1" applyBorder="1" applyAlignment="1" applyProtection="1">
      <alignment horizontal="left" vertical="center" wrapText="1"/>
      <protection locked="0"/>
    </xf>
    <xf numFmtId="0" fontId="17" fillId="2" borderId="36" xfId="0" applyFont="1" applyFill="1" applyBorder="1" applyAlignment="1" applyProtection="1">
      <alignment horizontal="left" vertical="center" wrapText="1"/>
      <protection locked="0"/>
    </xf>
    <xf numFmtId="9" fontId="6" fillId="8" borderId="2" xfId="0" applyNumberFormat="1" applyFont="1" applyFill="1" applyBorder="1" applyAlignment="1" applyProtection="1">
      <alignment horizontal="center" vertical="center"/>
      <protection hidden="1"/>
    </xf>
    <xf numFmtId="9" fontId="11" fillId="8" borderId="3" xfId="0" applyNumberFormat="1" applyFont="1" applyFill="1" applyBorder="1" applyAlignment="1" applyProtection="1">
      <alignment horizontal="center" vertical="center"/>
      <protection hidden="1"/>
    </xf>
    <xf numFmtId="9" fontId="6" fillId="11" borderId="2" xfId="0" applyNumberFormat="1" applyFont="1" applyFill="1" applyBorder="1" applyAlignment="1" applyProtection="1">
      <alignment horizontal="center" vertical="center"/>
      <protection hidden="1"/>
    </xf>
    <xf numFmtId="9" fontId="10" fillId="11" borderId="3" xfId="0" applyNumberFormat="1" applyFont="1" applyFill="1" applyBorder="1" applyAlignment="1" applyProtection="1">
      <alignment horizontal="center" vertical="center"/>
      <protection hidden="1"/>
    </xf>
    <xf numFmtId="9" fontId="10" fillId="2" borderId="13" xfId="0" applyNumberFormat="1" applyFont="1" applyFill="1" applyBorder="1" applyAlignment="1" applyProtection="1">
      <alignment horizontal="center" vertical="center"/>
      <protection hidden="1"/>
    </xf>
    <xf numFmtId="9" fontId="6" fillId="2" borderId="25" xfId="1" applyFont="1" applyFill="1" applyBorder="1" applyAlignment="1" applyProtection="1">
      <alignment horizontal="center" vertical="center" wrapText="1"/>
      <protection hidden="1"/>
    </xf>
    <xf numFmtId="14" fontId="6" fillId="2" borderId="14" xfId="1" applyNumberFormat="1" applyFont="1" applyFill="1" applyBorder="1" applyAlignment="1" applyProtection="1">
      <alignment horizontal="center" vertical="center" wrapText="1"/>
      <protection hidden="1"/>
    </xf>
    <xf numFmtId="0" fontId="6" fillId="2" borderId="8" xfId="0" applyFont="1" applyFill="1" applyBorder="1" applyAlignment="1" applyProtection="1">
      <alignment horizontal="center" vertical="center" wrapText="1"/>
      <protection hidden="1"/>
    </xf>
    <xf numFmtId="9" fontId="6" fillId="2" borderId="13" xfId="1" applyFont="1" applyFill="1" applyBorder="1" applyAlignment="1" applyProtection="1">
      <alignment horizontal="center" vertical="center" wrapText="1"/>
      <protection hidden="1"/>
    </xf>
    <xf numFmtId="9" fontId="10" fillId="2" borderId="15" xfId="0" applyNumberFormat="1" applyFont="1" applyFill="1" applyBorder="1" applyAlignment="1" applyProtection="1">
      <alignment horizontal="center" vertical="center"/>
      <protection hidden="1"/>
    </xf>
    <xf numFmtId="9" fontId="6" fillId="2" borderId="15" xfId="1" applyFont="1" applyFill="1" applyBorder="1" applyAlignment="1" applyProtection="1">
      <alignment horizontal="center" vertical="center" wrapText="1"/>
      <protection hidden="1"/>
    </xf>
    <xf numFmtId="14" fontId="6" fillId="2" borderId="16" xfId="1" applyNumberFormat="1" applyFont="1" applyFill="1" applyBorder="1" applyAlignment="1" applyProtection="1">
      <alignment horizontal="center" vertical="center" wrapText="1"/>
      <protection hidden="1"/>
    </xf>
    <xf numFmtId="0" fontId="6" fillId="2" borderId="10" xfId="0" applyFont="1" applyFill="1" applyBorder="1" applyAlignment="1" applyProtection="1">
      <alignment horizontal="center" vertical="center" wrapText="1"/>
      <protection hidden="1"/>
    </xf>
    <xf numFmtId="0" fontId="14" fillId="2" borderId="7" xfId="0" applyFont="1" applyFill="1" applyBorder="1" applyAlignment="1" applyProtection="1">
      <alignment horizontal="center" vertical="center"/>
      <protection hidden="1"/>
    </xf>
    <xf numFmtId="0" fontId="15" fillId="2" borderId="7" xfId="0" applyFont="1" applyFill="1" applyBorder="1" applyAlignment="1" applyProtection="1">
      <alignment horizontal="center" vertical="center"/>
      <protection hidden="1"/>
    </xf>
    <xf numFmtId="0" fontId="15" fillId="2" borderId="9" xfId="0" applyFont="1" applyFill="1" applyBorder="1" applyAlignment="1" applyProtection="1">
      <alignment horizontal="center" vertical="center"/>
      <protection hidden="1"/>
    </xf>
    <xf numFmtId="0" fontId="17" fillId="2" borderId="31" xfId="0" applyFont="1" applyFill="1" applyBorder="1" applyAlignment="1">
      <alignment wrapText="1"/>
    </xf>
    <xf numFmtId="0" fontId="6" fillId="2" borderId="7" xfId="0" applyFont="1" applyFill="1" applyBorder="1" applyAlignment="1">
      <alignment horizontal="right"/>
    </xf>
    <xf numFmtId="0" fontId="6" fillId="3" borderId="7" xfId="0" applyFont="1" applyFill="1" applyBorder="1" applyAlignment="1">
      <alignment horizontal="right"/>
    </xf>
    <xf numFmtId="0" fontId="6" fillId="3" borderId="7" xfId="0" applyFont="1" applyFill="1" applyBorder="1"/>
    <xf numFmtId="0" fontId="8" fillId="2" borderId="26" xfId="0" applyFont="1" applyFill="1" applyBorder="1" applyAlignment="1">
      <alignment horizontal="right" wrapText="1"/>
    </xf>
    <xf numFmtId="0" fontId="6" fillId="2" borderId="23" xfId="0" applyFont="1" applyFill="1" applyBorder="1" applyAlignment="1">
      <alignment horizontal="left" vertical="center" wrapText="1"/>
    </xf>
    <xf numFmtId="0" fontId="6" fillId="2" borderId="24" xfId="0" applyFont="1" applyFill="1" applyBorder="1" applyAlignment="1">
      <alignment horizontal="left" vertical="center" wrapText="1"/>
    </xf>
    <xf numFmtId="0" fontId="6" fillId="3" borderId="5"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2" fillId="2" borderId="5" xfId="0" applyFont="1" applyFill="1" applyBorder="1"/>
    <xf numFmtId="0" fontId="17" fillId="0" borderId="0" xfId="0" applyFont="1"/>
    <xf numFmtId="0" fontId="0" fillId="0" borderId="0" xfId="0" applyBorder="1"/>
    <xf numFmtId="0" fontId="18" fillId="11" borderId="1" xfId="0" applyFont="1" applyFill="1" applyBorder="1" applyAlignment="1">
      <alignment horizontal="left" vertical="center" wrapText="1"/>
    </xf>
    <xf numFmtId="0" fontId="18" fillId="9" borderId="1" xfId="0" applyFont="1" applyFill="1" applyBorder="1" applyAlignment="1">
      <alignment horizontal="left" vertical="center" wrapText="1"/>
    </xf>
    <xf numFmtId="0" fontId="9" fillId="2" borderId="13" xfId="0" applyFont="1" applyFill="1" applyBorder="1" applyAlignment="1" applyProtection="1">
      <alignment horizontal="center" vertical="center" wrapText="1"/>
      <protection locked="0"/>
    </xf>
    <xf numFmtId="0" fontId="9" fillId="2" borderId="14" xfId="0" applyFont="1" applyFill="1" applyBorder="1" applyAlignment="1" applyProtection="1">
      <alignment horizontal="center" vertical="center" wrapText="1"/>
      <protection locked="0"/>
    </xf>
    <xf numFmtId="0" fontId="9" fillId="2" borderId="8" xfId="0" applyFont="1" applyFill="1" applyBorder="1" applyAlignment="1" applyProtection="1">
      <alignment horizontal="center" vertical="center" wrapText="1"/>
      <protection locked="0"/>
    </xf>
    <xf numFmtId="0" fontId="7" fillId="3" borderId="13" xfId="0" applyFont="1" applyFill="1" applyBorder="1" applyAlignment="1" applyProtection="1">
      <alignment horizontal="center" vertical="center" wrapText="1"/>
      <protection locked="0"/>
    </xf>
    <xf numFmtId="0" fontId="7" fillId="3" borderId="14" xfId="0" applyFont="1" applyFill="1" applyBorder="1" applyAlignment="1" applyProtection="1">
      <alignment horizontal="center" vertical="center" wrapText="1"/>
      <protection locked="0"/>
    </xf>
    <xf numFmtId="0" fontId="7" fillId="3" borderId="8" xfId="0" applyFont="1" applyFill="1" applyBorder="1" applyAlignment="1" applyProtection="1">
      <alignment horizontal="center" vertical="center" wrapText="1"/>
      <protection locked="0"/>
    </xf>
    <xf numFmtId="0" fontId="1" fillId="3" borderId="13" xfId="0" applyFont="1" applyFill="1" applyBorder="1" applyAlignment="1" applyProtection="1">
      <alignment horizontal="center" vertical="center" wrapText="1"/>
      <protection locked="0"/>
    </xf>
    <xf numFmtId="0" fontId="1" fillId="3" borderId="14" xfId="0" applyFont="1" applyFill="1" applyBorder="1" applyAlignment="1" applyProtection="1">
      <alignment horizontal="center" vertical="center" wrapText="1"/>
      <protection locked="0"/>
    </xf>
    <xf numFmtId="0" fontId="1" fillId="3" borderId="8" xfId="0" applyFont="1" applyFill="1" applyBorder="1" applyAlignment="1" applyProtection="1">
      <alignment horizontal="center" vertical="center" wrapText="1"/>
      <protection locked="0"/>
    </xf>
    <xf numFmtId="0" fontId="19" fillId="2" borderId="0" xfId="0" applyFont="1" applyFill="1" applyBorder="1" applyAlignment="1" applyProtection="1">
      <alignment horizontal="left" vertical="center" wrapText="1"/>
      <protection locked="0"/>
    </xf>
    <xf numFmtId="0" fontId="7" fillId="3" borderId="13"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8" xfId="0" applyFont="1" applyFill="1" applyBorder="1" applyAlignment="1" applyProtection="1">
      <alignment horizontal="center" vertical="center" wrapText="1"/>
    </xf>
    <xf numFmtId="0" fontId="2" fillId="2" borderId="0" xfId="0" applyFont="1" applyFill="1" applyBorder="1" applyAlignment="1" applyProtection="1">
      <alignment wrapText="1"/>
    </xf>
    <xf numFmtId="0" fontId="1" fillId="2" borderId="0" xfId="0" applyFont="1" applyFill="1" applyBorder="1" applyAlignment="1" applyProtection="1">
      <alignment wrapText="1"/>
    </xf>
    <xf numFmtId="0" fontId="1" fillId="2" borderId="11" xfId="0" applyFont="1" applyFill="1" applyBorder="1" applyAlignment="1" applyProtection="1">
      <alignment wrapText="1"/>
    </xf>
    <xf numFmtId="0" fontId="1" fillId="2" borderId="12" xfId="0" applyFont="1" applyFill="1" applyBorder="1" applyAlignment="1" applyProtection="1">
      <alignment wrapText="1"/>
    </xf>
    <xf numFmtId="0" fontId="1" fillId="2" borderId="6" xfId="0" applyFont="1" applyFill="1" applyBorder="1" applyAlignment="1" applyProtection="1">
      <alignment wrapText="1"/>
    </xf>
    <xf numFmtId="0" fontId="17" fillId="2" borderId="13" xfId="0" applyFont="1" applyFill="1" applyBorder="1" applyAlignment="1">
      <alignment vertical="center" wrapText="1"/>
    </xf>
    <xf numFmtId="0" fontId="17" fillId="2" borderId="14" xfId="0" applyFont="1" applyFill="1" applyBorder="1" applyAlignment="1">
      <alignment vertical="center" wrapText="1"/>
    </xf>
    <xf numFmtId="0" fontId="17" fillId="2" borderId="8" xfId="0" applyFont="1" applyFill="1" applyBorder="1" applyAlignment="1">
      <alignment vertical="center" wrapText="1"/>
    </xf>
    <xf numFmtId="0" fontId="4" fillId="4" borderId="18" xfId="0" applyFont="1" applyFill="1" applyBorder="1" applyAlignment="1" applyProtection="1">
      <alignment horizontal="center"/>
    </xf>
    <xf numFmtId="0" fontId="4" fillId="4" borderId="19" xfId="0" applyFont="1" applyFill="1" applyBorder="1" applyAlignment="1" applyProtection="1">
      <alignment horizontal="center"/>
    </xf>
    <xf numFmtId="0" fontId="4" fillId="4" borderId="20" xfId="0" applyFont="1" applyFill="1" applyBorder="1" applyAlignment="1" applyProtection="1">
      <alignment horizontal="center"/>
    </xf>
    <xf numFmtId="0" fontId="9" fillId="3" borderId="13" xfId="0" applyFont="1" applyFill="1" applyBorder="1" applyAlignment="1" applyProtection="1">
      <alignment horizontal="center" vertical="center" wrapText="1"/>
      <protection locked="0"/>
    </xf>
    <xf numFmtId="0" fontId="9" fillId="3" borderId="14" xfId="0" applyFont="1" applyFill="1" applyBorder="1" applyAlignment="1" applyProtection="1">
      <alignment horizontal="center" vertical="center" wrapText="1"/>
      <protection locked="0"/>
    </xf>
    <xf numFmtId="0" fontId="9" fillId="3" borderId="8" xfId="0" applyFont="1" applyFill="1" applyBorder="1" applyAlignment="1" applyProtection="1">
      <alignment horizontal="center" vertical="center" wrapText="1"/>
      <protection locked="0"/>
    </xf>
    <xf numFmtId="0" fontId="17" fillId="2" borderId="15" xfId="0" applyFont="1" applyFill="1" applyBorder="1" applyAlignment="1">
      <alignment vertical="center" wrapText="1"/>
    </xf>
    <xf numFmtId="0" fontId="17" fillId="2" borderId="16" xfId="0" applyFont="1" applyFill="1" applyBorder="1" applyAlignment="1">
      <alignment vertical="center" wrapText="1"/>
    </xf>
    <xf numFmtId="0" fontId="17" fillId="2" borderId="10" xfId="0" applyFont="1" applyFill="1" applyBorder="1" applyAlignment="1">
      <alignment vertical="center" wrapText="1"/>
    </xf>
    <xf numFmtId="2" fontId="16" fillId="2" borderId="16" xfId="0" applyNumberFormat="1" applyFont="1" applyFill="1" applyBorder="1" applyAlignment="1" applyProtection="1">
      <alignment horizontal="center" vertical="center"/>
      <protection hidden="1"/>
    </xf>
    <xf numFmtId="0" fontId="16" fillId="2" borderId="27" xfId="0" applyFont="1" applyFill="1" applyBorder="1" applyAlignment="1" applyProtection="1">
      <alignment horizontal="center" vertical="center"/>
      <protection hidden="1"/>
    </xf>
    <xf numFmtId="0" fontId="16" fillId="2" borderId="28" xfId="0" applyFont="1" applyFill="1" applyBorder="1" applyAlignment="1" applyProtection="1">
      <alignment horizontal="center" vertical="center"/>
      <protection hidden="1"/>
    </xf>
    <xf numFmtId="9" fontId="8" fillId="2" borderId="13" xfId="1" applyFont="1" applyFill="1" applyBorder="1" applyAlignment="1" applyProtection="1">
      <alignment horizontal="center" vertical="center" wrapText="1"/>
      <protection hidden="1"/>
    </xf>
    <xf numFmtId="9" fontId="8" fillId="2" borderId="14" xfId="1" applyFont="1" applyFill="1" applyBorder="1" applyAlignment="1" applyProtection="1">
      <alignment horizontal="center" vertical="center" wrapText="1"/>
      <protection hidden="1"/>
    </xf>
    <xf numFmtId="9" fontId="8" fillId="2" borderId="8" xfId="1" applyFont="1" applyFill="1" applyBorder="1" applyAlignment="1" applyProtection="1">
      <alignment horizontal="center" vertical="center" wrapText="1"/>
      <protection hidden="1"/>
    </xf>
    <xf numFmtId="0" fontId="6" fillId="6" borderId="1" xfId="0" applyFont="1" applyFill="1" applyBorder="1" applyAlignment="1">
      <alignment horizontal="right" vertical="center"/>
    </xf>
    <xf numFmtId="0" fontId="6" fillId="6" borderId="2" xfId="0" applyFont="1" applyFill="1" applyBorder="1" applyAlignment="1">
      <alignment horizontal="right" vertical="center"/>
    </xf>
    <xf numFmtId="0" fontId="6" fillId="7" borderId="1" xfId="0" applyFont="1" applyFill="1" applyBorder="1" applyAlignment="1">
      <alignment horizontal="right" vertical="center"/>
    </xf>
    <xf numFmtId="0" fontId="6" fillId="7" borderId="2" xfId="0" applyFont="1" applyFill="1" applyBorder="1" applyAlignment="1">
      <alignment horizontal="right" vertical="center"/>
    </xf>
    <xf numFmtId="0" fontId="6" fillId="8" borderId="1" xfId="0" applyFont="1" applyFill="1" applyBorder="1" applyAlignment="1">
      <alignment horizontal="right" vertical="center"/>
    </xf>
    <xf numFmtId="0" fontId="6" fillId="8" borderId="2" xfId="0" applyFont="1" applyFill="1" applyBorder="1" applyAlignment="1">
      <alignment horizontal="right" vertical="center"/>
    </xf>
    <xf numFmtId="0" fontId="6" fillId="11" borderId="1" xfId="0" applyFont="1" applyFill="1" applyBorder="1" applyAlignment="1">
      <alignment horizontal="right" vertical="center"/>
    </xf>
    <xf numFmtId="0" fontId="6" fillId="11" borderId="2" xfId="0" applyFont="1" applyFill="1" applyBorder="1" applyAlignment="1">
      <alignment horizontal="right" vertical="center"/>
    </xf>
  </cellXfs>
  <cellStyles count="3">
    <cellStyle name="Celda de comprobación" xfId="2" builtinId="23"/>
    <cellStyle name="Normal" xfId="0" builtinId="0"/>
    <cellStyle name="Porcentaje" xfId="1" builtinId="5"/>
  </cellStyles>
  <dxfs count="0"/>
  <tableStyles count="0" defaultTableStyle="TableStyleMedium2" defaultPivotStyle="PivotStyleLight16"/>
  <colors>
    <mruColors>
      <color rgb="FFFFE2A7"/>
      <color rgb="FFF5750B"/>
      <color rgb="FFFFCC00"/>
      <color rgb="FFFF5399"/>
      <color rgb="FFFF8BBA"/>
      <color rgb="FFF9B67F"/>
      <color rgb="FFFFDA8F"/>
      <color rgb="FFFBD6B7"/>
      <color rgb="FFFAC9A0"/>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4"/>
    </mc:Choice>
    <mc:Fallback>
      <c:style val="24"/>
    </mc:Fallback>
  </mc:AlternateContent>
  <c:chart>
    <c:title>
      <c:tx>
        <c:rich>
          <a:bodyPr/>
          <a:lstStyle/>
          <a:p>
            <a:pPr>
              <a:defRPr sz="2400">
                <a:solidFill>
                  <a:schemeClr val="tx2"/>
                </a:solidFill>
              </a:defRPr>
            </a:pPr>
            <a:r>
              <a:rPr lang="en-GB" sz="2400">
                <a:solidFill>
                  <a:schemeClr val="tx2"/>
                </a:solidFill>
              </a:rPr>
              <a:t>Estado de Salida</a:t>
            </a:r>
            <a:r>
              <a:rPr lang="en-GB" sz="2400" baseline="0">
                <a:solidFill>
                  <a:schemeClr val="tx2"/>
                </a:solidFill>
              </a:rPr>
              <a:t> de Fase</a:t>
            </a:r>
            <a:endParaRPr lang="en-GB" sz="2400">
              <a:solidFill>
                <a:schemeClr val="tx2"/>
              </a:solidFill>
            </a:endParaRPr>
          </a:p>
        </c:rich>
      </c:tx>
      <c:layout>
        <c:manualLayout>
          <c:xMode val="edge"/>
          <c:yMode val="edge"/>
          <c:x val="0.26007117531361212"/>
          <c:y val="0.13082540055627376"/>
        </c:manualLayout>
      </c:layout>
      <c:overlay val="0"/>
    </c:title>
    <c:autoTitleDeleted val="0"/>
    <c:plotArea>
      <c:layout>
        <c:manualLayout>
          <c:layoutTarget val="inner"/>
          <c:xMode val="edge"/>
          <c:yMode val="edge"/>
          <c:x val="0.24288425047438333"/>
          <c:y val="0.28030372155076538"/>
          <c:w val="0.46869070208728658"/>
          <c:h val="0.62373891191927078"/>
        </c:manualLayout>
      </c:layout>
      <c:barChart>
        <c:barDir val="bar"/>
        <c:grouping val="clustered"/>
        <c:varyColors val="0"/>
        <c:ser>
          <c:idx val="0"/>
          <c:order val="0"/>
          <c:tx>
            <c:v>% of phase completion</c:v>
          </c:tx>
          <c:spPr>
            <a:solidFill>
              <a:schemeClr val="accent6">
                <a:lumMod val="60000"/>
                <a:lumOff val="40000"/>
              </a:schemeClr>
            </a:solidFill>
          </c:spPr>
          <c:invertIfNegative val="0"/>
          <c:dPt>
            <c:idx val="0"/>
            <c:invertIfNegative val="0"/>
            <c:bubble3D val="0"/>
            <c:spPr>
              <a:solidFill>
                <a:srgbClr val="FFCC00"/>
              </a:solidFill>
            </c:spPr>
            <c:extLst>
              <c:ext xmlns:c16="http://schemas.microsoft.com/office/drawing/2014/chart" uri="{C3380CC4-5D6E-409C-BE32-E72D297353CC}">
                <c16:uniqueId val="{00000001-5058-4D48-838B-9E6AA7776AA9}"/>
              </c:ext>
            </c:extLst>
          </c:dPt>
          <c:dPt>
            <c:idx val="1"/>
            <c:invertIfNegative val="0"/>
            <c:bubble3D val="0"/>
            <c:spPr>
              <a:solidFill>
                <a:srgbClr val="F5750B"/>
              </a:solidFill>
            </c:spPr>
            <c:extLst>
              <c:ext xmlns:c16="http://schemas.microsoft.com/office/drawing/2014/chart" uri="{C3380CC4-5D6E-409C-BE32-E72D297353CC}">
                <c16:uniqueId val="{00000003-5058-4D48-838B-9E6AA7776AA9}"/>
              </c:ext>
            </c:extLst>
          </c:dPt>
          <c:dPt>
            <c:idx val="2"/>
            <c:invertIfNegative val="0"/>
            <c:bubble3D val="0"/>
            <c:spPr>
              <a:solidFill>
                <a:srgbClr val="FF5399"/>
              </a:solidFill>
            </c:spPr>
            <c:extLst>
              <c:ext xmlns:c16="http://schemas.microsoft.com/office/drawing/2014/chart" uri="{C3380CC4-5D6E-409C-BE32-E72D297353CC}">
                <c16:uniqueId val="{00000005-5058-4D48-838B-9E6AA7776AA9}"/>
              </c:ext>
            </c:extLst>
          </c:dPt>
          <c:dPt>
            <c:idx val="3"/>
            <c:invertIfNegative val="0"/>
            <c:bubble3D val="0"/>
            <c:spPr>
              <a:solidFill>
                <a:srgbClr val="92D050"/>
              </a:solidFill>
            </c:spPr>
            <c:extLst>
              <c:ext xmlns:c16="http://schemas.microsoft.com/office/drawing/2014/chart" uri="{C3380CC4-5D6E-409C-BE32-E72D297353CC}">
                <c16:uniqueId val="{00000007-5058-4D48-838B-9E6AA7776AA9}"/>
              </c:ext>
            </c:extLst>
          </c:dPt>
          <c:cat>
            <c:strRef>
              <c:f>Resumen!$B$19:$B$22</c:f>
              <c:strCache>
                <c:ptCount val="4"/>
                <c:pt idx="0">
                  <c:v>Inicio</c:v>
                </c:pt>
                <c:pt idx="1">
                  <c:v>Planificación</c:v>
                </c:pt>
                <c:pt idx="2">
                  <c:v>Ejecución</c:v>
                </c:pt>
                <c:pt idx="3">
                  <c:v>Cierre</c:v>
                </c:pt>
              </c:strCache>
            </c:strRef>
          </c:cat>
          <c:val>
            <c:numRef>
              <c:f>Resumen!$D$19:$D$22</c:f>
              <c:numCache>
                <c:formatCode>0%</c:formatCode>
                <c:ptCount val="4"/>
                <c:pt idx="0">
                  <c:v>0</c:v>
                </c:pt>
                <c:pt idx="1">
                  <c:v>0</c:v>
                </c:pt>
                <c:pt idx="2">
                  <c:v>0</c:v>
                </c:pt>
                <c:pt idx="3">
                  <c:v>0</c:v>
                </c:pt>
              </c:numCache>
            </c:numRef>
          </c:val>
          <c:extLst>
            <c:ext xmlns:c16="http://schemas.microsoft.com/office/drawing/2014/chart" uri="{C3380CC4-5D6E-409C-BE32-E72D297353CC}">
              <c16:uniqueId val="{00000008-5058-4D48-838B-9E6AA7776AA9}"/>
            </c:ext>
          </c:extLst>
        </c:ser>
        <c:dLbls>
          <c:showLegendKey val="0"/>
          <c:showVal val="0"/>
          <c:showCatName val="0"/>
          <c:showSerName val="0"/>
          <c:showPercent val="0"/>
          <c:showBubbleSize val="0"/>
        </c:dLbls>
        <c:gapWidth val="150"/>
        <c:axId val="108921216"/>
        <c:axId val="108923904"/>
      </c:barChart>
      <c:catAx>
        <c:axId val="108921216"/>
        <c:scaling>
          <c:orientation val="minMax"/>
        </c:scaling>
        <c:delete val="0"/>
        <c:axPos val="l"/>
        <c:majorGridlines/>
        <c:title>
          <c:tx>
            <c:rich>
              <a:bodyPr rot="-5400000" vert="horz"/>
              <a:lstStyle/>
              <a:p>
                <a:pPr>
                  <a:defRPr/>
                </a:pPr>
                <a:r>
                  <a:rPr lang="en-US"/>
                  <a:t>Fases del Proyecto</a:t>
                </a:r>
              </a:p>
            </c:rich>
          </c:tx>
          <c:layout>
            <c:manualLayout>
              <c:xMode val="edge"/>
              <c:yMode val="edge"/>
              <c:x val="9.260263519691618E-2"/>
              <c:y val="0.52611838445567438"/>
            </c:manualLayout>
          </c:layout>
          <c:overlay val="0"/>
        </c:title>
        <c:numFmt formatCode="General" sourceLinked="1"/>
        <c:majorTickMark val="out"/>
        <c:minorTickMark val="none"/>
        <c:tickLblPos val="nextTo"/>
        <c:txPr>
          <a:bodyPr rot="0" vert="horz"/>
          <a:lstStyle/>
          <a:p>
            <a:pPr>
              <a:defRPr sz="1200" b="1">
                <a:solidFill>
                  <a:schemeClr val="tx1">
                    <a:lumMod val="75000"/>
                    <a:lumOff val="25000"/>
                  </a:schemeClr>
                </a:solidFill>
              </a:defRPr>
            </a:pPr>
            <a:endParaRPr lang="es-ES"/>
          </a:p>
        </c:txPr>
        <c:crossAx val="108923904"/>
        <c:crosses val="autoZero"/>
        <c:auto val="0"/>
        <c:lblAlgn val="ctr"/>
        <c:lblOffset val="100"/>
        <c:noMultiLvlLbl val="0"/>
      </c:catAx>
      <c:valAx>
        <c:axId val="108923904"/>
        <c:scaling>
          <c:orientation val="minMax"/>
          <c:max val="1"/>
          <c:min val="0"/>
        </c:scaling>
        <c:delete val="0"/>
        <c:axPos val="b"/>
        <c:title>
          <c:tx>
            <c:rich>
              <a:bodyPr/>
              <a:lstStyle/>
              <a:p>
                <a:pPr>
                  <a:defRPr/>
                </a:pPr>
                <a:r>
                  <a:rPr lang="en-GB"/>
                  <a:t>%</a:t>
                </a:r>
                <a:r>
                  <a:rPr lang="en-GB" baseline="0"/>
                  <a:t> de Conformidad de Fase</a:t>
                </a:r>
                <a:endParaRPr lang="en-GB"/>
              </a:p>
            </c:rich>
          </c:tx>
          <c:overlay val="0"/>
        </c:title>
        <c:numFmt formatCode="0%" sourceLinked="1"/>
        <c:majorTickMark val="cross"/>
        <c:minorTickMark val="in"/>
        <c:tickLblPos val="nextTo"/>
        <c:txPr>
          <a:bodyPr rot="0" vert="horz"/>
          <a:lstStyle/>
          <a:p>
            <a:pPr>
              <a:defRPr sz="1200" b="1">
                <a:solidFill>
                  <a:schemeClr val="tx1">
                    <a:lumMod val="75000"/>
                    <a:lumOff val="25000"/>
                  </a:schemeClr>
                </a:solidFill>
              </a:defRPr>
            </a:pPr>
            <a:endParaRPr lang="es-ES"/>
          </a:p>
        </c:txPr>
        <c:crossAx val="108921216"/>
        <c:crosses val="autoZero"/>
        <c:crossBetween val="between"/>
        <c:majorUnit val="1"/>
        <c:minorUnit val="0.1"/>
      </c:valAx>
      <c:spPr>
        <a:solidFill>
          <a:schemeClr val="accent6">
            <a:lumMod val="20000"/>
            <a:lumOff val="80000"/>
          </a:schemeClr>
        </a:solidFill>
      </c:spPr>
    </c:plotArea>
    <c:plotVisOnly val="0"/>
    <c:dispBlanksAs val="gap"/>
    <c:showDLblsOverMax val="0"/>
  </c:chart>
  <c:printSettings>
    <c:headerFooter alignWithMargins="0">
      <c:oddFooter>&amp;L&amp;A&amp;C&amp;F&amp;R&amp;P</c:oddFooter>
    </c:headerFooter>
    <c:pageMargins b="1" l="0.75000000000000011" r="0.75000000000000011"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203202</xdr:colOff>
      <xdr:row>2</xdr:row>
      <xdr:rowOff>95250</xdr:rowOff>
    </xdr:from>
    <xdr:to>
      <xdr:col>16</xdr:col>
      <xdr:colOff>508002</xdr:colOff>
      <xdr:row>27</xdr:row>
      <xdr:rowOff>47625</xdr:rowOff>
    </xdr:to>
    <xdr:graphicFrame macro="">
      <xdr:nvGraphicFramePr>
        <xdr:cNvPr id="2" name="Chart 18">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59999389629810485"/>
    <pageSetUpPr fitToPage="1"/>
  </sheetPr>
  <dimension ref="A2:R62"/>
  <sheetViews>
    <sheetView tabSelected="1" view="pageLayout" zoomScale="80" zoomScaleNormal="100" zoomScalePageLayoutView="80" workbookViewId="0">
      <selection activeCell="C22" sqref="C22"/>
    </sheetView>
  </sheetViews>
  <sheetFormatPr baseColWidth="10" defaultColWidth="9.1796875" defaultRowHeight="13" x14ac:dyDescent="0.3"/>
  <cols>
    <col min="1" max="1" width="4" style="1" customWidth="1"/>
    <col min="2" max="2" width="35.453125" style="1" customWidth="1"/>
    <col min="3" max="3" width="27.453125" style="1" customWidth="1"/>
    <col min="4" max="4" width="12.453125" style="1" customWidth="1"/>
    <col min="5" max="5" width="13.81640625" style="1" customWidth="1"/>
    <col min="6" max="6" width="15.453125" style="1" customWidth="1"/>
    <col min="7" max="7" width="9.1796875" style="1" customWidth="1"/>
    <col min="8" max="8" width="7.453125" style="1" customWidth="1"/>
    <col min="9" max="10" width="12.453125" style="1" customWidth="1"/>
    <col min="11" max="11" width="10.453125" style="1" customWidth="1"/>
    <col min="12" max="15" width="9.1796875" style="1"/>
    <col min="16" max="16" width="14" style="1" customWidth="1"/>
    <col min="17" max="16384" width="9.1796875" style="1"/>
  </cols>
  <sheetData>
    <row r="2" spans="1:18" ht="54.75" customHeight="1" thickBot="1" x14ac:dyDescent="0.35">
      <c r="B2" s="127" t="s">
        <v>166</v>
      </c>
      <c r="C2" s="127"/>
      <c r="D2" s="127"/>
      <c r="E2" s="127"/>
      <c r="F2" s="127"/>
      <c r="G2" s="127"/>
      <c r="H2" s="127"/>
      <c r="I2" s="127"/>
      <c r="J2" s="127"/>
      <c r="K2" s="127"/>
      <c r="L2" s="127"/>
      <c r="M2" s="127"/>
      <c r="N2" s="127"/>
      <c r="O2" s="127"/>
      <c r="P2" s="127"/>
      <c r="Q2" s="127"/>
      <c r="R2" s="127"/>
    </row>
    <row r="3" spans="1:18" ht="21" x14ac:dyDescent="0.5">
      <c r="B3" s="139" t="s">
        <v>158</v>
      </c>
      <c r="C3" s="140"/>
      <c r="D3" s="140"/>
      <c r="E3" s="140"/>
      <c r="F3" s="141"/>
      <c r="G3" s="3"/>
      <c r="H3" s="3"/>
    </row>
    <row r="4" spans="1:18" ht="15.5" customHeight="1" x14ac:dyDescent="0.35">
      <c r="B4" s="103" t="s">
        <v>5</v>
      </c>
      <c r="C4" s="118" t="s">
        <v>13</v>
      </c>
      <c r="D4" s="118"/>
      <c r="E4" s="119"/>
      <c r="F4" s="120"/>
    </row>
    <row r="5" spans="1:18" ht="15.5" x14ac:dyDescent="0.35">
      <c r="B5" s="103" t="s">
        <v>6</v>
      </c>
      <c r="C5" s="118" t="s">
        <v>14</v>
      </c>
      <c r="D5" s="118"/>
      <c r="E5" s="119"/>
      <c r="F5" s="120"/>
    </row>
    <row r="6" spans="1:18" ht="4.5" customHeight="1" x14ac:dyDescent="0.35">
      <c r="B6" s="104"/>
      <c r="C6" s="121"/>
      <c r="D6" s="121"/>
      <c r="E6" s="122"/>
      <c r="F6" s="123"/>
    </row>
    <row r="7" spans="1:18" ht="15.5" x14ac:dyDescent="0.35">
      <c r="B7" s="103" t="s">
        <v>7</v>
      </c>
      <c r="C7" s="118" t="s">
        <v>15</v>
      </c>
      <c r="D7" s="118"/>
      <c r="E7" s="119"/>
      <c r="F7" s="120"/>
    </row>
    <row r="8" spans="1:18" ht="15.5" x14ac:dyDescent="0.35">
      <c r="B8" s="103" t="s">
        <v>8</v>
      </c>
      <c r="C8" s="118" t="s">
        <v>16</v>
      </c>
      <c r="D8" s="118"/>
      <c r="E8" s="119"/>
      <c r="F8" s="120"/>
    </row>
    <row r="9" spans="1:18" ht="6" customHeight="1" x14ac:dyDescent="0.35">
      <c r="B9" s="105"/>
      <c r="C9" s="124"/>
      <c r="D9" s="124"/>
      <c r="E9" s="125"/>
      <c r="F9" s="126"/>
    </row>
    <row r="10" spans="1:18" ht="15.5" x14ac:dyDescent="0.35">
      <c r="B10" s="103" t="s">
        <v>9</v>
      </c>
      <c r="C10" s="118" t="s">
        <v>17</v>
      </c>
      <c r="D10" s="118"/>
      <c r="E10" s="119"/>
      <c r="F10" s="120"/>
    </row>
    <row r="11" spans="1:18" ht="15.5" x14ac:dyDescent="0.35">
      <c r="B11" s="103" t="s">
        <v>10</v>
      </c>
      <c r="C11" s="118" t="s">
        <v>18</v>
      </c>
      <c r="D11" s="118"/>
      <c r="E11" s="119"/>
      <c r="F11" s="120"/>
    </row>
    <row r="12" spans="1:18" ht="5.25" customHeight="1" x14ac:dyDescent="0.35">
      <c r="B12" s="104"/>
      <c r="C12" s="142"/>
      <c r="D12" s="142"/>
      <c r="E12" s="143"/>
      <c r="F12" s="144"/>
      <c r="I12" s="4"/>
    </row>
    <row r="13" spans="1:18" ht="15.75" customHeight="1" x14ac:dyDescent="0.35">
      <c r="B13" s="103" t="s">
        <v>11</v>
      </c>
      <c r="C13" s="118" t="s">
        <v>19</v>
      </c>
      <c r="D13" s="118"/>
      <c r="E13" s="119"/>
      <c r="F13" s="120"/>
    </row>
    <row r="14" spans="1:18" ht="5.25" customHeight="1" x14ac:dyDescent="0.35">
      <c r="B14" s="104"/>
      <c r="C14" s="128"/>
      <c r="D14" s="128"/>
      <c r="E14" s="129"/>
      <c r="F14" s="130"/>
    </row>
    <row r="15" spans="1:18" ht="18.5" x14ac:dyDescent="0.45">
      <c r="B15" s="106" t="s">
        <v>12</v>
      </c>
      <c r="C15" s="151">
        <f>AVERAGE(D19,D20,D21,D22)</f>
        <v>0</v>
      </c>
      <c r="D15" s="151"/>
      <c r="E15" s="152"/>
      <c r="F15" s="153"/>
    </row>
    <row r="16" spans="1:18" ht="37.5" thickBot="1" x14ac:dyDescent="0.5">
      <c r="A16" s="5"/>
      <c r="B16" s="6" t="s">
        <v>155</v>
      </c>
      <c r="C16" s="148">
        <f>C15</f>
        <v>0</v>
      </c>
      <c r="D16" s="149"/>
      <c r="E16" s="149"/>
      <c r="F16" s="150"/>
    </row>
    <row r="17" spans="1:9" ht="16" thickBot="1" x14ac:dyDescent="0.4">
      <c r="A17" s="7"/>
      <c r="B17" s="8"/>
      <c r="C17" s="8"/>
      <c r="D17" s="8"/>
      <c r="E17" s="8"/>
      <c r="F17" s="8"/>
    </row>
    <row r="18" spans="1:9" ht="46.5" x14ac:dyDescent="0.3">
      <c r="B18" s="109" t="s">
        <v>156</v>
      </c>
      <c r="C18" s="110" t="s">
        <v>168</v>
      </c>
      <c r="D18" s="111" t="s">
        <v>25</v>
      </c>
      <c r="E18" s="111" t="s">
        <v>23</v>
      </c>
      <c r="F18" s="112" t="s">
        <v>24</v>
      </c>
      <c r="G18" s="9" t="s">
        <v>1</v>
      </c>
    </row>
    <row r="19" spans="1:9" ht="21" x14ac:dyDescent="0.3">
      <c r="B19" s="107" t="s">
        <v>157</v>
      </c>
      <c r="C19" s="90">
        <f>Inicio!F3</f>
        <v>0</v>
      </c>
      <c r="D19" s="91">
        <f>Inicio!E3</f>
        <v>0</v>
      </c>
      <c r="E19" s="92" t="str">
        <f>Inicio!F2</f>
        <v>dd/mm/aaaa</v>
      </c>
      <c r="F19" s="93" t="str">
        <f>IF(D19=0,"No","Sí")</f>
        <v>No</v>
      </c>
      <c r="G19" s="9"/>
      <c r="I19" s="10"/>
    </row>
    <row r="20" spans="1:9" ht="21" x14ac:dyDescent="0.3">
      <c r="B20" s="107" t="s">
        <v>20</v>
      </c>
      <c r="C20" s="90">
        <f>Planificación!F3</f>
        <v>0</v>
      </c>
      <c r="D20" s="94">
        <f>Planificación!E3</f>
        <v>0</v>
      </c>
      <c r="E20" s="92" t="str">
        <f>Planificación!F2</f>
        <v>dd/mm/aaaa</v>
      </c>
      <c r="F20" s="93" t="str">
        <f t="shared" ref="F20:F22" si="0">IF(D20=0,"No","Sí")</f>
        <v>No</v>
      </c>
      <c r="G20" s="9"/>
    </row>
    <row r="21" spans="1:9" ht="21" x14ac:dyDescent="0.3">
      <c r="B21" s="107" t="s">
        <v>21</v>
      </c>
      <c r="C21" s="90">
        <f>Ejecución!F3</f>
        <v>0</v>
      </c>
      <c r="D21" s="94">
        <f>Ejecución!E3</f>
        <v>0</v>
      </c>
      <c r="E21" s="92" t="str">
        <f>Ejecución!F2</f>
        <v>dd/mm/aaaa</v>
      </c>
      <c r="F21" s="93" t="str">
        <f t="shared" si="0"/>
        <v>No</v>
      </c>
      <c r="G21" s="9"/>
    </row>
    <row r="22" spans="1:9" ht="21.5" thickBot="1" x14ac:dyDescent="0.35">
      <c r="B22" s="108" t="s">
        <v>22</v>
      </c>
      <c r="C22" s="95">
        <f>Cierre!F3</f>
        <v>0</v>
      </c>
      <c r="D22" s="96">
        <f>Cierre!E3</f>
        <v>0</v>
      </c>
      <c r="E22" s="97" t="str">
        <f>Cierre!F2</f>
        <v>dd/mm/aaaa</v>
      </c>
      <c r="F22" s="98" t="str">
        <f t="shared" si="0"/>
        <v>No</v>
      </c>
      <c r="G22" s="9"/>
    </row>
    <row r="23" spans="1:9" ht="13.5" thickBot="1" x14ac:dyDescent="0.35">
      <c r="A23" s="8"/>
      <c r="B23" s="8"/>
      <c r="C23" s="8"/>
      <c r="D23" s="8"/>
      <c r="E23" s="8"/>
      <c r="F23" s="8"/>
    </row>
    <row r="24" spans="1:9" x14ac:dyDescent="0.3">
      <c r="A24" s="13"/>
      <c r="B24" s="113" t="s">
        <v>29</v>
      </c>
      <c r="C24" s="133"/>
      <c r="D24" s="134"/>
      <c r="E24" s="134"/>
      <c r="F24" s="135"/>
    </row>
    <row r="25" spans="1:9" ht="39.75" customHeight="1" x14ac:dyDescent="0.3">
      <c r="A25" s="27"/>
      <c r="B25" s="99">
        <v>0.3</v>
      </c>
      <c r="C25" s="136" t="s">
        <v>26</v>
      </c>
      <c r="D25" s="137"/>
      <c r="E25" s="137"/>
      <c r="F25" s="138"/>
    </row>
    <row r="26" spans="1:9" ht="45.75" customHeight="1" x14ac:dyDescent="0.3">
      <c r="A26" s="27"/>
      <c r="B26" s="100">
        <v>0.7</v>
      </c>
      <c r="C26" s="136" t="s">
        <v>27</v>
      </c>
      <c r="D26" s="137"/>
      <c r="E26" s="137"/>
      <c r="F26" s="138"/>
    </row>
    <row r="27" spans="1:9" ht="59.25" customHeight="1" thickBot="1" x14ac:dyDescent="0.35">
      <c r="A27" s="27"/>
      <c r="B27" s="101">
        <v>0.9</v>
      </c>
      <c r="C27" s="145" t="s">
        <v>28</v>
      </c>
      <c r="D27" s="146"/>
      <c r="E27" s="146"/>
      <c r="F27" s="147"/>
    </row>
    <row r="28" spans="1:9" x14ac:dyDescent="0.3">
      <c r="A28" s="27"/>
      <c r="B28" s="132"/>
      <c r="C28" s="132"/>
      <c r="D28" s="132"/>
      <c r="E28" s="132"/>
      <c r="F28" s="132"/>
    </row>
    <row r="29" spans="1:9" x14ac:dyDescent="0.3">
      <c r="A29" s="27"/>
      <c r="B29" s="132"/>
      <c r="C29" s="132"/>
      <c r="D29" s="132"/>
      <c r="E29" s="132"/>
      <c r="F29" s="132"/>
    </row>
    <row r="30" spans="1:9" x14ac:dyDescent="0.3">
      <c r="A30" s="13"/>
      <c r="B30" s="131"/>
      <c r="C30" s="132"/>
      <c r="D30" s="132"/>
      <c r="E30" s="132"/>
      <c r="F30" s="132"/>
    </row>
    <row r="31" spans="1:9" x14ac:dyDescent="0.3">
      <c r="B31" s="8"/>
      <c r="C31" s="8"/>
      <c r="D31" s="8"/>
      <c r="E31" s="8"/>
      <c r="F31" s="8"/>
    </row>
    <row r="61" spans="2:2" x14ac:dyDescent="0.3">
      <c r="B61" s="1" t="s">
        <v>2</v>
      </c>
    </row>
    <row r="62" spans="2:2" x14ac:dyDescent="0.3">
      <c r="B62" s="1" t="s">
        <v>3</v>
      </c>
    </row>
  </sheetData>
  <mergeCells count="22">
    <mergeCell ref="B2:R2"/>
    <mergeCell ref="C14:F14"/>
    <mergeCell ref="B30:F30"/>
    <mergeCell ref="C24:F24"/>
    <mergeCell ref="C25:F25"/>
    <mergeCell ref="C26:F26"/>
    <mergeCell ref="B28:F28"/>
    <mergeCell ref="B3:F3"/>
    <mergeCell ref="C12:F12"/>
    <mergeCell ref="C27:F27"/>
    <mergeCell ref="B29:F29"/>
    <mergeCell ref="C16:F16"/>
    <mergeCell ref="C15:F15"/>
    <mergeCell ref="C4:F4"/>
    <mergeCell ref="C5:F5"/>
    <mergeCell ref="C11:F11"/>
    <mergeCell ref="C13:F13"/>
    <mergeCell ref="C6:F6"/>
    <mergeCell ref="C7:F7"/>
    <mergeCell ref="C8:F8"/>
    <mergeCell ref="C9:F9"/>
    <mergeCell ref="C10:F10"/>
  </mergeCells>
  <conditionalFormatting sqref="C19">
    <cfRule type="iconSet" priority="6">
      <iconSet iconSet="3TrafficLights2" showValue="0">
        <cfvo type="percent" val="0"/>
        <cfvo type="num" val="0.5" gte="0"/>
        <cfvo type="num" val="0.8" gte="0"/>
      </iconSet>
    </cfRule>
  </conditionalFormatting>
  <conditionalFormatting sqref="C20:C22">
    <cfRule type="iconSet" priority="5">
      <iconSet iconSet="3TrafficLights2" showValue="0">
        <cfvo type="percent" val="0"/>
        <cfvo type="num" val="0.5" gte="0"/>
        <cfvo type="num" val="0.8" gte="0"/>
      </iconSet>
    </cfRule>
  </conditionalFormatting>
  <conditionalFormatting sqref="B25:B27">
    <cfRule type="iconSet" priority="4">
      <iconSet iconSet="3TrafficLights2" showValue="0">
        <cfvo type="percent" val="0"/>
        <cfvo type="num" val="0.5" gte="0"/>
        <cfvo type="num" val="0.8" gte="0"/>
      </iconSet>
    </cfRule>
  </conditionalFormatting>
  <conditionalFormatting sqref="C16:F16">
    <cfRule type="iconSet" priority="1">
      <iconSet iconSet="3TrafficLights2" showValue="0">
        <cfvo type="percent" val="0"/>
        <cfvo type="num" val="0.5" gte="0"/>
        <cfvo type="num" val="0.8" gte="0"/>
      </iconSet>
    </cfRule>
  </conditionalFormatting>
  <pageMargins left="0.7" right="0.7" top="1.03125" bottom="0.75" header="0.3" footer="0.3"/>
  <pageSetup paperSize="9" scale="56" fitToHeight="0" orientation="landscape" r:id="rId1"/>
  <headerFooter>
    <oddHeader>&amp;L&amp;"-,Normal"&amp;8&amp;K00-004&amp;G &amp;K00-022PM² Logs V3.0.1&amp;C&amp;"-,Negrita"&amp;16Lista de Control de Salida de Fase
&amp;K09-020 &amp;K09-038&lt;Nombre Proyecto&gt;&amp;R&amp;G</oddHeader>
    <oddFooter>&amp;R&amp;P</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DA8F"/>
  </sheetPr>
  <dimension ref="B1:M56"/>
  <sheetViews>
    <sheetView view="pageLayout" zoomScale="90" zoomScaleNormal="100" zoomScalePageLayoutView="90" workbookViewId="0">
      <selection activeCell="I25" sqref="I25"/>
    </sheetView>
  </sheetViews>
  <sheetFormatPr baseColWidth="10" defaultColWidth="4.453125" defaultRowHeight="13" x14ac:dyDescent="0.3"/>
  <cols>
    <col min="1" max="1" width="4.453125" style="1"/>
    <col min="2" max="2" width="7.1796875" style="1" customWidth="1"/>
    <col min="3" max="3" width="95.81640625" style="1" customWidth="1"/>
    <col min="4" max="5" width="14.1796875" style="1" customWidth="1"/>
    <col min="6" max="6" width="31.1796875" style="1" customWidth="1"/>
    <col min="7" max="11" width="4.453125" style="1"/>
    <col min="12" max="13" width="4.453125" style="1" hidden="1" customWidth="1"/>
    <col min="14" max="16384" width="4.453125" style="1"/>
  </cols>
  <sheetData>
    <row r="1" spans="2:12" ht="13.5" thickBot="1" x14ac:dyDescent="0.35"/>
    <row r="2" spans="2:12" ht="16" thickBot="1" x14ac:dyDescent="0.35">
      <c r="B2" s="17"/>
      <c r="C2" s="18" t="s">
        <v>147</v>
      </c>
      <c r="D2" s="18"/>
      <c r="E2" s="23" t="s">
        <v>30</v>
      </c>
      <c r="F2" s="42" t="s">
        <v>31</v>
      </c>
    </row>
    <row r="3" spans="2:12" ht="21.5" thickBot="1" x14ac:dyDescent="0.35">
      <c r="B3" s="154" t="s">
        <v>25</v>
      </c>
      <c r="C3" s="155"/>
      <c r="D3" s="155"/>
      <c r="E3" s="77">
        <f>E33/(280-D33*10)</f>
        <v>0</v>
      </c>
      <c r="F3" s="78">
        <f>E3</f>
        <v>0</v>
      </c>
    </row>
    <row r="4" spans="2:12" ht="16" thickBot="1" x14ac:dyDescent="0.35">
      <c r="B4" s="14" t="s">
        <v>0</v>
      </c>
      <c r="C4" s="14" t="s">
        <v>32</v>
      </c>
      <c r="D4" s="67" t="s">
        <v>33</v>
      </c>
      <c r="E4" s="15" t="s">
        <v>34</v>
      </c>
      <c r="F4" s="16" t="s">
        <v>35</v>
      </c>
    </row>
    <row r="5" spans="2:12" ht="15" customHeight="1" x14ac:dyDescent="0.3">
      <c r="B5" s="54">
        <v>1</v>
      </c>
      <c r="C5" s="56" t="s">
        <v>36</v>
      </c>
      <c r="D5" s="65" t="s">
        <v>3</v>
      </c>
      <c r="E5" s="71">
        <f>IF(D5="Sí",10,IF(D5="Sí, parcialmente",5,IF(D5="No",0,"-")))</f>
        <v>0</v>
      </c>
      <c r="F5" s="70" t="s">
        <v>148</v>
      </c>
    </row>
    <row r="6" spans="2:12" ht="14.5" x14ac:dyDescent="0.3">
      <c r="B6" s="43">
        <f>B5+1</f>
        <v>2</v>
      </c>
      <c r="C6" s="58" t="s">
        <v>37</v>
      </c>
      <c r="D6" s="59" t="s">
        <v>3</v>
      </c>
      <c r="E6" s="71">
        <f t="shared" ref="E6:E32" si="0">IF(D6="Sí",10,IF(D6="Sí, parcialmente",5,IF(D6="No",0,"-")))</f>
        <v>0</v>
      </c>
      <c r="F6" s="60"/>
    </row>
    <row r="7" spans="2:12" ht="14.5" x14ac:dyDescent="0.3">
      <c r="B7" s="43">
        <f t="shared" ref="B7:B32" si="1">B6+1</f>
        <v>3</v>
      </c>
      <c r="C7" s="58" t="s">
        <v>38</v>
      </c>
      <c r="D7" s="59" t="s">
        <v>3</v>
      </c>
      <c r="E7" s="71">
        <f t="shared" si="0"/>
        <v>0</v>
      </c>
      <c r="F7" s="60"/>
    </row>
    <row r="8" spans="2:12" ht="14.5" x14ac:dyDescent="0.3">
      <c r="B8" s="43">
        <f t="shared" si="1"/>
        <v>4</v>
      </c>
      <c r="C8" s="58" t="s">
        <v>39</v>
      </c>
      <c r="D8" s="59" t="s">
        <v>3</v>
      </c>
      <c r="E8" s="71">
        <f t="shared" si="0"/>
        <v>0</v>
      </c>
      <c r="F8" s="60"/>
      <c r="L8" s="1" t="s">
        <v>164</v>
      </c>
    </row>
    <row r="9" spans="2:12" ht="14.5" x14ac:dyDescent="0.3">
      <c r="B9" s="43">
        <f t="shared" si="1"/>
        <v>5</v>
      </c>
      <c r="C9" s="58" t="s">
        <v>40</v>
      </c>
      <c r="D9" s="59" t="s">
        <v>3</v>
      </c>
      <c r="E9" s="71">
        <f t="shared" si="0"/>
        <v>0</v>
      </c>
      <c r="F9" s="60"/>
      <c r="L9" s="1" t="s">
        <v>165</v>
      </c>
    </row>
    <row r="10" spans="2:12" ht="14.5" x14ac:dyDescent="0.3">
      <c r="B10" s="43">
        <f t="shared" si="1"/>
        <v>6</v>
      </c>
      <c r="C10" s="58" t="s">
        <v>41</v>
      </c>
      <c r="D10" s="59" t="s">
        <v>3</v>
      </c>
      <c r="E10" s="71">
        <f t="shared" si="0"/>
        <v>0</v>
      </c>
      <c r="F10" s="60"/>
      <c r="L10" s="1" t="s">
        <v>3</v>
      </c>
    </row>
    <row r="11" spans="2:12" ht="14.5" x14ac:dyDescent="0.3">
      <c r="B11" s="43">
        <f t="shared" si="1"/>
        <v>7</v>
      </c>
      <c r="C11" s="58" t="s">
        <v>149</v>
      </c>
      <c r="D11" s="59" t="s">
        <v>3</v>
      </c>
      <c r="E11" s="71">
        <f t="shared" si="0"/>
        <v>0</v>
      </c>
      <c r="F11" s="60"/>
      <c r="L11" s="1" t="s">
        <v>4</v>
      </c>
    </row>
    <row r="12" spans="2:12" ht="14.5" x14ac:dyDescent="0.3">
      <c r="B12" s="43">
        <f t="shared" si="1"/>
        <v>8</v>
      </c>
      <c r="C12" s="58" t="s">
        <v>42</v>
      </c>
      <c r="D12" s="59" t="s">
        <v>3</v>
      </c>
      <c r="E12" s="71">
        <f t="shared" si="0"/>
        <v>0</v>
      </c>
      <c r="F12" s="60"/>
    </row>
    <row r="13" spans="2:12" ht="14.5" x14ac:dyDescent="0.3">
      <c r="B13" s="43">
        <f t="shared" si="1"/>
        <v>9</v>
      </c>
      <c r="C13" s="58" t="s">
        <v>43</v>
      </c>
      <c r="D13" s="59" t="s">
        <v>3</v>
      </c>
      <c r="E13" s="71">
        <f t="shared" si="0"/>
        <v>0</v>
      </c>
      <c r="F13" s="60"/>
    </row>
    <row r="14" spans="2:12" ht="14.5" x14ac:dyDescent="0.3">
      <c r="B14" s="43">
        <f t="shared" si="1"/>
        <v>10</v>
      </c>
      <c r="C14" s="58" t="s">
        <v>44</v>
      </c>
      <c r="D14" s="59" t="s">
        <v>3</v>
      </c>
      <c r="E14" s="71">
        <f t="shared" si="0"/>
        <v>0</v>
      </c>
      <c r="F14" s="60"/>
    </row>
    <row r="15" spans="2:12" ht="14.5" x14ac:dyDescent="0.3">
      <c r="B15" s="43">
        <f t="shared" si="1"/>
        <v>11</v>
      </c>
      <c r="C15" s="58" t="s">
        <v>45</v>
      </c>
      <c r="D15" s="59" t="s">
        <v>3</v>
      </c>
      <c r="E15" s="71">
        <f t="shared" si="0"/>
        <v>0</v>
      </c>
      <c r="F15" s="60"/>
    </row>
    <row r="16" spans="2:12" ht="14.5" x14ac:dyDescent="0.3">
      <c r="B16" s="43">
        <f t="shared" si="1"/>
        <v>12</v>
      </c>
      <c r="C16" s="58" t="s">
        <v>150</v>
      </c>
      <c r="D16" s="59" t="s">
        <v>3</v>
      </c>
      <c r="E16" s="71">
        <f t="shared" si="0"/>
        <v>0</v>
      </c>
      <c r="F16" s="60"/>
    </row>
    <row r="17" spans="2:6" ht="14.5" x14ac:dyDescent="0.3">
      <c r="B17" s="43">
        <f t="shared" si="1"/>
        <v>13</v>
      </c>
      <c r="C17" s="61" t="s">
        <v>46</v>
      </c>
      <c r="D17" s="59" t="s">
        <v>3</v>
      </c>
      <c r="E17" s="71">
        <f t="shared" si="0"/>
        <v>0</v>
      </c>
      <c r="F17" s="60"/>
    </row>
    <row r="18" spans="2:6" ht="29" x14ac:dyDescent="0.3">
      <c r="B18" s="43">
        <f t="shared" si="1"/>
        <v>14</v>
      </c>
      <c r="C18" s="58" t="s">
        <v>47</v>
      </c>
      <c r="D18" s="59" t="s">
        <v>3</v>
      </c>
      <c r="E18" s="71">
        <f t="shared" si="0"/>
        <v>0</v>
      </c>
      <c r="F18" s="60"/>
    </row>
    <row r="19" spans="2:6" ht="14.5" x14ac:dyDescent="0.3">
      <c r="B19" s="43">
        <f t="shared" si="1"/>
        <v>15</v>
      </c>
      <c r="C19" s="58" t="s">
        <v>153</v>
      </c>
      <c r="D19" s="59" t="s">
        <v>3</v>
      </c>
      <c r="E19" s="71">
        <f t="shared" si="0"/>
        <v>0</v>
      </c>
      <c r="F19" s="60"/>
    </row>
    <row r="20" spans="2:6" ht="14.5" x14ac:dyDescent="0.3">
      <c r="B20" s="43">
        <f t="shared" si="1"/>
        <v>16</v>
      </c>
      <c r="C20" s="58" t="s">
        <v>154</v>
      </c>
      <c r="D20" s="59" t="s">
        <v>3</v>
      </c>
      <c r="E20" s="71">
        <f t="shared" si="0"/>
        <v>0</v>
      </c>
      <c r="F20" s="60"/>
    </row>
    <row r="21" spans="2:6" ht="14.5" x14ac:dyDescent="0.3">
      <c r="B21" s="43">
        <f t="shared" si="1"/>
        <v>17</v>
      </c>
      <c r="C21" s="58" t="s">
        <v>48</v>
      </c>
      <c r="D21" s="59" t="s">
        <v>3</v>
      </c>
      <c r="E21" s="71">
        <f t="shared" si="0"/>
        <v>0</v>
      </c>
      <c r="F21" s="60"/>
    </row>
    <row r="22" spans="2:6" ht="14.5" x14ac:dyDescent="0.3">
      <c r="B22" s="43">
        <f t="shared" si="1"/>
        <v>18</v>
      </c>
      <c r="C22" s="58" t="s">
        <v>49</v>
      </c>
      <c r="D22" s="59" t="s">
        <v>3</v>
      </c>
      <c r="E22" s="71">
        <f t="shared" si="0"/>
        <v>0</v>
      </c>
      <c r="F22" s="60"/>
    </row>
    <row r="23" spans="2:6" ht="29" x14ac:dyDescent="0.3">
      <c r="B23" s="43">
        <f t="shared" si="1"/>
        <v>19</v>
      </c>
      <c r="C23" s="58" t="s">
        <v>50</v>
      </c>
      <c r="D23" s="59" t="s">
        <v>3</v>
      </c>
      <c r="E23" s="71">
        <f t="shared" si="0"/>
        <v>0</v>
      </c>
      <c r="F23" s="60"/>
    </row>
    <row r="24" spans="2:6" ht="14.5" x14ac:dyDescent="0.3">
      <c r="B24" s="43">
        <f t="shared" si="1"/>
        <v>20</v>
      </c>
      <c r="C24" s="61" t="s">
        <v>51</v>
      </c>
      <c r="D24" s="59" t="s">
        <v>3</v>
      </c>
      <c r="E24" s="71">
        <f t="shared" si="0"/>
        <v>0</v>
      </c>
      <c r="F24" s="60"/>
    </row>
    <row r="25" spans="2:6" ht="14.5" x14ac:dyDescent="0.3">
      <c r="B25" s="43">
        <f t="shared" si="1"/>
        <v>21</v>
      </c>
      <c r="C25" s="58" t="s">
        <v>52</v>
      </c>
      <c r="D25" s="59" t="s">
        <v>3</v>
      </c>
      <c r="E25" s="71">
        <f t="shared" si="0"/>
        <v>0</v>
      </c>
      <c r="F25" s="60"/>
    </row>
    <row r="26" spans="2:6" ht="14.5" x14ac:dyDescent="0.3">
      <c r="B26" s="43">
        <f t="shared" si="1"/>
        <v>22</v>
      </c>
      <c r="C26" s="58" t="s">
        <v>144</v>
      </c>
      <c r="D26" s="59" t="s">
        <v>3</v>
      </c>
      <c r="E26" s="71">
        <f t="shared" si="0"/>
        <v>0</v>
      </c>
      <c r="F26" s="60"/>
    </row>
    <row r="27" spans="2:6" ht="29" x14ac:dyDescent="0.3">
      <c r="B27" s="43">
        <f t="shared" si="1"/>
        <v>23</v>
      </c>
      <c r="C27" s="58" t="s">
        <v>53</v>
      </c>
      <c r="D27" s="59" t="s">
        <v>3</v>
      </c>
      <c r="E27" s="71">
        <f t="shared" si="0"/>
        <v>0</v>
      </c>
      <c r="F27" s="60"/>
    </row>
    <row r="28" spans="2:6" ht="14.5" x14ac:dyDescent="0.3">
      <c r="B28" s="43">
        <f t="shared" si="1"/>
        <v>24</v>
      </c>
      <c r="C28" s="58" t="s">
        <v>54</v>
      </c>
      <c r="D28" s="59" t="s">
        <v>3</v>
      </c>
      <c r="E28" s="71">
        <f t="shared" si="0"/>
        <v>0</v>
      </c>
      <c r="F28" s="60"/>
    </row>
    <row r="29" spans="2:6" ht="29" x14ac:dyDescent="0.3">
      <c r="B29" s="43">
        <f t="shared" si="1"/>
        <v>25</v>
      </c>
      <c r="C29" s="58" t="s">
        <v>55</v>
      </c>
      <c r="D29" s="59" t="s">
        <v>3</v>
      </c>
      <c r="E29" s="71">
        <f t="shared" si="0"/>
        <v>0</v>
      </c>
      <c r="F29" s="60"/>
    </row>
    <row r="30" spans="2:6" ht="14.5" x14ac:dyDescent="0.3">
      <c r="B30" s="43">
        <f t="shared" si="1"/>
        <v>26</v>
      </c>
      <c r="C30" s="58" t="s">
        <v>97</v>
      </c>
      <c r="D30" s="59" t="s">
        <v>3</v>
      </c>
      <c r="E30" s="71">
        <f t="shared" si="0"/>
        <v>0</v>
      </c>
      <c r="F30" s="60"/>
    </row>
    <row r="31" spans="2:6" ht="14.5" x14ac:dyDescent="0.3">
      <c r="B31" s="43">
        <f t="shared" si="1"/>
        <v>27</v>
      </c>
      <c r="C31" s="58" t="s">
        <v>56</v>
      </c>
      <c r="D31" s="59" t="s">
        <v>3</v>
      </c>
      <c r="E31" s="71">
        <f t="shared" si="0"/>
        <v>0</v>
      </c>
      <c r="F31" s="60"/>
    </row>
    <row r="32" spans="2:6" ht="15" thickBot="1" x14ac:dyDescent="0.35">
      <c r="B32" s="75">
        <f t="shared" si="1"/>
        <v>28</v>
      </c>
      <c r="C32" s="62" t="s">
        <v>57</v>
      </c>
      <c r="D32" s="63" t="s">
        <v>3</v>
      </c>
      <c r="E32" s="76">
        <f t="shared" si="0"/>
        <v>0</v>
      </c>
      <c r="F32" s="64"/>
    </row>
    <row r="33" spans="2:6" s="13" customFormat="1" ht="15" thickBot="1" x14ac:dyDescent="0.35">
      <c r="B33" s="55"/>
      <c r="C33" s="72" t="s">
        <v>58</v>
      </c>
      <c r="D33" s="66">
        <f>COUNTIF(D5:D32,"N/A")</f>
        <v>0</v>
      </c>
      <c r="E33" s="73">
        <f>SUM(E5:E32)</f>
        <v>0</v>
      </c>
      <c r="F33" s="74"/>
    </row>
    <row r="34" spans="2:6" s="13" customFormat="1" x14ac:dyDescent="0.3">
      <c r="B34" s="12"/>
      <c r="C34" s="11"/>
      <c r="D34" s="12"/>
      <c r="E34" s="12"/>
      <c r="F34" s="12"/>
    </row>
    <row r="35" spans="2:6" s="13" customFormat="1" x14ac:dyDescent="0.3">
      <c r="B35" s="12"/>
      <c r="C35" s="11"/>
      <c r="D35" s="12"/>
      <c r="E35" s="12"/>
      <c r="F35" s="12"/>
    </row>
    <row r="36" spans="2:6" s="13" customFormat="1" x14ac:dyDescent="0.3">
      <c r="B36" s="12"/>
      <c r="C36" s="11"/>
      <c r="D36" s="12"/>
      <c r="E36" s="12"/>
      <c r="F36" s="12"/>
    </row>
    <row r="37" spans="2:6" s="13" customFormat="1" x14ac:dyDescent="0.3">
      <c r="B37" s="12"/>
      <c r="C37" s="11"/>
      <c r="D37" s="12"/>
      <c r="E37" s="12"/>
      <c r="F37" s="12"/>
    </row>
    <row r="38" spans="2:6" s="13" customFormat="1" x14ac:dyDescent="0.3">
      <c r="B38" s="12"/>
      <c r="C38" s="11"/>
      <c r="D38" s="12"/>
      <c r="E38" s="12"/>
      <c r="F38" s="12"/>
    </row>
    <row r="39" spans="2:6" s="13" customFormat="1" x14ac:dyDescent="0.3">
      <c r="B39" s="12"/>
      <c r="C39" s="11"/>
      <c r="D39" s="12"/>
      <c r="E39" s="12"/>
      <c r="F39" s="12"/>
    </row>
    <row r="40" spans="2:6" s="13" customFormat="1" x14ac:dyDescent="0.3">
      <c r="B40" s="12"/>
      <c r="C40" s="11"/>
      <c r="D40" s="12"/>
      <c r="E40" s="12"/>
      <c r="F40" s="12"/>
    </row>
    <row r="41" spans="2:6" s="13" customFormat="1" x14ac:dyDescent="0.3">
      <c r="B41" s="12"/>
      <c r="C41" s="11"/>
      <c r="D41" s="12"/>
      <c r="E41" s="12"/>
      <c r="F41" s="12"/>
    </row>
    <row r="42" spans="2:6" s="13" customFormat="1" x14ac:dyDescent="0.3">
      <c r="B42" s="12"/>
      <c r="C42" s="11"/>
      <c r="D42" s="12"/>
      <c r="E42" s="12"/>
      <c r="F42" s="12"/>
    </row>
    <row r="43" spans="2:6" s="13" customFormat="1" x14ac:dyDescent="0.3">
      <c r="B43" s="12"/>
      <c r="C43" s="11"/>
      <c r="D43" s="12"/>
      <c r="E43" s="12"/>
      <c r="F43" s="12"/>
    </row>
    <row r="44" spans="2:6" s="13" customFormat="1" x14ac:dyDescent="0.3">
      <c r="B44" s="12"/>
      <c r="C44" s="11"/>
      <c r="D44" s="12"/>
      <c r="E44" s="12"/>
      <c r="F44" s="12"/>
    </row>
    <row r="45" spans="2:6" s="13" customFormat="1" x14ac:dyDescent="0.3">
      <c r="B45" s="12"/>
      <c r="C45" s="11"/>
      <c r="D45" s="12"/>
      <c r="E45" s="12"/>
      <c r="F45" s="12"/>
    </row>
    <row r="46" spans="2:6" s="13" customFormat="1" x14ac:dyDescent="0.3">
      <c r="B46" s="12"/>
      <c r="C46" s="11"/>
      <c r="D46" s="12"/>
      <c r="E46" s="12"/>
      <c r="F46" s="12"/>
    </row>
    <row r="47" spans="2:6" s="13" customFormat="1" x14ac:dyDescent="0.3">
      <c r="B47" s="12"/>
      <c r="C47" s="11"/>
      <c r="D47" s="12"/>
      <c r="E47" s="12"/>
      <c r="F47" s="12"/>
    </row>
    <row r="48" spans="2:6" s="13" customFormat="1" x14ac:dyDescent="0.3">
      <c r="B48" s="12"/>
      <c r="C48" s="11"/>
      <c r="D48" s="12"/>
      <c r="E48" s="12"/>
      <c r="F48" s="12"/>
    </row>
    <row r="49" spans="2:6" s="13" customFormat="1" x14ac:dyDescent="0.3">
      <c r="B49" s="12"/>
      <c r="C49" s="11"/>
      <c r="D49" s="12"/>
      <c r="E49" s="12"/>
      <c r="F49" s="12"/>
    </row>
    <row r="50" spans="2:6" s="13" customFormat="1" x14ac:dyDescent="0.3">
      <c r="B50" s="12"/>
      <c r="C50" s="11"/>
      <c r="D50" s="12"/>
      <c r="E50" s="12"/>
      <c r="F50" s="12"/>
    </row>
    <row r="51" spans="2:6" s="13" customFormat="1" x14ac:dyDescent="0.3">
      <c r="B51" s="12"/>
      <c r="C51" s="11"/>
      <c r="D51" s="12"/>
      <c r="E51" s="12"/>
      <c r="F51" s="12"/>
    </row>
    <row r="52" spans="2:6" s="13" customFormat="1" x14ac:dyDescent="0.3">
      <c r="B52" s="12"/>
      <c r="C52" s="11"/>
      <c r="D52" s="12"/>
      <c r="E52" s="12"/>
      <c r="F52" s="12"/>
    </row>
    <row r="53" spans="2:6" s="13" customFormat="1" x14ac:dyDescent="0.3">
      <c r="B53" s="12"/>
      <c r="C53" s="11"/>
      <c r="D53" s="12"/>
      <c r="E53" s="12"/>
      <c r="F53" s="12"/>
    </row>
    <row r="54" spans="2:6" s="13" customFormat="1" x14ac:dyDescent="0.3">
      <c r="B54" s="12"/>
      <c r="C54" s="11"/>
      <c r="D54" s="12"/>
      <c r="E54" s="12"/>
      <c r="F54" s="12"/>
    </row>
    <row r="55" spans="2:6" s="13" customFormat="1" x14ac:dyDescent="0.3">
      <c r="B55" s="12"/>
      <c r="C55" s="11"/>
      <c r="D55" s="12"/>
      <c r="E55" s="12"/>
      <c r="F55" s="12"/>
    </row>
    <row r="56" spans="2:6" s="13" customFormat="1" x14ac:dyDescent="0.3">
      <c r="B56" s="12"/>
      <c r="C56" s="11"/>
      <c r="D56" s="12"/>
      <c r="E56" s="12"/>
      <c r="F56" s="12"/>
    </row>
  </sheetData>
  <mergeCells count="1">
    <mergeCell ref="B3:D3"/>
  </mergeCells>
  <conditionalFormatting sqref="F3">
    <cfRule type="iconSet" priority="1">
      <iconSet iconSet="3TrafficLights2" showValue="0">
        <cfvo type="percent" val="0"/>
        <cfvo type="num" val="0.5" gte="0"/>
        <cfvo type="num" val="0.8" gte="0"/>
      </iconSet>
    </cfRule>
  </conditionalFormatting>
  <dataValidations count="1">
    <dataValidation type="list" allowBlank="1" showInputMessage="1" showErrorMessage="1" sqref="D34:D56 D5:D32" xr:uid="{00000000-0002-0000-0100-000000000000}">
      <formula1>$L$8:$L$11</formula1>
    </dataValidation>
  </dataValidations>
  <pageMargins left="0.7" right="0.7" top="1.03125" bottom="0.75" header="0.3" footer="0.3"/>
  <pageSetup paperSize="9" scale="58" orientation="landscape" r:id="rId1"/>
  <headerFooter>
    <oddHeader>&amp;L&amp;"-,Normal"&amp;8&amp;K00-004&amp;G &amp;K00-022PM² Logs V3.0.1&amp;C&amp;"-,Negrita"&amp;16Lista de Control de Salida de Fase
&amp;K09-020 &amp;K09-038&lt;Nombre de Proyecto&gt;&amp;R&amp;G</oddHeader>
    <oddFooter>&amp;R&amp;P</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9B67F"/>
  </sheetPr>
  <dimension ref="B1:M71"/>
  <sheetViews>
    <sheetView view="pageLayout" zoomScaleNormal="100" workbookViewId="0">
      <selection activeCell="C29" sqref="C29"/>
    </sheetView>
  </sheetViews>
  <sheetFormatPr baseColWidth="10" defaultColWidth="4.453125" defaultRowHeight="13" x14ac:dyDescent="0.3"/>
  <cols>
    <col min="1" max="1" width="4.453125" style="1"/>
    <col min="2" max="2" width="7.1796875" style="1" customWidth="1"/>
    <col min="3" max="3" width="110.453125" style="1" customWidth="1"/>
    <col min="4" max="4" width="14.1796875" style="1" customWidth="1"/>
    <col min="5" max="5" width="11.453125" style="1" customWidth="1"/>
    <col min="6" max="6" width="35.81640625" style="1" customWidth="1"/>
    <col min="7" max="11" width="4.453125" style="1"/>
    <col min="12" max="13" width="4.453125" style="1" hidden="1" customWidth="1"/>
    <col min="14" max="16384" width="4.453125" style="1"/>
  </cols>
  <sheetData>
    <row r="1" spans="2:12" ht="13.5" thickBot="1" x14ac:dyDescent="0.35"/>
    <row r="2" spans="2:12" ht="16" thickBot="1" x14ac:dyDescent="0.35">
      <c r="B2" s="19"/>
      <c r="C2" s="20" t="s">
        <v>59</v>
      </c>
      <c r="D2" s="20"/>
      <c r="E2" s="25" t="s">
        <v>23</v>
      </c>
      <c r="F2" s="42" t="s">
        <v>31</v>
      </c>
    </row>
    <row r="3" spans="2:12" ht="21.5" thickBot="1" x14ac:dyDescent="0.35">
      <c r="B3" s="156" t="s">
        <v>25</v>
      </c>
      <c r="C3" s="157"/>
      <c r="D3" s="157"/>
      <c r="E3" s="79">
        <f>E48/(430-D48*10)</f>
        <v>0</v>
      </c>
      <c r="F3" s="80">
        <f>E3</f>
        <v>0</v>
      </c>
    </row>
    <row r="4" spans="2:12" ht="16" thickBot="1" x14ac:dyDescent="0.35">
      <c r="B4" s="14" t="s">
        <v>0</v>
      </c>
      <c r="C4" s="14" t="s">
        <v>32</v>
      </c>
      <c r="D4" s="67" t="s">
        <v>33</v>
      </c>
      <c r="E4" s="15" t="s">
        <v>34</v>
      </c>
      <c r="F4" s="16" t="s">
        <v>35</v>
      </c>
    </row>
    <row r="5" spans="2:12" ht="13.5" customHeight="1" x14ac:dyDescent="0.3">
      <c r="B5" s="43">
        <v>1</v>
      </c>
      <c r="C5" s="56" t="s">
        <v>60</v>
      </c>
      <c r="D5" s="57" t="s">
        <v>3</v>
      </c>
      <c r="E5" s="71">
        <f>IF(D5="Sí",10,IF(D5="Sí, parcialmente",5,IF(D5="No",0,"-")))</f>
        <v>0</v>
      </c>
      <c r="F5" s="70" t="s">
        <v>148</v>
      </c>
    </row>
    <row r="6" spans="2:12" ht="14.5" x14ac:dyDescent="0.3">
      <c r="B6" s="43">
        <f t="shared" ref="B6:B47" si="0">B5+1</f>
        <v>2</v>
      </c>
      <c r="C6" s="58" t="s">
        <v>61</v>
      </c>
      <c r="D6" s="59" t="s">
        <v>3</v>
      </c>
      <c r="E6" s="71">
        <f t="shared" ref="E6:E47" si="1">IF(D6="Sí",10,IF(D6="Sí, parcialmente",5,IF(D6="No",0,"-")))</f>
        <v>0</v>
      </c>
      <c r="F6" s="60"/>
    </row>
    <row r="7" spans="2:12" ht="29" x14ac:dyDescent="0.3">
      <c r="B7" s="43">
        <f t="shared" si="0"/>
        <v>3</v>
      </c>
      <c r="C7" s="58" t="s">
        <v>62</v>
      </c>
      <c r="D7" s="59" t="s">
        <v>3</v>
      </c>
      <c r="E7" s="71">
        <f t="shared" si="1"/>
        <v>0</v>
      </c>
      <c r="F7" s="60"/>
      <c r="L7" s="1" t="s">
        <v>164</v>
      </c>
    </row>
    <row r="8" spans="2:12" ht="14.5" x14ac:dyDescent="0.3">
      <c r="B8" s="43">
        <f t="shared" si="0"/>
        <v>4</v>
      </c>
      <c r="C8" s="58" t="s">
        <v>151</v>
      </c>
      <c r="D8" s="59" t="s">
        <v>3</v>
      </c>
      <c r="E8" s="71">
        <f t="shared" si="1"/>
        <v>0</v>
      </c>
      <c r="F8" s="60"/>
      <c r="L8" s="1" t="s">
        <v>165</v>
      </c>
    </row>
    <row r="9" spans="2:12" ht="29" x14ac:dyDescent="0.3">
      <c r="B9" s="43">
        <f t="shared" si="0"/>
        <v>5</v>
      </c>
      <c r="C9" s="58" t="s">
        <v>81</v>
      </c>
      <c r="D9" s="59" t="s">
        <v>3</v>
      </c>
      <c r="E9" s="71">
        <f t="shared" si="1"/>
        <v>0</v>
      </c>
      <c r="F9" s="60"/>
      <c r="L9" s="1" t="s">
        <v>3</v>
      </c>
    </row>
    <row r="10" spans="2:12" ht="14.5" x14ac:dyDescent="0.3">
      <c r="B10" s="43">
        <f t="shared" si="0"/>
        <v>6</v>
      </c>
      <c r="C10" s="58" t="s">
        <v>63</v>
      </c>
      <c r="D10" s="59" t="s">
        <v>3</v>
      </c>
      <c r="E10" s="71">
        <f t="shared" si="1"/>
        <v>0</v>
      </c>
      <c r="F10" s="60"/>
      <c r="L10" s="1" t="s">
        <v>4</v>
      </c>
    </row>
    <row r="11" spans="2:12" ht="14.5" x14ac:dyDescent="0.3">
      <c r="B11" s="43">
        <f t="shared" si="0"/>
        <v>7</v>
      </c>
      <c r="C11" s="58" t="s">
        <v>82</v>
      </c>
      <c r="D11" s="59" t="s">
        <v>3</v>
      </c>
      <c r="E11" s="71">
        <f t="shared" si="1"/>
        <v>0</v>
      </c>
      <c r="F11" s="60"/>
    </row>
    <row r="12" spans="2:12" ht="14.5" x14ac:dyDescent="0.3">
      <c r="B12" s="43">
        <f t="shared" si="0"/>
        <v>8</v>
      </c>
      <c r="C12" s="58" t="s">
        <v>64</v>
      </c>
      <c r="D12" s="59" t="s">
        <v>3</v>
      </c>
      <c r="E12" s="71">
        <f t="shared" si="1"/>
        <v>0</v>
      </c>
      <c r="F12" s="60"/>
    </row>
    <row r="13" spans="2:12" ht="14.5" x14ac:dyDescent="0.3">
      <c r="B13" s="43">
        <f t="shared" si="0"/>
        <v>9</v>
      </c>
      <c r="C13" s="58" t="s">
        <v>65</v>
      </c>
      <c r="D13" s="59" t="s">
        <v>3</v>
      </c>
      <c r="E13" s="71">
        <f t="shared" si="1"/>
        <v>0</v>
      </c>
      <c r="F13" s="60"/>
    </row>
    <row r="14" spans="2:12" ht="14.5" x14ac:dyDescent="0.3">
      <c r="B14" s="43">
        <f t="shared" si="0"/>
        <v>10</v>
      </c>
      <c r="C14" s="58" t="s">
        <v>66</v>
      </c>
      <c r="D14" s="59" t="s">
        <v>3</v>
      </c>
      <c r="E14" s="71">
        <f t="shared" si="1"/>
        <v>0</v>
      </c>
      <c r="F14" s="60"/>
    </row>
    <row r="15" spans="2:12" ht="14.5" x14ac:dyDescent="0.3">
      <c r="B15" s="43">
        <f t="shared" si="0"/>
        <v>11</v>
      </c>
      <c r="C15" s="58" t="s">
        <v>83</v>
      </c>
      <c r="D15" s="59" t="s">
        <v>3</v>
      </c>
      <c r="E15" s="71">
        <f t="shared" si="1"/>
        <v>0</v>
      </c>
      <c r="F15" s="60"/>
    </row>
    <row r="16" spans="2:12" ht="14.5" x14ac:dyDescent="0.3">
      <c r="B16" s="43">
        <f t="shared" si="0"/>
        <v>12</v>
      </c>
      <c r="C16" s="58" t="s">
        <v>84</v>
      </c>
      <c r="D16" s="59" t="s">
        <v>3</v>
      </c>
      <c r="E16" s="71">
        <f t="shared" si="1"/>
        <v>0</v>
      </c>
      <c r="F16" s="60"/>
    </row>
    <row r="17" spans="2:6" ht="14.5" x14ac:dyDescent="0.3">
      <c r="B17" s="43">
        <f t="shared" si="0"/>
        <v>13</v>
      </c>
      <c r="C17" s="58" t="s">
        <v>85</v>
      </c>
      <c r="D17" s="59" t="s">
        <v>3</v>
      </c>
      <c r="E17" s="71">
        <f t="shared" si="1"/>
        <v>0</v>
      </c>
      <c r="F17" s="60"/>
    </row>
    <row r="18" spans="2:6" ht="14.25" customHeight="1" x14ac:dyDescent="0.35">
      <c r="B18" s="43">
        <f t="shared" si="0"/>
        <v>14</v>
      </c>
      <c r="C18" s="102" t="s">
        <v>67</v>
      </c>
      <c r="D18" s="59" t="s">
        <v>3</v>
      </c>
      <c r="E18" s="71">
        <f t="shared" si="1"/>
        <v>0</v>
      </c>
      <c r="F18" s="60"/>
    </row>
    <row r="19" spans="2:6" ht="14.5" x14ac:dyDescent="0.3">
      <c r="B19" s="43">
        <f t="shared" si="0"/>
        <v>15</v>
      </c>
      <c r="C19" s="58" t="s">
        <v>68</v>
      </c>
      <c r="D19" s="59" t="s">
        <v>3</v>
      </c>
      <c r="E19" s="71">
        <f t="shared" si="1"/>
        <v>0</v>
      </c>
      <c r="F19" s="60"/>
    </row>
    <row r="20" spans="2:6" ht="14.5" x14ac:dyDescent="0.3">
      <c r="B20" s="43">
        <f t="shared" si="0"/>
        <v>16</v>
      </c>
      <c r="C20" s="58" t="s">
        <v>86</v>
      </c>
      <c r="D20" s="59" t="s">
        <v>3</v>
      </c>
      <c r="E20" s="71">
        <f t="shared" si="1"/>
        <v>0</v>
      </c>
      <c r="F20" s="60"/>
    </row>
    <row r="21" spans="2:6" ht="15" customHeight="1" x14ac:dyDescent="0.3">
      <c r="B21" s="43">
        <f t="shared" si="0"/>
        <v>17</v>
      </c>
      <c r="C21" s="58" t="s">
        <v>69</v>
      </c>
      <c r="D21" s="59" t="s">
        <v>3</v>
      </c>
      <c r="E21" s="71">
        <f t="shared" si="1"/>
        <v>0</v>
      </c>
      <c r="F21" s="60"/>
    </row>
    <row r="22" spans="2:6" ht="14.5" x14ac:dyDescent="0.3">
      <c r="B22" s="43">
        <f t="shared" si="0"/>
        <v>18</v>
      </c>
      <c r="C22" s="58" t="s">
        <v>87</v>
      </c>
      <c r="D22" s="59" t="s">
        <v>3</v>
      </c>
      <c r="E22" s="71">
        <f t="shared" si="1"/>
        <v>0</v>
      </c>
      <c r="F22" s="60"/>
    </row>
    <row r="23" spans="2:6" ht="14.5" x14ac:dyDescent="0.3">
      <c r="B23" s="43">
        <f t="shared" si="0"/>
        <v>19</v>
      </c>
      <c r="C23" s="58" t="s">
        <v>70</v>
      </c>
      <c r="D23" s="59" t="s">
        <v>3</v>
      </c>
      <c r="E23" s="71">
        <f t="shared" si="1"/>
        <v>0</v>
      </c>
      <c r="F23" s="60"/>
    </row>
    <row r="24" spans="2:6" ht="14.5" x14ac:dyDescent="0.3">
      <c r="B24" s="43">
        <f t="shared" si="0"/>
        <v>20</v>
      </c>
      <c r="C24" s="58" t="s">
        <v>145</v>
      </c>
      <c r="D24" s="59" t="s">
        <v>3</v>
      </c>
      <c r="E24" s="71">
        <f t="shared" si="1"/>
        <v>0</v>
      </c>
      <c r="F24" s="60"/>
    </row>
    <row r="25" spans="2:6" ht="14.5" x14ac:dyDescent="0.3">
      <c r="B25" s="43">
        <f t="shared" si="0"/>
        <v>21</v>
      </c>
      <c r="C25" s="58" t="s">
        <v>71</v>
      </c>
      <c r="D25" s="59" t="s">
        <v>3</v>
      </c>
      <c r="E25" s="71">
        <f t="shared" si="1"/>
        <v>0</v>
      </c>
      <c r="F25" s="60"/>
    </row>
    <row r="26" spans="2:6" ht="14.25" customHeight="1" x14ac:dyDescent="0.3">
      <c r="B26" s="43">
        <f t="shared" si="0"/>
        <v>22</v>
      </c>
      <c r="C26" s="58" t="s">
        <v>88</v>
      </c>
      <c r="D26" s="59" t="s">
        <v>3</v>
      </c>
      <c r="E26" s="71">
        <f t="shared" si="1"/>
        <v>0</v>
      </c>
      <c r="F26" s="60"/>
    </row>
    <row r="27" spans="2:6" ht="20" customHeight="1" x14ac:dyDescent="0.3">
      <c r="B27" s="43">
        <f t="shared" si="0"/>
        <v>23</v>
      </c>
      <c r="C27" s="58" t="s">
        <v>72</v>
      </c>
      <c r="D27" s="59" t="s">
        <v>3</v>
      </c>
      <c r="E27" s="71">
        <f t="shared" si="1"/>
        <v>0</v>
      </c>
      <c r="F27" s="60"/>
    </row>
    <row r="28" spans="2:6" ht="33.5" customHeight="1" x14ac:dyDescent="0.3">
      <c r="B28" s="43">
        <f t="shared" si="0"/>
        <v>24</v>
      </c>
      <c r="C28" s="58" t="s">
        <v>89</v>
      </c>
      <c r="D28" s="59" t="s">
        <v>3</v>
      </c>
      <c r="E28" s="71">
        <f t="shared" si="1"/>
        <v>0</v>
      </c>
      <c r="F28" s="60"/>
    </row>
    <row r="29" spans="2:6" ht="14.5" x14ac:dyDescent="0.35">
      <c r="B29" s="43">
        <f t="shared" si="0"/>
        <v>25</v>
      </c>
      <c r="C29" s="68" t="s">
        <v>167</v>
      </c>
      <c r="D29" s="59" t="s">
        <v>3</v>
      </c>
      <c r="E29" s="71">
        <f t="shared" si="1"/>
        <v>0</v>
      </c>
      <c r="F29" s="60"/>
    </row>
    <row r="30" spans="2:6" ht="14.5" x14ac:dyDescent="0.3">
      <c r="B30" s="43">
        <f t="shared" si="0"/>
        <v>26</v>
      </c>
      <c r="C30" s="58" t="s">
        <v>73</v>
      </c>
      <c r="D30" s="59" t="s">
        <v>3</v>
      </c>
      <c r="E30" s="71">
        <f t="shared" si="1"/>
        <v>0</v>
      </c>
      <c r="F30" s="60"/>
    </row>
    <row r="31" spans="2:6" ht="28.5" customHeight="1" x14ac:dyDescent="0.3">
      <c r="B31" s="43">
        <f t="shared" si="0"/>
        <v>27</v>
      </c>
      <c r="C31" s="58" t="s">
        <v>90</v>
      </c>
      <c r="D31" s="59" t="s">
        <v>3</v>
      </c>
      <c r="E31" s="71">
        <f t="shared" si="1"/>
        <v>0</v>
      </c>
      <c r="F31" s="60"/>
    </row>
    <row r="32" spans="2:6" ht="29.25" customHeight="1" x14ac:dyDescent="0.3">
      <c r="B32" s="43">
        <f t="shared" si="0"/>
        <v>28</v>
      </c>
      <c r="C32" s="58" t="s">
        <v>74</v>
      </c>
      <c r="D32" s="59" t="s">
        <v>3</v>
      </c>
      <c r="E32" s="71">
        <f t="shared" si="1"/>
        <v>0</v>
      </c>
      <c r="F32" s="60"/>
    </row>
    <row r="33" spans="2:6" ht="14.5" x14ac:dyDescent="0.35">
      <c r="B33" s="43">
        <f t="shared" si="0"/>
        <v>29</v>
      </c>
      <c r="C33" s="68" t="s">
        <v>91</v>
      </c>
      <c r="D33" s="59" t="s">
        <v>3</v>
      </c>
      <c r="E33" s="71">
        <f t="shared" si="1"/>
        <v>0</v>
      </c>
      <c r="F33" s="60"/>
    </row>
    <row r="34" spans="2:6" ht="14.25" customHeight="1" x14ac:dyDescent="0.3">
      <c r="B34" s="43">
        <f t="shared" si="0"/>
        <v>30</v>
      </c>
      <c r="C34" s="58" t="s">
        <v>75</v>
      </c>
      <c r="D34" s="59" t="s">
        <v>3</v>
      </c>
      <c r="E34" s="71">
        <f t="shared" si="1"/>
        <v>0</v>
      </c>
      <c r="F34" s="60"/>
    </row>
    <row r="35" spans="2:6" ht="14.25" customHeight="1" x14ac:dyDescent="0.3">
      <c r="B35" s="43">
        <f t="shared" si="0"/>
        <v>31</v>
      </c>
      <c r="C35" s="58" t="s">
        <v>92</v>
      </c>
      <c r="D35" s="59" t="s">
        <v>3</v>
      </c>
      <c r="E35" s="71">
        <f t="shared" si="1"/>
        <v>0</v>
      </c>
      <c r="F35" s="60"/>
    </row>
    <row r="36" spans="2:6" ht="14.5" x14ac:dyDescent="0.3">
      <c r="B36" s="43">
        <f t="shared" si="0"/>
        <v>32</v>
      </c>
      <c r="C36" s="58" t="s">
        <v>93</v>
      </c>
      <c r="D36" s="59" t="s">
        <v>3</v>
      </c>
      <c r="E36" s="71">
        <f t="shared" si="1"/>
        <v>0</v>
      </c>
      <c r="F36" s="60"/>
    </row>
    <row r="37" spans="2:6" ht="14.5" x14ac:dyDescent="0.35">
      <c r="B37" s="43">
        <f t="shared" si="0"/>
        <v>33</v>
      </c>
      <c r="C37" s="68" t="s">
        <v>76</v>
      </c>
      <c r="D37" s="59" t="s">
        <v>3</v>
      </c>
      <c r="E37" s="71">
        <f t="shared" si="1"/>
        <v>0</v>
      </c>
      <c r="F37" s="60"/>
    </row>
    <row r="38" spans="2:6" ht="14.5" x14ac:dyDescent="0.3">
      <c r="B38" s="43">
        <f t="shared" si="0"/>
        <v>34</v>
      </c>
      <c r="C38" s="58" t="s">
        <v>77</v>
      </c>
      <c r="D38" s="59" t="s">
        <v>3</v>
      </c>
      <c r="E38" s="71">
        <f t="shared" si="1"/>
        <v>0</v>
      </c>
      <c r="F38" s="60"/>
    </row>
    <row r="39" spans="2:6" ht="15" customHeight="1" x14ac:dyDescent="0.3">
      <c r="B39" s="43">
        <f t="shared" si="0"/>
        <v>35</v>
      </c>
      <c r="C39" s="58" t="s">
        <v>94</v>
      </c>
      <c r="D39" s="59" t="s">
        <v>3</v>
      </c>
      <c r="E39" s="71">
        <f t="shared" si="1"/>
        <v>0</v>
      </c>
      <c r="F39" s="60"/>
    </row>
    <row r="40" spans="2:6" ht="15" customHeight="1" x14ac:dyDescent="0.3">
      <c r="B40" s="43">
        <f t="shared" si="0"/>
        <v>36</v>
      </c>
      <c r="C40" s="58" t="s">
        <v>78</v>
      </c>
      <c r="D40" s="59" t="s">
        <v>3</v>
      </c>
      <c r="E40" s="71">
        <f t="shared" si="1"/>
        <v>0</v>
      </c>
      <c r="F40" s="60"/>
    </row>
    <row r="41" spans="2:6" ht="14.5" x14ac:dyDescent="0.3">
      <c r="B41" s="43">
        <f t="shared" si="0"/>
        <v>37</v>
      </c>
      <c r="C41" s="58" t="s">
        <v>95</v>
      </c>
      <c r="D41" s="59" t="s">
        <v>3</v>
      </c>
      <c r="E41" s="71">
        <f t="shared" si="1"/>
        <v>0</v>
      </c>
      <c r="F41" s="60"/>
    </row>
    <row r="42" spans="2:6" ht="14.5" x14ac:dyDescent="0.3">
      <c r="B42" s="43">
        <f t="shared" si="0"/>
        <v>38</v>
      </c>
      <c r="C42" s="58" t="s">
        <v>96</v>
      </c>
      <c r="D42" s="59" t="s">
        <v>3</v>
      </c>
      <c r="E42" s="71">
        <f t="shared" si="1"/>
        <v>0</v>
      </c>
      <c r="F42" s="60"/>
    </row>
    <row r="43" spans="2:6" ht="29" x14ac:dyDescent="0.3">
      <c r="B43" s="43">
        <f t="shared" si="0"/>
        <v>39</v>
      </c>
      <c r="C43" s="58" t="s">
        <v>152</v>
      </c>
      <c r="D43" s="59" t="s">
        <v>3</v>
      </c>
      <c r="E43" s="71">
        <f t="shared" si="1"/>
        <v>0</v>
      </c>
      <c r="F43" s="60"/>
    </row>
    <row r="44" spans="2:6" ht="14.5" x14ac:dyDescent="0.3">
      <c r="B44" s="43">
        <f t="shared" si="0"/>
        <v>40</v>
      </c>
      <c r="C44" s="58" t="s">
        <v>97</v>
      </c>
      <c r="D44" s="59" t="s">
        <v>3</v>
      </c>
      <c r="E44" s="71">
        <f t="shared" si="1"/>
        <v>0</v>
      </c>
      <c r="F44" s="60"/>
    </row>
    <row r="45" spans="2:6" ht="14.5" x14ac:dyDescent="0.3">
      <c r="B45" s="43">
        <f t="shared" si="0"/>
        <v>41</v>
      </c>
      <c r="C45" s="58" t="s">
        <v>79</v>
      </c>
      <c r="D45" s="59" t="s">
        <v>3</v>
      </c>
      <c r="E45" s="71">
        <f t="shared" si="1"/>
        <v>0</v>
      </c>
      <c r="F45" s="60"/>
    </row>
    <row r="46" spans="2:6" ht="14.5" x14ac:dyDescent="0.3">
      <c r="B46" s="43">
        <f t="shared" si="0"/>
        <v>42</v>
      </c>
      <c r="C46" s="58" t="s">
        <v>56</v>
      </c>
      <c r="D46" s="59" t="s">
        <v>3</v>
      </c>
      <c r="E46" s="71">
        <f t="shared" si="1"/>
        <v>0</v>
      </c>
      <c r="F46" s="60"/>
    </row>
    <row r="47" spans="2:6" ht="15" thickBot="1" x14ac:dyDescent="0.35">
      <c r="B47" s="75">
        <f t="shared" si="0"/>
        <v>43</v>
      </c>
      <c r="C47" s="62" t="s">
        <v>80</v>
      </c>
      <c r="D47" s="63" t="s">
        <v>3</v>
      </c>
      <c r="E47" s="76">
        <f t="shared" si="1"/>
        <v>0</v>
      </c>
      <c r="F47" s="64"/>
    </row>
    <row r="48" spans="2:6" s="13" customFormat="1" ht="15" thickBot="1" x14ac:dyDescent="0.35">
      <c r="B48" s="50"/>
      <c r="C48" s="51" t="s">
        <v>58</v>
      </c>
      <c r="D48" s="52">
        <f>COUNTIF(D5:D47,"N/A")</f>
        <v>0</v>
      </c>
      <c r="E48" s="52">
        <f>SUM(E5:E47)</f>
        <v>0</v>
      </c>
      <c r="F48" s="53"/>
    </row>
    <row r="49" spans="2:6" s="13" customFormat="1" x14ac:dyDescent="0.3">
      <c r="B49" s="12"/>
      <c r="C49" s="11"/>
      <c r="D49" s="12"/>
      <c r="E49" s="12"/>
      <c r="F49" s="12"/>
    </row>
    <row r="50" spans="2:6" s="13" customFormat="1" x14ac:dyDescent="0.3">
      <c r="B50" s="12"/>
      <c r="C50" s="11"/>
      <c r="D50" s="12"/>
      <c r="E50" s="12"/>
      <c r="F50" s="12"/>
    </row>
    <row r="51" spans="2:6" s="13" customFormat="1" x14ac:dyDescent="0.3">
      <c r="B51" s="12"/>
      <c r="C51" s="11"/>
      <c r="D51" s="12"/>
      <c r="E51" s="12"/>
      <c r="F51" s="12"/>
    </row>
    <row r="52" spans="2:6" s="13" customFormat="1" x14ac:dyDescent="0.3">
      <c r="B52" s="12"/>
      <c r="C52" s="11"/>
      <c r="D52" s="12"/>
      <c r="E52" s="12"/>
      <c r="F52" s="12"/>
    </row>
    <row r="53" spans="2:6" s="13" customFormat="1" x14ac:dyDescent="0.3">
      <c r="B53" s="12"/>
      <c r="C53" s="11"/>
      <c r="D53" s="12"/>
      <c r="E53" s="12"/>
      <c r="F53" s="12"/>
    </row>
    <row r="54" spans="2:6" s="13" customFormat="1" x14ac:dyDescent="0.3">
      <c r="B54" s="12"/>
      <c r="C54" s="11"/>
      <c r="D54" s="12"/>
      <c r="E54" s="12"/>
      <c r="F54" s="12"/>
    </row>
    <row r="55" spans="2:6" s="13" customFormat="1" x14ac:dyDescent="0.3">
      <c r="B55" s="12"/>
      <c r="C55" s="11"/>
      <c r="D55" s="12"/>
      <c r="E55" s="12"/>
      <c r="F55" s="12"/>
    </row>
    <row r="56" spans="2:6" s="13" customFormat="1" x14ac:dyDescent="0.3">
      <c r="B56" s="12"/>
      <c r="C56" s="11"/>
      <c r="D56" s="12"/>
      <c r="E56" s="12"/>
      <c r="F56" s="12"/>
    </row>
    <row r="57" spans="2:6" s="13" customFormat="1" x14ac:dyDescent="0.3">
      <c r="B57" s="12"/>
      <c r="C57" s="11"/>
      <c r="D57" s="12"/>
      <c r="E57" s="12"/>
      <c r="F57" s="12"/>
    </row>
    <row r="58" spans="2:6" s="13" customFormat="1" x14ac:dyDescent="0.3">
      <c r="B58" s="12"/>
      <c r="C58" s="11"/>
      <c r="D58" s="12"/>
      <c r="E58" s="12"/>
      <c r="F58" s="12"/>
    </row>
    <row r="59" spans="2:6" s="13" customFormat="1" x14ac:dyDescent="0.3">
      <c r="B59" s="12"/>
      <c r="C59" s="11"/>
      <c r="D59" s="12"/>
      <c r="E59" s="12"/>
      <c r="F59" s="12"/>
    </row>
    <row r="60" spans="2:6" s="13" customFormat="1" x14ac:dyDescent="0.3">
      <c r="B60" s="12"/>
      <c r="C60" s="11"/>
      <c r="D60" s="12"/>
      <c r="E60" s="12"/>
      <c r="F60" s="12"/>
    </row>
    <row r="61" spans="2:6" s="13" customFormat="1" x14ac:dyDescent="0.3">
      <c r="B61" s="12"/>
      <c r="C61" s="11"/>
      <c r="D61" s="12"/>
      <c r="E61" s="12"/>
      <c r="F61" s="12"/>
    </row>
    <row r="62" spans="2:6" s="13" customFormat="1" x14ac:dyDescent="0.3">
      <c r="B62" s="12"/>
      <c r="C62" s="11"/>
      <c r="D62" s="12"/>
      <c r="E62" s="12"/>
      <c r="F62" s="12"/>
    </row>
    <row r="63" spans="2:6" s="13" customFormat="1" x14ac:dyDescent="0.3">
      <c r="B63" s="12"/>
      <c r="C63" s="11"/>
      <c r="D63" s="12"/>
      <c r="E63" s="12"/>
      <c r="F63" s="12"/>
    </row>
    <row r="64" spans="2:6" s="13" customFormat="1" x14ac:dyDescent="0.3">
      <c r="B64" s="12"/>
      <c r="C64" s="11"/>
      <c r="D64" s="12"/>
      <c r="E64" s="12"/>
      <c r="F64" s="12"/>
    </row>
    <row r="65" spans="2:6" s="13" customFormat="1" x14ac:dyDescent="0.3">
      <c r="B65" s="12"/>
      <c r="C65" s="11"/>
      <c r="D65" s="12"/>
      <c r="E65" s="12"/>
      <c r="F65" s="12"/>
    </row>
    <row r="66" spans="2:6" s="13" customFormat="1" x14ac:dyDescent="0.3">
      <c r="B66" s="12"/>
      <c r="C66" s="11"/>
      <c r="D66" s="12"/>
      <c r="E66" s="12"/>
      <c r="F66" s="12"/>
    </row>
    <row r="67" spans="2:6" s="13" customFormat="1" x14ac:dyDescent="0.3">
      <c r="B67" s="12"/>
      <c r="C67" s="11"/>
      <c r="D67" s="12"/>
      <c r="E67" s="12"/>
      <c r="F67" s="12"/>
    </row>
    <row r="68" spans="2:6" s="13" customFormat="1" x14ac:dyDescent="0.3">
      <c r="B68" s="12"/>
      <c r="C68" s="11"/>
      <c r="D68" s="12"/>
      <c r="E68" s="12"/>
      <c r="F68" s="12"/>
    </row>
    <row r="69" spans="2:6" s="13" customFormat="1" x14ac:dyDescent="0.3">
      <c r="B69" s="12"/>
      <c r="C69" s="11"/>
      <c r="D69" s="12"/>
      <c r="E69" s="12"/>
      <c r="F69" s="12"/>
    </row>
    <row r="70" spans="2:6" s="13" customFormat="1" x14ac:dyDescent="0.3">
      <c r="B70" s="12"/>
      <c r="C70" s="11"/>
      <c r="D70" s="12"/>
      <c r="E70" s="12"/>
      <c r="F70" s="12"/>
    </row>
    <row r="71" spans="2:6" s="13" customFormat="1" x14ac:dyDescent="0.3">
      <c r="B71" s="12"/>
      <c r="C71" s="11"/>
      <c r="D71" s="12"/>
      <c r="E71" s="12"/>
      <c r="F71" s="12"/>
    </row>
  </sheetData>
  <mergeCells count="1">
    <mergeCell ref="B3:D3"/>
  </mergeCells>
  <conditionalFormatting sqref="F3">
    <cfRule type="iconSet" priority="1">
      <iconSet iconSet="3TrafficLights2" showValue="0">
        <cfvo type="percent" val="0"/>
        <cfvo type="num" val="0.5" gte="0"/>
        <cfvo type="num" val="0.8" gte="0"/>
      </iconSet>
    </cfRule>
  </conditionalFormatting>
  <dataValidations disablePrompts="1" count="1">
    <dataValidation type="list" allowBlank="1" showInputMessage="1" showErrorMessage="1" sqref="D49:D71 D5:D47" xr:uid="{00000000-0002-0000-0200-000000000000}">
      <formula1>$L$7:$L$10</formula1>
    </dataValidation>
  </dataValidations>
  <pageMargins left="0.7" right="0.7" top="1.03125" bottom="0.75" header="0.3" footer="0.3"/>
  <pageSetup paperSize="9" scale="58" fitToHeight="0" orientation="landscape" r:id="rId1"/>
  <headerFooter>
    <oddHeader>&amp;L&amp;"-,Normal"&amp;8&amp;K00-005&amp;G &amp;K00-023PM² Logs V3.0.1&amp;C&amp;"-,Negrita"&amp;16Lista de Control de Salida de Fase
&amp;K09-021 &amp;K09-039&lt;Nombre de Proyecto&gt;&amp;R&amp;G</oddHeader>
    <oddFooter>&amp;R&amp;P</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tint="0.39997558519241921"/>
  </sheetPr>
  <dimension ref="B1:K36"/>
  <sheetViews>
    <sheetView view="pageLayout" zoomScaleNormal="100" workbookViewId="0">
      <selection activeCell="C19" sqref="C19"/>
    </sheetView>
  </sheetViews>
  <sheetFormatPr baseColWidth="10" defaultColWidth="9.1796875" defaultRowHeight="13" x14ac:dyDescent="0.3"/>
  <cols>
    <col min="1" max="1" width="1.81640625" style="1" customWidth="1"/>
    <col min="2" max="2" width="4.453125" style="2" customWidth="1"/>
    <col min="3" max="3" width="109.1796875" style="1" customWidth="1"/>
    <col min="4" max="5" width="14.81640625" style="1" customWidth="1"/>
    <col min="6" max="6" width="49.1796875" style="1" customWidth="1"/>
    <col min="7" max="9" width="9.1796875" style="1"/>
    <col min="10" max="11" width="9.1796875" style="1" hidden="1" customWidth="1"/>
    <col min="12" max="16384" width="9.1796875" style="1"/>
  </cols>
  <sheetData>
    <row r="1" spans="2:11" ht="13.5" thickBot="1" x14ac:dyDescent="0.35">
      <c r="B1" s="1"/>
    </row>
    <row r="2" spans="2:11" ht="16" thickBot="1" x14ac:dyDescent="0.35">
      <c r="B2" s="21"/>
      <c r="C2" s="22" t="s">
        <v>159</v>
      </c>
      <c r="D2" s="22"/>
      <c r="E2" s="26" t="s">
        <v>23</v>
      </c>
      <c r="F2" s="42" t="s">
        <v>31</v>
      </c>
    </row>
    <row r="3" spans="2:11" ht="16" thickBot="1" x14ac:dyDescent="0.35">
      <c r="B3" s="158" t="s">
        <v>25</v>
      </c>
      <c r="C3" s="159"/>
      <c r="D3" s="159"/>
      <c r="E3" s="86">
        <f>E34/(290-D34*10)</f>
        <v>0</v>
      </c>
      <c r="F3" s="87">
        <f>E3</f>
        <v>0</v>
      </c>
    </row>
    <row r="4" spans="2:11" ht="16" thickBot="1" x14ac:dyDescent="0.35">
      <c r="B4" s="14" t="s">
        <v>0</v>
      </c>
      <c r="C4" s="14" t="s">
        <v>32</v>
      </c>
      <c r="D4" s="67" t="s">
        <v>33</v>
      </c>
      <c r="E4" s="15" t="s">
        <v>34</v>
      </c>
      <c r="F4" s="16" t="s">
        <v>35</v>
      </c>
    </row>
    <row r="5" spans="2:11" ht="14.5" x14ac:dyDescent="0.35">
      <c r="B5" s="43">
        <v>1</v>
      </c>
      <c r="C5" s="114" t="s">
        <v>108</v>
      </c>
      <c r="D5" s="57" t="s">
        <v>3</v>
      </c>
      <c r="E5" s="81">
        <f>IF(D5="Sí",10,IF(D5="Sí, parcialmente",5,IF(D5="No",0,"-")))</f>
        <v>0</v>
      </c>
      <c r="F5" s="83" t="s">
        <v>148</v>
      </c>
      <c r="K5" s="1" t="s">
        <v>164</v>
      </c>
    </row>
    <row r="6" spans="2:11" ht="14.5" x14ac:dyDescent="0.35">
      <c r="B6" s="43">
        <f>B5+1</f>
        <v>2</v>
      </c>
      <c r="C6" s="114" t="s">
        <v>109</v>
      </c>
      <c r="D6" s="59" t="s">
        <v>3</v>
      </c>
      <c r="E6" s="71">
        <f t="shared" ref="E6:E33" si="0">IF(D6="Sí",10,IF(D6="Sí, parcialmente",5,IF(D6="No",0,"-")))</f>
        <v>0</v>
      </c>
      <c r="F6" s="84"/>
      <c r="K6" s="1" t="s">
        <v>165</v>
      </c>
    </row>
    <row r="7" spans="2:11" ht="14.5" x14ac:dyDescent="0.35">
      <c r="B7" s="43">
        <f t="shared" ref="B7:B33" si="1">B6+1</f>
        <v>3</v>
      </c>
      <c r="C7" s="114" t="s">
        <v>98</v>
      </c>
      <c r="D7" s="59" t="s">
        <v>3</v>
      </c>
      <c r="E7" s="71">
        <f t="shared" si="0"/>
        <v>0</v>
      </c>
      <c r="F7" s="84"/>
      <c r="K7" s="1" t="s">
        <v>3</v>
      </c>
    </row>
    <row r="8" spans="2:11" ht="14.5" x14ac:dyDescent="0.35">
      <c r="B8" s="43">
        <f t="shared" si="1"/>
        <v>4</v>
      </c>
      <c r="C8" s="114" t="s">
        <v>110</v>
      </c>
      <c r="D8" s="59" t="s">
        <v>3</v>
      </c>
      <c r="E8" s="71">
        <f t="shared" si="0"/>
        <v>0</v>
      </c>
      <c r="F8" s="84"/>
      <c r="K8" s="1" t="s">
        <v>4</v>
      </c>
    </row>
    <row r="9" spans="2:11" ht="14.5" x14ac:dyDescent="0.35">
      <c r="B9" s="43">
        <f t="shared" si="1"/>
        <v>5</v>
      </c>
      <c r="C9" s="114" t="s">
        <v>111</v>
      </c>
      <c r="D9" s="59" t="s">
        <v>3</v>
      </c>
      <c r="E9" s="71">
        <f t="shared" si="0"/>
        <v>0</v>
      </c>
      <c r="F9" s="84"/>
    </row>
    <row r="10" spans="2:11" ht="14.5" x14ac:dyDescent="0.35">
      <c r="B10" s="43">
        <f t="shared" si="1"/>
        <v>6</v>
      </c>
      <c r="C10" s="114" t="s">
        <v>112</v>
      </c>
      <c r="D10" s="59" t="s">
        <v>3</v>
      </c>
      <c r="E10" s="71">
        <f t="shared" si="0"/>
        <v>0</v>
      </c>
      <c r="F10" s="84"/>
    </row>
    <row r="11" spans="2:11" ht="14.5" x14ac:dyDescent="0.35">
      <c r="B11" s="43">
        <f t="shared" si="1"/>
        <v>7</v>
      </c>
      <c r="C11" s="114" t="s">
        <v>113</v>
      </c>
      <c r="D11" s="59" t="s">
        <v>3</v>
      </c>
      <c r="E11" s="71">
        <f t="shared" si="0"/>
        <v>0</v>
      </c>
      <c r="F11" s="84"/>
    </row>
    <row r="12" spans="2:11" ht="14.5" x14ac:dyDescent="0.35">
      <c r="B12" s="43">
        <f t="shared" si="1"/>
        <v>8</v>
      </c>
      <c r="C12" s="114" t="s">
        <v>114</v>
      </c>
      <c r="D12" s="59" t="s">
        <v>3</v>
      </c>
      <c r="E12" s="71">
        <f t="shared" si="0"/>
        <v>0</v>
      </c>
      <c r="F12" s="84"/>
    </row>
    <row r="13" spans="2:11" ht="14.5" x14ac:dyDescent="0.35">
      <c r="B13" s="43">
        <f t="shared" si="1"/>
        <v>9</v>
      </c>
      <c r="C13" s="114" t="s">
        <v>99</v>
      </c>
      <c r="D13" s="59" t="s">
        <v>3</v>
      </c>
      <c r="E13" s="71">
        <f t="shared" si="0"/>
        <v>0</v>
      </c>
      <c r="F13" s="84"/>
    </row>
    <row r="14" spans="2:11" ht="14.5" x14ac:dyDescent="0.35">
      <c r="B14" s="43">
        <f t="shared" si="1"/>
        <v>10</v>
      </c>
      <c r="C14" s="114" t="s">
        <v>115</v>
      </c>
      <c r="D14" s="59" t="s">
        <v>3</v>
      </c>
      <c r="E14" s="71">
        <f t="shared" si="0"/>
        <v>0</v>
      </c>
      <c r="F14" s="84"/>
    </row>
    <row r="15" spans="2:11" ht="14.5" x14ac:dyDescent="0.35">
      <c r="B15" s="43">
        <f t="shared" si="1"/>
        <v>11</v>
      </c>
      <c r="C15" s="114" t="s">
        <v>116</v>
      </c>
      <c r="D15" s="59" t="s">
        <v>3</v>
      </c>
      <c r="E15" s="71">
        <f t="shared" si="0"/>
        <v>0</v>
      </c>
      <c r="F15" s="84"/>
    </row>
    <row r="16" spans="2:11" ht="14.5" x14ac:dyDescent="0.35">
      <c r="B16" s="43">
        <f t="shared" si="1"/>
        <v>12</v>
      </c>
      <c r="C16" s="114" t="s">
        <v>100</v>
      </c>
      <c r="D16" s="59" t="s">
        <v>3</v>
      </c>
      <c r="E16" s="71">
        <f t="shared" si="0"/>
        <v>0</v>
      </c>
      <c r="F16" s="84"/>
    </row>
    <row r="17" spans="2:6" ht="14.5" x14ac:dyDescent="0.35">
      <c r="B17" s="43">
        <f t="shared" si="1"/>
        <v>13</v>
      </c>
      <c r="C17" s="114" t="s">
        <v>160</v>
      </c>
      <c r="D17" s="59" t="s">
        <v>3</v>
      </c>
      <c r="E17" s="71">
        <f t="shared" si="0"/>
        <v>0</v>
      </c>
      <c r="F17" s="84"/>
    </row>
    <row r="18" spans="2:6" ht="14.5" x14ac:dyDescent="0.35">
      <c r="B18" s="43">
        <f t="shared" si="1"/>
        <v>14</v>
      </c>
      <c r="C18" s="114" t="s">
        <v>101</v>
      </c>
      <c r="D18" s="59" t="s">
        <v>3</v>
      </c>
      <c r="E18" s="71">
        <f t="shared" si="0"/>
        <v>0</v>
      </c>
      <c r="F18" s="84"/>
    </row>
    <row r="19" spans="2:6" ht="14.5" x14ac:dyDescent="0.35">
      <c r="B19" s="43">
        <f t="shared" si="1"/>
        <v>15</v>
      </c>
      <c r="C19" s="114" t="s">
        <v>117</v>
      </c>
      <c r="D19" s="59" t="s">
        <v>3</v>
      </c>
      <c r="E19" s="71">
        <f t="shared" si="0"/>
        <v>0</v>
      </c>
      <c r="F19" s="84"/>
    </row>
    <row r="20" spans="2:6" ht="14.5" x14ac:dyDescent="0.35">
      <c r="B20" s="43">
        <f t="shared" si="1"/>
        <v>16</v>
      </c>
      <c r="C20" s="114" t="s">
        <v>146</v>
      </c>
      <c r="D20" s="59" t="s">
        <v>3</v>
      </c>
      <c r="E20" s="71">
        <f t="shared" si="0"/>
        <v>0</v>
      </c>
      <c r="F20" s="84"/>
    </row>
    <row r="21" spans="2:6" ht="14.5" x14ac:dyDescent="0.35">
      <c r="B21" s="43">
        <f t="shared" si="1"/>
        <v>17</v>
      </c>
      <c r="C21" s="114" t="s">
        <v>118</v>
      </c>
      <c r="D21" s="59" t="s">
        <v>3</v>
      </c>
      <c r="E21" s="71">
        <f t="shared" si="0"/>
        <v>0</v>
      </c>
      <c r="F21" s="84"/>
    </row>
    <row r="22" spans="2:6" ht="14.5" x14ac:dyDescent="0.35">
      <c r="B22" s="43">
        <f t="shared" si="1"/>
        <v>18</v>
      </c>
      <c r="C22" s="114" t="s">
        <v>161</v>
      </c>
      <c r="D22" s="59" t="s">
        <v>3</v>
      </c>
      <c r="E22" s="71">
        <f t="shared" si="0"/>
        <v>0</v>
      </c>
      <c r="F22" s="84"/>
    </row>
    <row r="23" spans="2:6" ht="15" customHeight="1" x14ac:dyDescent="0.35">
      <c r="B23" s="43">
        <f t="shared" si="1"/>
        <v>19</v>
      </c>
      <c r="C23" s="114" t="s">
        <v>102</v>
      </c>
      <c r="D23" s="59" t="s">
        <v>3</v>
      </c>
      <c r="E23" s="71">
        <f t="shared" si="0"/>
        <v>0</v>
      </c>
      <c r="F23" s="84"/>
    </row>
    <row r="24" spans="2:6" ht="14.5" x14ac:dyDescent="0.35">
      <c r="B24" s="43">
        <f t="shared" si="1"/>
        <v>20</v>
      </c>
      <c r="C24" s="114" t="s">
        <v>134</v>
      </c>
      <c r="D24" s="59" t="s">
        <v>3</v>
      </c>
      <c r="E24" s="71">
        <f t="shared" si="0"/>
        <v>0</v>
      </c>
      <c r="F24" s="84"/>
    </row>
    <row r="25" spans="2:6" ht="14.5" x14ac:dyDescent="0.35">
      <c r="B25" s="43">
        <f t="shared" si="1"/>
        <v>21</v>
      </c>
      <c r="C25" s="114" t="s">
        <v>103</v>
      </c>
      <c r="D25" s="59" t="s">
        <v>3</v>
      </c>
      <c r="E25" s="71">
        <f t="shared" si="0"/>
        <v>0</v>
      </c>
      <c r="F25" s="84"/>
    </row>
    <row r="26" spans="2:6" ht="14.5" x14ac:dyDescent="0.35">
      <c r="B26" s="43">
        <f t="shared" si="1"/>
        <v>22</v>
      </c>
      <c r="C26" s="114" t="s">
        <v>104</v>
      </c>
      <c r="D26" s="59" t="s">
        <v>3</v>
      </c>
      <c r="E26" s="71">
        <f t="shared" si="0"/>
        <v>0</v>
      </c>
      <c r="F26" s="84"/>
    </row>
    <row r="27" spans="2:6" ht="15.75" customHeight="1" x14ac:dyDescent="0.35">
      <c r="B27" s="43">
        <f t="shared" si="1"/>
        <v>23</v>
      </c>
      <c r="C27" s="114" t="s">
        <v>119</v>
      </c>
      <c r="D27" s="59" t="s">
        <v>3</v>
      </c>
      <c r="E27" s="71">
        <f t="shared" si="0"/>
        <v>0</v>
      </c>
      <c r="F27" s="84"/>
    </row>
    <row r="28" spans="2:6" ht="15" customHeight="1" x14ac:dyDescent="0.35">
      <c r="B28" s="43">
        <f t="shared" si="1"/>
        <v>24</v>
      </c>
      <c r="C28" s="114" t="s">
        <v>105</v>
      </c>
      <c r="D28" s="59" t="s">
        <v>3</v>
      </c>
      <c r="E28" s="71">
        <f t="shared" si="0"/>
        <v>0</v>
      </c>
      <c r="F28" s="84"/>
    </row>
    <row r="29" spans="2:6" ht="14.5" x14ac:dyDescent="0.35">
      <c r="B29" s="43">
        <f t="shared" si="1"/>
        <v>25</v>
      </c>
      <c r="C29" s="114" t="s">
        <v>120</v>
      </c>
      <c r="D29" s="59" t="s">
        <v>3</v>
      </c>
      <c r="E29" s="71">
        <f t="shared" si="0"/>
        <v>0</v>
      </c>
      <c r="F29" s="84"/>
    </row>
    <row r="30" spans="2:6" ht="14.5" x14ac:dyDescent="0.35">
      <c r="B30" s="43">
        <f t="shared" si="1"/>
        <v>26</v>
      </c>
      <c r="C30" s="114" t="s">
        <v>121</v>
      </c>
      <c r="D30" s="59" t="s">
        <v>3</v>
      </c>
      <c r="E30" s="71">
        <f t="shared" si="0"/>
        <v>0</v>
      </c>
      <c r="F30" s="84"/>
    </row>
    <row r="31" spans="2:6" ht="14.5" x14ac:dyDescent="0.35">
      <c r="B31" s="43">
        <f t="shared" si="1"/>
        <v>27</v>
      </c>
      <c r="C31" s="114" t="s">
        <v>106</v>
      </c>
      <c r="D31" s="59" t="s">
        <v>3</v>
      </c>
      <c r="E31" s="71">
        <f t="shared" si="0"/>
        <v>0</v>
      </c>
      <c r="F31" s="84"/>
    </row>
    <row r="32" spans="2:6" ht="14.5" x14ac:dyDescent="0.35">
      <c r="B32" s="43">
        <f t="shared" si="1"/>
        <v>28</v>
      </c>
      <c r="C32" s="114" t="s">
        <v>122</v>
      </c>
      <c r="D32" s="59" t="s">
        <v>3</v>
      </c>
      <c r="E32" s="71">
        <f t="shared" si="0"/>
        <v>0</v>
      </c>
      <c r="F32" s="84"/>
    </row>
    <row r="33" spans="2:6" ht="18" customHeight="1" thickBot="1" x14ac:dyDescent="0.4">
      <c r="B33" s="75">
        <f t="shared" si="1"/>
        <v>29</v>
      </c>
      <c r="C33" s="114" t="s">
        <v>107</v>
      </c>
      <c r="D33" s="63" t="s">
        <v>3</v>
      </c>
      <c r="E33" s="82">
        <f t="shared" si="0"/>
        <v>0</v>
      </c>
      <c r="F33" s="85"/>
    </row>
    <row r="34" spans="2:6" ht="18" customHeight="1" thickBot="1" x14ac:dyDescent="0.35">
      <c r="B34" s="47"/>
      <c r="C34" s="117" t="s">
        <v>58</v>
      </c>
      <c r="D34" s="48">
        <f>COUNTIF(D5:D33,"N/A")</f>
        <v>0</v>
      </c>
      <c r="E34" s="48">
        <f>SUM(E5:E33)</f>
        <v>0</v>
      </c>
      <c r="F34" s="49"/>
    </row>
    <row r="35" spans="2:6" ht="18" customHeight="1" x14ac:dyDescent="0.3">
      <c r="C35" s="115"/>
    </row>
    <row r="36" spans="2:6" x14ac:dyDescent="0.3">
      <c r="C36" s="115"/>
    </row>
  </sheetData>
  <mergeCells count="1">
    <mergeCell ref="B3:D3"/>
  </mergeCells>
  <phoneticPr fontId="0" type="noConversion"/>
  <conditionalFormatting sqref="F3">
    <cfRule type="iconSet" priority="1">
      <iconSet iconSet="3TrafficLights2" showValue="0">
        <cfvo type="percent" val="0"/>
        <cfvo type="num" val="0.5" gte="0"/>
        <cfvo type="num" val="0.8" gte="0"/>
      </iconSet>
    </cfRule>
  </conditionalFormatting>
  <dataValidations disablePrompts="1" count="1">
    <dataValidation type="list" allowBlank="1" showInputMessage="1" showErrorMessage="1" sqref="D5:D33" xr:uid="{00000000-0002-0000-0300-000000000000}">
      <formula1>$K$5:$K$8</formula1>
    </dataValidation>
  </dataValidations>
  <pageMargins left="0.7" right="0.7" top="1.03125" bottom="0.75" header="0.3" footer="0.3"/>
  <pageSetup paperSize="9" scale="58" fitToHeight="0" orientation="landscape" r:id="rId1"/>
  <headerFooter>
    <oddHeader>&amp;L&amp;"-,Normal"&amp;8&amp;K00-004&amp;G &amp;K00-022PM² Logs V3.0.1&amp;C&amp;"-,Negrita"&amp;16Lista de Control de Salida de Fase
&amp;K09-020 &amp;K09-038&lt;Nombre de Proyecto&gt;&amp;R&amp;G</oddHeader>
    <oddFooter>&amp;R&amp;P</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6"/>
  </sheetPr>
  <dimension ref="B1:K66"/>
  <sheetViews>
    <sheetView view="pageLayout" zoomScaleNormal="100" workbookViewId="0">
      <selection activeCell="A59" sqref="A58:XFD59"/>
    </sheetView>
  </sheetViews>
  <sheetFormatPr baseColWidth="10" defaultColWidth="9.1796875" defaultRowHeight="13" x14ac:dyDescent="0.3"/>
  <cols>
    <col min="1" max="1" width="1.81640625" style="1" customWidth="1"/>
    <col min="2" max="2" width="4.453125" style="2" customWidth="1"/>
    <col min="3" max="3" width="100.1796875" style="1" customWidth="1"/>
    <col min="4" max="5" width="14.81640625" style="1" customWidth="1"/>
    <col min="6" max="6" width="49.1796875" style="1" customWidth="1"/>
    <col min="7" max="9" width="9.1796875" style="1"/>
    <col min="10" max="11" width="9.1796875" style="1" hidden="1" customWidth="1"/>
    <col min="12" max="12" width="9.1796875" style="1" customWidth="1"/>
    <col min="13" max="16384" width="9.1796875" style="1"/>
  </cols>
  <sheetData>
    <row r="1" spans="2:11" ht="13.5" thickBot="1" x14ac:dyDescent="0.35">
      <c r="B1" s="1"/>
    </row>
    <row r="2" spans="2:11" ht="16" thickBot="1" x14ac:dyDescent="0.35">
      <c r="B2" s="41"/>
      <c r="C2" s="39" t="s">
        <v>162</v>
      </c>
      <c r="D2" s="39"/>
      <c r="E2" s="40" t="s">
        <v>30</v>
      </c>
      <c r="F2" s="24" t="s">
        <v>31</v>
      </c>
    </row>
    <row r="3" spans="2:11" ht="21.5" thickBot="1" x14ac:dyDescent="0.35">
      <c r="B3" s="160" t="s">
        <v>25</v>
      </c>
      <c r="C3" s="161"/>
      <c r="D3" s="161"/>
      <c r="E3" s="88">
        <f>E25/(200-D25*10)</f>
        <v>0</v>
      </c>
      <c r="F3" s="89">
        <f>E3</f>
        <v>0</v>
      </c>
    </row>
    <row r="4" spans="2:11" ht="16" thickBot="1" x14ac:dyDescent="0.35">
      <c r="B4" s="14" t="s">
        <v>0</v>
      </c>
      <c r="C4" s="14" t="s">
        <v>32</v>
      </c>
      <c r="D4" s="67" t="s">
        <v>33</v>
      </c>
      <c r="E4" s="15" t="s">
        <v>34</v>
      </c>
      <c r="F4" s="16" t="s">
        <v>35</v>
      </c>
    </row>
    <row r="5" spans="2:11" ht="14.5" x14ac:dyDescent="0.35">
      <c r="B5" s="43">
        <v>1</v>
      </c>
      <c r="C5" s="114" t="s">
        <v>135</v>
      </c>
      <c r="D5" s="57" t="s">
        <v>3</v>
      </c>
      <c r="E5" s="71">
        <f>IF(D5="Sí",10,IF(D5="Sí, parcialmente",5,IF(D5="No",0,"-")))</f>
        <v>0</v>
      </c>
      <c r="F5" s="83" t="s">
        <v>163</v>
      </c>
    </row>
    <row r="6" spans="2:11" ht="14.5" x14ac:dyDescent="0.35">
      <c r="B6" s="43">
        <f t="shared" ref="B6:B21" si="0">B5+1</f>
        <v>2</v>
      </c>
      <c r="C6" s="114" t="s">
        <v>123</v>
      </c>
      <c r="D6" s="59" t="s">
        <v>3</v>
      </c>
      <c r="E6" s="71">
        <f t="shared" ref="E6:E24" si="1">IF(D6="Sí",10,IF(D6="Sí, parcialmente",5,IF(D6="No",0,"-")))</f>
        <v>0</v>
      </c>
      <c r="F6" s="69"/>
      <c r="K6" s="1" t="s">
        <v>164</v>
      </c>
    </row>
    <row r="7" spans="2:11" ht="14.5" x14ac:dyDescent="0.35">
      <c r="B7" s="43">
        <f t="shared" si="0"/>
        <v>3</v>
      </c>
      <c r="C7" s="114" t="s">
        <v>124</v>
      </c>
      <c r="D7" s="59" t="s">
        <v>3</v>
      </c>
      <c r="E7" s="71">
        <f t="shared" si="1"/>
        <v>0</v>
      </c>
      <c r="F7" s="69"/>
      <c r="K7" s="1" t="s">
        <v>165</v>
      </c>
    </row>
    <row r="8" spans="2:11" ht="14.5" x14ac:dyDescent="0.35">
      <c r="B8" s="43">
        <f t="shared" si="0"/>
        <v>4</v>
      </c>
      <c r="C8" s="114" t="s">
        <v>136</v>
      </c>
      <c r="D8" s="59" t="s">
        <v>3</v>
      </c>
      <c r="E8" s="71">
        <f t="shared" si="1"/>
        <v>0</v>
      </c>
      <c r="F8" s="69"/>
      <c r="K8" s="1" t="s">
        <v>3</v>
      </c>
    </row>
    <row r="9" spans="2:11" ht="14.5" x14ac:dyDescent="0.35">
      <c r="B9" s="43">
        <f t="shared" si="0"/>
        <v>5</v>
      </c>
      <c r="C9" s="114" t="s">
        <v>125</v>
      </c>
      <c r="D9" s="59" t="s">
        <v>3</v>
      </c>
      <c r="E9" s="71">
        <f t="shared" si="1"/>
        <v>0</v>
      </c>
      <c r="F9" s="69"/>
      <c r="K9" s="1" t="s">
        <v>4</v>
      </c>
    </row>
    <row r="10" spans="2:11" ht="14.5" x14ac:dyDescent="0.35">
      <c r="B10" s="43">
        <f t="shared" si="0"/>
        <v>6</v>
      </c>
      <c r="C10" s="114" t="s">
        <v>126</v>
      </c>
      <c r="D10" s="59" t="s">
        <v>3</v>
      </c>
      <c r="E10" s="71">
        <f t="shared" si="1"/>
        <v>0</v>
      </c>
      <c r="F10" s="69"/>
    </row>
    <row r="11" spans="2:11" ht="14.5" x14ac:dyDescent="0.35">
      <c r="B11" s="43">
        <f t="shared" si="0"/>
        <v>7</v>
      </c>
      <c r="C11" s="114" t="s">
        <v>127</v>
      </c>
      <c r="D11" s="59" t="s">
        <v>3</v>
      </c>
      <c r="E11" s="71">
        <f t="shared" si="1"/>
        <v>0</v>
      </c>
      <c r="F11" s="69"/>
    </row>
    <row r="12" spans="2:11" ht="14.5" x14ac:dyDescent="0.35">
      <c r="B12" s="43">
        <f t="shared" si="0"/>
        <v>8</v>
      </c>
      <c r="C12" s="114" t="s">
        <v>137</v>
      </c>
      <c r="D12" s="59" t="s">
        <v>3</v>
      </c>
      <c r="E12" s="71">
        <f t="shared" si="1"/>
        <v>0</v>
      </c>
      <c r="F12" s="69"/>
    </row>
    <row r="13" spans="2:11" ht="14.5" x14ac:dyDescent="0.35">
      <c r="B13" s="43">
        <f t="shared" si="0"/>
        <v>9</v>
      </c>
      <c r="C13" s="114" t="s">
        <v>138</v>
      </c>
      <c r="D13" s="59" t="s">
        <v>3</v>
      </c>
      <c r="E13" s="71">
        <f t="shared" si="1"/>
        <v>0</v>
      </c>
      <c r="F13" s="69"/>
    </row>
    <row r="14" spans="2:11" ht="14.5" x14ac:dyDescent="0.35">
      <c r="B14" s="43">
        <f t="shared" si="0"/>
        <v>10</v>
      </c>
      <c r="C14" s="114" t="s">
        <v>128</v>
      </c>
      <c r="D14" s="59" t="s">
        <v>3</v>
      </c>
      <c r="E14" s="71">
        <f t="shared" si="1"/>
        <v>0</v>
      </c>
      <c r="F14" s="69"/>
    </row>
    <row r="15" spans="2:11" ht="14.5" x14ac:dyDescent="0.35">
      <c r="B15" s="43">
        <f t="shared" si="0"/>
        <v>11</v>
      </c>
      <c r="C15" s="114" t="s">
        <v>139</v>
      </c>
      <c r="D15" s="59" t="s">
        <v>3</v>
      </c>
      <c r="E15" s="71">
        <f t="shared" si="1"/>
        <v>0</v>
      </c>
      <c r="F15" s="69"/>
    </row>
    <row r="16" spans="2:11" ht="14.5" x14ac:dyDescent="0.35">
      <c r="B16" s="43">
        <f t="shared" si="0"/>
        <v>12</v>
      </c>
      <c r="C16" s="114" t="s">
        <v>140</v>
      </c>
      <c r="D16" s="59" t="s">
        <v>3</v>
      </c>
      <c r="E16" s="71">
        <f t="shared" si="1"/>
        <v>0</v>
      </c>
      <c r="F16" s="69"/>
    </row>
    <row r="17" spans="2:6" ht="14.5" x14ac:dyDescent="0.35">
      <c r="B17" s="43">
        <f t="shared" si="0"/>
        <v>13</v>
      </c>
      <c r="C17" s="114" t="s">
        <v>129</v>
      </c>
      <c r="D17" s="59" t="s">
        <v>3</v>
      </c>
      <c r="E17" s="71">
        <f t="shared" si="1"/>
        <v>0</v>
      </c>
      <c r="F17" s="69"/>
    </row>
    <row r="18" spans="2:6" ht="14.5" x14ac:dyDescent="0.35">
      <c r="B18" s="43">
        <f t="shared" si="0"/>
        <v>14</v>
      </c>
      <c r="C18" s="114" t="s">
        <v>130</v>
      </c>
      <c r="D18" s="59" t="s">
        <v>3</v>
      </c>
      <c r="E18" s="71">
        <f t="shared" si="1"/>
        <v>0</v>
      </c>
      <c r="F18" s="69"/>
    </row>
    <row r="19" spans="2:6" ht="14.5" x14ac:dyDescent="0.35">
      <c r="B19" s="43">
        <f t="shared" si="0"/>
        <v>15</v>
      </c>
      <c r="C19" s="114" t="s">
        <v>131</v>
      </c>
      <c r="D19" s="59" t="s">
        <v>3</v>
      </c>
      <c r="E19" s="71">
        <f t="shared" si="1"/>
        <v>0</v>
      </c>
      <c r="F19" s="69"/>
    </row>
    <row r="20" spans="2:6" ht="14.5" x14ac:dyDescent="0.35">
      <c r="B20" s="43">
        <f t="shared" si="0"/>
        <v>16</v>
      </c>
      <c r="C20" s="114" t="s">
        <v>141</v>
      </c>
      <c r="D20" s="59" t="s">
        <v>3</v>
      </c>
      <c r="E20" s="71">
        <f t="shared" si="1"/>
        <v>0</v>
      </c>
      <c r="F20" s="69"/>
    </row>
    <row r="21" spans="2:6" ht="14.5" x14ac:dyDescent="0.35">
      <c r="B21" s="43">
        <f t="shared" si="0"/>
        <v>17</v>
      </c>
      <c r="C21" s="114" t="s">
        <v>132</v>
      </c>
      <c r="D21" s="59" t="s">
        <v>3</v>
      </c>
      <c r="E21" s="71">
        <f t="shared" si="1"/>
        <v>0</v>
      </c>
      <c r="F21" s="69"/>
    </row>
    <row r="22" spans="2:6" ht="14.5" x14ac:dyDescent="0.35">
      <c r="B22" s="43">
        <f>B21+1</f>
        <v>18</v>
      </c>
      <c r="C22" s="114" t="s">
        <v>142</v>
      </c>
      <c r="D22" s="59" t="s">
        <v>3</v>
      </c>
      <c r="E22" s="71">
        <f t="shared" si="1"/>
        <v>0</v>
      </c>
      <c r="F22" s="69"/>
    </row>
    <row r="23" spans="2:6" ht="14.5" x14ac:dyDescent="0.35">
      <c r="B23" s="43">
        <f t="shared" ref="B23:B24" si="2">B22+1</f>
        <v>19</v>
      </c>
      <c r="C23" s="114" t="s">
        <v>143</v>
      </c>
      <c r="D23" s="59" t="s">
        <v>3</v>
      </c>
      <c r="E23" s="71">
        <f t="shared" si="1"/>
        <v>0</v>
      </c>
      <c r="F23" s="69"/>
    </row>
    <row r="24" spans="2:6" ht="15" thickBot="1" x14ac:dyDescent="0.4">
      <c r="B24" s="43">
        <f t="shared" si="2"/>
        <v>20</v>
      </c>
      <c r="C24" s="114" t="s">
        <v>133</v>
      </c>
      <c r="D24" s="63" t="s">
        <v>3</v>
      </c>
      <c r="E24" s="71">
        <f t="shared" si="1"/>
        <v>0</v>
      </c>
      <c r="F24" s="69"/>
    </row>
    <row r="25" spans="2:6" ht="15" thickBot="1" x14ac:dyDescent="0.35">
      <c r="B25" s="44"/>
      <c r="C25" s="116" t="s">
        <v>58</v>
      </c>
      <c r="D25" s="45">
        <f>COUNTIF(D5:D24,"N/A")</f>
        <v>0</v>
      </c>
      <c r="E25" s="45">
        <f>SUM(E5:E24)</f>
        <v>0</v>
      </c>
      <c r="F25" s="46"/>
    </row>
    <row r="26" spans="2:6" x14ac:dyDescent="0.3">
      <c r="B26" s="36"/>
      <c r="C26"/>
      <c r="D26" s="37"/>
      <c r="E26" s="36"/>
      <c r="F26" s="38"/>
    </row>
    <row r="27" spans="2:6" x14ac:dyDescent="0.3">
      <c r="B27" s="28"/>
      <c r="C27" s="11"/>
      <c r="D27" s="29"/>
      <c r="E27" s="28"/>
      <c r="F27" s="30"/>
    </row>
    <row r="28" spans="2:6" x14ac:dyDescent="0.3">
      <c r="B28" s="28"/>
      <c r="C28" s="11"/>
      <c r="D28" s="29"/>
      <c r="E28" s="28"/>
      <c r="F28" s="30"/>
    </row>
    <row r="29" spans="2:6" x14ac:dyDescent="0.3">
      <c r="B29" s="28"/>
      <c r="C29" s="11"/>
      <c r="D29" s="29"/>
      <c r="E29" s="28"/>
      <c r="F29" s="30"/>
    </row>
    <row r="30" spans="2:6" x14ac:dyDescent="0.3">
      <c r="B30" s="28"/>
      <c r="C30" s="11"/>
      <c r="D30" s="29"/>
      <c r="E30" s="28"/>
      <c r="F30" s="30"/>
    </row>
    <row r="31" spans="2:6" ht="12" customHeight="1" x14ac:dyDescent="0.3">
      <c r="B31" s="28"/>
      <c r="C31" s="13"/>
      <c r="D31" s="29"/>
      <c r="E31" s="28"/>
      <c r="F31" s="30"/>
    </row>
    <row r="32" spans="2:6" ht="15.75" customHeight="1" x14ac:dyDescent="0.3">
      <c r="B32" s="28"/>
      <c r="C32" s="11"/>
      <c r="D32" s="29"/>
      <c r="E32" s="28"/>
      <c r="F32" s="30"/>
    </row>
    <row r="33" spans="2:6" x14ac:dyDescent="0.3">
      <c r="B33" s="28"/>
      <c r="C33" s="11"/>
      <c r="D33" s="29"/>
      <c r="E33" s="28"/>
      <c r="F33" s="30"/>
    </row>
    <row r="34" spans="2:6" x14ac:dyDescent="0.3">
      <c r="B34" s="28"/>
      <c r="C34" s="11"/>
      <c r="D34" s="29"/>
      <c r="E34" s="28"/>
      <c r="F34" s="30"/>
    </row>
    <row r="35" spans="2:6" x14ac:dyDescent="0.3">
      <c r="B35" s="28"/>
      <c r="C35" s="11"/>
      <c r="D35" s="29"/>
      <c r="E35" s="28"/>
      <c r="F35" s="30"/>
    </row>
    <row r="36" spans="2:6" x14ac:dyDescent="0.3">
      <c r="B36" s="28"/>
      <c r="C36" s="13"/>
      <c r="D36" s="29"/>
      <c r="E36" s="28"/>
      <c r="F36" s="30"/>
    </row>
    <row r="37" spans="2:6" x14ac:dyDescent="0.3">
      <c r="B37" s="28"/>
      <c r="C37" s="31"/>
      <c r="D37" s="29"/>
      <c r="E37" s="28"/>
      <c r="F37" s="30"/>
    </row>
    <row r="38" spans="2:6" x14ac:dyDescent="0.3">
      <c r="B38" s="28"/>
      <c r="C38" s="31"/>
      <c r="D38" s="29"/>
      <c r="E38" s="28"/>
      <c r="F38" s="30"/>
    </row>
    <row r="39" spans="2:6" x14ac:dyDescent="0.3">
      <c r="B39" s="28"/>
      <c r="C39" s="31"/>
      <c r="D39" s="29"/>
      <c r="E39" s="28"/>
      <c r="F39" s="30"/>
    </row>
    <row r="40" spans="2:6" x14ac:dyDescent="0.3">
      <c r="B40" s="28"/>
      <c r="C40" s="31"/>
      <c r="D40" s="29"/>
      <c r="E40" s="28"/>
      <c r="F40" s="30"/>
    </row>
    <row r="41" spans="2:6" x14ac:dyDescent="0.3">
      <c r="B41" s="28"/>
      <c r="C41" s="31"/>
      <c r="D41" s="29"/>
      <c r="E41" s="28"/>
      <c r="F41" s="30"/>
    </row>
    <row r="42" spans="2:6" x14ac:dyDescent="0.3">
      <c r="B42" s="28"/>
      <c r="C42" s="13"/>
      <c r="D42" s="29"/>
      <c r="E42" s="28"/>
      <c r="F42" s="30"/>
    </row>
    <row r="43" spans="2:6" ht="15.5" x14ac:dyDescent="0.3">
      <c r="B43" s="32"/>
      <c r="C43" s="32"/>
      <c r="D43" s="33"/>
      <c r="E43" s="32"/>
      <c r="F43" s="33"/>
    </row>
    <row r="44" spans="2:6" ht="15.5" x14ac:dyDescent="0.3">
      <c r="B44" s="32"/>
      <c r="C44" s="32"/>
      <c r="D44" s="33"/>
      <c r="E44" s="32"/>
      <c r="F44" s="33"/>
    </row>
    <row r="45" spans="2:6" x14ac:dyDescent="0.3">
      <c r="B45" s="28"/>
      <c r="C45" s="31"/>
      <c r="D45" s="29"/>
      <c r="E45" s="28"/>
      <c r="F45" s="30"/>
    </row>
    <row r="46" spans="2:6" x14ac:dyDescent="0.3">
      <c r="B46" s="28"/>
      <c r="C46" s="31"/>
      <c r="D46" s="29"/>
      <c r="E46" s="28"/>
      <c r="F46" s="30"/>
    </row>
    <row r="47" spans="2:6" x14ac:dyDescent="0.3">
      <c r="B47" s="28"/>
      <c r="C47" s="31"/>
      <c r="D47" s="29"/>
      <c r="E47" s="28"/>
      <c r="F47" s="30"/>
    </row>
    <row r="48" spans="2:6" x14ac:dyDescent="0.3">
      <c r="B48" s="28"/>
      <c r="C48" s="31"/>
      <c r="D48" s="29"/>
      <c r="E48" s="28"/>
      <c r="F48" s="30"/>
    </row>
    <row r="49" spans="2:6" x14ac:dyDescent="0.3">
      <c r="B49" s="28"/>
      <c r="C49" s="31"/>
      <c r="D49" s="29"/>
      <c r="E49" s="28"/>
      <c r="F49" s="30"/>
    </row>
    <row r="50" spans="2:6" x14ac:dyDescent="0.3">
      <c r="B50" s="28"/>
      <c r="C50" s="31"/>
      <c r="D50" s="29"/>
      <c r="E50" s="28"/>
      <c r="F50" s="30"/>
    </row>
    <row r="51" spans="2:6" x14ac:dyDescent="0.3">
      <c r="B51" s="28"/>
      <c r="C51" s="31"/>
      <c r="D51" s="29"/>
      <c r="E51" s="28"/>
      <c r="F51" s="30"/>
    </row>
    <row r="52" spans="2:6" x14ac:dyDescent="0.3">
      <c r="B52" s="28"/>
      <c r="C52" s="31"/>
      <c r="D52" s="29"/>
      <c r="E52" s="28"/>
      <c r="F52" s="30"/>
    </row>
    <row r="53" spans="2:6" ht="15.5" x14ac:dyDescent="0.3">
      <c r="B53" s="32"/>
      <c r="C53" s="32"/>
      <c r="D53" s="33"/>
      <c r="E53" s="32"/>
      <c r="F53" s="33"/>
    </row>
    <row r="54" spans="2:6" ht="15.5" x14ac:dyDescent="0.3">
      <c r="B54" s="32"/>
      <c r="C54" s="32"/>
      <c r="D54" s="33"/>
      <c r="E54" s="32"/>
      <c r="F54" s="33"/>
    </row>
    <row r="55" spans="2:6" x14ac:dyDescent="0.3">
      <c r="B55" s="28"/>
      <c r="C55" s="11"/>
      <c r="D55" s="29"/>
      <c r="E55" s="12"/>
      <c r="F55" s="30"/>
    </row>
    <row r="56" spans="2:6" x14ac:dyDescent="0.3">
      <c r="B56" s="28"/>
      <c r="C56" s="11"/>
      <c r="D56" s="29"/>
      <c r="E56" s="12"/>
      <c r="F56" s="30"/>
    </row>
    <row r="57" spans="2:6" x14ac:dyDescent="0.3">
      <c r="B57" s="28"/>
      <c r="C57" s="11"/>
      <c r="D57" s="29"/>
      <c r="E57" s="12"/>
      <c r="F57" s="30"/>
    </row>
    <row r="58" spans="2:6" x14ac:dyDescent="0.3">
      <c r="B58" s="28"/>
      <c r="C58" s="13"/>
      <c r="D58" s="29"/>
      <c r="E58" s="12"/>
      <c r="F58" s="30"/>
    </row>
    <row r="59" spans="2:6" x14ac:dyDescent="0.3">
      <c r="B59" s="28"/>
      <c r="C59" s="11"/>
      <c r="D59" s="29"/>
      <c r="E59" s="12"/>
      <c r="F59" s="30"/>
    </row>
    <row r="60" spans="2:6" x14ac:dyDescent="0.3">
      <c r="B60" s="28"/>
      <c r="C60" s="13"/>
      <c r="D60" s="29"/>
      <c r="E60" s="12"/>
      <c r="F60" s="30"/>
    </row>
    <row r="61" spans="2:6" x14ac:dyDescent="0.3">
      <c r="B61" s="28"/>
      <c r="C61" s="31"/>
      <c r="D61" s="29"/>
      <c r="E61" s="12"/>
      <c r="F61" s="30"/>
    </row>
    <row r="62" spans="2:6" x14ac:dyDescent="0.3">
      <c r="B62" s="28"/>
      <c r="C62" s="31"/>
      <c r="D62" s="29"/>
      <c r="E62" s="12"/>
      <c r="F62" s="30"/>
    </row>
    <row r="63" spans="2:6" x14ac:dyDescent="0.3">
      <c r="B63" s="28"/>
      <c r="C63" s="13"/>
      <c r="D63" s="29"/>
      <c r="E63" s="12"/>
      <c r="F63" s="30"/>
    </row>
    <row r="64" spans="2:6" x14ac:dyDescent="0.3">
      <c r="B64" s="28"/>
      <c r="C64" s="11"/>
      <c r="D64" s="29"/>
      <c r="E64" s="12"/>
      <c r="F64" s="30"/>
    </row>
    <row r="65" spans="2:6" x14ac:dyDescent="0.3">
      <c r="B65" s="28"/>
      <c r="C65" s="31"/>
      <c r="D65" s="29"/>
      <c r="E65" s="12"/>
      <c r="F65" s="30"/>
    </row>
    <row r="66" spans="2:6" x14ac:dyDescent="0.3">
      <c r="B66" s="34"/>
      <c r="C66" s="35"/>
      <c r="D66" s="34"/>
      <c r="E66" s="34"/>
      <c r="F66" s="34"/>
    </row>
  </sheetData>
  <mergeCells count="1">
    <mergeCell ref="B3:D3"/>
  </mergeCells>
  <conditionalFormatting sqref="F3">
    <cfRule type="iconSet" priority="1">
      <iconSet iconSet="3TrafficLights2" showValue="0">
        <cfvo type="percent" val="0"/>
        <cfvo type="num" val="0.5" gte="0"/>
        <cfvo type="num" val="0.8" gte="0"/>
      </iconSet>
    </cfRule>
  </conditionalFormatting>
  <dataValidations disablePrompts="1" count="3">
    <dataValidation type="list" allowBlank="1" showInputMessage="1" showErrorMessage="1" sqref="D66" xr:uid="{00000000-0002-0000-0400-000000000000}">
      <formula1>$L$6:$L$8</formula1>
    </dataValidation>
    <dataValidation type="list" allowBlank="1" showInputMessage="1" showErrorMessage="1" sqref="D45:D52 D55:D65 D26:D42" xr:uid="{00000000-0002-0000-0400-000001000000}">
      <formula1>$K$6:$K$8</formula1>
    </dataValidation>
    <dataValidation type="list" allowBlank="1" showInputMessage="1" showErrorMessage="1" sqref="D5:D24" xr:uid="{00000000-0002-0000-0400-000002000000}">
      <formula1>$K$6:$K$9</formula1>
    </dataValidation>
  </dataValidations>
  <pageMargins left="0.7" right="0.7" top="1.03125" bottom="0.75" header="0.3" footer="0.3"/>
  <pageSetup paperSize="9" scale="58" fitToHeight="0" orientation="landscape" r:id="rId1"/>
  <headerFooter>
    <oddHeader>&amp;L&amp;"-,Normal"&amp;8&amp;K00-003&amp;G &amp;K00-021PM² Logs V3.0.1&amp;C&amp;"-,Negrita"&amp;16Lista de Control de Salida de Fase
&amp;K09-019 &amp;K09-037&lt;Nombre de Proyecto&gt;&amp;R&amp;G</oddHeader>
    <oddFooter>&amp;R&amp;P</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7</vt:i4>
      </vt:variant>
    </vt:vector>
  </HeadingPairs>
  <TitlesOfParts>
    <vt:vector size="12" baseType="lpstr">
      <vt:lpstr>Resumen</vt:lpstr>
      <vt:lpstr>Inicio</vt:lpstr>
      <vt:lpstr>Planificación</vt:lpstr>
      <vt:lpstr>Ejecución</vt:lpstr>
      <vt:lpstr>Cierre</vt:lpstr>
      <vt:lpstr>Cierre!Área_de_impresión</vt:lpstr>
      <vt:lpstr>Ejecución!Área_de_impresión</vt:lpstr>
      <vt:lpstr>Inicio!Área_de_impresión</vt:lpstr>
      <vt:lpstr>Planificación!Área_de_impresión</vt:lpstr>
      <vt:lpstr>Resumen!Área_de_impresión</vt:lpstr>
      <vt:lpstr>Cierre!Títulos_a_imprimir</vt:lpstr>
      <vt:lpstr>Planificación!Títulos_a_imprimir</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Phase-Exit Review Checklist</dc:title>
  <dc:creator>COEPM²</dc:creator>
  <cp:keywords>OpenPM² Templates</cp:keywords>
  <cp:lastPrinted>2020-03-23T11:21:45Z</cp:lastPrinted>
  <dcterms:created xsi:type="dcterms:W3CDTF">2007-09-24T08:19:53Z</dcterms:created>
  <dcterms:modified xsi:type="dcterms:W3CDTF">2020-08-17T18:07:24Z</dcterms:modified>
</cp:coreProperties>
</file>