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codeName="ThisWorkbook" defaultThemeVersion="124226"/>
  <mc:AlternateContent xmlns:mc="http://schemas.openxmlformats.org/markup-compatibility/2006">
    <mc:Choice Requires="x15">
      <x15ac:absPath xmlns:x15ac="http://schemas.microsoft.com/office/spreadsheetml/2010/11/ac" url="https://d.docs.live.net/f961cebd2732962e/PM² Traducción EN-ES/00 Entregas/Arterfactos Revisados/Artefactos Finales 301/"/>
    </mc:Choice>
  </mc:AlternateContent>
  <xr:revisionPtr revIDLastSave="38" documentId="11_CD830FC8E67EED0FFD6FE1D65364FE497237590B" xr6:coauthVersionLast="45" xr6:coauthVersionMax="45" xr10:uidLastSave="{4037697C-EBB1-4F72-86F8-E5588EAC87CE}"/>
  <bookViews>
    <workbookView xWindow="-110" yWindow="-110" windowWidth="38620" windowHeight="21220" xr2:uid="{00000000-000D-0000-FFFF-FFFF00000000}"/>
  </bookViews>
  <sheets>
    <sheet name="Todos los Proyectos" sheetId="1" r:id="rId1"/>
    <sheet name="Específicos de TI" sheetId="2" r:id="rId2"/>
  </sheets>
  <definedNames>
    <definedName name="_xlnm.Print_Area" localSheetId="1">'Específicos de TI'!$B$3:$F$22</definedName>
    <definedName name="_xlnm.Print_Area" localSheetId="0">'Todos los Proyectos'!$B$3:$F$39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1" l="1"/>
  <c r="E25" i="1"/>
  <c r="E24" i="1"/>
  <c r="E23" i="1"/>
  <c r="E22" i="1"/>
  <c r="E21" i="1"/>
  <c r="E20" i="1"/>
  <c r="E19" i="1"/>
  <c r="E18" i="1"/>
  <c r="E17" i="1"/>
  <c r="E30" i="1"/>
  <c r="E29" i="1"/>
  <c r="E28" i="1"/>
  <c r="E36" i="1"/>
  <c r="E35" i="1"/>
  <c r="E34" i="1"/>
  <c r="E33" i="1"/>
  <c r="E32" i="1"/>
  <c r="E39" i="1"/>
  <c r="E38" i="1"/>
  <c r="E15" i="1"/>
  <c r="E14" i="1"/>
  <c r="E13" i="1"/>
  <c r="E12" i="1"/>
  <c r="E11" i="1"/>
  <c r="E10" i="1"/>
  <c r="E22" i="2" l="1"/>
  <c r="E21" i="2"/>
  <c r="E20" i="2"/>
  <c r="E19" i="2"/>
  <c r="E18" i="2"/>
  <c r="E17" i="2"/>
  <c r="E16" i="2"/>
  <c r="E15" i="2"/>
  <c r="E14" i="2"/>
  <c r="E13" i="2"/>
  <c r="E12" i="2"/>
  <c r="E10" i="2"/>
  <c r="E9" i="2"/>
  <c r="D23" i="2" l="1"/>
  <c r="D40" i="1"/>
  <c r="D41" i="1" l="1"/>
  <c r="B9" i="2" l="1"/>
  <c r="B10" i="2" s="1"/>
  <c r="B12" i="2" s="1"/>
  <c r="E23" i="2" l="1"/>
  <c r="E6" i="2" s="1"/>
  <c r="B13" i="2"/>
  <c r="B14" i="2" s="1"/>
  <c r="B15" i="2" s="1"/>
  <c r="B16" i="2" s="1"/>
  <c r="B17" i="2" s="1"/>
  <c r="B18" i="2" s="1"/>
  <c r="B19" i="2" s="1"/>
  <c r="B20" i="2" s="1"/>
  <c r="B21" i="2" s="1"/>
  <c r="B22" i="2" s="1"/>
  <c r="B10" i="1"/>
  <c r="F6" i="2" l="1"/>
  <c r="B11" i="1"/>
  <c r="B12" i="1" s="1"/>
  <c r="B13" i="1" s="1"/>
  <c r="B14" i="1" s="1"/>
  <c r="B15" i="1" s="1"/>
  <c r="B17" i="1" s="1"/>
  <c r="B18" i="1" s="1"/>
  <c r="E40" i="1"/>
  <c r="E41" i="1" s="1"/>
  <c r="E7" i="1" s="1"/>
  <c r="F7" i="1" l="1"/>
  <c r="B19" i="1"/>
  <c r="B20" i="1" s="1"/>
  <c r="B21" i="1" s="1"/>
  <c r="B22" i="1" s="1"/>
  <c r="B23" i="1" s="1"/>
  <c r="B24" i="1" s="1"/>
  <c r="B25" i="1" s="1"/>
  <c r="B26" i="1" s="1"/>
  <c r="B28" i="1" l="1"/>
  <c r="B29" i="1" l="1"/>
  <c r="B30" i="1" s="1"/>
  <c r="B32" i="1" s="1"/>
  <c r="B33" i="1" s="1"/>
  <c r="B34" i="1" s="1"/>
  <c r="B35" i="1" s="1"/>
  <c r="B36" i="1" s="1"/>
  <c r="B38" i="1" l="1"/>
  <c r="B39" i="1" s="1"/>
</calcChain>
</file>

<file path=xl/sharedStrings.xml><?xml version="1.0" encoding="utf-8"?>
<sst xmlns="http://schemas.openxmlformats.org/spreadsheetml/2006/main" count="113" uniqueCount="60">
  <si>
    <t>#</t>
  </si>
  <si>
    <t>No</t>
  </si>
  <si>
    <t>N/A</t>
  </si>
  <si>
    <t>¿Incluye su proyecto componentes relacionados con TI?</t>
  </si>
  <si>
    <t>Descripción</t>
  </si>
  <si>
    <t>Planificación</t>
  </si>
  <si>
    <t>% Completado</t>
  </si>
  <si>
    <t>Respuesta</t>
  </si>
  <si>
    <t>Comentarios</t>
  </si>
  <si>
    <t>Ejecución</t>
  </si>
  <si>
    <t>Coordinación</t>
  </si>
  <si>
    <t>Calidad de los Entregables</t>
  </si>
  <si>
    <t>Comunicación</t>
  </si>
  <si>
    <t>¿Existe un Plan de Transición que incluya la definición de las metas, prerrequisitos, actividades y programación, recursos necesarios y responsabilidades para la gestión de las actividades de transición?</t>
  </si>
  <si>
    <t>¿El Plan de Transición incluye aspectos de coordinación acordados con todos los participantes?</t>
  </si>
  <si>
    <t>¿Existe un plan de contingencia en caso de que el Plan de Transición falle?</t>
  </si>
  <si>
    <t>¿Están documentados los elementos de comunicación de transición en el Plan de Gestión de las Comunicaciones?</t>
  </si>
  <si>
    <t>¿Se identifican todas las partes interesadas, por ejemplo, el equipo que explotará los resultados?</t>
  </si>
  <si>
    <t xml:space="preserve">¿La transferencia de responsabilidades está programada y acordada entre todos los participantes? </t>
  </si>
  <si>
    <t>¿Se realizaron las actividades de transición según lo planeado en el Plan de Transición?</t>
  </si>
  <si>
    <t>¿El entorno de operaciones está preparado y listo para recibir los entregables (instalaciones, equipos, personal,...)?</t>
  </si>
  <si>
    <t>¿Se ha impartido formación a los usuarios y a los equipos de asistencia?</t>
  </si>
  <si>
    <t>¿Están los entregables disponibles para el solicitante?</t>
  </si>
  <si>
    <t>¿Están listas para comenzar las actividades de operación/mantenimiento?</t>
  </si>
  <si>
    <t>¿Se entrega toda la documentación de apoyo del proyecto al Propietario del Proyecto y a los equipos de operaciones?</t>
  </si>
  <si>
    <t>¿Están todos los entregables completamente operativos?</t>
  </si>
  <si>
    <t>¿Se está dando apoyo al peticionario?</t>
  </si>
  <si>
    <t>¿Están documentadas todas las incidencias y acciones correctivas del proyecto y se han resuelto / cerrado?</t>
  </si>
  <si>
    <t>¿Existe una transferencia formal de responsabilidades al Propietario del Proyecto (PP) y a los equipos de operaciones?</t>
  </si>
  <si>
    <t>¿Están disponibles los recursos (personas, equipos, instalaciones, software,...) para la transición?</t>
  </si>
  <si>
    <t>¿Se han tenido en cuenta las cuestiones de seguridad (física y lógica) y de protección de datos?</t>
  </si>
  <si>
    <t>¿Se ha proporcionado una lista de las acciones de mantenimiento/operación planificadas al cliente/equipo de operaciones?</t>
  </si>
  <si>
    <t>¿Se llevaron a cabo las actividades de garantía y control de calidad según lo previsto, por ejemplo, pruebas de aceptación?</t>
  </si>
  <si>
    <t>¿Cumplieron los entregables con los requisitos?</t>
  </si>
  <si>
    <t>¿Fue validada la migración de la etapa anterior a la nueva (integridad y disponibilidad de datos, eficacia de los procedimientos, procesos, instalaciones, equipos,...) por el Propietario del Proyecto (PP) y por el Grupo de Implementación de Negocios (GIN)?</t>
  </si>
  <si>
    <t>¿El Propietario del Proyecto (PP) aprobó los entregables?</t>
  </si>
  <si>
    <t>¿Se lograron todos los objetivos de la transición?</t>
  </si>
  <si>
    <t>¿Se comunicaron las actualizaciones de las actividades y del programa de transición a todos los equipos involucrados?</t>
  </si>
  <si>
    <t>¿Se notificó la transferencia de responsabilidades a todas las partes interesadas?</t>
  </si>
  <si>
    <t>&lt;Incluya aquí la justificación de su respuesta.&gt;</t>
  </si>
  <si>
    <t>En el sitio de instalación, ¿se ha inspeccionado para asegurar que la preparación del sitio esté completa y lista para la instalación?</t>
  </si>
  <si>
    <t>¿Se han realizado pruebas de estrés, seguridad y otras pruebas?</t>
  </si>
  <si>
    <t>¿Se han probado los entregables en el entorno de implementación?</t>
  </si>
  <si>
    <t>¿Se ha vuelto a probar todo el equipo y el software después de una reparación, reemplazo o modificación?</t>
  </si>
  <si>
    <t>Una vez finalizadas las pruebas de aceptación, ¿se ha llevado a cabo la auditoría de configuración física?</t>
  </si>
  <si>
    <t>¿Se han completado todas las modificaciones necesarias del entorno físico de la instalación?</t>
  </si>
  <si>
    <t>¿Existe una aprobación formal del Propietario del Proyecto para su implementación en producción?</t>
  </si>
  <si>
    <t>¿La migración de datos fue validada por el Grupo de Implementación de Negocios (GIN) y aprobada por el Propietario del Proyecto (PP)?</t>
  </si>
  <si>
    <t>¿Se modificaron las reglas de acceso para permitir el acceso al sistema por parte del personal de soporte y eliminar del sistema al equipo del proyecto y a otros usuarios temporales?</t>
  </si>
  <si>
    <t>¿Existe un Plan de Conversión de Datos documentado? (si corresponde)</t>
  </si>
  <si>
    <t xml:space="preserve">¿Han sido validados los entregables en el entorno de producción por los usuarios finales y el Propietario del Proyecto / Propietario del Sistema?
</t>
  </si>
  <si>
    <t>¿Se ha probado el hardware?</t>
  </si>
  <si>
    <t>¿Se realizaron las copias de seguridad según lo planificado?</t>
  </si>
  <si>
    <t>Sí</t>
  </si>
  <si>
    <t>Sí, Parcialmente</t>
  </si>
  <si>
    <t>&lt;Incluya quí la justificación de su respuesta.&gt;</t>
  </si>
  <si>
    <t>Controles de Transición para todo tipo de Proyectos</t>
  </si>
  <si>
    <t>Controles de Transición específicos para Proyectos TI</t>
  </si>
  <si>
    <t>Lista de Control de Transición para todo tipo de Proyectos</t>
  </si>
  <si>
    <t>&lt;Esta lista de verificación debe ser revisada y personalizada (si es necesario), en una primera etapa, cuando se planifique la transición. Debe basarse en la información presentada en el Plan de Transición, pero también puede ayudar al Director del Proyecto a definir las actividades de transición identificando los controles clave. A pesar de ello, el principal objetivo de la Lista de verificación de la transición es ayudar al Director del Proyecto a verificar si las actividades de transición se realizaron según lo previsto.&gt;
&lt;Primero, responda a la pregunta "¿Incluye su proyecto un componente de TI?&gt;&lt;Si su proyecto incluye componentes de TI, complete ambas pestañas ("Todos los proyectos" y "Específicos de TI") para la realización de las comprobaciones de transición. Si su proyecto no incluye ningún componente de TI, utilice únicamente la pestaña "Todos los proyectos".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</si>
</sst>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name val="Calibri"/>
      <family val="2"/>
      <scheme val="minor"/>
    </font>
    <font>
      <sz val="10"/>
      <name val="Calibri"/>
      <family val="2"/>
      <scheme val="minor"/>
    </font>
    <font>
      <i/>
      <sz val="12"/>
      <color theme="9" tint="-0.499984740745262"/>
      <name val="Calibri"/>
      <family val="2"/>
      <scheme val="minor"/>
    </font>
    <font>
      <sz val="11"/>
      <name val="Calibri"/>
      <family val="2"/>
      <scheme val="minor"/>
    </font>
    <font>
      <b/>
      <sz val="16"/>
      <color theme="1" tint="0.14999847407452621"/>
      <name val="Calibri"/>
      <family val="2"/>
      <scheme val="minor"/>
    </font>
    <font>
      <i/>
      <sz val="10"/>
      <color rgb="FF1B6FB5"/>
      <name val="Calibri"/>
      <family val="2"/>
      <scheme val="minor"/>
    </font>
    <font>
      <b/>
      <sz val="12"/>
      <color theme="1" tint="0.1499984740745262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theme="5" tint="0.39994506668294322"/>
      </left>
      <right style="medium">
        <color theme="5" tint="0.39994506668294322"/>
      </right>
      <top style="medium">
        <color theme="5" tint="0.39994506668294322"/>
      </top>
      <bottom style="medium">
        <color theme="5" tint="0.39994506668294322"/>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hair">
        <color indexed="64"/>
      </left>
      <right style="hair">
        <color indexed="64"/>
      </right>
      <top/>
      <bottom style="medium">
        <color indexed="64"/>
      </bottom>
      <diagonal/>
    </border>
  </borders>
  <cellStyleXfs count="1">
    <xf numFmtId="0" fontId="0" fillId="0" borderId="0"/>
  </cellStyleXfs>
  <cellXfs count="67">
    <xf numFmtId="0" fontId="0" fillId="0" borderId="0" xfId="0"/>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2" xfId="0" applyFont="1" applyFill="1" applyBorder="1" applyAlignment="1" applyProtection="1">
      <alignment horizontal="center" vertical="center"/>
      <protection locked="0"/>
    </xf>
    <xf numFmtId="0" fontId="1" fillId="4" borderId="1" xfId="0" applyFont="1" applyFill="1" applyBorder="1" applyAlignment="1">
      <alignment horizontal="center" vertical="center"/>
    </xf>
    <xf numFmtId="0" fontId="1" fillId="4" borderId="2" xfId="0" applyFont="1" applyFill="1" applyBorder="1" applyAlignment="1" applyProtection="1">
      <alignment horizontal="center" vertical="center"/>
      <protection locked="0"/>
    </xf>
    <xf numFmtId="0" fontId="1" fillId="4" borderId="2" xfId="0" applyFont="1" applyFill="1" applyBorder="1" applyAlignment="1">
      <alignment horizontal="center" vertical="center"/>
    </xf>
    <xf numFmtId="0" fontId="1" fillId="4" borderId="3" xfId="0" applyFont="1" applyFill="1" applyBorder="1" applyAlignment="1" applyProtection="1">
      <alignment horizontal="center" vertical="center"/>
      <protection locked="0"/>
    </xf>
    <xf numFmtId="0" fontId="2" fillId="2" borderId="0" xfId="0" applyFont="1" applyFill="1"/>
    <xf numFmtId="0" fontId="1" fillId="4" borderId="5" xfId="0" applyFont="1" applyFill="1" applyBorder="1" applyAlignment="1" applyProtection="1">
      <alignment horizontal="center" vertical="center"/>
      <protection locked="0"/>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pplyProtection="1">
      <alignment horizontal="center" vertical="center"/>
      <protection locked="0"/>
    </xf>
    <xf numFmtId="0" fontId="4" fillId="2" borderId="8" xfId="0" applyFont="1" applyFill="1" applyBorder="1" applyAlignment="1">
      <alignment horizontal="left" vertical="center" wrapText="1"/>
    </xf>
    <xf numFmtId="0" fontId="4" fillId="2" borderId="9" xfId="0" applyFont="1" applyFill="1" applyBorder="1" applyAlignment="1" applyProtection="1">
      <alignment horizontal="left" wrapText="1" indent="1"/>
      <protection locked="0"/>
    </xf>
    <xf numFmtId="0" fontId="4" fillId="2" borderId="8" xfId="0" applyFont="1" applyFill="1" applyBorder="1"/>
    <xf numFmtId="0" fontId="4" fillId="2" borderId="8" xfId="0" applyFont="1" applyFill="1" applyBorder="1" applyAlignment="1">
      <alignment horizontal="left" wrapText="1"/>
    </xf>
    <xf numFmtId="0" fontId="0" fillId="2" borderId="1" xfId="0" applyFont="1" applyFill="1" applyBorder="1"/>
    <xf numFmtId="0" fontId="4" fillId="2" borderId="11" xfId="0" applyFont="1" applyFill="1" applyBorder="1" applyAlignment="1">
      <alignment horizontal="left" wrapText="1"/>
    </xf>
    <xf numFmtId="0" fontId="4" fillId="2" borderId="12" xfId="0" applyFont="1" applyFill="1" applyBorder="1" applyAlignment="1" applyProtection="1">
      <alignment horizontal="center" vertical="center" wrapText="1"/>
      <protection locked="0"/>
    </xf>
    <xf numFmtId="0" fontId="4" fillId="2" borderId="13" xfId="0" applyFont="1" applyFill="1" applyBorder="1" applyAlignment="1" applyProtection="1">
      <alignment horizontal="left" wrapText="1" indent="1"/>
      <protection locked="0"/>
    </xf>
    <xf numFmtId="0" fontId="0" fillId="2" borderId="2" xfId="0" applyFont="1" applyFill="1" applyBorder="1"/>
    <xf numFmtId="0" fontId="0" fillId="2" borderId="3" xfId="0" applyFont="1" applyFill="1" applyBorder="1"/>
    <xf numFmtId="0" fontId="0" fillId="2" borderId="2"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2" borderId="0" xfId="0" applyFont="1" applyFill="1"/>
    <xf numFmtId="0" fontId="1" fillId="3" borderId="5" xfId="0" applyFont="1" applyFill="1" applyBorder="1" applyAlignment="1">
      <alignment horizontal="center" vertical="center"/>
    </xf>
    <xf numFmtId="0" fontId="6" fillId="2" borderId="13" xfId="0" applyFont="1" applyFill="1" applyBorder="1" applyAlignment="1" applyProtection="1">
      <alignment horizontal="left" vertical="center" wrapText="1" indent="1"/>
      <protection locked="0"/>
    </xf>
    <xf numFmtId="0" fontId="4" fillId="2" borderId="14" xfId="0" applyFont="1" applyFill="1" applyBorder="1" applyAlignment="1" applyProtection="1">
      <alignment horizontal="center" vertical="center" wrapText="1"/>
      <protection locked="0"/>
    </xf>
    <xf numFmtId="0" fontId="4" fillId="2" borderId="15" xfId="0" applyFont="1" applyFill="1" applyBorder="1" applyAlignment="1" applyProtection="1">
      <alignment horizontal="left" wrapText="1" indent="1"/>
      <protection locked="0"/>
    </xf>
    <xf numFmtId="0" fontId="4" fillId="2" borderId="16" xfId="0" applyFont="1" applyFill="1" applyBorder="1" applyAlignment="1">
      <alignment horizontal="center" vertical="center" wrapText="1"/>
    </xf>
    <xf numFmtId="0" fontId="4" fillId="2" borderId="17" xfId="0" applyFont="1" applyFill="1" applyBorder="1" applyAlignment="1">
      <alignment horizontal="left" wrapText="1"/>
    </xf>
    <xf numFmtId="0" fontId="4" fillId="2" borderId="18" xfId="0" applyFont="1" applyFill="1" applyBorder="1" applyAlignment="1" applyProtection="1">
      <alignment horizontal="left" wrapText="1" indent="1"/>
      <protection locked="0"/>
    </xf>
    <xf numFmtId="0" fontId="4" fillId="2" borderId="19"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pplyProtection="1">
      <alignment horizontal="left" wrapText="1" indent="1"/>
      <protection locked="0"/>
    </xf>
    <xf numFmtId="0" fontId="4" fillId="2" borderId="17" xfId="0" applyFont="1" applyFill="1" applyBorder="1" applyAlignment="1">
      <alignment horizontal="left" vertical="center" wrapText="1"/>
    </xf>
    <xf numFmtId="0" fontId="4" fillId="2" borderId="22" xfId="0" applyFont="1" applyFill="1" applyBorder="1" applyAlignment="1">
      <alignment horizontal="left" vertical="center" wrapText="1"/>
    </xf>
    <xf numFmtId="0" fontId="4" fillId="2" borderId="23" xfId="0" applyFont="1" applyFill="1" applyBorder="1" applyAlignment="1" applyProtection="1">
      <alignment horizontal="left" wrapText="1" indent="1"/>
      <protection locked="0"/>
    </xf>
    <xf numFmtId="0" fontId="6" fillId="2" borderId="0" xfId="0" applyFont="1" applyFill="1" applyBorder="1" applyAlignment="1" applyProtection="1">
      <alignment horizontal="left" vertical="center" wrapText="1"/>
      <protection locked="0"/>
    </xf>
    <xf numFmtId="0" fontId="2" fillId="2" borderId="0" xfId="0" applyFont="1" applyFill="1" applyAlignment="1">
      <alignment vertical="center"/>
    </xf>
    <xf numFmtId="0" fontId="7" fillId="2" borderId="0" xfId="0" applyFont="1" applyFill="1" applyAlignment="1">
      <alignment vertical="center"/>
    </xf>
    <xf numFmtId="0" fontId="0" fillId="2" borderId="2" xfId="0" applyFill="1" applyBorder="1" applyAlignment="1">
      <alignment horizontal="center" vertical="center"/>
    </xf>
    <xf numFmtId="0" fontId="0" fillId="2" borderId="6" xfId="0" applyFont="1" applyFill="1" applyBorder="1"/>
    <xf numFmtId="0" fontId="0" fillId="2" borderId="5" xfId="0" applyFont="1" applyFill="1" applyBorder="1"/>
    <xf numFmtId="0" fontId="0" fillId="2" borderId="5" xfId="0" applyFill="1" applyBorder="1" applyAlignment="1">
      <alignment horizontal="center" vertical="center"/>
    </xf>
    <xf numFmtId="0" fontId="0" fillId="2" borderId="5" xfId="0" applyFont="1" applyFill="1" applyBorder="1" applyAlignment="1">
      <alignment horizontal="center" vertical="center"/>
    </xf>
    <xf numFmtId="0" fontId="0" fillId="2" borderId="7" xfId="0" applyFont="1" applyFill="1" applyBorder="1"/>
    <xf numFmtId="0" fontId="0" fillId="2" borderId="25" xfId="0" applyFill="1" applyBorder="1"/>
    <xf numFmtId="0" fontId="0" fillId="2" borderId="26" xfId="0" applyFill="1" applyBorder="1"/>
    <xf numFmtId="0" fontId="0" fillId="2" borderId="27" xfId="0" applyFill="1" applyBorder="1"/>
    <xf numFmtId="0" fontId="0" fillId="2" borderId="26" xfId="0" applyFill="1" applyBorder="1" applyAlignment="1">
      <alignment horizontal="center" vertical="center"/>
    </xf>
    <xf numFmtId="0" fontId="4" fillId="2" borderId="28" xfId="0" applyFont="1" applyFill="1" applyBorder="1" applyAlignment="1">
      <alignment horizontal="center" vertical="center" wrapText="1"/>
    </xf>
    <xf numFmtId="0" fontId="0" fillId="2" borderId="6" xfId="0" applyFill="1" applyBorder="1"/>
    <xf numFmtId="0" fontId="4" fillId="2" borderId="29" xfId="0" applyFont="1" applyFill="1" applyBorder="1" applyAlignment="1" applyProtection="1">
      <alignment horizontal="center" vertical="center" wrapText="1"/>
      <protection locked="0"/>
    </xf>
    <xf numFmtId="0" fontId="4" fillId="2" borderId="12" xfId="0" applyFont="1" applyFill="1" applyBorder="1" applyAlignment="1" applyProtection="1">
      <alignment horizontal="center" vertical="center" wrapText="1"/>
      <protection hidden="1"/>
    </xf>
    <xf numFmtId="0" fontId="4" fillId="2" borderId="14" xfId="0" applyFont="1" applyFill="1" applyBorder="1" applyAlignment="1" applyProtection="1">
      <alignment horizontal="center" vertical="center" wrapText="1"/>
      <protection hidden="1"/>
    </xf>
    <xf numFmtId="0" fontId="4" fillId="2" borderId="29" xfId="0" applyFont="1" applyFill="1" applyBorder="1" applyAlignment="1" applyProtection="1">
      <alignment horizontal="center" vertical="center" wrapText="1"/>
      <protection hidden="1"/>
    </xf>
    <xf numFmtId="0" fontId="1" fillId="4" borderId="2" xfId="0" applyFont="1" applyFill="1" applyBorder="1" applyAlignment="1" applyProtection="1">
      <alignment horizontal="center" vertical="center"/>
      <protection hidden="1"/>
    </xf>
    <xf numFmtId="9" fontId="1" fillId="3" borderId="2" xfId="0" applyNumberFormat="1" applyFont="1" applyFill="1" applyBorder="1" applyAlignment="1" applyProtection="1">
      <alignment horizontal="center" vertical="center"/>
      <protection hidden="1"/>
    </xf>
    <xf numFmtId="9" fontId="3" fillId="3" borderId="3" xfId="0" applyNumberFormat="1" applyFont="1" applyFill="1" applyBorder="1" applyAlignment="1" applyProtection="1">
      <alignment horizontal="center" vertical="center"/>
      <protection hidden="1"/>
    </xf>
    <xf numFmtId="0" fontId="1" fillId="4" borderId="24" xfId="0" applyFont="1" applyFill="1" applyBorder="1" applyAlignment="1" applyProtection="1">
      <alignment horizontal="center" vertical="center" wrapText="1"/>
      <protection hidden="1"/>
    </xf>
    <xf numFmtId="0" fontId="0" fillId="2" borderId="0" xfId="0" applyFill="1" applyAlignment="1">
      <alignment wrapText="1"/>
    </xf>
    <xf numFmtId="0" fontId="4" fillId="2" borderId="8" xfId="0" applyFont="1" applyFill="1" applyBorder="1" applyAlignment="1">
      <alignment wrapText="1"/>
    </xf>
    <xf numFmtId="0" fontId="6" fillId="2" borderId="0"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colors>
    <mruColors>
      <color rgb="FF9848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3:K41"/>
  <sheetViews>
    <sheetView tabSelected="1" view="pageLayout" zoomScale="70" zoomScaleNormal="100" zoomScalePageLayoutView="70" workbookViewId="0">
      <selection activeCell="B4" sqref="B4:F4"/>
    </sheetView>
  </sheetViews>
  <sheetFormatPr baseColWidth="10" defaultColWidth="9.08984375" defaultRowHeight="14.5" x14ac:dyDescent="0.35"/>
  <cols>
    <col min="1" max="1" width="5.54296875" style="1" customWidth="1"/>
    <col min="2" max="2" width="9.08984375" style="1"/>
    <col min="3" max="3" width="111.26953125" style="1" bestFit="1" customWidth="1"/>
    <col min="4" max="4" width="14.36328125" style="1" customWidth="1"/>
    <col min="5" max="5" width="3.90625" style="1" bestFit="1" customWidth="1"/>
    <col min="6" max="6" width="78.6328125" style="1" customWidth="1"/>
    <col min="7" max="9" width="9.08984375" style="1"/>
    <col min="10" max="11" width="9.08984375" style="1" hidden="1" customWidth="1"/>
    <col min="12" max="16384" width="9.08984375" style="1"/>
  </cols>
  <sheetData>
    <row r="3" spans="2:11" ht="21" x14ac:dyDescent="0.5">
      <c r="B3" s="27" t="s">
        <v>58</v>
      </c>
    </row>
    <row r="4" spans="2:11" ht="75.75" customHeight="1" thickBot="1" x14ac:dyDescent="0.4">
      <c r="B4" s="66" t="s">
        <v>59</v>
      </c>
      <c r="C4" s="66"/>
      <c r="D4" s="66"/>
      <c r="E4" s="66"/>
      <c r="F4" s="66"/>
    </row>
    <row r="5" spans="2:11" ht="29.25" customHeight="1" thickBot="1" x14ac:dyDescent="0.4">
      <c r="C5" s="43" t="s">
        <v>3</v>
      </c>
      <c r="D5" s="63" t="s">
        <v>1</v>
      </c>
      <c r="E5" s="41"/>
      <c r="F5" s="41"/>
    </row>
    <row r="6" spans="2:11" ht="15" thickBot="1" x14ac:dyDescent="0.4"/>
    <row r="7" spans="2:11" ht="16" thickBot="1" x14ac:dyDescent="0.4">
      <c r="B7" s="2"/>
      <c r="C7" s="28" t="s">
        <v>56</v>
      </c>
      <c r="D7" s="4" t="s">
        <v>6</v>
      </c>
      <c r="E7" s="61">
        <f>IF(D5="No",E40/(260-10*D40),(E41/(390-10*D41)))</f>
        <v>0</v>
      </c>
      <c r="F7" s="62">
        <f>E7</f>
        <v>0</v>
      </c>
    </row>
    <row r="8" spans="2:11" ht="16" thickBot="1" x14ac:dyDescent="0.4">
      <c r="B8" s="5" t="s">
        <v>0</v>
      </c>
      <c r="C8" s="11" t="s">
        <v>4</v>
      </c>
      <c r="D8" s="10" t="s">
        <v>7</v>
      </c>
      <c r="E8" s="12"/>
      <c r="F8" s="13" t="s">
        <v>8</v>
      </c>
    </row>
    <row r="9" spans="2:11" ht="16" thickBot="1" x14ac:dyDescent="0.4">
      <c r="B9" s="5"/>
      <c r="C9" s="5" t="s">
        <v>5</v>
      </c>
      <c r="D9" s="6"/>
      <c r="E9" s="7"/>
      <c r="F9" s="8"/>
      <c r="J9" s="42" t="s">
        <v>53</v>
      </c>
      <c r="K9" s="42" t="s">
        <v>53</v>
      </c>
    </row>
    <row r="10" spans="2:11" ht="31.5" customHeight="1" x14ac:dyDescent="0.35">
      <c r="B10" s="25">
        <f>B6+1</f>
        <v>1</v>
      </c>
      <c r="C10" s="17" t="s">
        <v>13</v>
      </c>
      <c r="D10" s="20" t="s">
        <v>1</v>
      </c>
      <c r="E10" s="57">
        <f>IF(D10="Sí",10,IF(D10="Sí, Parcialmente",5,IF(D10="No",0,"-")))</f>
        <v>0</v>
      </c>
      <c r="F10" s="29" t="s">
        <v>55</v>
      </c>
      <c r="J10" s="42" t="s">
        <v>1</v>
      </c>
      <c r="K10" s="1" t="s">
        <v>54</v>
      </c>
    </row>
    <row r="11" spans="2:11" x14ac:dyDescent="0.35">
      <c r="B11" s="25">
        <f>B10+1</f>
        <v>2</v>
      </c>
      <c r="C11" s="14" t="s">
        <v>14</v>
      </c>
      <c r="D11" s="20" t="s">
        <v>1</v>
      </c>
      <c r="E11" s="57">
        <f t="shared" ref="E11:E15" si="0">IF(D11="Sí",10,IF(D11="Sí, Parcialmente",5,IF(D11="No",0,"-")))</f>
        <v>0</v>
      </c>
      <c r="F11" s="29"/>
      <c r="J11" s="42"/>
      <c r="K11" s="42" t="s">
        <v>1</v>
      </c>
    </row>
    <row r="12" spans="2:11" x14ac:dyDescent="0.35">
      <c r="B12" s="25">
        <f t="shared" ref="B12:B14" si="1">B11+1</f>
        <v>3</v>
      </c>
      <c r="C12" s="14" t="s">
        <v>15</v>
      </c>
      <c r="D12" s="20" t="s">
        <v>1</v>
      </c>
      <c r="E12" s="57">
        <f t="shared" si="0"/>
        <v>0</v>
      </c>
      <c r="F12" s="15"/>
      <c r="K12" s="42" t="s">
        <v>2</v>
      </c>
    </row>
    <row r="13" spans="2:11" x14ac:dyDescent="0.35">
      <c r="B13" s="25">
        <f t="shared" si="1"/>
        <v>4</v>
      </c>
      <c r="C13" s="14" t="s">
        <v>16</v>
      </c>
      <c r="D13" s="20" t="s">
        <v>1</v>
      </c>
      <c r="E13" s="57">
        <f t="shared" si="0"/>
        <v>0</v>
      </c>
      <c r="F13" s="15"/>
    </row>
    <row r="14" spans="2:11" x14ac:dyDescent="0.35">
      <c r="B14" s="25">
        <f t="shared" si="1"/>
        <v>5</v>
      </c>
      <c r="C14" s="14" t="s">
        <v>17</v>
      </c>
      <c r="D14" s="20" t="s">
        <v>1</v>
      </c>
      <c r="E14" s="57">
        <f t="shared" si="0"/>
        <v>0</v>
      </c>
      <c r="F14" s="15"/>
    </row>
    <row r="15" spans="2:11" ht="15" thickBot="1" x14ac:dyDescent="0.4">
      <c r="B15" s="26">
        <f t="shared" ref="B15" si="2">B14+1</f>
        <v>6</v>
      </c>
      <c r="C15" s="14" t="s">
        <v>18</v>
      </c>
      <c r="D15" s="20" t="s">
        <v>1</v>
      </c>
      <c r="E15" s="57">
        <f t="shared" si="0"/>
        <v>0</v>
      </c>
      <c r="F15" s="15"/>
    </row>
    <row r="16" spans="2:11" ht="16" thickBot="1" x14ac:dyDescent="0.4">
      <c r="B16" s="5"/>
      <c r="C16" s="7" t="s">
        <v>9</v>
      </c>
      <c r="D16" s="6"/>
      <c r="E16" s="60"/>
      <c r="F16" s="8"/>
    </row>
    <row r="17" spans="2:6" x14ac:dyDescent="0.35">
      <c r="B17" s="25">
        <f>B15+1</f>
        <v>7</v>
      </c>
      <c r="C17" s="14" t="s">
        <v>19</v>
      </c>
      <c r="D17" s="20" t="s">
        <v>1</v>
      </c>
      <c r="E17" s="57">
        <f t="shared" ref="E17:E26" si="3">IF(D17="Sí",10,IF(D17="Sí, Parcialmente",5,IF(D17="No",0,"-")))</f>
        <v>0</v>
      </c>
      <c r="F17" s="21"/>
    </row>
    <row r="18" spans="2:6" x14ac:dyDescent="0.35">
      <c r="B18" s="26">
        <f>B17+1</f>
        <v>8</v>
      </c>
      <c r="C18" s="17" t="s">
        <v>20</v>
      </c>
      <c r="D18" s="20" t="s">
        <v>1</v>
      </c>
      <c r="E18" s="57">
        <f t="shared" si="3"/>
        <v>0</v>
      </c>
      <c r="F18" s="15"/>
    </row>
    <row r="19" spans="2:6" x14ac:dyDescent="0.35">
      <c r="B19" s="26">
        <f>B18+1</f>
        <v>9</v>
      </c>
      <c r="C19" s="17" t="s">
        <v>21</v>
      </c>
      <c r="D19" s="20" t="s">
        <v>1</v>
      </c>
      <c r="E19" s="57">
        <f t="shared" si="3"/>
        <v>0</v>
      </c>
      <c r="F19" s="15"/>
    </row>
    <row r="20" spans="2:6" x14ac:dyDescent="0.35">
      <c r="B20" s="26">
        <f t="shared" ref="B20:B26" si="4">B19+1</f>
        <v>10</v>
      </c>
      <c r="C20" s="14" t="s">
        <v>22</v>
      </c>
      <c r="D20" s="20" t="s">
        <v>1</v>
      </c>
      <c r="E20" s="57">
        <f t="shared" si="3"/>
        <v>0</v>
      </c>
      <c r="F20" s="15"/>
    </row>
    <row r="21" spans="2:6" x14ac:dyDescent="0.35">
      <c r="B21" s="26">
        <f t="shared" si="4"/>
        <v>11</v>
      </c>
      <c r="C21" s="19" t="s">
        <v>23</v>
      </c>
      <c r="D21" s="20" t="s">
        <v>1</v>
      </c>
      <c r="E21" s="57">
        <f t="shared" si="3"/>
        <v>0</v>
      </c>
      <c r="F21" s="15"/>
    </row>
    <row r="22" spans="2:6" x14ac:dyDescent="0.35">
      <c r="B22" s="26">
        <f t="shared" si="4"/>
        <v>12</v>
      </c>
      <c r="C22" s="65" t="s">
        <v>24</v>
      </c>
      <c r="D22" s="20" t="s">
        <v>1</v>
      </c>
      <c r="E22" s="57">
        <f t="shared" si="3"/>
        <v>0</v>
      </c>
      <c r="F22" s="15"/>
    </row>
    <row r="23" spans="2:6" x14ac:dyDescent="0.35">
      <c r="B23" s="26">
        <f t="shared" si="4"/>
        <v>13</v>
      </c>
      <c r="C23" s="14" t="s">
        <v>25</v>
      </c>
      <c r="D23" s="20" t="s">
        <v>1</v>
      </c>
      <c r="E23" s="57">
        <f t="shared" si="3"/>
        <v>0</v>
      </c>
      <c r="F23" s="15"/>
    </row>
    <row r="24" spans="2:6" x14ac:dyDescent="0.35">
      <c r="B24" s="26">
        <f t="shared" si="4"/>
        <v>14</v>
      </c>
      <c r="C24" s="17" t="s">
        <v>26</v>
      </c>
      <c r="D24" s="20" t="s">
        <v>1</v>
      </c>
      <c r="E24" s="57">
        <f t="shared" si="3"/>
        <v>0</v>
      </c>
      <c r="F24" s="15"/>
    </row>
    <row r="25" spans="2:6" x14ac:dyDescent="0.35">
      <c r="B25" s="26">
        <f t="shared" si="4"/>
        <v>15</v>
      </c>
      <c r="C25" s="1" t="s">
        <v>27</v>
      </c>
      <c r="D25" s="20" t="s">
        <v>1</v>
      </c>
      <c r="E25" s="57">
        <f t="shared" si="3"/>
        <v>0</v>
      </c>
      <c r="F25" s="15"/>
    </row>
    <row r="26" spans="2:6" ht="15" thickBot="1" x14ac:dyDescent="0.4">
      <c r="B26" s="26">
        <f t="shared" si="4"/>
        <v>16</v>
      </c>
      <c r="C26" s="17" t="s">
        <v>28</v>
      </c>
      <c r="D26" s="20" t="s">
        <v>1</v>
      </c>
      <c r="E26" s="57">
        <f t="shared" si="3"/>
        <v>0</v>
      </c>
      <c r="F26" s="15"/>
    </row>
    <row r="27" spans="2:6" ht="16" thickBot="1" x14ac:dyDescent="0.4">
      <c r="B27" s="5"/>
      <c r="C27" s="7" t="s">
        <v>10</v>
      </c>
      <c r="D27" s="6"/>
      <c r="E27" s="60"/>
      <c r="F27" s="8"/>
    </row>
    <row r="28" spans="2:6" x14ac:dyDescent="0.35">
      <c r="B28" s="26">
        <f>B26+1</f>
        <v>17</v>
      </c>
      <c r="C28" s="14" t="s">
        <v>29</v>
      </c>
      <c r="D28" s="20" t="s">
        <v>1</v>
      </c>
      <c r="E28" s="57">
        <f t="shared" ref="E28:E30" si="5">IF(D28="Sí",10,IF(D28="Sí, Parcialmente",5,IF(D28="No",0,"-")))</f>
        <v>0</v>
      </c>
      <c r="F28" s="15"/>
    </row>
    <row r="29" spans="2:6" x14ac:dyDescent="0.35">
      <c r="B29" s="26">
        <f>B28+1</f>
        <v>18</v>
      </c>
      <c r="C29" s="16" t="s">
        <v>30</v>
      </c>
      <c r="D29" s="20" t="s">
        <v>1</v>
      </c>
      <c r="E29" s="57">
        <f t="shared" si="5"/>
        <v>0</v>
      </c>
      <c r="F29" s="15"/>
    </row>
    <row r="30" spans="2:6" ht="15" thickBot="1" x14ac:dyDescent="0.4">
      <c r="B30" s="26">
        <f>B29+1</f>
        <v>19</v>
      </c>
      <c r="C30" s="17" t="s">
        <v>31</v>
      </c>
      <c r="D30" s="20" t="s">
        <v>1</v>
      </c>
      <c r="E30" s="57">
        <f t="shared" si="5"/>
        <v>0</v>
      </c>
      <c r="F30" s="15"/>
    </row>
    <row r="31" spans="2:6" ht="16" thickBot="1" x14ac:dyDescent="0.4">
      <c r="B31" s="5"/>
      <c r="C31" s="7" t="s">
        <v>11</v>
      </c>
      <c r="D31" s="6"/>
      <c r="E31" s="60"/>
      <c r="F31" s="8"/>
    </row>
    <row r="32" spans="2:6" x14ac:dyDescent="0.35">
      <c r="B32" s="25">
        <f>B30+1</f>
        <v>20</v>
      </c>
      <c r="C32" s="64" t="s">
        <v>32</v>
      </c>
      <c r="D32" s="20" t="s">
        <v>1</v>
      </c>
      <c r="E32" s="57">
        <f t="shared" ref="E32:E36" si="6">IF(D32="Sí",10,IF(D32="Sí, Parcialmente",5,IF(D32="No",0,"-")))</f>
        <v>0</v>
      </c>
      <c r="F32" s="21"/>
    </row>
    <row r="33" spans="2:6" x14ac:dyDescent="0.35">
      <c r="B33" s="25">
        <f>B32+1</f>
        <v>21</v>
      </c>
      <c r="C33" s="14" t="s">
        <v>33</v>
      </c>
      <c r="D33" s="20" t="s">
        <v>1</v>
      </c>
      <c r="E33" s="57">
        <f t="shared" si="6"/>
        <v>0</v>
      </c>
      <c r="F33" s="21"/>
    </row>
    <row r="34" spans="2:6" ht="29" x14ac:dyDescent="0.35">
      <c r="B34" s="25">
        <f t="shared" ref="B34:B36" si="7">B33+1</f>
        <v>22</v>
      </c>
      <c r="C34" s="14" t="s">
        <v>34</v>
      </c>
      <c r="D34" s="20" t="s">
        <v>1</v>
      </c>
      <c r="E34" s="57">
        <f t="shared" si="6"/>
        <v>0</v>
      </c>
      <c r="F34" s="21"/>
    </row>
    <row r="35" spans="2:6" x14ac:dyDescent="0.35">
      <c r="B35" s="25">
        <f t="shared" si="7"/>
        <v>23</v>
      </c>
      <c r="C35" s="1" t="s">
        <v>35</v>
      </c>
      <c r="D35" s="20" t="s">
        <v>1</v>
      </c>
      <c r="E35" s="57">
        <f t="shared" si="6"/>
        <v>0</v>
      </c>
      <c r="F35" s="21"/>
    </row>
    <row r="36" spans="2:6" ht="15" thickBot="1" x14ac:dyDescent="0.4">
      <c r="B36" s="25">
        <f t="shared" si="7"/>
        <v>24</v>
      </c>
      <c r="C36" s="14" t="s">
        <v>36</v>
      </c>
      <c r="D36" s="20" t="s">
        <v>1</v>
      </c>
      <c r="E36" s="57">
        <f t="shared" si="6"/>
        <v>0</v>
      </c>
      <c r="F36" s="15"/>
    </row>
    <row r="37" spans="2:6" ht="16" thickBot="1" x14ac:dyDescent="0.4">
      <c r="B37" s="5"/>
      <c r="C37" s="7" t="s">
        <v>12</v>
      </c>
      <c r="D37" s="6"/>
      <c r="E37" s="60"/>
      <c r="F37" s="8"/>
    </row>
    <row r="38" spans="2:6" x14ac:dyDescent="0.35">
      <c r="B38" s="35">
        <f>B36+1</f>
        <v>25</v>
      </c>
      <c r="C38" s="36" t="s">
        <v>37</v>
      </c>
      <c r="D38" s="30" t="s">
        <v>1</v>
      </c>
      <c r="E38" s="58">
        <f t="shared" ref="E38:E39" si="8">IF(D38="Sí",10,IF(D38="Sí, Parcialmente",5,IF(D38="No",0,"-")))</f>
        <v>0</v>
      </c>
      <c r="F38" s="37"/>
    </row>
    <row r="39" spans="2:6" ht="15" thickBot="1" x14ac:dyDescent="0.4">
      <c r="B39" s="32">
        <f>B38+1</f>
        <v>26</v>
      </c>
      <c r="C39" s="38" t="s">
        <v>38</v>
      </c>
      <c r="D39" s="56" t="s">
        <v>1</v>
      </c>
      <c r="E39" s="59">
        <f t="shared" si="8"/>
        <v>0</v>
      </c>
      <c r="F39" s="34"/>
    </row>
    <row r="40" spans="2:6" hidden="1" x14ac:dyDescent="0.35">
      <c r="B40" s="45"/>
      <c r="C40" s="46"/>
      <c r="D40" s="47">
        <f>COUNTIF(D7:D36,"N/A")</f>
        <v>0</v>
      </c>
      <c r="E40" s="48">
        <f>SUM(E10:E39)</f>
        <v>0</v>
      </c>
      <c r="F40" s="49"/>
    </row>
    <row r="41" spans="2:6" ht="15.65" hidden="1" customHeight="1" thickBot="1" x14ac:dyDescent="0.4">
      <c r="B41" s="50"/>
      <c r="C41" s="51"/>
      <c r="D41" s="53">
        <f>D40+'Específicos de TI'!D23</f>
        <v>0</v>
      </c>
      <c r="E41" s="53">
        <f>'Específicos de TI'!E23+'Todos los Proyectos'!E40</f>
        <v>0</v>
      </c>
      <c r="F41" s="52"/>
    </row>
  </sheetData>
  <mergeCells count="1">
    <mergeCell ref="B4:F4"/>
  </mergeCells>
  <conditionalFormatting sqref="F7">
    <cfRule type="iconSet" priority="2">
      <iconSet iconSet="3TrafficLights2" showValue="0">
        <cfvo type="percent" val="0"/>
        <cfvo type="num" val="0.5" gte="0"/>
        <cfvo type="num" val="0.8" gte="0"/>
      </iconSet>
    </cfRule>
  </conditionalFormatting>
  <dataValidations disablePrompts="1" count="2">
    <dataValidation type="list" allowBlank="1" showInputMessage="1" showErrorMessage="1" sqref="D38:D39 D28:D30 D32:D36 D10:D15 D17:D26" xr:uid="{00000000-0002-0000-0000-000000000000}">
      <formula1>$K$9:$K$12</formula1>
    </dataValidation>
    <dataValidation type="list" allowBlank="1" showInputMessage="1" showErrorMessage="1" sqref="D5" xr:uid="{00000000-0002-0000-0000-000001000000}">
      <formula1>$J$9:$J$10</formula1>
    </dataValidation>
  </dataValidations>
  <pageMargins left="0.70866141732283472" right="0.70866141732283472" top="0.74803149606299213" bottom="0.74803149606299213" header="0.31496062992125984" footer="0.31496062992125984"/>
  <pageSetup paperSize="9" scale="52" fitToHeight="0" orientation="landscape" r:id="rId1"/>
  <headerFooter>
    <oddHeader>&amp;L &amp;G &amp;10&amp;K00-027PM² Checklist v3.0.1&amp;8&amp;K00-020    &amp;C&amp;16Lista de Control de Transción - para todo tipo de Proyectos
&amp;K984806&lt;Nombre del Proyecto&gt;&amp;R&amp;G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23"/>
  <sheetViews>
    <sheetView view="pageLayout" zoomScale="90" zoomScaleNormal="100" zoomScalePageLayoutView="90" workbookViewId="0">
      <selection activeCell="E1" sqref="E1:E1048576"/>
    </sheetView>
  </sheetViews>
  <sheetFormatPr baseColWidth="10" defaultColWidth="9.08984375" defaultRowHeight="14.5" x14ac:dyDescent="0.35"/>
  <cols>
    <col min="1" max="1" width="5.54296875" style="1" customWidth="1"/>
    <col min="2" max="2" width="9.08984375" style="1"/>
    <col min="3" max="3" width="97.6328125" style="1" bestFit="1" customWidth="1"/>
    <col min="4" max="4" width="14.453125" style="1" bestFit="1" customWidth="1"/>
    <col min="5" max="5" width="3.6328125" style="1" bestFit="1" customWidth="1"/>
    <col min="6" max="6" width="50.453125" style="1" customWidth="1"/>
    <col min="7" max="9" width="9.08984375" style="1"/>
    <col min="10" max="10" width="9.08984375" style="1" customWidth="1"/>
    <col min="11" max="11" width="9.08984375" style="1" hidden="1" customWidth="1"/>
    <col min="12" max="16384" width="9.08984375" style="1"/>
  </cols>
  <sheetData>
    <row r="1" spans="2:11" ht="15" customHeight="1" x14ac:dyDescent="0.5">
      <c r="B1" s="27"/>
      <c r="C1" s="27"/>
      <c r="D1" s="27"/>
      <c r="E1" s="27"/>
      <c r="F1" s="27"/>
    </row>
    <row r="2" spans="2:11" ht="15" customHeight="1" x14ac:dyDescent="0.5">
      <c r="B2" s="27"/>
      <c r="C2" s="27"/>
      <c r="D2" s="27"/>
      <c r="E2" s="27"/>
      <c r="F2" s="27"/>
    </row>
    <row r="3" spans="2:11" ht="15" customHeight="1" x14ac:dyDescent="0.5">
      <c r="B3" s="27"/>
      <c r="C3" s="27"/>
      <c r="D3" s="27"/>
      <c r="E3" s="27"/>
      <c r="F3" s="27"/>
    </row>
    <row r="5" spans="2:11" ht="15" thickBot="1" x14ac:dyDescent="0.4"/>
    <row r="6" spans="2:11" ht="16" thickBot="1" x14ac:dyDescent="0.4">
      <c r="B6" s="2"/>
      <c r="C6" s="3" t="s">
        <v>57</v>
      </c>
      <c r="D6" s="4" t="s">
        <v>6</v>
      </c>
      <c r="E6" s="61">
        <f>E23/(130-D23*10)</f>
        <v>0</v>
      </c>
      <c r="F6" s="62">
        <f>E6</f>
        <v>0</v>
      </c>
    </row>
    <row r="7" spans="2:11" ht="16" thickBot="1" x14ac:dyDescent="0.4">
      <c r="B7" s="5" t="s">
        <v>0</v>
      </c>
      <c r="C7" s="11" t="s">
        <v>4</v>
      </c>
      <c r="D7" s="10" t="s">
        <v>7</v>
      </c>
      <c r="E7" s="12"/>
      <c r="F7" s="13" t="s">
        <v>8</v>
      </c>
    </row>
    <row r="8" spans="2:11" ht="16" thickBot="1" x14ac:dyDescent="0.4">
      <c r="B8" s="5"/>
      <c r="C8" s="7" t="s">
        <v>5</v>
      </c>
      <c r="D8" s="6"/>
      <c r="E8" s="7"/>
      <c r="F8" s="8"/>
      <c r="K8" s="9" t="s">
        <v>53</v>
      </c>
    </row>
    <row r="9" spans="2:11" ht="29" x14ac:dyDescent="0.35">
      <c r="B9" s="25">
        <f>B5+1</f>
        <v>1</v>
      </c>
      <c r="C9" s="14" t="s">
        <v>40</v>
      </c>
      <c r="D9" s="20" t="s">
        <v>1</v>
      </c>
      <c r="E9" s="57">
        <f>IF(D9="Sí",10,IF(D9="Sí, Parcialmente",5,IF(D9="No",0,"-")))</f>
        <v>0</v>
      </c>
      <c r="F9" s="29" t="s">
        <v>39</v>
      </c>
      <c r="K9" s="1" t="s">
        <v>54</v>
      </c>
    </row>
    <row r="10" spans="2:11" ht="15" thickBot="1" x14ac:dyDescent="0.4">
      <c r="B10" s="26">
        <f>B9+1</f>
        <v>2</v>
      </c>
      <c r="C10" s="14" t="s">
        <v>49</v>
      </c>
      <c r="D10" s="20" t="s">
        <v>1</v>
      </c>
      <c r="E10" s="57">
        <f>IF(D10="Sí",10,IF(D10="Sí, Parcialmente",5,IF(D10="No",0,"-")))</f>
        <v>0</v>
      </c>
      <c r="F10" s="15"/>
      <c r="K10" s="9" t="s">
        <v>1</v>
      </c>
    </row>
    <row r="11" spans="2:11" ht="16" thickBot="1" x14ac:dyDescent="0.4">
      <c r="B11" s="5"/>
      <c r="C11" s="7" t="s">
        <v>9</v>
      </c>
      <c r="D11" s="6"/>
      <c r="E11" s="60"/>
      <c r="F11" s="8"/>
      <c r="K11" s="9" t="s">
        <v>2</v>
      </c>
    </row>
    <row r="12" spans="2:11" x14ac:dyDescent="0.35">
      <c r="B12" s="54">
        <f>B10+1</f>
        <v>3</v>
      </c>
      <c r="C12" s="55" t="s">
        <v>41</v>
      </c>
      <c r="D12" s="30" t="s">
        <v>1</v>
      </c>
      <c r="E12" s="58">
        <f t="shared" ref="E12:E22" si="0">IF(D12="Sí",10,IF(D12="Sí, Parcialmente",5,IF(D12="No",0,"-")))</f>
        <v>0</v>
      </c>
      <c r="F12" s="31"/>
    </row>
    <row r="13" spans="2:11" x14ac:dyDescent="0.35">
      <c r="B13" s="26">
        <f>B12+1</f>
        <v>4</v>
      </c>
      <c r="C13" s="14" t="s">
        <v>42</v>
      </c>
      <c r="D13" s="20" t="s">
        <v>1</v>
      </c>
      <c r="E13" s="57">
        <f t="shared" si="0"/>
        <v>0</v>
      </c>
      <c r="F13" s="15"/>
    </row>
    <row r="14" spans="2:11" ht="43.5" x14ac:dyDescent="0.35">
      <c r="B14" s="26">
        <f>B13+1</f>
        <v>5</v>
      </c>
      <c r="C14" s="14" t="s">
        <v>50</v>
      </c>
      <c r="D14" s="20" t="s">
        <v>1</v>
      </c>
      <c r="E14" s="57">
        <f t="shared" si="0"/>
        <v>0</v>
      </c>
      <c r="F14" s="15"/>
    </row>
    <row r="15" spans="2:11" x14ac:dyDescent="0.35">
      <c r="B15" s="26">
        <f t="shared" ref="B15:B22" si="1">B14+1</f>
        <v>6</v>
      </c>
      <c r="C15" s="17" t="s">
        <v>51</v>
      </c>
      <c r="D15" s="20" t="s">
        <v>1</v>
      </c>
      <c r="E15" s="57">
        <f t="shared" si="0"/>
        <v>0</v>
      </c>
      <c r="F15" s="15"/>
    </row>
    <row r="16" spans="2:11" x14ac:dyDescent="0.35">
      <c r="B16" s="26">
        <f t="shared" si="1"/>
        <v>7</v>
      </c>
      <c r="C16" s="17" t="s">
        <v>43</v>
      </c>
      <c r="D16" s="20" t="s">
        <v>1</v>
      </c>
      <c r="E16" s="57">
        <f t="shared" si="0"/>
        <v>0</v>
      </c>
      <c r="F16" s="15"/>
    </row>
    <row r="17" spans="2:6" x14ac:dyDescent="0.35">
      <c r="B17" s="26">
        <f t="shared" si="1"/>
        <v>8</v>
      </c>
      <c r="C17" s="19" t="s">
        <v>44</v>
      </c>
      <c r="D17" s="20" t="s">
        <v>1</v>
      </c>
      <c r="E17" s="57">
        <f t="shared" si="0"/>
        <v>0</v>
      </c>
      <c r="F17" s="15"/>
    </row>
    <row r="18" spans="2:6" x14ac:dyDescent="0.35">
      <c r="B18" s="26">
        <f t="shared" si="1"/>
        <v>9</v>
      </c>
      <c r="C18" s="16" t="s">
        <v>45</v>
      </c>
      <c r="D18" s="20" t="s">
        <v>1</v>
      </c>
      <c r="E18" s="57">
        <f t="shared" si="0"/>
        <v>0</v>
      </c>
      <c r="F18" s="15"/>
    </row>
    <row r="19" spans="2:6" x14ac:dyDescent="0.35">
      <c r="B19" s="26">
        <f t="shared" si="1"/>
        <v>10</v>
      </c>
      <c r="C19" s="14" t="s">
        <v>46</v>
      </c>
      <c r="D19" s="20" t="s">
        <v>1</v>
      </c>
      <c r="E19" s="57">
        <f t="shared" si="0"/>
        <v>0</v>
      </c>
      <c r="F19" s="15"/>
    </row>
    <row r="20" spans="2:6" ht="29" x14ac:dyDescent="0.35">
      <c r="B20" s="26">
        <f t="shared" si="1"/>
        <v>11</v>
      </c>
      <c r="C20" s="39" t="s">
        <v>47</v>
      </c>
      <c r="D20" s="20" t="s">
        <v>1</v>
      </c>
      <c r="E20" s="57">
        <f t="shared" si="0"/>
        <v>0</v>
      </c>
      <c r="F20" s="40"/>
    </row>
    <row r="21" spans="2:6" x14ac:dyDescent="0.35">
      <c r="B21" s="26">
        <f t="shared" si="1"/>
        <v>12</v>
      </c>
      <c r="C21" s="14" t="s">
        <v>52</v>
      </c>
      <c r="D21" s="20" t="s">
        <v>1</v>
      </c>
      <c r="E21" s="57">
        <f t="shared" si="0"/>
        <v>0</v>
      </c>
      <c r="F21" s="40"/>
    </row>
    <row r="22" spans="2:6" ht="29.5" thickBot="1" x14ac:dyDescent="0.4">
      <c r="B22" s="26">
        <f t="shared" si="1"/>
        <v>13</v>
      </c>
      <c r="C22" s="33" t="s">
        <v>48</v>
      </c>
      <c r="D22" s="56" t="s">
        <v>1</v>
      </c>
      <c r="E22" s="59">
        <f t="shared" si="0"/>
        <v>0</v>
      </c>
      <c r="F22" s="34"/>
    </row>
    <row r="23" spans="2:6" ht="15" hidden="1" thickBot="1" x14ac:dyDescent="0.4">
      <c r="B23" s="18"/>
      <c r="C23" s="22"/>
      <c r="D23" s="44">
        <f>COUNTIF(D9:D22,"N/A")</f>
        <v>0</v>
      </c>
      <c r="E23" s="24">
        <f>SUM(E9:E22)</f>
        <v>0</v>
      </c>
      <c r="F23" s="23"/>
    </row>
  </sheetData>
  <conditionalFormatting sqref="F6">
    <cfRule type="iconSet" priority="1">
      <iconSet iconSet="3TrafficLights2" showValue="0">
        <cfvo type="percent" val="0"/>
        <cfvo type="num" val="0.5" gte="0"/>
        <cfvo type="num" val="0.8" gte="0"/>
      </iconSet>
    </cfRule>
  </conditionalFormatting>
  <dataValidations count="2">
    <dataValidation type="list" allowBlank="1" showInputMessage="1" showErrorMessage="1" sqref="D9:D10 D12:D20 D22" xr:uid="{00000000-0002-0000-0100-000000000000}">
      <formula1>$K$8:$K$11</formula1>
    </dataValidation>
    <dataValidation type="list" allowBlank="1" showInputMessage="1" showErrorMessage="1" sqref="D21" xr:uid="{00000000-0002-0000-0100-000001000000}">
      <formula1>$K$9:$K$12</formula1>
    </dataValidation>
  </dataValidations>
  <pageMargins left="0.70866141732283472" right="0.70866141732283472" top="0.74803149606299213" bottom="0.74803149606299213" header="0.31496062992125984" footer="0.31496062992125984"/>
  <pageSetup paperSize="9" scale="60" fitToHeight="0" orientation="landscape" r:id="rId1"/>
  <headerFooter>
    <oddHeader>&amp;L&amp;K00-030 &amp;G   &amp;10&amp;K00-026 PM² Logs V.3.0.1&amp;C&amp;16Lista de Control Específico para Proyectos TI
&amp;K984806&lt;Nombre del Proyecto&gt;&amp;R&amp;G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Todos los Proyectos</vt:lpstr>
      <vt:lpstr>Específicos de TI</vt:lpstr>
      <vt:lpstr>'Específicos de TI'!Área_de_impresión</vt:lpstr>
      <vt:lpstr>'Todos los Proyectos'!Área_de_impresión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COEPM²</dc:creator>
  <cp:lastPrinted>2013-10-08T15:33:52Z</cp:lastPrinted>
  <dcterms:created xsi:type="dcterms:W3CDTF">2013-09-10T08:18:14Z</dcterms:created>
  <dcterms:modified xsi:type="dcterms:W3CDTF">2020-08-17T18:22:06Z</dcterms:modified>
</cp:coreProperties>
</file>