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gjs\Documents\github.com\lectures\class101\statistics-basic\chapter02\"/>
    </mc:Choice>
  </mc:AlternateContent>
  <xr:revisionPtr revIDLastSave="0" documentId="8_{45F0120C-827A-4D0D-9020-41D2FC7DF591}" xr6:coauthVersionLast="47" xr6:coauthVersionMax="47" xr10:uidLastSave="{00000000-0000-0000-0000-000000000000}"/>
  <bookViews>
    <workbookView xWindow="16395" yWindow="3420" windowWidth="20910" windowHeight="15435" activeTab="6" xr2:uid="{9185AAB4-C139-4457-AA7B-5843B6FF6920}"/>
  </bookViews>
  <sheets>
    <sheet name="examscore" sheetId="2" r:id="rId1"/>
    <sheet name="파이차트" sheetId="3" r:id="rId2"/>
    <sheet name="바 그래프" sheetId="4" r:id="rId3"/>
    <sheet name="히스토그램" sheetId="5" r:id="rId4"/>
    <sheet name="histogram-mission" sheetId="7" r:id="rId5"/>
    <sheet name="줄기잎" sheetId="10" r:id="rId6"/>
    <sheet name="산점도" sheetId="11" r:id="rId7"/>
  </sheets>
  <definedNames>
    <definedName name="_xlchart.v1.0" hidden="1">히스토그램!$C$2:$C$31</definedName>
    <definedName name="_xlchart.v1.1" hidden="1">'histogram-mission'!$A$2:$A$88</definedName>
    <definedName name="_xlchart.v1.2" hidden="1">줄기잎!$I$17:$I$28</definedName>
    <definedName name="_xlchart.v1.3" hidden="1">줄기잎!$I$17:$I$28</definedName>
    <definedName name="ExternalData_1" localSheetId="0" hidden="1">examscore!$A$1:$D$31</definedName>
    <definedName name="ExternalData_1" localSheetId="4" hidden="1">'histogram-mission'!$A$1:$A$88</definedName>
    <definedName name="ExternalData_1" localSheetId="6" hidden="1">산점도!$A$1:$D$11</definedName>
    <definedName name="ExternalData_1" localSheetId="5" hidden="1">줄기잎!$A$1:$D$11</definedName>
    <definedName name="ExternalData_1" localSheetId="3" hidden="1">히스토그램!$A$1:$D$31</definedName>
  </definedNames>
  <calcPr calcId="191029"/>
  <pivotCaches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1" l="1"/>
  <c r="I3" i="11"/>
  <c r="I4" i="11"/>
  <c r="I5" i="11"/>
  <c r="I6" i="11"/>
  <c r="I7" i="11"/>
  <c r="I8" i="11"/>
  <c r="I9" i="11"/>
  <c r="I10" i="11"/>
  <c r="I11" i="11"/>
  <c r="H2" i="11"/>
  <c r="H3" i="11"/>
  <c r="H4" i="11"/>
  <c r="H5" i="11"/>
  <c r="H6" i="11"/>
  <c r="H7" i="11"/>
  <c r="H8" i="11"/>
  <c r="H9" i="11"/>
  <c r="H10" i="11"/>
  <c r="H11" i="11"/>
  <c r="G2" i="11"/>
  <c r="G3" i="11"/>
  <c r="G4" i="11"/>
  <c r="G5" i="11"/>
  <c r="G6" i="11"/>
  <c r="G7" i="11"/>
  <c r="G8" i="11"/>
  <c r="G9" i="11"/>
  <c r="G10" i="11"/>
  <c r="G11" i="11"/>
  <c r="F3" i="11"/>
  <c r="F4" i="11"/>
  <c r="F5" i="11"/>
  <c r="F6" i="11"/>
  <c r="F7" i="11"/>
  <c r="F8" i="11"/>
  <c r="F9" i="11"/>
  <c r="F10" i="11"/>
  <c r="F11" i="11"/>
  <c r="F2" i="11"/>
  <c r="E3" i="11"/>
  <c r="E4" i="11"/>
  <c r="E5" i="11"/>
  <c r="E6" i="11"/>
  <c r="E7" i="11"/>
  <c r="E8" i="11"/>
  <c r="E9" i="11"/>
  <c r="E10" i="11"/>
  <c r="E11" i="11"/>
  <c r="E2" i="11"/>
  <c r="E2" i="10"/>
  <c r="E3" i="10"/>
  <c r="E4" i="10"/>
  <c r="E5" i="10"/>
  <c r="E6" i="10"/>
  <c r="E7" i="10"/>
  <c r="E8" i="10"/>
  <c r="E9" i="10"/>
  <c r="E10" i="10"/>
  <c r="E11" i="10"/>
  <c r="D20" i="7"/>
  <c r="C20" i="7"/>
  <c r="B11" i="4"/>
  <c r="B1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373B12-EECE-405F-9DA4-583E5B580274}" keepAlive="1" name="쿼리 - examscore" description="통합 문서의 'examscore' 쿼리에 대한 연결입니다." type="5" refreshedVersion="7" background="1" saveData="1">
    <dbPr connection="Provider=Microsoft.Mashup.OleDb.1;Data Source=$Workbook$;Location=examscore;Extended Properties=&quot;&quot;" command="SELECT * FROM [examscore]"/>
  </connection>
  <connection id="2" xr16:uid="{6C20293D-FA35-4AEE-96F3-2CB0A6D96417}" keepAlive="1" name="쿼리 - examscore (2)" description="통합 문서의 'examscore (2)' 쿼리에 대한 연결입니다." type="5" refreshedVersion="7" background="1" saveData="1">
    <dbPr connection="Provider=Microsoft.Mashup.OleDb.1;Data Source=$Workbook$;Location=&quot;examscore (2)&quot;;Extended Properties=&quot;&quot;" command="SELECT * FROM [examscore (2)]"/>
  </connection>
  <connection id="3" xr16:uid="{C0AD7D7C-6547-4AAD-8C45-24288D60EC33}" keepAlive="1" name="쿼리 - examscore (3)" description="통합 문서의 'examscore (3)' 쿼리에 대한 연결입니다." type="5" refreshedVersion="7" background="1" saveData="1">
    <dbPr connection="Provider=Microsoft.Mashup.OleDb.1;Data Source=$Workbook$;Location=&quot;examscore (3)&quot;;Extended Properties=&quot;&quot;" command="SELECT * FROM [examscore (3)]"/>
  </connection>
  <connection id="4" xr16:uid="{90D2886E-490C-4D02-BD79-1D6CA48D9E47}" keepAlive="1" name="쿼리 - examscore2" description="통합 문서의 'examscore2' 쿼리에 대한 연결입니다." type="5" refreshedVersion="7" background="1" saveData="1">
    <dbPr connection="Provider=Microsoft.Mashup.OleDb.1;Data Source=$Workbook$;Location=examscore2;Extended Properties=&quot;&quot;" command="SELECT * FROM [examscore2]"/>
  </connection>
  <connection id="5" xr16:uid="{DB677151-6322-4FD3-B8E1-C29562CC2F69}" keepAlive="1" name="쿼리 - examscore3" description="통합 문서의 'examscore3' 쿼리에 대한 연결입니다." type="5" refreshedVersion="7" background="1" saveData="1">
    <dbPr connection="Provider=Microsoft.Mashup.OleDb.1;Data Source=$Workbook$;Location=examscore3;Extended Properties=&quot;&quot;" command="SELECT * FROM [examscore3]"/>
  </connection>
  <connection id="6" xr16:uid="{9CCF3686-4768-4CC7-9203-DDF18D739910}" keepAlive="1" name="쿼리 - histogram-mission" description="통합 문서의 'histogram-mission' 쿼리에 대한 연결입니다." type="5" refreshedVersion="7" background="1" saveData="1">
    <dbPr connection="Provider=Microsoft.Mashup.OleDb.1;Data Source=$Workbook$;Location=histogram-mission;Extended Properties=&quot;&quot;" command="SELECT * FROM [histogram-mission]"/>
  </connection>
</connections>
</file>

<file path=xl/sharedStrings.xml><?xml version="1.0" encoding="utf-8"?>
<sst xmlns="http://schemas.openxmlformats.org/spreadsheetml/2006/main" count="135" uniqueCount="28">
  <si>
    <t>학번</t>
  </si>
  <si>
    <t>성별</t>
  </si>
  <si>
    <t>중간고사</t>
  </si>
  <si>
    <t>기말고사</t>
  </si>
  <si>
    <t>여자</t>
  </si>
  <si>
    <t>남자</t>
  </si>
  <si>
    <t>총합계</t>
  </si>
  <si>
    <t>인원 (명)</t>
  </si>
  <si>
    <t>합계</t>
  </si>
  <si>
    <t>평균</t>
  </si>
  <si>
    <t>누계</t>
  </si>
  <si>
    <t>개수</t>
  </si>
  <si>
    <t>값</t>
  </si>
  <si>
    <t>최소</t>
  </si>
  <si>
    <t>최대</t>
  </si>
  <si>
    <t>학교</t>
  </si>
  <si>
    <t>테스트 1</t>
  </si>
  <si>
    <t>테스트 2</t>
  </si>
  <si>
    <t>줄기단위</t>
  </si>
  <si>
    <t>키</t>
  </si>
  <si>
    <t>3|8 = 380</t>
  </si>
  <si>
    <t>잎단위</t>
  </si>
  <si>
    <t>테스트 3</t>
  </si>
  <si>
    <t>줄기</t>
  </si>
  <si>
    <t>잎</t>
  </si>
  <si>
    <t>학교1</t>
  </si>
  <si>
    <t>학교2</t>
  </si>
  <si>
    <t>학교3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</si>
</sst>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1" xfId="0" applyBorder="1"/>
  </cellXfs>
  <cellStyles count="1">
    <cellStyle name="표준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[data-visualization.xlsx]파이차트!피벗 테이블1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성별 분포 파이 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파이차트!$B$3</c:f>
              <c:strCache>
                <c:ptCount val="1"/>
                <c:pt idx="0">
                  <c:v>요약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5D9-4208-9E77-F210C34ED60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파이차트!$A$4:$A$6</c:f>
              <c:strCache>
                <c:ptCount val="2"/>
                <c:pt idx="0">
                  <c:v>남자</c:v>
                </c:pt>
                <c:pt idx="1">
                  <c:v>여자</c:v>
                </c:pt>
              </c:strCache>
            </c:strRef>
          </c:cat>
          <c:val>
            <c:numRef>
              <c:f>파이차트!$B$4:$B$6</c:f>
              <c:numCache>
                <c:formatCode>General</c:formatCode>
                <c:ptCount val="2"/>
                <c:pt idx="0">
                  <c:v>20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9-4208-9E77-F210C34ED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성별 분포 바 그래프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'바 그래프'!$B$9</c:f>
              <c:strCache>
                <c:ptCount val="1"/>
                <c:pt idx="0">
                  <c:v>인원 (명)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'바 그래프'!$A$10:$A$11</c:f>
              <c:strCache>
                <c:ptCount val="2"/>
                <c:pt idx="0">
                  <c:v>남자</c:v>
                </c:pt>
                <c:pt idx="1">
                  <c:v>여자</c:v>
                </c:pt>
              </c:strCache>
            </c:strRef>
          </c:cat>
          <c:val>
            <c:numRef>
              <c:f>'바 그래프'!$B$10:$B$11</c:f>
              <c:numCache>
                <c:formatCode>0%</c:formatCode>
                <c:ptCount val="2"/>
                <c:pt idx="0">
                  <c:v>0.66666666666666663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3-4E8D-9597-E8CA63F6BA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3247056"/>
        <c:axId val="1103250576"/>
      </c:barChart>
      <c:catAx>
        <c:axId val="110324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250576"/>
        <c:crosses val="autoZero"/>
        <c:auto val="1"/>
        <c:lblAlgn val="ctr"/>
        <c:lblOffset val="100"/>
        <c:noMultiLvlLbl val="0"/>
      </c:catAx>
      <c:valAx>
        <c:axId val="11032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24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학생별 성별 시험 성적 산점도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산점도!$E$1</c:f>
              <c:strCache>
                <c:ptCount val="1"/>
                <c:pt idx="0">
                  <c:v>남자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산점도!$C$2:$C$11</c:f>
              <c:numCache>
                <c:formatCode>General</c:formatCode>
                <c:ptCount val="10"/>
                <c:pt idx="0">
                  <c:v>385</c:v>
                </c:pt>
                <c:pt idx="1">
                  <c:v>420</c:v>
                </c:pt>
                <c:pt idx="2">
                  <c:v>532</c:v>
                </c:pt>
                <c:pt idx="3">
                  <c:v>480</c:v>
                </c:pt>
                <c:pt idx="4">
                  <c:v>460</c:v>
                </c:pt>
                <c:pt idx="5">
                  <c:v>510</c:v>
                </c:pt>
                <c:pt idx="6">
                  <c:v>480</c:v>
                </c:pt>
                <c:pt idx="7">
                  <c:v>430</c:v>
                </c:pt>
                <c:pt idx="8">
                  <c:v>280</c:v>
                </c:pt>
                <c:pt idx="9">
                  <c:v>380</c:v>
                </c:pt>
              </c:numCache>
            </c:numRef>
          </c:xVal>
          <c:yVal>
            <c:numRef>
              <c:f>산점도!$E$2:$E$11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560</c:v>
                </c:pt>
                <c:pt idx="3">
                  <c:v>540</c:v>
                </c:pt>
                <c:pt idx="4">
                  <c:v>#N/A</c:v>
                </c:pt>
                <c:pt idx="5">
                  <c:v>#N/A</c:v>
                </c:pt>
                <c:pt idx="6">
                  <c:v>369</c:v>
                </c:pt>
                <c:pt idx="7">
                  <c:v>580</c:v>
                </c:pt>
                <c:pt idx="8">
                  <c:v>#N/A</c:v>
                </c:pt>
                <c:pt idx="9">
                  <c:v>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A4-409F-8967-4AC7E3D01E11}"/>
            </c:ext>
          </c:extLst>
        </c:ser>
        <c:ser>
          <c:idx val="1"/>
          <c:order val="1"/>
          <c:tx>
            <c:strRef>
              <c:f>산점도!$F$1</c:f>
              <c:strCache>
                <c:ptCount val="1"/>
                <c:pt idx="0">
                  <c:v>여자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산점도!$C$2:$C$11</c:f>
              <c:numCache>
                <c:formatCode>General</c:formatCode>
                <c:ptCount val="10"/>
                <c:pt idx="0">
                  <c:v>385</c:v>
                </c:pt>
                <c:pt idx="1">
                  <c:v>420</c:v>
                </c:pt>
                <c:pt idx="2">
                  <c:v>532</c:v>
                </c:pt>
                <c:pt idx="3">
                  <c:v>480</c:v>
                </c:pt>
                <c:pt idx="4">
                  <c:v>460</c:v>
                </c:pt>
                <c:pt idx="5">
                  <c:v>510</c:v>
                </c:pt>
                <c:pt idx="6">
                  <c:v>480</c:v>
                </c:pt>
                <c:pt idx="7">
                  <c:v>430</c:v>
                </c:pt>
                <c:pt idx="8">
                  <c:v>280</c:v>
                </c:pt>
                <c:pt idx="9">
                  <c:v>380</c:v>
                </c:pt>
              </c:numCache>
            </c:numRef>
          </c:xVal>
          <c:yVal>
            <c:numRef>
              <c:f>산점도!$F$2:$F$11</c:f>
              <c:numCache>
                <c:formatCode>General</c:formatCode>
                <c:ptCount val="10"/>
                <c:pt idx="0">
                  <c:v>460</c:v>
                </c:pt>
                <c:pt idx="1">
                  <c:v>670</c:v>
                </c:pt>
                <c:pt idx="2">
                  <c:v>#N/A</c:v>
                </c:pt>
                <c:pt idx="3">
                  <c:v>#N/A</c:v>
                </c:pt>
                <c:pt idx="4">
                  <c:v>390</c:v>
                </c:pt>
                <c:pt idx="5">
                  <c:v>740</c:v>
                </c:pt>
                <c:pt idx="6">
                  <c:v>#N/A</c:v>
                </c:pt>
                <c:pt idx="7">
                  <c:v>#N/A</c:v>
                </c:pt>
                <c:pt idx="8">
                  <c:v>252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A4-409F-8967-4AC7E3D0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261776"/>
        <c:axId val="1103262736"/>
      </c:scatterChart>
      <c:valAx>
        <c:axId val="1103261776"/>
        <c:scaling>
          <c:orientation val="minMax"/>
          <c:max val="8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테스트</a:t>
                </a:r>
                <a:r>
                  <a:rPr lang="en-US" altLang="ko-KR"/>
                  <a:t>1 </a:t>
                </a:r>
                <a:r>
                  <a:rPr lang="ko-KR" altLang="en-US"/>
                  <a:t>성적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262736"/>
        <c:crosses val="autoZero"/>
        <c:crossBetween val="midCat"/>
      </c:valAx>
      <c:valAx>
        <c:axId val="110326273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테스트</a:t>
                </a:r>
                <a:r>
                  <a:rPr lang="en-US" altLang="ko-KR"/>
                  <a:t>2 </a:t>
                </a:r>
                <a:r>
                  <a:rPr lang="ko-KR" altLang="en-US"/>
                  <a:t>성적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26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학교별 시험 성적 산점도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산점도!$C$2:$C$11</c:f>
              <c:numCache>
                <c:formatCode>General</c:formatCode>
                <c:ptCount val="10"/>
                <c:pt idx="0">
                  <c:v>385</c:v>
                </c:pt>
                <c:pt idx="1">
                  <c:v>420</c:v>
                </c:pt>
                <c:pt idx="2">
                  <c:v>532</c:v>
                </c:pt>
                <c:pt idx="3">
                  <c:v>480</c:v>
                </c:pt>
                <c:pt idx="4">
                  <c:v>460</c:v>
                </c:pt>
                <c:pt idx="5">
                  <c:v>510</c:v>
                </c:pt>
                <c:pt idx="6">
                  <c:v>480</c:v>
                </c:pt>
                <c:pt idx="7">
                  <c:v>430</c:v>
                </c:pt>
                <c:pt idx="8">
                  <c:v>280</c:v>
                </c:pt>
                <c:pt idx="9">
                  <c:v>380</c:v>
                </c:pt>
              </c:numCache>
            </c:numRef>
          </c:xVal>
          <c:yVal>
            <c:numRef>
              <c:f>산점도!$G$2:$G$12</c:f>
              <c:numCache>
                <c:formatCode>General</c:formatCode>
                <c:ptCount val="11"/>
                <c:pt idx="0">
                  <c:v>460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390</c:v>
                </c:pt>
                <c:pt idx="5">
                  <c:v>#N/A</c:v>
                </c:pt>
                <c:pt idx="6">
                  <c:v>369</c:v>
                </c:pt>
                <c:pt idx="7">
                  <c:v>#N/A</c:v>
                </c:pt>
                <c:pt idx="8">
                  <c:v>252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A-47DC-8C8A-2F9E9EA9E6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산점도!$C$2:$C$11</c:f>
              <c:numCache>
                <c:formatCode>General</c:formatCode>
                <c:ptCount val="10"/>
                <c:pt idx="0">
                  <c:v>385</c:v>
                </c:pt>
                <c:pt idx="1">
                  <c:v>420</c:v>
                </c:pt>
                <c:pt idx="2">
                  <c:v>532</c:v>
                </c:pt>
                <c:pt idx="3">
                  <c:v>480</c:v>
                </c:pt>
                <c:pt idx="4">
                  <c:v>460</c:v>
                </c:pt>
                <c:pt idx="5">
                  <c:v>510</c:v>
                </c:pt>
                <c:pt idx="6">
                  <c:v>480</c:v>
                </c:pt>
                <c:pt idx="7">
                  <c:v>430</c:v>
                </c:pt>
                <c:pt idx="8">
                  <c:v>280</c:v>
                </c:pt>
                <c:pt idx="9">
                  <c:v>380</c:v>
                </c:pt>
              </c:numCache>
            </c:numRef>
          </c:xVal>
          <c:yVal>
            <c:numRef>
              <c:f>산점도!$H$2:$H$12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540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580</c:v>
                </c:pt>
                <c:pt idx="8">
                  <c:v>#N/A</c:v>
                </c:pt>
                <c:pt idx="9">
                  <c:v>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0A-47DC-8C8A-2F9E9EA9E62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산점도!$C$2:$C$11</c:f>
              <c:numCache>
                <c:formatCode>General</c:formatCode>
                <c:ptCount val="10"/>
                <c:pt idx="0">
                  <c:v>385</c:v>
                </c:pt>
                <c:pt idx="1">
                  <c:v>420</c:v>
                </c:pt>
                <c:pt idx="2">
                  <c:v>532</c:v>
                </c:pt>
                <c:pt idx="3">
                  <c:v>480</c:v>
                </c:pt>
                <c:pt idx="4">
                  <c:v>460</c:v>
                </c:pt>
                <c:pt idx="5">
                  <c:v>510</c:v>
                </c:pt>
                <c:pt idx="6">
                  <c:v>480</c:v>
                </c:pt>
                <c:pt idx="7">
                  <c:v>430</c:v>
                </c:pt>
                <c:pt idx="8">
                  <c:v>280</c:v>
                </c:pt>
                <c:pt idx="9">
                  <c:v>380</c:v>
                </c:pt>
              </c:numCache>
            </c:numRef>
          </c:xVal>
          <c:yVal>
            <c:numRef>
              <c:f>산점도!$I$2:$I$12</c:f>
              <c:numCache>
                <c:formatCode>General</c:formatCode>
                <c:ptCount val="11"/>
                <c:pt idx="0">
                  <c:v>#N/A</c:v>
                </c:pt>
                <c:pt idx="1">
                  <c:v>670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740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0A-47DC-8C8A-2F9E9EA9E6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47053752"/>
        <c:axId val="1047058552"/>
      </c:scatterChart>
      <c:valAx>
        <c:axId val="1047053752"/>
        <c:scaling>
          <c:orientation val="minMax"/>
          <c:max val="6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테스트 </a:t>
                </a:r>
                <a:r>
                  <a:rPr lang="en-US" altLang="ko-KR"/>
                  <a:t>2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58552"/>
        <c:crosses val="autoZero"/>
        <c:crossBetween val="midCat"/>
      </c:valAx>
      <c:valAx>
        <c:axId val="104705855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테스트 </a:t>
                </a:r>
                <a:r>
                  <a:rPr lang="en-US" altLang="ko-KR"/>
                  <a:t>1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53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중간고사 성적 분포 히스토그램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</a:rPr>
            <a:t>중간고사 성적 분포 히스토그램</a:t>
          </a:r>
        </a:p>
      </cx:txPr>
    </cx:title>
    <cx:plotArea>
      <cx:plotAreaRegion>
        <cx:series layoutId="clusteredColumn" uniqueId="{6AFC89D3-83BA-4FB9-B92B-35F5C00E196B}">
          <cx:dataLabels>
            <cx:visibility seriesName="0" categoryName="0" value="1"/>
          </cx:dataLabels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tle>
          <cx:tx>
            <cx:txData>
              <cx:v>점수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ko-KR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rPr>
                <a:t>점수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ko-KR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학생수 </a:t>
                </a: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(</a:t>
                </a:r>
                <a:r>
                  <a:rPr lang="ko-KR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명</a:t>
                </a: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)</a:t>
                </a:r>
                <a:endParaRPr lang="ko-KR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히스토그램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</a:rPr>
            <a:t>히스토그램</a:t>
          </a:r>
        </a:p>
      </cx:txPr>
    </cx:title>
    <cx:plotArea>
      <cx:plotAreaRegion>
        <cx:series layoutId="clusteredColumn" uniqueId="{B367D45F-87AC-4D38-96D6-21FF72E3140F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  <cx:numFmt formatCode="#,##0.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C3D61211-6031-4B60-ADA8-151BC21D698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147637</xdr:rowOff>
    </xdr:from>
    <xdr:to>
      <xdr:col>11</xdr:col>
      <xdr:colOff>161925</xdr:colOff>
      <xdr:row>16</xdr:row>
      <xdr:rowOff>33337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0FDA70B-0AC4-4460-8EF3-5C8AF656F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547687</xdr:colOff>
      <xdr:row>1</xdr:row>
      <xdr:rowOff>176212</xdr:rowOff>
    </xdr:from>
    <xdr:to>
      <xdr:col>10</xdr:col>
      <xdr:colOff>242887</xdr:colOff>
      <xdr:row>16</xdr:row>
      <xdr:rowOff>61912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D0A7171-63D0-47B6-9AA0-9761A6D60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7</xdr:row>
      <xdr:rowOff>23812</xdr:rowOff>
    </xdr:from>
    <xdr:to>
      <xdr:col>12</xdr:col>
      <xdr:colOff>290512</xdr:colOff>
      <xdr:row>21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1C94D975-D618-413E-8262-FED2C84F03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6112" y="1357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차트 2">
              <a:extLst>
                <a:ext uri="{FF2B5EF4-FFF2-40B4-BE49-F238E27FC236}">
                  <a16:creationId xmlns:a16="http://schemas.microsoft.com/office/drawing/2014/main" id="{1A1ADD72-4AE6-4537-91E9-508ECF9299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8500" y="38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15</xdr:row>
      <xdr:rowOff>138112</xdr:rowOff>
    </xdr:from>
    <xdr:to>
      <xdr:col>7</xdr:col>
      <xdr:colOff>466725</xdr:colOff>
      <xdr:row>30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B5F867EE-9A43-4463-A990-B763CF1969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29956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13</xdr:row>
      <xdr:rowOff>128587</xdr:rowOff>
    </xdr:from>
    <xdr:to>
      <xdr:col>8</xdr:col>
      <xdr:colOff>571499</xdr:colOff>
      <xdr:row>37</xdr:row>
      <xdr:rowOff>180975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4964D35-AD9A-43B6-B67F-5C3BE56DC62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204786</xdr:colOff>
      <xdr:row>38</xdr:row>
      <xdr:rowOff>119061</xdr:rowOff>
    </xdr:from>
    <xdr:to>
      <xdr:col>8</xdr:col>
      <xdr:colOff>609599</xdr:colOff>
      <xdr:row>66</xdr:row>
      <xdr:rowOff>123824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9B02831-C8B3-41C5-9EBE-58C574DB88E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gjs" refreshedDate="44479.686349421296" createdVersion="7" refreshedVersion="7" minRefreshableVersion="3" recordCount="30" xr:uid="{A58B340C-81A3-425D-82DF-547D3DB3C5E8}">
  <cacheSource type="worksheet">
    <worksheetSource name="examscore[성별]"/>
  </cacheSource>
  <cacheFields count="1">
    <cacheField name="성별" numFmtId="0">
      <sharedItems count="2">
        <s v="여자"/>
        <s v="남자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BD2CA-5BB1-47C0-B76F-36C307B836A1}" name="피벗 테이블1" cacheId="2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 rowHeaderCaption="성별">
  <location ref="A3:B6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인원 (명)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D0FBB-38A5-4D1A-A229-50836C9E1FDD}" name="피벗 테이블1" cacheId="2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2" rowHeaderCaption="성별">
  <location ref="A3:B6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인원 (명)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48C9041-0230-4876-B52C-B7C2983C2E9D}" autoFormatId="16" applyNumberFormats="0" applyBorderFormats="0" applyFontFormats="0" applyPatternFormats="0" applyAlignmentFormats="0" applyWidthHeightFormats="0">
  <queryTableRefresh nextId="5">
    <queryTableFields count="4">
      <queryTableField id="1" name="학번" tableColumnId="1"/>
      <queryTableField id="2" name="성별" tableColumnId="2"/>
      <queryTableField id="3" name="중간고사" tableColumnId="3"/>
      <queryTableField id="4" name="기말고사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D25DBE0-C1D1-4C0B-AEE0-3028757D1EDA}" autoFormatId="16" applyNumberFormats="0" applyBorderFormats="0" applyFontFormats="0" applyPatternFormats="0" applyAlignmentFormats="0" applyWidthHeightFormats="0">
  <queryTableRefresh nextId="5">
    <queryTableFields count="4">
      <queryTableField id="1" name="학번" tableColumnId="1"/>
      <queryTableField id="2" name="성별" tableColumnId="2"/>
      <queryTableField id="3" name="중간고사" tableColumnId="3"/>
      <queryTableField id="4" name="기말고사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C2458244-66F2-4004-B247-22B82D0DF4CF}" autoFormatId="16" applyNumberFormats="0" applyBorderFormats="0" applyFontFormats="0" applyPatternFormats="0" applyAlignmentFormats="0" applyWidthHeightFormats="0">
  <queryTableRefresh nextId="2">
    <queryTableFields count="1">
      <queryTableField id="1" name="값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0C5365D-178D-4BA6-8677-E0047F2C7877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학교" tableColumnId="1"/>
      <queryTableField id="2" name="성별" tableColumnId="2"/>
      <queryTableField id="3" name="테스트 1" tableColumnId="3"/>
      <queryTableField id="4" name="테스트 2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2EA5F96-0255-4EFF-87B8-16E340B482FB}" autoFormatId="16" applyNumberFormats="0" applyBorderFormats="0" applyFontFormats="0" applyPatternFormats="0" applyAlignmentFormats="0" applyWidthHeightFormats="0">
  <queryTableRefresh nextId="10" unboundColumnsRight="5">
    <queryTableFields count="9">
      <queryTableField id="1" name="학교" tableColumnId="1"/>
      <queryTableField id="2" name="성별" tableColumnId="2"/>
      <queryTableField id="3" name="테스트 1" tableColumnId="3"/>
      <queryTableField id="4" name="테스트 2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EEDD94-4561-4BED-AA09-5BEDBDC0ABBB}" name="examscore" displayName="examscore" ref="A1:D31" tableType="queryTable" totalsRowShown="0">
  <autoFilter ref="A1:D31" xr:uid="{C0EEDD94-4561-4BED-AA09-5BEDBDC0ABBB}"/>
  <tableColumns count="4">
    <tableColumn id="1" xr3:uid="{28CC3997-28AB-43B3-9E7A-94FC62078A92}" uniqueName="1" name="학번" queryTableFieldId="1"/>
    <tableColumn id="2" xr3:uid="{4CE6CB9B-AE0C-436F-BB23-536D8995763E}" uniqueName="2" name="성별" queryTableFieldId="2" dataDxfId="7"/>
    <tableColumn id="3" xr3:uid="{F6C28398-5ACC-4F4F-B1BC-8403FF6865B6}" uniqueName="3" name="중간고사" queryTableFieldId="3"/>
    <tableColumn id="4" xr3:uid="{7851EF1D-19B0-4F7C-80AE-5D81222775B8}" uniqueName="4" name="기말고사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B4E772-9A31-4F4E-8E9F-056F9B0338B5}" name="examscore3" displayName="examscore3" ref="A1:D31" tableType="queryTable" totalsRowShown="0">
  <autoFilter ref="A1:D31" xr:uid="{C0EEDD94-4561-4BED-AA09-5BEDBDC0ABBB}"/>
  <tableColumns count="4">
    <tableColumn id="1" xr3:uid="{44827CD6-6EF8-4526-B64B-0FBE9899204F}" uniqueName="1" name="학번" queryTableFieldId="1"/>
    <tableColumn id="2" xr3:uid="{0244F1DC-3290-4F65-ACAA-23AA9B46C89D}" uniqueName="2" name="성별" queryTableFieldId="2" dataDxfId="6"/>
    <tableColumn id="3" xr3:uid="{4653A853-F1D0-4DA7-A4CD-7809992148F5}" uniqueName="3" name="중간고사" queryTableFieldId="3"/>
    <tableColumn id="4" xr3:uid="{111FF2E9-63C0-4B03-82EA-5B13806E47DB}" uniqueName="4" name="기말고사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16A654-D7AA-4C19-B1BA-A258F136E7D0}" name="histogram_mission" displayName="histogram_mission" ref="A1:A88" tableType="queryTable" totalsRowShown="0">
  <autoFilter ref="A1:A88" xr:uid="{7416A654-D7AA-4C19-B1BA-A258F136E7D0}"/>
  <tableColumns count="1">
    <tableColumn id="1" xr3:uid="{91906703-F44A-4582-B9FC-9EB99B21F8F3}" uniqueName="1" name="값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A47603-A3F8-4395-8D2D-AB42432BEF63}" name="examscore2" displayName="examscore2" ref="A1:E11" tableType="queryTable" totalsRowShown="0">
  <autoFilter ref="A1:E11" xr:uid="{80A47603-A3F8-4395-8D2D-AB42432BEF63}"/>
  <tableColumns count="5">
    <tableColumn id="1" xr3:uid="{E551A7F9-9EF0-4D93-B122-225CC0F4013A}" uniqueName="1" name="학교" queryTableFieldId="1"/>
    <tableColumn id="2" xr3:uid="{FAC41736-18ED-4499-B0EB-C42BA693538E}" uniqueName="2" name="성별" queryTableFieldId="2" dataDxfId="5"/>
    <tableColumn id="3" xr3:uid="{CE09B482-E374-4CA9-AC70-7373612776EF}" uniqueName="3" name="테스트 1" queryTableFieldId="3"/>
    <tableColumn id="4" xr3:uid="{B9DF25CE-2549-47EC-8D68-2988D9D69824}" uniqueName="4" name="테스트 2" queryTableFieldId="4"/>
    <tableColumn id="5" xr3:uid="{DECA0BD9-2A3C-4039-B658-3DF720E67AC5}" uniqueName="5" name="테스트 3" queryTableFieldId="5" dataDxfId="4">
      <calculatedColumnFormula>ROUND(examscore2[[#This Row],[테스트 1]],-1)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C443AB-695C-4C54-B7F3-64B14B04D8BA}" name="examscore3_2" displayName="examscore3_2" ref="A1:I11" tableType="queryTable" totalsRowShown="0">
  <autoFilter ref="A1:I11" xr:uid="{E7C443AB-695C-4C54-B7F3-64B14B04D8BA}"/>
  <tableColumns count="9">
    <tableColumn id="1" xr3:uid="{064817EB-A0D0-43E6-8B00-0D82FED73ECA}" uniqueName="1" name="학교" queryTableFieldId="1"/>
    <tableColumn id="2" xr3:uid="{0F54C530-EB47-4B05-A3AF-D7A7D7C1305E}" uniqueName="2" name="성별" queryTableFieldId="2" dataDxfId="3"/>
    <tableColumn id="3" xr3:uid="{483BCE3C-2FCF-4059-86C5-06B6AE0DA9F4}" uniqueName="3" name="테스트 1" queryTableFieldId="3"/>
    <tableColumn id="4" xr3:uid="{72E0D3A6-1BD6-422E-A485-EFE818E3521A}" uniqueName="4" name="테스트 2" queryTableFieldId="4"/>
    <tableColumn id="5" xr3:uid="{377D2B25-42A9-4ECB-B81A-F98DFC739428}" uniqueName="5" name="남자" queryTableFieldId="5">
      <calculatedColumnFormula>IF(B2="남자", D2, NA())</calculatedColumnFormula>
    </tableColumn>
    <tableColumn id="6" xr3:uid="{3EF5A1F3-6816-4A93-BE19-CB0876232C4B}" uniqueName="6" name="여자" queryTableFieldId="6">
      <calculatedColumnFormula>IF(B2="여자", D2, NA())</calculatedColumnFormula>
    </tableColumn>
    <tableColumn id="7" xr3:uid="{05F2D0CF-206F-4C74-9C89-7DF6E4C9FE9A}" uniqueName="7" name="학교1" queryTableFieldId="7" dataDxfId="2">
      <calculatedColumnFormula>IF(A2=1,D2,NA())</calculatedColumnFormula>
    </tableColumn>
    <tableColumn id="8" xr3:uid="{C5FBEE6C-CEDA-45EB-9ECD-6A643A84A36B}" uniqueName="8" name="학교2" queryTableFieldId="8" dataDxfId="1">
      <calculatedColumnFormula>IF(A2=2,E2,NA())</calculatedColumnFormula>
    </tableColumn>
    <tableColumn id="9" xr3:uid="{CDF9C662-D53D-48A4-8274-248400A08EB5}" uniqueName="9" name="학교3" queryTableFieldId="9" dataDxfId="0">
      <calculatedColumnFormula>IF(A2=3,F2,NA())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2D7FC-963B-45D2-82B8-70D1C779816B}">
  <dimension ref="A1:D31"/>
  <sheetViews>
    <sheetView workbookViewId="0">
      <selection activeCell="E37" sqref="E37"/>
    </sheetView>
  </sheetViews>
  <sheetFormatPr defaultRowHeight="15"/>
  <cols>
    <col min="1" max="2" width="7.5703125" bestFit="1" customWidth="1"/>
    <col min="3" max="4" width="11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s="1" t="s">
        <v>4</v>
      </c>
      <c r="C2">
        <v>38</v>
      </c>
      <c r="D2">
        <v>46</v>
      </c>
    </row>
    <row r="3" spans="1:4">
      <c r="A3">
        <v>2</v>
      </c>
      <c r="B3" s="1" t="s">
        <v>5</v>
      </c>
      <c r="C3">
        <v>42</v>
      </c>
      <c r="D3">
        <v>67</v>
      </c>
    </row>
    <row r="4" spans="1:4">
      <c r="A4">
        <v>3</v>
      </c>
      <c r="B4" s="1" t="s">
        <v>4</v>
      </c>
      <c r="C4">
        <v>53</v>
      </c>
      <c r="D4">
        <v>56</v>
      </c>
    </row>
    <row r="5" spans="1:4">
      <c r="A5">
        <v>4</v>
      </c>
      <c r="B5" s="1" t="s">
        <v>5</v>
      </c>
      <c r="C5">
        <v>48</v>
      </c>
      <c r="D5">
        <v>54</v>
      </c>
    </row>
    <row r="6" spans="1:4">
      <c r="A6">
        <v>5</v>
      </c>
      <c r="B6" s="1" t="s">
        <v>5</v>
      </c>
      <c r="C6">
        <v>46</v>
      </c>
      <c r="D6">
        <v>39</v>
      </c>
    </row>
    <row r="7" spans="1:4">
      <c r="A7">
        <v>6</v>
      </c>
      <c r="B7" s="1" t="s">
        <v>5</v>
      </c>
      <c r="C7">
        <v>51</v>
      </c>
      <c r="D7">
        <v>74</v>
      </c>
    </row>
    <row r="8" spans="1:4">
      <c r="A8">
        <v>7</v>
      </c>
      <c r="B8" s="1" t="s">
        <v>5</v>
      </c>
      <c r="C8">
        <v>48</v>
      </c>
      <c r="D8">
        <v>36</v>
      </c>
    </row>
    <row r="9" spans="1:4">
      <c r="A9">
        <v>8</v>
      </c>
      <c r="B9" s="1" t="s">
        <v>5</v>
      </c>
      <c r="C9">
        <v>43</v>
      </c>
      <c r="D9">
        <v>58</v>
      </c>
    </row>
    <row r="10" spans="1:4">
      <c r="A10">
        <v>9</v>
      </c>
      <c r="B10" s="1" t="s">
        <v>5</v>
      </c>
      <c r="C10">
        <v>28</v>
      </c>
      <c r="D10">
        <v>25</v>
      </c>
    </row>
    <row r="11" spans="1:4">
      <c r="A11">
        <v>10</v>
      </c>
      <c r="B11" s="1" t="s">
        <v>5</v>
      </c>
      <c r="C11">
        <v>38</v>
      </c>
      <c r="D11">
        <v>59</v>
      </c>
    </row>
    <row r="12" spans="1:4">
      <c r="A12">
        <v>11</v>
      </c>
      <c r="B12" s="1" t="s">
        <v>4</v>
      </c>
      <c r="C12">
        <v>50</v>
      </c>
      <c r="D12">
        <v>40</v>
      </c>
    </row>
    <row r="13" spans="1:4">
      <c r="A13">
        <v>12</v>
      </c>
      <c r="B13" s="1" t="s">
        <v>4</v>
      </c>
      <c r="C13">
        <v>29</v>
      </c>
      <c r="D13">
        <v>44</v>
      </c>
    </row>
    <row r="14" spans="1:4">
      <c r="A14">
        <v>13</v>
      </c>
      <c r="B14" s="1" t="s">
        <v>5</v>
      </c>
      <c r="C14">
        <v>27</v>
      </c>
      <c r="D14">
        <v>25</v>
      </c>
    </row>
    <row r="15" spans="1:4">
      <c r="A15">
        <v>14</v>
      </c>
      <c r="B15" s="1" t="s">
        <v>5</v>
      </c>
      <c r="C15">
        <v>36</v>
      </c>
      <c r="D15">
        <v>28</v>
      </c>
    </row>
    <row r="16" spans="1:4">
      <c r="A16">
        <v>15</v>
      </c>
      <c r="B16" s="1" t="s">
        <v>5</v>
      </c>
      <c r="C16">
        <v>29</v>
      </c>
      <c r="D16">
        <v>47</v>
      </c>
    </row>
    <row r="17" spans="1:4">
      <c r="A17">
        <v>16</v>
      </c>
      <c r="B17" s="1" t="s">
        <v>4</v>
      </c>
      <c r="C17">
        <v>34</v>
      </c>
      <c r="D17">
        <v>39</v>
      </c>
    </row>
    <row r="18" spans="1:4">
      <c r="A18">
        <v>17</v>
      </c>
      <c r="B18" s="1" t="s">
        <v>4</v>
      </c>
      <c r="C18">
        <v>35</v>
      </c>
      <c r="D18">
        <v>57</v>
      </c>
    </row>
    <row r="19" spans="1:4">
      <c r="A19">
        <v>18</v>
      </c>
      <c r="B19" s="1" t="s">
        <v>4</v>
      </c>
      <c r="C19">
        <v>46</v>
      </c>
      <c r="D19">
        <v>86</v>
      </c>
    </row>
    <row r="20" spans="1:4">
      <c r="A20">
        <v>19</v>
      </c>
      <c r="B20" s="1" t="s">
        <v>5</v>
      </c>
      <c r="C20">
        <v>39</v>
      </c>
      <c r="D20">
        <v>16</v>
      </c>
    </row>
    <row r="21" spans="1:4">
      <c r="A21">
        <v>20</v>
      </c>
      <c r="B21" s="1" t="s">
        <v>5</v>
      </c>
      <c r="C21">
        <v>9</v>
      </c>
      <c r="D21">
        <v>33</v>
      </c>
    </row>
    <row r="22" spans="1:4">
      <c r="A22">
        <v>21</v>
      </c>
      <c r="B22" s="1" t="s">
        <v>5</v>
      </c>
      <c r="C22">
        <v>76</v>
      </c>
      <c r="D22">
        <v>79</v>
      </c>
    </row>
    <row r="23" spans="1:4">
      <c r="A23">
        <v>22</v>
      </c>
      <c r="B23" s="1" t="s">
        <v>5</v>
      </c>
      <c r="C23">
        <v>15</v>
      </c>
      <c r="D23">
        <v>12</v>
      </c>
    </row>
    <row r="24" spans="1:4">
      <c r="A24">
        <v>23</v>
      </c>
      <c r="B24" s="1" t="s">
        <v>5</v>
      </c>
      <c r="C24">
        <v>63</v>
      </c>
      <c r="D24">
        <v>77</v>
      </c>
    </row>
    <row r="25" spans="1:4">
      <c r="A25">
        <v>24</v>
      </c>
      <c r="B25" s="1" t="s">
        <v>5</v>
      </c>
      <c r="C25">
        <v>28</v>
      </c>
      <c r="D25">
        <v>55</v>
      </c>
    </row>
    <row r="26" spans="1:4">
      <c r="A26">
        <v>25</v>
      </c>
      <c r="B26" s="1" t="s">
        <v>5</v>
      </c>
      <c r="C26">
        <v>49</v>
      </c>
      <c r="D26">
        <v>58</v>
      </c>
    </row>
    <row r="27" spans="1:4">
      <c r="A27">
        <v>26</v>
      </c>
      <c r="B27" s="1" t="s">
        <v>5</v>
      </c>
      <c r="C27">
        <v>42</v>
      </c>
      <c r="D27">
        <v>52</v>
      </c>
    </row>
    <row r="28" spans="1:4">
      <c r="A28">
        <v>27</v>
      </c>
      <c r="B28" s="1" t="s">
        <v>4</v>
      </c>
      <c r="C28">
        <v>24</v>
      </c>
      <c r="D28">
        <v>53</v>
      </c>
    </row>
    <row r="29" spans="1:4">
      <c r="A29">
        <v>28</v>
      </c>
      <c r="B29" s="1" t="s">
        <v>4</v>
      </c>
      <c r="C29">
        <v>52</v>
      </c>
      <c r="D29">
        <v>66</v>
      </c>
    </row>
    <row r="30" spans="1:4">
      <c r="A30">
        <v>29</v>
      </c>
      <c r="B30" s="1" t="s">
        <v>4</v>
      </c>
      <c r="C30">
        <v>65</v>
      </c>
      <c r="D30">
        <v>78</v>
      </c>
    </row>
    <row r="31" spans="1:4">
      <c r="A31">
        <v>30</v>
      </c>
      <c r="B31" s="1" t="s">
        <v>5</v>
      </c>
      <c r="C31">
        <v>52</v>
      </c>
      <c r="D31">
        <v>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4D02-1B9D-438A-B8F1-682626A55973}">
  <dimension ref="A3:B6"/>
  <sheetViews>
    <sheetView workbookViewId="0">
      <selection activeCell="E34" sqref="E34"/>
    </sheetView>
  </sheetViews>
  <sheetFormatPr defaultRowHeight="15"/>
  <cols>
    <col min="1" max="1" width="7.5703125" bestFit="1" customWidth="1"/>
    <col min="2" max="2" width="9.28515625" bestFit="1" customWidth="1"/>
  </cols>
  <sheetData>
    <row r="3" spans="1:2">
      <c r="A3" s="2" t="s">
        <v>1</v>
      </c>
      <c r="B3" t="s">
        <v>7</v>
      </c>
    </row>
    <row r="4" spans="1:2">
      <c r="A4" s="3" t="s">
        <v>5</v>
      </c>
      <c r="B4" s="1">
        <v>20</v>
      </c>
    </row>
    <row r="5" spans="1:2">
      <c r="A5" s="3" t="s">
        <v>4</v>
      </c>
      <c r="B5" s="1">
        <v>10</v>
      </c>
    </row>
    <row r="6" spans="1:2">
      <c r="A6" s="3" t="s">
        <v>6</v>
      </c>
      <c r="B6" s="1">
        <v>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9C1D5-D1C4-452A-8F36-D1544CC5CC86}">
  <dimension ref="A3:B12"/>
  <sheetViews>
    <sheetView workbookViewId="0">
      <selection activeCell="F23" sqref="F23"/>
    </sheetView>
  </sheetViews>
  <sheetFormatPr defaultRowHeight="15"/>
  <cols>
    <col min="1" max="1" width="7.5703125" bestFit="1" customWidth="1"/>
    <col min="2" max="2" width="9.28515625" bestFit="1" customWidth="1"/>
  </cols>
  <sheetData>
    <row r="3" spans="1:2">
      <c r="A3" t="s">
        <v>1</v>
      </c>
      <c r="B3" t="s">
        <v>7</v>
      </c>
    </row>
    <row r="4" spans="1:2">
      <c r="A4" s="3" t="s">
        <v>5</v>
      </c>
      <c r="B4" s="1">
        <v>20</v>
      </c>
    </row>
    <row r="5" spans="1:2">
      <c r="A5" s="3" t="s">
        <v>4</v>
      </c>
      <c r="B5" s="1">
        <v>10</v>
      </c>
    </row>
    <row r="6" spans="1:2">
      <c r="A6" s="3" t="s">
        <v>6</v>
      </c>
      <c r="B6" s="1">
        <v>30</v>
      </c>
    </row>
    <row r="9" spans="1:2">
      <c r="A9" t="s">
        <v>1</v>
      </c>
      <c r="B9" t="s">
        <v>7</v>
      </c>
    </row>
    <row r="10" spans="1:2">
      <c r="A10" t="s">
        <v>5</v>
      </c>
      <c r="B10" s="4">
        <f>20/30</f>
        <v>0.66666666666666663</v>
      </c>
    </row>
    <row r="11" spans="1:2">
      <c r="A11" t="s">
        <v>4</v>
      </c>
      <c r="B11" s="4">
        <f>10/30</f>
        <v>0.33333333333333331</v>
      </c>
    </row>
    <row r="12" spans="1:2">
      <c r="A12" t="s">
        <v>6</v>
      </c>
      <c r="B12">
        <v>1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99BE1-0C19-4424-92CC-39CFE54F1E9E}">
  <dimension ref="A1:D31"/>
  <sheetViews>
    <sheetView workbookViewId="0">
      <selection activeCell="J26" sqref="J26"/>
    </sheetView>
  </sheetViews>
  <sheetFormatPr defaultRowHeight="15"/>
  <cols>
    <col min="1" max="2" width="7.5703125" bestFit="1" customWidth="1"/>
    <col min="3" max="4" width="11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s="1" t="s">
        <v>4</v>
      </c>
      <c r="C2">
        <v>38</v>
      </c>
      <c r="D2">
        <v>46</v>
      </c>
    </row>
    <row r="3" spans="1:4">
      <c r="A3">
        <v>2</v>
      </c>
      <c r="B3" s="1" t="s">
        <v>5</v>
      </c>
      <c r="C3">
        <v>42</v>
      </c>
      <c r="D3">
        <v>67</v>
      </c>
    </row>
    <row r="4" spans="1:4">
      <c r="A4">
        <v>3</v>
      </c>
      <c r="B4" s="1" t="s">
        <v>4</v>
      </c>
      <c r="C4">
        <v>53</v>
      </c>
      <c r="D4">
        <v>56</v>
      </c>
    </row>
    <row r="5" spans="1:4">
      <c r="A5">
        <v>4</v>
      </c>
      <c r="B5" s="1" t="s">
        <v>5</v>
      </c>
      <c r="C5">
        <v>48</v>
      </c>
      <c r="D5">
        <v>54</v>
      </c>
    </row>
    <row r="6" spans="1:4">
      <c r="A6">
        <v>5</v>
      </c>
      <c r="B6" s="1" t="s">
        <v>5</v>
      </c>
      <c r="C6">
        <v>46</v>
      </c>
      <c r="D6">
        <v>39</v>
      </c>
    </row>
    <row r="7" spans="1:4">
      <c r="A7">
        <v>6</v>
      </c>
      <c r="B7" s="1" t="s">
        <v>5</v>
      </c>
      <c r="C7">
        <v>51</v>
      </c>
      <c r="D7">
        <v>74</v>
      </c>
    </row>
    <row r="8" spans="1:4">
      <c r="A8">
        <v>7</v>
      </c>
      <c r="B8" s="1" t="s">
        <v>5</v>
      </c>
      <c r="C8">
        <v>48</v>
      </c>
      <c r="D8">
        <v>36</v>
      </c>
    </row>
    <row r="9" spans="1:4">
      <c r="A9">
        <v>8</v>
      </c>
      <c r="B9" s="1" t="s">
        <v>5</v>
      </c>
      <c r="C9">
        <v>43</v>
      </c>
      <c r="D9">
        <v>58</v>
      </c>
    </row>
    <row r="10" spans="1:4">
      <c r="A10">
        <v>9</v>
      </c>
      <c r="B10" s="1" t="s">
        <v>5</v>
      </c>
      <c r="C10">
        <v>28</v>
      </c>
      <c r="D10">
        <v>25</v>
      </c>
    </row>
    <row r="11" spans="1:4">
      <c r="A11">
        <v>10</v>
      </c>
      <c r="B11" s="1" t="s">
        <v>5</v>
      </c>
      <c r="C11">
        <v>38</v>
      </c>
      <c r="D11">
        <v>59</v>
      </c>
    </row>
    <row r="12" spans="1:4">
      <c r="A12">
        <v>11</v>
      </c>
      <c r="B12" s="1" t="s">
        <v>4</v>
      </c>
      <c r="C12">
        <v>50</v>
      </c>
      <c r="D12">
        <v>40</v>
      </c>
    </row>
    <row r="13" spans="1:4">
      <c r="A13">
        <v>12</v>
      </c>
      <c r="B13" s="1" t="s">
        <v>4</v>
      </c>
      <c r="C13">
        <v>29</v>
      </c>
      <c r="D13">
        <v>44</v>
      </c>
    </row>
    <row r="14" spans="1:4">
      <c r="A14">
        <v>13</v>
      </c>
      <c r="B14" s="1" t="s">
        <v>5</v>
      </c>
      <c r="C14">
        <v>27</v>
      </c>
      <c r="D14">
        <v>25</v>
      </c>
    </row>
    <row r="15" spans="1:4">
      <c r="A15">
        <v>14</v>
      </c>
      <c r="B15" s="1" t="s">
        <v>5</v>
      </c>
      <c r="C15">
        <v>36</v>
      </c>
      <c r="D15">
        <v>28</v>
      </c>
    </row>
    <row r="16" spans="1:4">
      <c r="A16">
        <v>15</v>
      </c>
      <c r="B16" s="1" t="s">
        <v>5</v>
      </c>
      <c r="C16">
        <v>29</v>
      </c>
      <c r="D16">
        <v>47</v>
      </c>
    </row>
    <row r="17" spans="1:4">
      <c r="A17">
        <v>16</v>
      </c>
      <c r="B17" s="1" t="s">
        <v>4</v>
      </c>
      <c r="C17">
        <v>34</v>
      </c>
      <c r="D17">
        <v>39</v>
      </c>
    </row>
    <row r="18" spans="1:4">
      <c r="A18">
        <v>17</v>
      </c>
      <c r="B18" s="1" t="s">
        <v>4</v>
      </c>
      <c r="C18">
        <v>35</v>
      </c>
      <c r="D18">
        <v>57</v>
      </c>
    </row>
    <row r="19" spans="1:4">
      <c r="A19">
        <v>18</v>
      </c>
      <c r="B19" s="1" t="s">
        <v>4</v>
      </c>
      <c r="C19">
        <v>46</v>
      </c>
      <c r="D19">
        <v>86</v>
      </c>
    </row>
    <row r="20" spans="1:4">
      <c r="A20">
        <v>19</v>
      </c>
      <c r="B20" s="1" t="s">
        <v>5</v>
      </c>
      <c r="C20">
        <v>39</v>
      </c>
      <c r="D20">
        <v>16</v>
      </c>
    </row>
    <row r="21" spans="1:4">
      <c r="A21">
        <v>20</v>
      </c>
      <c r="B21" s="1" t="s">
        <v>5</v>
      </c>
      <c r="C21">
        <v>9</v>
      </c>
      <c r="D21">
        <v>33</v>
      </c>
    </row>
    <row r="22" spans="1:4">
      <c r="A22">
        <v>21</v>
      </c>
      <c r="B22" s="1" t="s">
        <v>5</v>
      </c>
      <c r="C22">
        <v>76</v>
      </c>
      <c r="D22">
        <v>79</v>
      </c>
    </row>
    <row r="23" spans="1:4">
      <c r="A23">
        <v>22</v>
      </c>
      <c r="B23" s="1" t="s">
        <v>5</v>
      </c>
      <c r="C23">
        <v>15</v>
      </c>
      <c r="D23">
        <v>12</v>
      </c>
    </row>
    <row r="24" spans="1:4">
      <c r="A24">
        <v>23</v>
      </c>
      <c r="B24" s="1" t="s">
        <v>5</v>
      </c>
      <c r="C24">
        <v>63</v>
      </c>
      <c r="D24">
        <v>77</v>
      </c>
    </row>
    <row r="25" spans="1:4">
      <c r="A25">
        <v>24</v>
      </c>
      <c r="B25" s="1" t="s">
        <v>5</v>
      </c>
      <c r="C25">
        <v>28</v>
      </c>
      <c r="D25">
        <v>55</v>
      </c>
    </row>
    <row r="26" spans="1:4">
      <c r="A26">
        <v>25</v>
      </c>
      <c r="B26" s="1" t="s">
        <v>5</v>
      </c>
      <c r="C26">
        <v>49</v>
      </c>
      <c r="D26">
        <v>58</v>
      </c>
    </row>
    <row r="27" spans="1:4">
      <c r="A27">
        <v>26</v>
      </c>
      <c r="B27" s="1" t="s">
        <v>5</v>
      </c>
      <c r="C27">
        <v>42</v>
      </c>
      <c r="D27">
        <v>52</v>
      </c>
    </row>
    <row r="28" spans="1:4">
      <c r="A28">
        <v>27</v>
      </c>
      <c r="B28" s="1" t="s">
        <v>4</v>
      </c>
      <c r="C28">
        <v>24</v>
      </c>
      <c r="D28">
        <v>53</v>
      </c>
    </row>
    <row r="29" spans="1:4">
      <c r="A29">
        <v>28</v>
      </c>
      <c r="B29" s="1" t="s">
        <v>4</v>
      </c>
      <c r="C29">
        <v>52</v>
      </c>
      <c r="D29">
        <v>66</v>
      </c>
    </row>
    <row r="30" spans="1:4">
      <c r="A30">
        <v>29</v>
      </c>
      <c r="B30" s="1" t="s">
        <v>4</v>
      </c>
      <c r="C30">
        <v>65</v>
      </c>
      <c r="D30">
        <v>78</v>
      </c>
    </row>
    <row r="31" spans="1:4">
      <c r="A31">
        <v>30</v>
      </c>
      <c r="B31" s="1" t="s">
        <v>5</v>
      </c>
      <c r="C31">
        <v>52</v>
      </c>
      <c r="D31">
        <v>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129A-D351-4EAF-9573-8E45B16B2D98}">
  <dimension ref="A1:D88"/>
  <sheetViews>
    <sheetView workbookViewId="0">
      <selection activeCell="F25" sqref="F25"/>
    </sheetView>
  </sheetViews>
  <sheetFormatPr defaultRowHeight="15"/>
  <cols>
    <col min="1" max="1" width="12" bestFit="1" customWidth="1"/>
  </cols>
  <sheetData>
    <row r="1" spans="1:1">
      <c r="A1" t="s">
        <v>12</v>
      </c>
    </row>
    <row r="2" spans="1:1">
      <c r="A2">
        <v>3.8322363689999999</v>
      </c>
    </row>
    <row r="3" spans="1:1">
      <c r="A3">
        <v>4.6871015849999997</v>
      </c>
    </row>
    <row r="4" spans="1:1">
      <c r="A4">
        <v>2.8829031440000001</v>
      </c>
    </row>
    <row r="5" spans="1:1">
      <c r="A5">
        <v>8.6078254489999999</v>
      </c>
    </row>
    <row r="6" spans="1:1">
      <c r="A6">
        <v>3.3404720320000001</v>
      </c>
    </row>
    <row r="7" spans="1:1">
      <c r="A7">
        <v>5.0502247770000004</v>
      </c>
    </row>
    <row r="8" spans="1:1">
      <c r="A8">
        <v>6.7701767999999998</v>
      </c>
    </row>
    <row r="9" spans="1:1">
      <c r="A9">
        <v>1.5472162380000001</v>
      </c>
    </row>
    <row r="10" spans="1:1">
      <c r="A10">
        <v>12.987368569999999</v>
      </c>
    </row>
    <row r="11" spans="1:1">
      <c r="A11">
        <v>4.3408271679999997</v>
      </c>
    </row>
    <row r="12" spans="1:1">
      <c r="A12">
        <v>2.903427931</v>
      </c>
    </row>
    <row r="13" spans="1:1">
      <c r="A13">
        <v>15.17506382</v>
      </c>
    </row>
    <row r="14" spans="1:1">
      <c r="A14">
        <v>14.49276656</v>
      </c>
    </row>
    <row r="15" spans="1:1">
      <c r="A15">
        <v>10.398062210000001</v>
      </c>
    </row>
    <row r="16" spans="1:1">
      <c r="A16">
        <v>4.519187938</v>
      </c>
    </row>
    <row r="17" spans="1:4">
      <c r="A17">
        <v>1.8447217419999999</v>
      </c>
    </row>
    <row r="18" spans="1:4">
      <c r="A18">
        <v>1.6073785860000001</v>
      </c>
    </row>
    <row r="19" spans="1:4">
      <c r="A19">
        <v>7.5868965880000001</v>
      </c>
      <c r="C19" t="s">
        <v>13</v>
      </c>
      <c r="D19" t="s">
        <v>14</v>
      </c>
    </row>
    <row r="20" spans="1:4">
      <c r="A20">
        <v>4.6940324179999999</v>
      </c>
      <c r="C20">
        <f>MIN(histogram_mission[값])</f>
        <v>0.58669751599999997</v>
      </c>
      <c r="D20">
        <f>MAX(histogram_mission[값])</f>
        <v>19.336048389999998</v>
      </c>
    </row>
    <row r="21" spans="1:4">
      <c r="A21">
        <v>6.2998209469999997</v>
      </c>
    </row>
    <row r="22" spans="1:4">
      <c r="A22">
        <v>10.158780009999999</v>
      </c>
    </row>
    <row r="23" spans="1:4">
      <c r="A23">
        <v>1.4764617010000001</v>
      </c>
    </row>
    <row r="24" spans="1:4">
      <c r="A24">
        <v>5.3199872089999998</v>
      </c>
    </row>
    <row r="25" spans="1:4">
      <c r="A25">
        <v>4.7817762459999997</v>
      </c>
    </row>
    <row r="26" spans="1:4">
      <c r="A26">
        <v>4.123611242</v>
      </c>
    </row>
    <row r="27" spans="1:4">
      <c r="A27">
        <v>2.5873461170000001</v>
      </c>
    </row>
    <row r="28" spans="1:4">
      <c r="A28">
        <v>13.88473033</v>
      </c>
    </row>
    <row r="29" spans="1:4">
      <c r="A29">
        <v>8.0973677619999993</v>
      </c>
    </row>
    <row r="30" spans="1:4">
      <c r="A30">
        <v>5.1944374739999999</v>
      </c>
    </row>
    <row r="31" spans="1:4">
      <c r="A31">
        <v>10.0167617</v>
      </c>
    </row>
    <row r="32" spans="1:4">
      <c r="A32">
        <v>2.6757059669999999</v>
      </c>
    </row>
    <row r="33" spans="1:1">
      <c r="A33">
        <v>2.1654513139999998</v>
      </c>
    </row>
    <row r="34" spans="1:1">
      <c r="A34">
        <v>6.6231004279999999</v>
      </c>
    </row>
    <row r="35" spans="1:1">
      <c r="A35">
        <v>7.7613183790000004</v>
      </c>
    </row>
    <row r="36" spans="1:1">
      <c r="A36">
        <v>3.7401745700000002</v>
      </c>
    </row>
    <row r="37" spans="1:1">
      <c r="A37">
        <v>5.1714813250000002</v>
      </c>
    </row>
    <row r="38" spans="1:1">
      <c r="A38">
        <v>4.9945639030000004</v>
      </c>
    </row>
    <row r="39" spans="1:1">
      <c r="A39">
        <v>0.59205722400000005</v>
      </c>
    </row>
    <row r="40" spans="1:1">
      <c r="A40">
        <v>7.9018619750000001</v>
      </c>
    </row>
    <row r="41" spans="1:1">
      <c r="A41">
        <v>1.958546729</v>
      </c>
    </row>
    <row r="42" spans="1:1">
      <c r="A42">
        <v>6.5339170500000003</v>
      </c>
    </row>
    <row r="43" spans="1:1">
      <c r="A43">
        <v>7.9421442320000004</v>
      </c>
    </row>
    <row r="44" spans="1:1">
      <c r="A44">
        <v>6.8496095930000003</v>
      </c>
    </row>
    <row r="45" spans="1:1">
      <c r="A45">
        <v>8.6306624430000003</v>
      </c>
    </row>
    <row r="46" spans="1:1">
      <c r="A46">
        <v>4.7878767130000002</v>
      </c>
    </row>
    <row r="47" spans="1:1">
      <c r="A47">
        <v>8.2372713260000001</v>
      </c>
    </row>
    <row r="48" spans="1:1">
      <c r="A48">
        <v>5.8696718109999999</v>
      </c>
    </row>
    <row r="49" spans="1:1">
      <c r="A49">
        <v>1.6716717350000001</v>
      </c>
    </row>
    <row r="50" spans="1:1">
      <c r="A50">
        <v>7.0841864719999998</v>
      </c>
    </row>
    <row r="51" spans="1:1">
      <c r="A51">
        <v>9.7849616109999999</v>
      </c>
    </row>
    <row r="52" spans="1:1">
      <c r="A52">
        <v>5.7005676440000004</v>
      </c>
    </row>
    <row r="53" spans="1:1">
      <c r="A53">
        <v>6.1851584559999999</v>
      </c>
    </row>
    <row r="54" spans="1:1">
      <c r="A54">
        <v>9.1797594050000004</v>
      </c>
    </row>
    <row r="55" spans="1:1">
      <c r="A55">
        <v>2.5899203499999999</v>
      </c>
    </row>
    <row r="56" spans="1:1">
      <c r="A56">
        <v>7.1704773890000002</v>
      </c>
    </row>
    <row r="57" spans="1:1">
      <c r="A57">
        <v>5.3603617400000001</v>
      </c>
    </row>
    <row r="58" spans="1:1">
      <c r="A58">
        <v>5.2753284020000004</v>
      </c>
    </row>
    <row r="59" spans="1:1">
      <c r="A59">
        <v>9.0392721629999997</v>
      </c>
    </row>
    <row r="60" spans="1:1">
      <c r="A60">
        <v>2.9329807790000002</v>
      </c>
    </row>
    <row r="61" spans="1:1">
      <c r="A61">
        <v>7.8136717119999997</v>
      </c>
    </row>
    <row r="62" spans="1:1">
      <c r="A62">
        <v>3.1372033969999999</v>
      </c>
    </row>
    <row r="63" spans="1:1">
      <c r="A63">
        <v>19.336048389999998</v>
      </c>
    </row>
    <row r="64" spans="1:1">
      <c r="A64">
        <v>5.3422513949999999</v>
      </c>
    </row>
    <row r="65" spans="1:1">
      <c r="A65">
        <v>6.3858152600000002</v>
      </c>
    </row>
    <row r="66" spans="1:1">
      <c r="A66">
        <v>9.4015087600000005</v>
      </c>
    </row>
    <row r="67" spans="1:1">
      <c r="A67">
        <v>6.7637201669999998</v>
      </c>
    </row>
    <row r="68" spans="1:1">
      <c r="A68">
        <v>10.040419890000001</v>
      </c>
    </row>
    <row r="69" spans="1:1">
      <c r="A69">
        <v>4.7404053819999996</v>
      </c>
    </row>
    <row r="70" spans="1:1">
      <c r="A70">
        <v>2.2020029270000001</v>
      </c>
    </row>
    <row r="71" spans="1:1">
      <c r="A71">
        <v>0.58669751599999997</v>
      </c>
    </row>
    <row r="72" spans="1:1">
      <c r="A72">
        <v>10.390933159999999</v>
      </c>
    </row>
    <row r="73" spans="1:1">
      <c r="A73">
        <v>6.5400148229999999</v>
      </c>
    </row>
    <row r="74" spans="1:1">
      <c r="A74">
        <v>3.5390731990000002</v>
      </c>
    </row>
    <row r="75" spans="1:1">
      <c r="A75">
        <v>6.9627388339999996</v>
      </c>
    </row>
    <row r="76" spans="1:1">
      <c r="A76">
        <v>6.7589109509999998</v>
      </c>
    </row>
    <row r="77" spans="1:1">
      <c r="A77">
        <v>9.4284812119999994</v>
      </c>
    </row>
    <row r="78" spans="1:1">
      <c r="A78">
        <v>9.3835555450000001</v>
      </c>
    </row>
    <row r="79" spans="1:1">
      <c r="A79">
        <v>7.5881512630000003</v>
      </c>
    </row>
    <row r="80" spans="1:1">
      <c r="A80">
        <v>6.01381956</v>
      </c>
    </row>
    <row r="81" spans="1:1">
      <c r="A81">
        <v>3.7640560779999999</v>
      </c>
    </row>
    <row r="82" spans="1:1">
      <c r="A82">
        <v>3.8876793599999999</v>
      </c>
    </row>
    <row r="83" spans="1:1">
      <c r="A83">
        <v>0.69784360400000001</v>
      </c>
    </row>
    <row r="84" spans="1:1">
      <c r="A84">
        <v>5.7139835269999999</v>
      </c>
    </row>
    <row r="85" spans="1:1">
      <c r="A85">
        <v>6.1468880349999999</v>
      </c>
    </row>
    <row r="86" spans="1:1">
      <c r="A86">
        <v>8.8011950920000004</v>
      </c>
    </row>
    <row r="87" spans="1:1">
      <c r="A87">
        <v>4.0643191009999997</v>
      </c>
    </row>
    <row r="88" spans="1:1">
      <c r="A88">
        <v>3.5864024059999999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9097E-70CC-498B-B784-A38275208C22}">
  <dimension ref="A1:R28"/>
  <sheetViews>
    <sheetView workbookViewId="0">
      <selection activeCell="K13" sqref="K13"/>
    </sheetView>
  </sheetViews>
  <sheetFormatPr defaultRowHeight="15"/>
  <cols>
    <col min="1" max="2" width="7.5703125" bestFit="1" customWidth="1"/>
    <col min="3" max="4" width="11.140625" bestFit="1" customWidth="1"/>
    <col min="13" max="13" width="5.28515625" bestFit="1" customWidth="1"/>
    <col min="14" max="14" width="3.140625" bestFit="1" customWidth="1"/>
    <col min="15" max="18" width="2" bestFit="1" customWidth="1"/>
  </cols>
  <sheetData>
    <row r="1" spans="1:18">
      <c r="A1" t="s">
        <v>15</v>
      </c>
      <c r="B1" t="s">
        <v>1</v>
      </c>
      <c r="C1" t="s">
        <v>16</v>
      </c>
      <c r="D1" t="s">
        <v>17</v>
      </c>
      <c r="E1" t="s">
        <v>22</v>
      </c>
      <c r="K1" t="s">
        <v>19</v>
      </c>
      <c r="L1" t="s">
        <v>20</v>
      </c>
    </row>
    <row r="2" spans="1:18">
      <c r="A2">
        <v>1</v>
      </c>
      <c r="B2" s="1" t="s">
        <v>4</v>
      </c>
      <c r="C2">
        <v>385</v>
      </c>
      <c r="D2">
        <v>460</v>
      </c>
      <c r="E2">
        <f>ROUND(examscore2[[#This Row],[테스트 1]],-1)</f>
        <v>390</v>
      </c>
      <c r="G2">
        <v>280</v>
      </c>
      <c r="K2" t="s">
        <v>18</v>
      </c>
      <c r="L2">
        <v>100</v>
      </c>
    </row>
    <row r="3" spans="1:18">
      <c r="A3">
        <v>3</v>
      </c>
      <c r="B3" s="1" t="s">
        <v>4</v>
      </c>
      <c r="C3">
        <v>420</v>
      </c>
      <c r="D3">
        <v>670</v>
      </c>
      <c r="E3">
        <f>ROUND(examscore2[[#This Row],[테스트 1]],-1)</f>
        <v>420</v>
      </c>
      <c r="G3">
        <v>380</v>
      </c>
      <c r="K3" t="s">
        <v>21</v>
      </c>
      <c r="L3">
        <v>10</v>
      </c>
    </row>
    <row r="4" spans="1:18">
      <c r="A4">
        <v>3</v>
      </c>
      <c r="B4" s="1" t="s">
        <v>5</v>
      </c>
      <c r="C4">
        <v>532</v>
      </c>
      <c r="D4">
        <v>560</v>
      </c>
      <c r="E4">
        <f>ROUND(examscore2[[#This Row],[테스트 1]],-1)</f>
        <v>530</v>
      </c>
      <c r="G4">
        <v>390</v>
      </c>
    </row>
    <row r="5" spans="1:18">
      <c r="A5">
        <v>2</v>
      </c>
      <c r="B5" s="1" t="s">
        <v>5</v>
      </c>
      <c r="C5">
        <v>480</v>
      </c>
      <c r="D5">
        <v>540</v>
      </c>
      <c r="E5">
        <f>ROUND(examscore2[[#This Row],[테스트 1]],-1)</f>
        <v>480</v>
      </c>
      <c r="G5">
        <v>420</v>
      </c>
      <c r="M5" s="5" t="s">
        <v>23</v>
      </c>
      <c r="N5" t="s">
        <v>24</v>
      </c>
    </row>
    <row r="6" spans="1:18">
      <c r="A6">
        <v>1</v>
      </c>
      <c r="B6" s="1" t="s">
        <v>4</v>
      </c>
      <c r="C6">
        <v>460</v>
      </c>
      <c r="D6">
        <v>390</v>
      </c>
      <c r="E6">
        <f>ROUND(examscore2[[#This Row],[테스트 1]],-1)</f>
        <v>460</v>
      </c>
      <c r="G6">
        <v>430</v>
      </c>
      <c r="M6" s="5">
        <v>2</v>
      </c>
      <c r="N6">
        <v>8</v>
      </c>
    </row>
    <row r="7" spans="1:18">
      <c r="A7">
        <v>3</v>
      </c>
      <c r="B7" s="1" t="s">
        <v>4</v>
      </c>
      <c r="C7">
        <v>510</v>
      </c>
      <c r="D7">
        <v>740</v>
      </c>
      <c r="E7">
        <f>ROUND(examscore2[[#This Row],[테스트 1]],-1)</f>
        <v>510</v>
      </c>
      <c r="G7">
        <v>460</v>
      </c>
      <c r="M7" s="5">
        <v>3</v>
      </c>
      <c r="N7">
        <v>8</v>
      </c>
      <c r="O7">
        <v>9</v>
      </c>
    </row>
    <row r="8" spans="1:18">
      <c r="A8">
        <v>1</v>
      </c>
      <c r="B8" s="1" t="s">
        <v>5</v>
      </c>
      <c r="C8">
        <v>480</v>
      </c>
      <c r="D8">
        <v>369</v>
      </c>
      <c r="E8">
        <f>ROUND(examscore2[[#This Row],[테스트 1]],-1)</f>
        <v>480</v>
      </c>
      <c r="G8">
        <v>480</v>
      </c>
      <c r="M8" s="5">
        <v>4</v>
      </c>
      <c r="N8">
        <v>2</v>
      </c>
      <c r="O8">
        <v>3</v>
      </c>
      <c r="P8">
        <v>6</v>
      </c>
      <c r="Q8">
        <v>8</v>
      </c>
      <c r="R8">
        <v>8</v>
      </c>
    </row>
    <row r="9" spans="1:18">
      <c r="A9">
        <v>2</v>
      </c>
      <c r="B9" s="1" t="s">
        <v>5</v>
      </c>
      <c r="C9">
        <v>430</v>
      </c>
      <c r="D9">
        <v>580</v>
      </c>
      <c r="E9">
        <f>ROUND(examscore2[[#This Row],[테스트 1]],-1)</f>
        <v>430</v>
      </c>
      <c r="G9">
        <v>480</v>
      </c>
      <c r="M9" s="5">
        <v>5</v>
      </c>
      <c r="N9">
        <v>1</v>
      </c>
      <c r="O9">
        <v>3</v>
      </c>
    </row>
    <row r="10" spans="1:18">
      <c r="A10">
        <v>1</v>
      </c>
      <c r="B10" s="1" t="s">
        <v>4</v>
      </c>
      <c r="C10">
        <v>280</v>
      </c>
      <c r="D10">
        <v>252</v>
      </c>
      <c r="E10">
        <f>ROUND(examscore2[[#This Row],[테스트 1]],-1)</f>
        <v>280</v>
      </c>
      <c r="G10">
        <v>510</v>
      </c>
    </row>
    <row r="11" spans="1:18">
      <c r="A11">
        <v>2</v>
      </c>
      <c r="B11" s="1" t="s">
        <v>5</v>
      </c>
      <c r="C11">
        <v>380</v>
      </c>
      <c r="D11">
        <v>590</v>
      </c>
      <c r="E11">
        <f>ROUND(examscore2[[#This Row],[테스트 1]],-1)</f>
        <v>380</v>
      </c>
      <c r="G11">
        <v>530</v>
      </c>
    </row>
    <row r="17" spans="9:17">
      <c r="I17">
        <v>4.5999999999999996</v>
      </c>
      <c r="K17" t="s">
        <v>18</v>
      </c>
      <c r="L17">
        <v>1</v>
      </c>
      <c r="M17" t="s">
        <v>23</v>
      </c>
      <c r="N17">
        <v>4</v>
      </c>
      <c r="O17">
        <v>6</v>
      </c>
      <c r="P17">
        <v>6</v>
      </c>
      <c r="Q17">
        <v>9</v>
      </c>
    </row>
    <row r="18" spans="9:17">
      <c r="I18">
        <v>4.5999999999999996</v>
      </c>
      <c r="K18" t="s">
        <v>21</v>
      </c>
      <c r="L18">
        <v>0.1</v>
      </c>
      <c r="M18" t="s">
        <v>24</v>
      </c>
      <c r="N18">
        <v>5</v>
      </c>
      <c r="O18">
        <v>0</v>
      </c>
      <c r="P18">
        <v>7</v>
      </c>
      <c r="Q18">
        <v>8</v>
      </c>
    </row>
    <row r="19" spans="9:17">
      <c r="I19">
        <v>4.9000000000000004</v>
      </c>
      <c r="N19">
        <v>6</v>
      </c>
      <c r="O19">
        <v>0</v>
      </c>
    </row>
    <row r="20" spans="9:17">
      <c r="I20">
        <v>5</v>
      </c>
      <c r="N20">
        <v>7</v>
      </c>
      <c r="O20">
        <v>0</v>
      </c>
      <c r="P20">
        <v>2</v>
      </c>
    </row>
    <row r="21" spans="9:17">
      <c r="I21">
        <v>5.7</v>
      </c>
      <c r="N21">
        <v>8</v>
      </c>
      <c r="O21">
        <v>3</v>
      </c>
    </row>
    <row r="22" spans="9:17">
      <c r="I22">
        <v>5.8</v>
      </c>
      <c r="N22">
        <v>11</v>
      </c>
      <c r="O22">
        <v>6</v>
      </c>
    </row>
    <row r="23" spans="9:17">
      <c r="I23">
        <v>6</v>
      </c>
      <c r="N23">
        <v>12</v>
      </c>
      <c r="O23">
        <v>8</v>
      </c>
    </row>
    <row r="24" spans="9:17">
      <c r="I24">
        <v>7</v>
      </c>
    </row>
    <row r="25" spans="9:17">
      <c r="I25">
        <v>7.2</v>
      </c>
    </row>
    <row r="26" spans="9:17">
      <c r="I26">
        <v>8.3000000000000007</v>
      </c>
    </row>
    <row r="27" spans="9:17">
      <c r="I27">
        <v>11.6</v>
      </c>
    </row>
    <row r="28" spans="9:17">
      <c r="I28">
        <v>12.8</v>
      </c>
    </row>
  </sheetData>
  <sortState xmlns:xlrd2="http://schemas.microsoft.com/office/spreadsheetml/2017/richdata2" ref="I17:I28">
    <sortCondition ref="I17:I28"/>
  </sortState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4765-9162-44EB-B4C6-C8B69345A547}">
  <dimension ref="A1:I11"/>
  <sheetViews>
    <sheetView tabSelected="1" topLeftCell="A31" workbookViewId="0">
      <selection activeCell="M53" sqref="M53"/>
    </sheetView>
  </sheetViews>
  <sheetFormatPr defaultRowHeight="15"/>
  <cols>
    <col min="1" max="2" width="7.5703125" bestFit="1" customWidth="1"/>
    <col min="3" max="4" width="11.140625" bestFit="1" customWidth="1"/>
  </cols>
  <sheetData>
    <row r="1" spans="1:9">
      <c r="A1" t="s">
        <v>15</v>
      </c>
      <c r="B1" t="s">
        <v>1</v>
      </c>
      <c r="C1" t="s">
        <v>16</v>
      </c>
      <c r="D1" t="s">
        <v>17</v>
      </c>
      <c r="E1" t="s">
        <v>5</v>
      </c>
      <c r="F1" t="s">
        <v>4</v>
      </c>
      <c r="G1" t="s">
        <v>25</v>
      </c>
      <c r="H1" t="s">
        <v>26</v>
      </c>
      <c r="I1" t="s">
        <v>27</v>
      </c>
    </row>
    <row r="2" spans="1:9">
      <c r="A2">
        <v>1</v>
      </c>
      <c r="B2" s="1" t="s">
        <v>4</v>
      </c>
      <c r="C2">
        <v>385</v>
      </c>
      <c r="D2">
        <v>460</v>
      </c>
      <c r="E2" t="e">
        <f>IF(B2="남자", D2, NA())</f>
        <v>#N/A</v>
      </c>
      <c r="F2">
        <f>IF(B2="여자", D2, NA())</f>
        <v>460</v>
      </c>
      <c r="G2">
        <f t="shared" ref="G2:G11" si="0">IF(A2=1,D2,NA())</f>
        <v>460</v>
      </c>
      <c r="H2" t="e">
        <f t="shared" ref="H2:H11" si="1">IF(A2=2,E2,NA())</f>
        <v>#N/A</v>
      </c>
      <c r="I2" t="e">
        <f t="shared" ref="I2:I11" si="2">IF(A2=3,F2,NA())</f>
        <v>#N/A</v>
      </c>
    </row>
    <row r="3" spans="1:9">
      <c r="A3">
        <v>3</v>
      </c>
      <c r="B3" s="1" t="s">
        <v>4</v>
      </c>
      <c r="C3">
        <v>420</v>
      </c>
      <c r="D3">
        <v>670</v>
      </c>
      <c r="E3" t="e">
        <f>IF(B3="남자", D3, NA())</f>
        <v>#N/A</v>
      </c>
      <c r="F3">
        <f>IF(B3="여자", D3, NA())</f>
        <v>670</v>
      </c>
      <c r="G3" t="e">
        <f t="shared" si="0"/>
        <v>#N/A</v>
      </c>
      <c r="H3" t="e">
        <f t="shared" si="1"/>
        <v>#N/A</v>
      </c>
      <c r="I3">
        <f t="shared" si="2"/>
        <v>670</v>
      </c>
    </row>
    <row r="4" spans="1:9">
      <c r="A4">
        <v>3</v>
      </c>
      <c r="B4" s="1" t="s">
        <v>5</v>
      </c>
      <c r="C4">
        <v>532</v>
      </c>
      <c r="D4">
        <v>560</v>
      </c>
      <c r="E4">
        <f>IF(B4="남자", D4, NA())</f>
        <v>560</v>
      </c>
      <c r="F4" t="e">
        <f>IF(B4="여자", D4, NA())</f>
        <v>#N/A</v>
      </c>
      <c r="G4" t="e">
        <f t="shared" si="0"/>
        <v>#N/A</v>
      </c>
      <c r="H4" t="e">
        <f t="shared" si="1"/>
        <v>#N/A</v>
      </c>
      <c r="I4" t="e">
        <f t="shared" si="2"/>
        <v>#N/A</v>
      </c>
    </row>
    <row r="5" spans="1:9">
      <c r="A5">
        <v>2</v>
      </c>
      <c r="B5" s="1" t="s">
        <v>5</v>
      </c>
      <c r="C5">
        <v>480</v>
      </c>
      <c r="D5">
        <v>540</v>
      </c>
      <c r="E5">
        <f>IF(B5="남자", D5, NA())</f>
        <v>540</v>
      </c>
      <c r="F5" t="e">
        <f>IF(B5="여자", D5, NA())</f>
        <v>#N/A</v>
      </c>
      <c r="G5" t="e">
        <f t="shared" si="0"/>
        <v>#N/A</v>
      </c>
      <c r="H5">
        <f t="shared" si="1"/>
        <v>540</v>
      </c>
      <c r="I5" t="e">
        <f t="shared" si="2"/>
        <v>#N/A</v>
      </c>
    </row>
    <row r="6" spans="1:9">
      <c r="A6">
        <v>1</v>
      </c>
      <c r="B6" s="1" t="s">
        <v>4</v>
      </c>
      <c r="C6">
        <v>460</v>
      </c>
      <c r="D6">
        <v>390</v>
      </c>
      <c r="E6" t="e">
        <f>IF(B6="남자", D6, NA())</f>
        <v>#N/A</v>
      </c>
      <c r="F6">
        <f>IF(B6="여자", D6, NA())</f>
        <v>390</v>
      </c>
      <c r="G6">
        <f t="shared" si="0"/>
        <v>390</v>
      </c>
      <c r="H6" t="e">
        <f t="shared" si="1"/>
        <v>#N/A</v>
      </c>
      <c r="I6" t="e">
        <f t="shared" si="2"/>
        <v>#N/A</v>
      </c>
    </row>
    <row r="7" spans="1:9">
      <c r="A7">
        <v>3</v>
      </c>
      <c r="B7" s="1" t="s">
        <v>4</v>
      </c>
      <c r="C7">
        <v>510</v>
      </c>
      <c r="D7">
        <v>740</v>
      </c>
      <c r="E7" t="e">
        <f>IF(B7="남자", D7, NA())</f>
        <v>#N/A</v>
      </c>
      <c r="F7">
        <f>IF(B7="여자", D7, NA())</f>
        <v>740</v>
      </c>
      <c r="G7" t="e">
        <f t="shared" si="0"/>
        <v>#N/A</v>
      </c>
      <c r="H7" t="e">
        <f t="shared" si="1"/>
        <v>#N/A</v>
      </c>
      <c r="I7">
        <f t="shared" si="2"/>
        <v>740</v>
      </c>
    </row>
    <row r="8" spans="1:9">
      <c r="A8">
        <v>1</v>
      </c>
      <c r="B8" s="1" t="s">
        <v>5</v>
      </c>
      <c r="C8">
        <v>480</v>
      </c>
      <c r="D8">
        <v>369</v>
      </c>
      <c r="E8">
        <f>IF(B8="남자", D8, NA())</f>
        <v>369</v>
      </c>
      <c r="F8" t="e">
        <f>IF(B8="여자", D8, NA())</f>
        <v>#N/A</v>
      </c>
      <c r="G8">
        <f t="shared" si="0"/>
        <v>369</v>
      </c>
      <c r="H8" t="e">
        <f t="shared" si="1"/>
        <v>#N/A</v>
      </c>
      <c r="I8" t="e">
        <f t="shared" si="2"/>
        <v>#N/A</v>
      </c>
    </row>
    <row r="9" spans="1:9">
      <c r="A9">
        <v>2</v>
      </c>
      <c r="B9" s="1" t="s">
        <v>5</v>
      </c>
      <c r="C9">
        <v>430</v>
      </c>
      <c r="D9">
        <v>580</v>
      </c>
      <c r="E9">
        <f>IF(B9="남자", D9, NA())</f>
        <v>580</v>
      </c>
      <c r="F9" t="e">
        <f>IF(B9="여자", D9, NA())</f>
        <v>#N/A</v>
      </c>
      <c r="G9" t="e">
        <f t="shared" si="0"/>
        <v>#N/A</v>
      </c>
      <c r="H9">
        <f t="shared" si="1"/>
        <v>580</v>
      </c>
      <c r="I9" t="e">
        <f t="shared" si="2"/>
        <v>#N/A</v>
      </c>
    </row>
    <row r="10" spans="1:9">
      <c r="A10">
        <v>1</v>
      </c>
      <c r="B10" s="1" t="s">
        <v>4</v>
      </c>
      <c r="C10">
        <v>280</v>
      </c>
      <c r="D10">
        <v>252</v>
      </c>
      <c r="E10" t="e">
        <f>IF(B10="남자", D10, NA())</f>
        <v>#N/A</v>
      </c>
      <c r="F10">
        <f>IF(B10="여자", D10, NA())</f>
        <v>252</v>
      </c>
      <c r="G10">
        <f t="shared" si="0"/>
        <v>252</v>
      </c>
      <c r="H10" t="e">
        <f t="shared" si="1"/>
        <v>#N/A</v>
      </c>
      <c r="I10" t="e">
        <f t="shared" si="2"/>
        <v>#N/A</v>
      </c>
    </row>
    <row r="11" spans="1:9">
      <c r="A11">
        <v>2</v>
      </c>
      <c r="B11" s="1" t="s">
        <v>5</v>
      </c>
      <c r="C11">
        <v>380</v>
      </c>
      <c r="D11">
        <v>590</v>
      </c>
      <c r="E11">
        <f>IF(B11="남자", D11, NA())</f>
        <v>590</v>
      </c>
      <c r="F11" t="e">
        <f>IF(B11="여자", D11, NA())</f>
        <v>#N/A</v>
      </c>
      <c r="G11" t="e">
        <f t="shared" si="0"/>
        <v>#N/A</v>
      </c>
      <c r="H11">
        <f t="shared" si="1"/>
        <v>590</v>
      </c>
      <c r="I11" t="e">
        <f t="shared" si="2"/>
        <v>#N/A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j 4 t K U 5 a 6 I q u j A A A A 9 Q A A A B I A H A B D b 2 5 m a W c v U G F j a 2 F n Z S 5 4 b W w g o h g A K K A U A A A A A A A A A A A A A A A A A A A A A A A A A A A A h Y + 9 D o I w H M R f h X S n 5 W N Q y Z 8 y O C q J 0 c S 4 N q V C A 7 S G F s u 7 O f h I v o I Q R d 0 c 7 3 5 3 y d 3 j d o d s a B v v K j o j t U p R i A P k C c V 1 I V W Z o t 6 e / S X K K O w Y r 1 k p v D G s T D I Y m a L K 2 k t C i H M O u x j r r i R R E I T k l G 8 P v B I t 8 6 U y l i k u 0 K d V / G 8 h C s f X G B r h 1 Q L H 0 T g J y O x B L t W X T 2 y i P y a s + 8 b 2 n a C 1 9 j d 7 I L M E 8 r 5 A n 1 B L A w Q U A A I A C A C P i 0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4 t K U 9 g + O f f y A Q A A W w w A A B M A H A B G b 3 J t d W x h c y 9 T Z W N 0 a W 9 u M S 5 t I K I Y A C i g F A A A A A A A A A A A A A A A A A A A A A A A A A A A A O 2 W T Y v T Q B j H 7 4 V + h y F 7 S S E b N m k R V s l B u o p e R G k 9 b T x M p 2 M 7 k s w s 8 0 y W X c q C S A U p C l V c V N z D H g o i e K g t Q j 3 4 h f L y H Z w l r l l o R V G Q o s k l y f 9 5 y f 8 h v y c E K F F M c N T K z 8 6 V a q V a g T 6 W t I v o A Q 6 B C E m R h w K q q h W k j / T t O J k v t N K E f X t H k C i k X J n X W U D t p u B K 3 4 B p N C / 7 d 4 F K 8 A H z 3 g P w z / P A 7 z H V j z o 2 E a E f 6 E d G k o J P A g z g b D k + K K w Y K E Z g s 4 O B E Z / 0 8 Z 6 i c s v 1 v 3 u x C e w b N W t 3 h w Y s Z D r o G Z Z h o a Y I o p C D 1 7 D Q N U 5 E l / G e t 9 3 Y t t C d S C j a U o c B 9 Y p L + 5 b g 9 F 7 N y k f a M N L R 5 3 j 2 P h m f o O z V J H n 2 0 t D z t X F H J 9 6 W I t R V N y j u 6 n n M f H o L 7 X 7 T r w Z B i + A A S / C U j C 6 2 T O Y P 4 9 m X s 5 b p y W n 2 + r h o 2 Z a Y w 3 0 h w 9 x z + 3 C P g r n C g z U Y G N n x m 2 T 2 R M 9 3 k 6 t L D f s s 9 8 h C A y M d f k z m Q 6 0 r r S B F D 1 Q u T 5 7 H 0 2 E 8 P 0 0 f f V g u i h f T 5 N 1 4 V f S o V q 0 w / k P r F 6 H Y M A o s T L d m l G y U b B R s 9 P U r E j 2 J w 8 2 Q A e g P y j r w s W T q J 5 w 4 / x Y n 8 f T F O Q w 8 C j t U / v a 6 1 8 t 1 L 9 d 9 x f + B u 0 5 U u P 8 d F v G n 8 S 9 j k T 1 + m o 4 m 2 W i B n O W a I u j + O R T 1 d Y K i X k L x 1 6 H 4 C l B L A Q I t A B Q A A g A I A I + L S l O W u i K r o w A A A P U A A A A S A A A A A A A A A A A A A A A A A A A A A A B D b 2 5 m a W c v U G F j a 2 F n Z S 5 4 b W x Q S w E C L Q A U A A I A C A C P i 0 p T D 8 r p q 6 Q A A A D p A A A A E w A A A A A A A A A A A A A A A A D v A A A A W 0 N v b n R l b n R f V H l w Z X N d L n h t b F B L A Q I t A B Q A A g A I A I + L S l P Y P j n 3 8 g E A A F s M A A A T A A A A A A A A A A A A A A A A A O A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Y 2 A A A A A A A A 9 D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F t c 2 N v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F t c 2 N v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B U M D c 6 M j Y 6 N D A u N j g 0 O D A w N l o i I C 8 + P E V u d H J 5 I F R 5 c G U 9 I k Z p b G x D b 2 x 1 b W 5 U e X B l c y I g V m F s d W U 9 I n N B d 1 l E Q X c 9 P S I g L z 4 8 R W 5 0 c n k g V H l w Z T 0 i R m l s b E N v b H V t b k 5 h b W V z I i B W Y W x 1 Z T 0 i c 1 s m c X V v d D v t l Z n r s o g m c X V v d D s s J n F 1 b 3 Q 7 7 I S x 6 7 O E J n F 1 b 3 Q 7 L C Z x d W 9 0 O + y k k e q w h O q z o O y C r C Z x d W 9 0 O y w m c X V v d D v q u L D r p 5 D q s 6 D s g q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F t c 2 N v c m U v 6 7 O A 6 r K 9 6 5 C c I O y c o O 2 Y l S 5 7 7 Z W Z 6 7 K I L D B 9 J n F 1 b 3 Q 7 L C Z x d W 9 0 O 1 N l Y 3 R p b 2 4 x L 2 V 4 Y W 1 z Y 2 9 y Z S / r s 4 D q s r 3 r k J w g 7 J y g 7 Z i V L n v s h L H r s 4 Q s M X 0 m c X V v d D s s J n F 1 b 3 Q 7 U 2 V j d G l v b j E v Z X h h b X N j b 3 J l L + u z g O q y v e u Q n C D s n K D t m J U u e + y k k e q w h O q z o O y C r C w y f S Z x d W 9 0 O y w m c X V v d D t T Z W N 0 a W 9 u M S 9 l e G F t c 2 N v c m U v 6 7 O A 6 r K 9 6 5 C c I O y c o O 2 Y l S 5 7 6 r i w 6 6 e Q 6 r O g 7 I K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Y W 1 z Y 2 9 y Z S / r s 4 D q s r 3 r k J w g 7 J y g 7 Z i V L n v t l Z n r s o g s M H 0 m c X V v d D s s J n F 1 b 3 Q 7 U 2 V j d G l v b j E v Z X h h b X N j b 3 J l L + u z g O q y v e u Q n C D s n K D t m J U u e + y E s e u z h C w x f S Z x d W 9 0 O y w m c X V v d D t T Z W N 0 a W 9 u M S 9 l e G F t c 2 N v c m U v 6 7 O A 6 r K 9 6 5 C c I O y c o O 2 Y l S 5 7 7 K S R 6 r C E 6 r O g 7 I K s L D J 9 J n F 1 b 3 Q 7 L C Z x d W 9 0 O 1 N l Y 3 R p b 2 4 x L 2 V 4 Y W 1 z Y 2 9 y Z S / r s 4 D q s r 3 r k J w g 7 J y g 7 Z i V L n v q u L D r p 5 D q s 6 D s g q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Y W 1 z Y 2 9 y Z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F t c 2 N v c m U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N j b 3 J l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W 1 z Y 2 9 y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4 Y W 1 z Y 2 9 y Z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w V D A 3 O j I 2 O j Q w L j Y 4 N D g w M D Z a I i A v P j x F b n R y e S B U e X B l P S J G a W x s Q 2 9 s d W 1 u V H l w Z X M i I F Z h b H V l P S J z Q X d Z R E F 3 P T 0 i I C 8 + P E V u d H J 5 I F R 5 c G U 9 I k Z p b G x D b 2 x 1 b W 5 O Y W 1 l c y I g V m F s d W U 9 I n N b J n F 1 b 3 Q 7 7 Z W Z 6 7 K I J n F 1 b 3 Q 7 L C Z x d W 9 0 O + y E s e u z h C Z x d W 9 0 O y w m c X V v d D v s p J H q s I T q s 6 D s g q w m c X V v d D s s J n F 1 b 3 Q 7 6 r i w 6 6 e Q 6 r O g 7 I K s J n F 1 b 3 Q 7 X S I g L z 4 8 R W 5 0 c n k g V H l w Z T 0 i R m l s b F N 0 Y X R 1 c y I g V m F s d W U 9 I n N D b 2 1 w b G V 0 Z S I g L z 4 8 R W 5 0 c n k g V H l w Z T 0 i R m l s b E N v d W 5 0 I i B W Y W x 1 Z T 0 i b D M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F t c 2 N v c m U v 6 7 O A 6 r K 9 6 5 C c I O y c o O 2 Y l S 5 7 7 Z W Z 6 7 K I L D B 9 J n F 1 b 3 Q 7 L C Z x d W 9 0 O 1 N l Y 3 R p b 2 4 x L 2 V 4 Y W 1 z Y 2 9 y Z S / r s 4 D q s r 3 r k J w g 7 J y g 7 Z i V L n v s h L H r s 4 Q s M X 0 m c X V v d D s s J n F 1 b 3 Q 7 U 2 V j d G l v b j E v Z X h h b X N j b 3 J l L + u z g O q y v e u Q n C D s n K D t m J U u e + y k k e q w h O q z o O y C r C w y f S Z x d W 9 0 O y w m c X V v d D t T Z W N 0 a W 9 u M S 9 l e G F t c 2 N v c m U v 6 7 O A 6 r K 9 6 5 C c I O y c o O 2 Y l S 5 7 6 r i w 6 6 e Q 6 r O g 7 I K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Y W 1 z Y 2 9 y Z S / r s 4 D q s r 3 r k J w g 7 J y g 7 Z i V L n v t l Z n r s o g s M H 0 m c X V v d D s s J n F 1 b 3 Q 7 U 2 V j d G l v b j E v Z X h h b X N j b 3 J l L + u z g O q y v e u Q n C D s n K D t m J U u e + y E s e u z h C w x f S Z x d W 9 0 O y w m c X V v d D t T Z W N 0 a W 9 u M S 9 l e G F t c 2 N v c m U v 6 7 O A 6 r K 9 6 5 C c I O y c o O 2 Y l S 5 7 7 K S R 6 r C E 6 r O g 7 I K s L D J 9 J n F 1 b 3 Q 7 L C Z x d W 9 0 O 1 N l Y 3 R p b 2 4 x L 2 V 4 Y W 1 z Y 2 9 y Z S / r s 4 D q s r 3 r k J w g 7 J y g 7 Z i V L n v q u L D r p 5 D q s 6 D s g q w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F t c 2 N v c m U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N j b 3 J l J T I w K D I p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W 1 z Y 2 9 y Z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2 d y Y W 0 t b W l z c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p c 3 R v Z 3 J h b V 9 t a X N z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w V D A 4 O j A x O j I 5 L j A 3 M j k 2 M D J a I i A v P j x F b n R y e S B U e X B l P S J G a W x s Q 2 9 s d W 1 u V H l w Z X M i I F Z h b H V l P S J z Q l E 9 P S I g L z 4 8 R W 5 0 c n k g V H l w Z T 0 i R m l s b E N v b H V t b k 5 h b W V z I i B W Y W x 1 Z T 0 i c 1 s m c X V v d D v q s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N 0 b 2 d y Y W 0 t b W l z c 2 l v b i / r s 4 D q s r 3 r k J w g 7 J y g 7 Z i V L n v q s J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G l z d G 9 n c m F t L W 1 p c 3 N p b 2 4 v 6 7 O A 6 r K 9 6 5 C c I O y c o O 2 Y l S 5 7 6 r C S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N 0 b 2 d y Y W 0 t b W l z c 2 l v b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2 d y Y W 0 t b W l z c 2 l v b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2 d y Y W 0 t b W l z c 2 l v b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F t c 2 N v c m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B U M D c 6 M j Y 6 N D A u N j g 0 O D A w N l o i I C 8 + P E V u d H J 5 I F R 5 c G U 9 I k Z p b G x D b 2 x 1 b W 5 U e X B l c y I g V m F s d W U 9 I n N B d 1 l E Q X c 9 P S I g L z 4 8 R W 5 0 c n k g V H l w Z T 0 i R m l s b E N v b H V t b k 5 h b W V z I i B W Y W x 1 Z T 0 i c 1 s m c X V v d D v t l Z n r s o g m c X V v d D s s J n F 1 b 3 Q 7 7 I S x 6 7 O E J n F 1 b 3 Q 7 L C Z x d W 9 0 O + y k k e q w h O q z o O y C r C Z x d W 9 0 O y w m c X V v d D v q u L D r p 5 D q s 6 D s g q w m c X V v d D t d I i A v P j x F b n R y e S B U e X B l P S J G a W x s U 3 R h d H V z I i B W Y W x 1 Z T 0 i c 0 N v b X B s Z X R l I i A v P j x F b n R y e S B U e X B l P S J G a W x s Q 2 9 1 b n Q i I F Z h b H V l P S J s M z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W 1 z Y 2 9 y Z S / r s 4 D q s r 3 r k J w g 7 J y g 7 Z i V L n v t l Z n r s o g s M H 0 m c X V v d D s s J n F 1 b 3 Q 7 U 2 V j d G l v b j E v Z X h h b X N j b 3 J l L + u z g O q y v e u Q n C D s n K D t m J U u e + y E s e u z h C w x f S Z x d W 9 0 O y w m c X V v d D t T Z W N 0 a W 9 u M S 9 l e G F t c 2 N v c m U v 6 7 O A 6 r K 9 6 5 C c I O y c o O 2 Y l S 5 7 7 K S R 6 r C E 6 r O g 7 I K s L D J 9 J n F 1 b 3 Q 7 L C Z x d W 9 0 O 1 N l Y 3 R p b 2 4 x L 2 V 4 Y W 1 z Y 2 9 y Z S / r s 4 D q s r 3 r k J w g 7 J y g 7 Z i V L n v q u L D r p 5 D q s 6 D s g q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h h b X N j b 3 J l L + u z g O q y v e u Q n C D s n K D t m J U u e + 2 V m e u y i C w w f S Z x d W 9 0 O y w m c X V v d D t T Z W N 0 a W 9 u M S 9 l e G F t c 2 N v c m U v 6 7 O A 6 r K 9 6 5 C c I O y c o O 2 Y l S 5 7 7 I S x 6 7 O E L D F 9 J n F 1 b 3 Q 7 L C Z x d W 9 0 O 1 N l Y 3 R p b 2 4 x L 2 V 4 Y W 1 z Y 2 9 y Z S / r s 4 D q s r 3 r k J w g 7 J y g 7 Z i V L n v s p J H q s I T q s 6 D s g q w s M n 0 m c X V v d D s s J n F 1 b 3 Q 7 U 2 V j d G l v b j E v Z X h h b X N j b 3 J l L + u z g O q y v e u Q n C D s n K D t m J U u e + q 4 s O u n k O q z o O y C r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Y W 1 z Y 2 9 y Z S U y M C g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F t c 2 N v c m U l M j A o M y k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N j b 3 J l J T I w K D M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W 1 z Y 2 9 y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F t c 2 N v c m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w V D A 4 O j E w O j I 2 L j U 1 N D Q 1 N T J a I i A v P j x F b n R y e S B U e X B l P S J G a W x s Q 2 9 s d W 1 u V H l w Z X M i I F Z h b H V l P S J z Q X d Z R E F 3 P T 0 i I C 8 + P E V u d H J 5 I F R 5 c G U 9 I k Z p b G x D b 2 x 1 b W 5 O Y W 1 l c y I g V m F s d W U 9 I n N b J n F 1 b 3 Q 7 7 Z W Z 6 r W Q J n F 1 b 3 Q 7 L C Z x d W 9 0 O + y E s e u z h C Z x d W 9 0 O y w m c X V v d D v t h Y z s i q T t i r g g M S Z x d W 9 0 O y w m c X V v d D v t h Y z s i q T t i r g g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W 1 z Y 2 9 y Z T I v 6 7 O A 6 r K 9 6 5 C c I O y c o O 2 Y l S 5 7 7 Z W Z 6 r W Q L D B 9 J n F 1 b 3 Q 7 L C Z x d W 9 0 O 1 N l Y 3 R p b 2 4 x L 2 V 4 Y W 1 z Y 2 9 y Z T I v 6 7 O A 6 r K 9 6 5 C c I O y c o O 2 Y l S 5 7 7 I S x 6 7 O E L D F 9 J n F 1 b 3 Q 7 L C Z x d W 9 0 O 1 N l Y 3 R p b 2 4 x L 2 V 4 Y W 1 z Y 2 9 y Z T I v 6 7 O A 6 r K 9 6 5 C c I O y c o O 2 Y l S 5 7 7 Y W M 7 I q k 7 Y q 4 I D E s M n 0 m c X V v d D s s J n F 1 b 3 Q 7 U 2 V j d G l v b j E v Z X h h b X N j b 3 J l M i / r s 4 D q s r 3 r k J w g 7 J y g 7 Z i V L n v t h Y z s i q T t i r g g M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e G F t c 2 N v c m U y L + u z g O q y v e u Q n C D s n K D t m J U u e + 2 V m e q 1 k C w w f S Z x d W 9 0 O y w m c X V v d D t T Z W N 0 a W 9 u M S 9 l e G F t c 2 N v c m U y L + u z g O q y v e u Q n C D s n K D t m J U u e + y E s e u z h C w x f S Z x d W 9 0 O y w m c X V v d D t T Z W N 0 a W 9 u M S 9 l e G F t c 2 N v c m U y L + u z g O q y v e u Q n C D s n K D t m J U u e + 2 F j O y K p O 2 K u C A x L D J 9 J n F 1 b 3 Q 7 L C Z x d W 9 0 O 1 N l Y 3 R p b 2 4 x L 2 V 4 Y W 1 z Y 2 9 y Z T I v 6 7 O A 6 r K 9 6 5 C c I O y c o O 2 Y l S 5 7 7 Y W M 7 I q k 7 Y q 4 I D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Y W 1 z Y 2 9 y Z T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N j b 3 J l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F t c 2 N v c m U y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W 1 z Y 2 9 y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l e G F t c 2 N v c m U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B U M D g 6 M j g 6 M z E u O T M 2 N j M 3 M 1 o i I C 8 + P E V u d H J 5 I F R 5 c G U 9 I k Z p b G x D b 2 x 1 b W 5 U e X B l c y I g V m F s d W U 9 I n N B d 1 l E Q X c 9 P S I g L z 4 8 R W 5 0 c n k g V H l w Z T 0 i R m l s b E N v b H V t b k 5 h b W V z I i B W Y W x 1 Z T 0 i c 1 s m c X V v d D v t l Z n q t Z A m c X V v d D s s J n F 1 b 3 Q 7 7 I S x 6 7 O E J n F 1 b 3 Q 7 L C Z x d W 9 0 O + 2 F j O y K p O 2 K u C A x J n F 1 b 3 Q 7 L C Z x d W 9 0 O + 2 F j O y K p O 2 K u C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h b X N j b 3 J l M y / r s 4 D q s r 3 r k J w g 7 J y g 7 Z i V L n v t l Z n q t Z A s M H 0 m c X V v d D s s J n F 1 b 3 Q 7 U 2 V j d G l v b j E v Z X h h b X N j b 3 J l M y / r s 4 D q s r 3 r k J w g 7 J y g 7 Z i V L n v s h L H r s 4 Q s M X 0 m c X V v d D s s J n F 1 b 3 Q 7 U 2 V j d G l v b j E v Z X h h b X N j b 3 J l M y / r s 4 D q s r 3 r k J w g 7 J y g 7 Z i V L n v t h Y z s i q T t i r g g M S w y f S Z x d W 9 0 O y w m c X V v d D t T Z W N 0 a W 9 u M S 9 l e G F t c 2 N v c m U z L + u z g O q y v e u Q n C D s n K D t m J U u e + 2 F j O y K p O 2 K u C A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Y W 1 z Y 2 9 y Z T M v 6 7 O A 6 r K 9 6 5 C c I O y c o O 2 Y l S 5 7 7 Z W Z 6 r W Q L D B 9 J n F 1 b 3 Q 7 L C Z x d W 9 0 O 1 N l Y 3 R p b 2 4 x L 2 V 4 Y W 1 z Y 2 9 y Z T M v 6 7 O A 6 r K 9 6 5 C c I O y c o O 2 Y l S 5 7 7 I S x 6 7 O E L D F 9 J n F 1 b 3 Q 7 L C Z x d W 9 0 O 1 N l Y 3 R p b 2 4 x L 2 V 4 Y W 1 z Y 2 9 y Z T M v 6 7 O A 6 r K 9 6 5 C c I O y c o O 2 Y l S 5 7 7 Y W M 7 I q k 7 Y q 4 I D E s M n 0 m c X V v d D s s J n F 1 b 3 Q 7 U 2 V j d G l v b j E v Z X h h b X N j b 3 J l M y / r s 4 D q s r 3 r k J w g 7 J y g 7 Z i V L n v t h Y z s i q T t i r g g M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h b X N j b 3 J l M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F t c 2 N v c m U z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W 1 z Y 2 9 y Z T M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D 8 t 3 A s t L J G n X S D i y h J 5 6 g A A A A A A g A A A A A A E G Y A A A A B A A A g A A A A + G / b 4 6 S 3 i / Z P V d u L 0 J A y V Z y f I e s z 3 0 F C 7 2 P m g o U X w V 8 A A A A A D o A A A A A C A A A g A A A A s 7 l o d J 3 2 H A v u m 5 e 9 P v s / o c S K o 7 h O I f h 9 v k N C d V Q 6 A 8 p Q A A A A i X z t 2 G q E W J m s s o 7 3 Q t 2 m e J y Q 7 h U o b v 7 z X e n c m t C w p k q b v Y g r i a H 2 x H W O 7 Q h P z p K z 6 r F 3 5 A p F x a p l l l m i f p k U R P Z l h u c u j j f i W k 9 C D r L N 8 M B A A A A A 5 d N 9 O 2 c i a A e + Q M R t v 5 h q o A / i 3 + v S F 8 H E 8 d k S H x l t C s c N N I t L f n W K w w b m N y J k o z n C Q u u n C 2 8 4 I R g u a 2 C v j 4 R 9 H Q = = < / D a t a M a s h u p > 
</file>

<file path=customXml/itemProps1.xml><?xml version="1.0" encoding="utf-8"?>
<ds:datastoreItem xmlns:ds="http://schemas.openxmlformats.org/officeDocument/2006/customXml" ds:itemID="{9CE2BF65-5B7E-4BEC-883F-277223040D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examscore</vt:lpstr>
      <vt:lpstr>파이차트</vt:lpstr>
      <vt:lpstr>바 그래프</vt:lpstr>
      <vt:lpstr>히스토그램</vt:lpstr>
      <vt:lpstr>histogram-mission</vt:lpstr>
      <vt:lpstr>줄기잎</vt:lpstr>
      <vt:lpstr>산점도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sangjs</dc:creator>
  <cp:lastModifiedBy>sangjs</cp:lastModifiedBy>
  <dcterms:created xsi:type="dcterms:W3CDTF">2021-10-10T07:25:17Z</dcterms:created>
  <dcterms:modified xsi:type="dcterms:W3CDTF">2021-10-10T11:40:58Z</dcterms:modified>
</cp:coreProperties>
</file>