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10120" yWindow="1140" windowWidth="38320" windowHeight="24600" tabRatio="725" activeTab="1"/>
  </bookViews>
  <sheets>
    <sheet name="lib_info" sheetId="2" r:id="rId1"/>
    <sheet name="parameters" sheetId="3" r:id="rId2"/>
    <sheet name="clipped_length" sheetId="1" r:id="rId3"/>
    <sheet name="runlog" sheetId="4" r:id="rId4"/>
    <sheet name="countfeaturelog" sheetId="10" r:id="rId5"/>
    <sheet name="spikein_raw" sheetId="7" r:id="rId6"/>
    <sheet name="stemloop_raw" sheetId="8" r:id="rId7"/>
    <sheet name="stemloop_normRead" sheetId="9" r:id="rId8"/>
    <sheet name="stemhalf_raw" sheetId="11" r:id="rId9"/>
    <sheet name="stemhalf_normRead" sheetId="12" r:id="rId1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16" i="12" l="1"/>
  <c r="I516" i="12"/>
  <c r="J516" i="12"/>
  <c r="K516" i="12"/>
  <c r="L516" i="12"/>
  <c r="M516" i="12"/>
  <c r="N516" i="12"/>
  <c r="O516" i="12"/>
  <c r="P516" i="12"/>
  <c r="Q516" i="12"/>
  <c r="R516" i="12"/>
  <c r="S516" i="12"/>
  <c r="G516" i="12"/>
  <c r="H516" i="11"/>
  <c r="I516" i="11"/>
  <c r="J516" i="11"/>
  <c r="K516" i="11"/>
  <c r="L516" i="11"/>
  <c r="M516" i="11"/>
  <c r="N516" i="11"/>
  <c r="O516" i="11"/>
  <c r="P516" i="11"/>
  <c r="Q516" i="11"/>
  <c r="R516" i="11"/>
  <c r="S516" i="11"/>
  <c r="G516" i="1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52" i="1"/>
  <c r="E259" i="9"/>
  <c r="F259" i="9"/>
  <c r="G259" i="9"/>
  <c r="H259" i="9"/>
  <c r="I259" i="9"/>
  <c r="J259" i="9"/>
  <c r="K259" i="9"/>
  <c r="L259" i="9"/>
  <c r="M259" i="9"/>
  <c r="N259" i="9"/>
  <c r="O259" i="9"/>
  <c r="P259" i="9"/>
  <c r="D259" i="9"/>
  <c r="E259" i="8"/>
  <c r="F259" i="8"/>
  <c r="G259" i="8"/>
  <c r="H259" i="8"/>
  <c r="I259" i="8"/>
  <c r="J259" i="8"/>
  <c r="K259" i="8"/>
  <c r="L259" i="8"/>
  <c r="M259" i="8"/>
  <c r="N259" i="8"/>
  <c r="O259" i="8"/>
  <c r="P259" i="8"/>
  <c r="D259" i="8"/>
  <c r="L21" i="7"/>
  <c r="L22" i="7"/>
  <c r="L23" i="7"/>
  <c r="L24" i="7"/>
  <c r="L25" i="7"/>
  <c r="L26" i="7"/>
  <c r="L27" i="7"/>
  <c r="L28" i="7"/>
  <c r="L29" i="7"/>
  <c r="L30" i="7"/>
  <c r="L31" i="7"/>
  <c r="L32" i="7"/>
  <c r="L20" i="7"/>
  <c r="E12" i="7"/>
  <c r="F12" i="7"/>
  <c r="G12" i="7"/>
  <c r="H12" i="7"/>
  <c r="I12" i="7"/>
  <c r="J12" i="7"/>
  <c r="K12" i="7"/>
  <c r="L12" i="7"/>
  <c r="M12" i="7"/>
  <c r="N12" i="7"/>
  <c r="O12" i="7"/>
  <c r="P12" i="7"/>
  <c r="D12" i="7"/>
  <c r="C47" i="1"/>
  <c r="D47" i="1"/>
  <c r="E47" i="1"/>
  <c r="F47" i="1"/>
  <c r="G47" i="1"/>
  <c r="H47" i="1"/>
  <c r="I47" i="1"/>
  <c r="J47" i="1"/>
  <c r="K47" i="1"/>
  <c r="L47" i="1"/>
  <c r="M47" i="1"/>
  <c r="N47" i="1"/>
  <c r="B47" i="1"/>
  <c r="C46" i="1"/>
  <c r="D46" i="1"/>
  <c r="E46" i="1"/>
  <c r="F46" i="1"/>
  <c r="G46" i="1"/>
  <c r="H46" i="1"/>
  <c r="I46" i="1"/>
  <c r="J46" i="1"/>
  <c r="K46" i="1"/>
  <c r="L46" i="1"/>
  <c r="M46" i="1"/>
  <c r="N46" i="1"/>
  <c r="B46" i="1"/>
</calcChain>
</file>

<file path=xl/sharedStrings.xml><?xml version="1.0" encoding="utf-8"?>
<sst xmlns="http://schemas.openxmlformats.org/spreadsheetml/2006/main" count="5630" uniqueCount="955">
  <si>
    <t>length (nt)</t>
  </si>
  <si>
    <t>B133</t>
  </si>
  <si>
    <t>B134</t>
  </si>
  <si>
    <t>B135</t>
  </si>
  <si>
    <t>B136</t>
  </si>
  <si>
    <t>B137</t>
  </si>
  <si>
    <t>B138</t>
  </si>
  <si>
    <t>B139</t>
  </si>
  <si>
    <t>B140</t>
  </si>
  <si>
    <t>B141</t>
  </si>
  <si>
    <t>B142</t>
  </si>
  <si>
    <t>B143</t>
  </si>
  <si>
    <t>B144</t>
  </si>
  <si>
    <t>B145</t>
  </si>
  <si>
    <t>B133.loqs5_proLoqs-FLAG-EGFP_rep1</t>
  </si>
  <si>
    <t>B134.loqs5_proLoqs-FLAG-Loqs-PA_rep1</t>
  </si>
  <si>
    <t>B135.loqs5_proLoqs-FLAG-Loqs-PB_rep1</t>
  </si>
  <si>
    <t>B136.loqs5_proLoqs-FLAG-Loqs-PD_rep1</t>
  </si>
  <si>
    <t>B137.loqs5_proLoqs-FLAG-EGFP_rep2</t>
  </si>
  <si>
    <t>B138.loqs5_proLoqs-FLAG-Loqs-PA_rep2</t>
  </si>
  <si>
    <t>B139.loqs5_proLoqs-FLAG-Loqs-PB_rep2</t>
  </si>
  <si>
    <t>B140.loqs5_proLoqs-FLAG-Loqs-PD_rep2</t>
  </si>
  <si>
    <t>B141.loqs5_proLoqs-FLAG-EGFP_rep3</t>
  </si>
  <si>
    <t>B142.loqs5_proLoqs-FLAG-Loqs-PA_rep3</t>
  </si>
  <si>
    <t>B143.loqs5_proLoqs-FLAG-Loqs-PB_rep3</t>
  </si>
  <si>
    <t>B144.loqs5_proLoqs-FLAG-Loqs-PD_rep3</t>
  </si>
  <si>
    <t>B145.Csovary_totalRNA</t>
  </si>
  <si>
    <t>sum</t>
  </si>
  <si>
    <t>sum18to30nt</t>
  </si>
  <si>
    <t>ML</t>
  </si>
  <si>
    <t>dmel</t>
  </si>
  <si>
    <t>FLAG-EGFP #1</t>
  </si>
  <si>
    <t>total RNA</t>
  </si>
  <si>
    <t>40ug total RNA</t>
  </si>
  <si>
    <t>cell line</t>
  </si>
  <si>
    <t>spike-in-Set01</t>
  </si>
  <si>
    <t>1 fmol</t>
  </si>
  <si>
    <t>BGI</t>
  </si>
  <si>
    <t>Illumina RP1</t>
  </si>
  <si>
    <t>RPI1</t>
  </si>
  <si>
    <t>CGTGAT</t>
  </si>
  <si>
    <t>HiSeq4000</t>
  </si>
  <si>
    <t>fastQC sequencing quality bad, ATCACG</t>
  </si>
  <si>
    <t>IndexCHKSEI85215100039.fq.gz</t>
  </si>
  <si>
    <t>4ab825779fc246e19ba0ba55701ff507</t>
  </si>
  <si>
    <t>demultiplexed fastq gz</t>
  </si>
  <si>
    <t>Sanger / Illumina 1.9</t>
  </si>
  <si>
    <t>TGGAATTCTCGGGTGCCAAGG</t>
  </si>
  <si>
    <t>TruSeqSmallRNASamplePrepKitRNA3primeAdapterRA3</t>
  </si>
  <si>
    <t>Q33</t>
  </si>
  <si>
    <t>FLAG-Loqs-PA #1</t>
  </si>
  <si>
    <t>RPI2</t>
  </si>
  <si>
    <t>ACATCG</t>
  </si>
  <si>
    <t>CGATGT</t>
  </si>
  <si>
    <t>IndexCHKSEI85215100040.fq.gz</t>
  </si>
  <si>
    <t>089e61b7ace7ee83cb475411f5099d05</t>
  </si>
  <si>
    <t>FLAG-Loqs-PB #1</t>
  </si>
  <si>
    <t>RPI3</t>
  </si>
  <si>
    <t>GCCTAA</t>
  </si>
  <si>
    <t>TTAGGC</t>
  </si>
  <si>
    <t>IndexCHKSEI85215100041.fq.gz</t>
  </si>
  <si>
    <t>44fa14b8060bbd6ec2d5ce5b93f5e86e</t>
  </si>
  <si>
    <t>FLAG-Loqs-PD #1</t>
  </si>
  <si>
    <t>RPI4</t>
  </si>
  <si>
    <t>TGGTCA</t>
  </si>
  <si>
    <t>TGACCA</t>
  </si>
  <si>
    <t>IndexCHKSEI85215100042.fq.gz</t>
  </si>
  <si>
    <t>ccb20ff8549418fbd268348fb17b8e0b</t>
  </si>
  <si>
    <t>FLAG-EGFP #2</t>
  </si>
  <si>
    <t>RPI5</t>
  </si>
  <si>
    <t>CACTGT</t>
  </si>
  <si>
    <t>ACAGTG</t>
  </si>
  <si>
    <t>IndexCHKSEI85215100043.fq.gz</t>
  </si>
  <si>
    <t>c0515b3458bb178f87b371e2f9825037</t>
  </si>
  <si>
    <t>FLAG-Loqs-PA #2</t>
  </si>
  <si>
    <t>RPI6</t>
  </si>
  <si>
    <t>ATTGGC</t>
  </si>
  <si>
    <t>GCCAAT</t>
  </si>
  <si>
    <t>IndexCHKSEI85215100044.fq.gz</t>
  </si>
  <si>
    <t>a43c5277672f611d95aa8662ec488446</t>
  </si>
  <si>
    <t>FLAG-Loqs-PB #2</t>
  </si>
  <si>
    <t>RPI7</t>
  </si>
  <si>
    <t>GATCTG</t>
  </si>
  <si>
    <t>CAGATC</t>
  </si>
  <si>
    <t>IndexCHKSEI85215100045.fq.gz</t>
  </si>
  <si>
    <t>519d77923cedc0e481ba6f29b8721b5c</t>
  </si>
  <si>
    <t>FLAG-Loqs-PD #2</t>
  </si>
  <si>
    <t>RPI8</t>
  </si>
  <si>
    <t>TCAAGT</t>
  </si>
  <si>
    <t>ACTTGA</t>
  </si>
  <si>
    <t>IndexCHKSEI85215100046.fq.gz</t>
  </si>
  <si>
    <t>75295b9e7e44af8877b3c65290d52f69</t>
  </si>
  <si>
    <t>FLAG-EGFP #3</t>
  </si>
  <si>
    <t>RPI9</t>
  </si>
  <si>
    <t>CTGATC</t>
  </si>
  <si>
    <t>GATCAG</t>
  </si>
  <si>
    <t>IndexCHKSEI85215100047.fq.gz</t>
  </si>
  <si>
    <t>1abdec18be27e457d10acf74c2537c84</t>
  </si>
  <si>
    <t>FLAG-Loqs-PA #3</t>
  </si>
  <si>
    <t>RPI10</t>
  </si>
  <si>
    <t>AAGCTA</t>
  </si>
  <si>
    <t>TAGCTT</t>
  </si>
  <si>
    <t>IndexCHKSEI85215100048.fq.gz</t>
  </si>
  <si>
    <t>4bb146df35f64a09a1c7e1ad21417f54</t>
  </si>
  <si>
    <t>FLAG-Loqs-PB #3</t>
  </si>
  <si>
    <t>RPI11</t>
  </si>
  <si>
    <t>GTAGCC</t>
  </si>
  <si>
    <t>GGCTAC</t>
  </si>
  <si>
    <t>IndexCHKSEI85215100049.fq.gz</t>
  </si>
  <si>
    <t>30f7a871cb286e2c51ed49978cccc49a</t>
  </si>
  <si>
    <t>FLAG-Loqs-PD #3</t>
  </si>
  <si>
    <t>RPI12</t>
  </si>
  <si>
    <t>TACAAG</t>
  </si>
  <si>
    <t>CTTGTA</t>
  </si>
  <si>
    <t>IndexCHKSEI85215100050.fq.gz</t>
  </si>
  <si>
    <t>b04e8bc06b53ebcd898fe635f3ce546b</t>
  </si>
  <si>
    <t>CS ovary</t>
  </si>
  <si>
    <t>ovary</t>
  </si>
  <si>
    <t>CantonS</t>
  </si>
  <si>
    <t>RPI13</t>
  </si>
  <si>
    <t>TTGACT</t>
  </si>
  <si>
    <t>AGTCAA</t>
  </si>
  <si>
    <t>IndexCHKSEI85215100051.fq.gz</t>
  </si>
  <si>
    <t>eb001b202617cf31173219c4c21ad13a</t>
  </si>
  <si>
    <t>Library Serialnumber</t>
  </si>
  <si>
    <t>Library Internal Short Name or alias</t>
  </si>
  <si>
    <t>initials of user that prepared library samples</t>
  </si>
  <si>
    <t>organism</t>
  </si>
  <si>
    <t>Description</t>
  </si>
  <si>
    <t>total RNA / IP / PAR-CLIP</t>
  </si>
  <si>
    <t>Amount of starting material</t>
  </si>
  <si>
    <t>tissue / animal / cell line / developmental time point</t>
  </si>
  <si>
    <t>genotype</t>
  </si>
  <si>
    <t>experiment</t>
  </si>
  <si>
    <t>sample treatment oxidation / phosphatase / kinase / spike-in</t>
  </si>
  <si>
    <t>Spikein amount</t>
  </si>
  <si>
    <t>library construction protocol and version number</t>
  </si>
  <si>
    <t>projects</t>
  </si>
  <si>
    <t>GSM NCBI number</t>
  </si>
  <si>
    <t>SRR SRA number</t>
  </si>
  <si>
    <t>sequencing facility</t>
  </si>
  <si>
    <t>samplename sent to sequencing facility</t>
  </si>
  <si>
    <t>5' Primer</t>
  </si>
  <si>
    <t>3' Primer</t>
  </si>
  <si>
    <t>Entire document and oligonucleotide sequences © 2007-2012 Illumina, Inc.
Index sequence is 6 bases as underlined; please enter only these 6 bases on the sample sheet. Please note the
index sequence is read in the reverse complement in TruSeq small RNA libraries.</t>
  </si>
  <si>
    <t>Sequencing machine type</t>
  </si>
  <si>
    <t>date data collected</t>
  </si>
  <si>
    <t>Files split</t>
  </si>
  <si>
    <t>Notes (resequencing; errors; index reverse complement for fastq header check)</t>
  </si>
  <si>
    <t>sequencing lane</t>
  </si>
  <si>
    <t>filename</t>
  </si>
  <si>
    <t>md5 checksum</t>
  </si>
  <si>
    <t>data format</t>
  </si>
  <si>
    <t>fastQCrun</t>
  </si>
  <si>
    <t>raw sequences</t>
  </si>
  <si>
    <t>qual score encoding</t>
  </si>
  <si>
    <t>Adapter3prime</t>
  </si>
  <si>
    <t>AdapterName</t>
  </si>
  <si>
    <t>Qualscore fastQC</t>
  </si>
  <si>
    <t>preprocessrun</t>
  </si>
  <si>
    <t>LIB</t>
  </si>
  <si>
    <t>ADAPTER</t>
  </si>
  <si>
    <t>QUALSCORE</t>
  </si>
  <si>
    <t>MINLENGTH</t>
  </si>
  <si>
    <t>MAXLENGTH</t>
  </si>
  <si>
    <t>fasxt_clipper input reads</t>
  </si>
  <si>
    <t>fastx_clipper output reads</t>
  </si>
  <si>
    <t>low-quality reads</t>
  </si>
  <si>
    <t>Fastx converter input</t>
  </si>
  <si>
    <t>fastx converter output</t>
  </si>
  <si>
    <t>collapser input</t>
  </si>
  <si>
    <t>collapser output</t>
  </si>
  <si>
    <t>16860459 sequences (representing 16860459 reads)</t>
  </si>
  <si>
    <t>513979 sequences (representing 16860459 reads)</t>
  </si>
  <si>
    <t>Count total reads in &lt;LIB&gt;clipcolid.fasta.tab</t>
  </si>
  <si>
    <t>Count reads min 18nt max 30nt</t>
  </si>
  <si>
    <t>Count reads longer than 30nt</t>
  </si>
  <si>
    <t>dm6</t>
  </si>
  <si>
    <t>a</t>
  </si>
  <si>
    <t>normRPM</t>
  </si>
  <si>
    <t>mapgenome</t>
  </si>
  <si>
    <t>MAPINDEX</t>
  </si>
  <si>
    <t>INDEXBASE</t>
  </si>
  <si>
    <t>NTMISMATCH</t>
  </si>
  <si>
    <t>ALIGNREPORT</t>
  </si>
  <si>
    <t>BWBBTYPE</t>
  </si>
  <si>
    <t>ASSEMBLY</t>
  </si>
  <si>
    <t>268043 (59.46%)</t>
  </si>
  <si>
    <t>182719 (40.54%)</t>
  </si>
  <si>
    <t>alignments</t>
  </si>
  <si>
    <t>collapsed read sequences with at least one reported alignment</t>
  </si>
  <si>
    <t>collapsed read sequences that failed to align</t>
  </si>
  <si>
    <t>count how many reads were mapped for &lt;LIB&gt;mapcoldm6.bowtie.txt</t>
  </si>
  <si>
    <t>sum of map and unmap reads</t>
  </si>
  <si>
    <t>percentage of mapped reads with 0 mismatches</t>
  </si>
  <si>
    <t>count how many unmapped reads in &lt;LIB&gt;unmapcoldm6.fasta</t>
  </si>
  <si>
    <t>329746 (63.43%)</t>
  </si>
  <si>
    <t>190136 (36.57%)</t>
  </si>
  <si>
    <t>301531 (63.94%)</t>
  </si>
  <si>
    <t>170059 (36.06%)</t>
  </si>
  <si>
    <t>spikeinset01</t>
  </si>
  <si>
    <t>mapfeatures</t>
  </si>
  <si>
    <t>count how many reads were mapped for &lt;LIB&gt;mapcolspikeinset01.bowtie.tx</t>
  </si>
  <si>
    <t>count how many unmapped reads in &lt;LIB&gt;unmapcolspikeinset01.fasta</t>
  </si>
  <si>
    <t>62 (0.01%)</t>
  </si>
  <si>
    <t>450700 (99.99%)</t>
  </si>
  <si>
    <t>dmestemloopmirbasev21plusITS1</t>
  </si>
  <si>
    <t>2616 (0.58%)</t>
  </si>
  <si>
    <t>448146 (99.42%)</t>
  </si>
  <si>
    <t>count how many reads were mapped for &lt;LIB&gt;mapcoldmestemloopmirbasev21plusITS1.bowtie.txt</t>
  </si>
  <si>
    <t>count how many unmapped reads in &lt;LIB&gt;unmapcoldmestemloopmirbasev21plusITS1.fasta</t>
  </si>
  <si>
    <t>2979 (0.57%)</t>
  </si>
  <si>
    <t>516903 (99.43%)</t>
  </si>
  <si>
    <t>3119 (0.66%)</t>
  </si>
  <si>
    <t>468471 (99.34%)</t>
  </si>
  <si>
    <t>2869 (0.48%)</t>
  </si>
  <si>
    <t>598867 (99.52%)</t>
  </si>
  <si>
    <t>2683 (0.51%)</t>
  </si>
  <si>
    <t>524575 (99.49%)</t>
  </si>
  <si>
    <t>3018 (0.49%)</t>
  </si>
  <si>
    <t>613941 (99.51%)</t>
  </si>
  <si>
    <t>3209 (0.64%)</t>
  </si>
  <si>
    <t>499154 (99.36%)</t>
  </si>
  <si>
    <t>3127 (0.48%)</t>
  </si>
  <si>
    <t>645266 (99.52%)</t>
  </si>
  <si>
    <t>2830 (0.56%)</t>
  </si>
  <si>
    <t>499879 (99.44%)</t>
  </si>
  <si>
    <t>3065 (0.50%)</t>
  </si>
  <si>
    <t>613118 (99.50%)</t>
  </si>
  <si>
    <t>3171 (0.63%)</t>
  </si>
  <si>
    <t>502096 (99.37%)</t>
  </si>
  <si>
    <t>3042 (0.53%)</t>
  </si>
  <si>
    <t>575857 (99.47%)</t>
  </si>
  <si>
    <t>3626 (0.16%)</t>
  </si>
  <si>
    <t>2270054 (99.84%)</t>
  </si>
  <si>
    <t>bowtie -f --un &lt;LIB&gt;unmapcoldm6.fasta -a -v 0 -p 2 -t dm6, collapsed read sequences processed</t>
  </si>
  <si>
    <t>bowtie -f --un &lt;LIB&gt;unmapcolspikeinset01.fasta -a -v 0 -p 2 -t spikeinset01, collapsed read sequences processed</t>
  </si>
  <si>
    <t>bowtie -f --un &lt;LIB&gt;unmapcoldmestemloopmirbasev21plusITS1.fasta -a -v 0 -p 2 -t dmestemloopmirbasev21plusITS1, collapsed read sequences processed</t>
  </si>
  <si>
    <t>383499 (63.73%)</t>
  </si>
  <si>
    <t>218237 (36.27%)</t>
  </si>
  <si>
    <t>334131 (63.37%)</t>
  </si>
  <si>
    <t>193127 (36.63%)</t>
  </si>
  <si>
    <t>345244 (55.96%)</t>
  </si>
  <si>
    <t>271715 (44.04%)</t>
  </si>
  <si>
    <t>325247 (64.74%)</t>
  </si>
  <si>
    <t>177116 (35.26%)</t>
  </si>
  <si>
    <t>410862 (63.37%)</t>
  </si>
  <si>
    <t>237531 (36.63%)</t>
  </si>
  <si>
    <t>326411 (64.93%)</t>
  </si>
  <si>
    <t>176298 (35.07%)</t>
  </si>
  <si>
    <t>398956 (64.75%)</t>
  </si>
  <si>
    <t>217227 (35.25%)</t>
  </si>
  <si>
    <t>322361 (63.80%)</t>
  </si>
  <si>
    <t>182906 (36.20%)</t>
  </si>
  <si>
    <t>365675 (63.17%)</t>
  </si>
  <si>
    <t>213224 (36.83%)</t>
  </si>
  <si>
    <t>1456259 (64.05%)</t>
  </si>
  <si>
    <t>817421 (35.95%)</t>
  </si>
  <si>
    <t>28245125 sequences (representing 28245125 reads)</t>
  </si>
  <si>
    <t>562912 sequences (representing 28245125 reads)</t>
  </si>
  <si>
    <t>count numbers of collapsed sequences</t>
  </si>
  <si>
    <t>NTAGGCAT</t>
  </si>
  <si>
    <t>NTCACGAA</t>
  </si>
  <si>
    <t>NGATGTAT</t>
  </si>
  <si>
    <t>Check index, mismatch and N possible, first fastq header</t>
  </si>
  <si>
    <t>discard too-short reads less than 5nt</t>
  </si>
  <si>
    <t>discard adapter-only reads</t>
  </si>
  <si>
    <t>discard non-clipped reads</t>
  </si>
  <si>
    <t>discard N reads</t>
  </si>
  <si>
    <t>26977326 sequences (representing 26977326 reads)</t>
  </si>
  <si>
    <t>502447 sequences (representing 26977326 reads)</t>
  </si>
  <si>
    <t>Count reads shorter than 18nt</t>
  </si>
  <si>
    <t>NGACCAAT</t>
  </si>
  <si>
    <t>27558284 sequences (representing 27558284 reads)</t>
  </si>
  <si>
    <t>648509 sequences (representing 27558284 reads)</t>
  </si>
  <si>
    <t>NCAGTGAT</t>
  </si>
  <si>
    <t>25380093 sequences (representing 25380093 reads)</t>
  </si>
  <si>
    <t>553547 sequences (representing 25380093 reads)</t>
  </si>
  <si>
    <t>NCCAATAT</t>
  </si>
  <si>
    <t>29308032 sequences (representing 29308032 reads)</t>
  </si>
  <si>
    <t>718836 sequences (representing 29308032 reads)</t>
  </si>
  <si>
    <t>NAGATCAT</t>
  </si>
  <si>
    <t>29023869 sequences (representing 29023869 reads)</t>
  </si>
  <si>
    <t>556203 sequences (representing 29023869 reads)</t>
  </si>
  <si>
    <t>NCTTGAAT</t>
  </si>
  <si>
    <t>28683930 sequences (representing 28683930 reads)</t>
  </si>
  <si>
    <t>713904 sequences (representing 28683930 reads)</t>
  </si>
  <si>
    <t>NATCAGAT</t>
  </si>
  <si>
    <t>23408735 sequences (representing 23408735 reads)</t>
  </si>
  <si>
    <t>529034 sequences (representing 23408735 reads)</t>
  </si>
  <si>
    <t>NAGCTTAT</t>
  </si>
  <si>
    <t>34096301 sequences (representing 34096301 reads)</t>
  </si>
  <si>
    <t>659732 sequences (representing 34096301 reads)</t>
  </si>
  <si>
    <t>NGCTACAT</t>
  </si>
  <si>
    <t>28360625 sequences (representing 28360625 reads)</t>
  </si>
  <si>
    <t>527905 sequences (representing 28360625 reads)</t>
  </si>
  <si>
    <t>NTTGTAAT</t>
  </si>
  <si>
    <t>27435992 sequences (representing 27435992 reads)</t>
  </si>
  <si>
    <t>613490 sequences (representing 27435992 reads)</t>
  </si>
  <si>
    <t>count number of collapsed length filtered sequences l18t30nt</t>
  </si>
  <si>
    <t>NGTCAAAT</t>
  </si>
  <si>
    <t>24956444 sequences (representing 24956444 reads)</t>
  </si>
  <si>
    <t>2455116 sequences (representing 24956444 reads)</t>
  </si>
  <si>
    <t>Comments</t>
  </si>
  <si>
    <t>fastQC sequencing quality bad</t>
  </si>
  <si>
    <t>fastQC sequencing quality acceptable</t>
  </si>
  <si>
    <t>68 (0.01%)</t>
  </si>
  <si>
    <t>519814 (99.99%)</t>
  </si>
  <si>
    <t>57 (0.01%)</t>
  </si>
  <si>
    <t>471533 (99.99%)</t>
  </si>
  <si>
    <t>69 (0.01%)</t>
  </si>
  <si>
    <t>601667 (99.99%)</t>
  </si>
  <si>
    <t>53 (0.01%)</t>
  </si>
  <si>
    <t>527205 (99.99%)</t>
  </si>
  <si>
    <t>80 (0.01%)</t>
  </si>
  <si>
    <t>616879 (99.99%)</t>
  </si>
  <si>
    <t>67 (0.01%)</t>
  </si>
  <si>
    <t>502296 (99.99%)</t>
  </si>
  <si>
    <t>71 (0.01%)</t>
  </si>
  <si>
    <t>648322 (99.99%)</t>
  </si>
  <si>
    <t>64 (0.01%)</t>
  </si>
  <si>
    <t>502645 (99.99%)</t>
  </si>
  <si>
    <t>61 (0.01%)</t>
  </si>
  <si>
    <t>616122 (99.99%)</t>
  </si>
  <si>
    <t>505214 (99.99%)</t>
  </si>
  <si>
    <t>70 (0.01%)</t>
  </si>
  <si>
    <t>578829 (99.99%)</t>
  </si>
  <si>
    <t>101 (0.00%)</t>
  </si>
  <si>
    <t>2273579 (100.00%)</t>
  </si>
  <si>
    <t>GENEID</t>
  </si>
  <si>
    <t>ACCESSION</t>
  </si>
  <si>
    <t>LENGTH</t>
  </si>
  <si>
    <t>B133.spikeinset01.rawcount</t>
  </si>
  <si>
    <t>B134.spikeinset01.rawcount</t>
  </si>
  <si>
    <t>B135.spikeinset01.rawcount</t>
  </si>
  <si>
    <t>B136.spikeinset01.rawcount</t>
  </si>
  <si>
    <t>B137.spikeinset01.rawcount</t>
  </si>
  <si>
    <t>B138.spikeinset01.rawcount</t>
  </si>
  <si>
    <t>B139.spikeinset01.rawcount</t>
  </si>
  <si>
    <t>B140.spikeinset01.rawcount</t>
  </si>
  <si>
    <t>B141.spikeinset01.rawcount</t>
  </si>
  <si>
    <t>B142.spikeinset01.rawcount</t>
  </si>
  <si>
    <t>B143.spikeinset01.rawcount</t>
  </si>
  <si>
    <t>B144.spikeinset01.rawcount</t>
  </si>
  <si>
    <t>B145.spikeinset01.rawcount</t>
  </si>
  <si>
    <t>131741-3p</t>
  </si>
  <si>
    <t>TCACCAGCCCTGTGTTCCCTAG</t>
  </si>
  <si>
    <t>CCTCACCATCCCTTCTGCCTGCAG</t>
  </si>
  <si>
    <t>GFP-target</t>
  </si>
  <si>
    <t>AGCAAGCTGACCCTGAAGTTCAT</t>
  </si>
  <si>
    <t>GL2-target</t>
  </si>
  <si>
    <t>ACGTACGCGGAATACTTCGATT</t>
  </si>
  <si>
    <t>gga-ADAMTS10-5p</t>
  </si>
  <si>
    <t>TTGGGGACACCATCAGAACAGCCA</t>
  </si>
  <si>
    <t>gga-wnt3-5p</t>
  </si>
  <si>
    <t>TTGGGAAGGAACAAAGCATGACTT</t>
  </si>
  <si>
    <t>hsa-miR-142-3p</t>
  </si>
  <si>
    <t>TGTAGTGTTTCCTACTTTATGGA</t>
  </si>
  <si>
    <t>hsa-miR-142-5p</t>
  </si>
  <si>
    <t>CATAAAGTAGAAAGCACTACT</t>
  </si>
  <si>
    <t>hsa-miR-629</t>
  </si>
  <si>
    <t>GTTCTCCCAACGTAAGCCCAGC</t>
  </si>
  <si>
    <t>mir-877-5p</t>
  </si>
  <si>
    <t>GTAGAGGAGATGGCGCAGGG</t>
  </si>
  <si>
    <t>SUM</t>
  </si>
  <si>
    <t>count how many reads mapped to the index in sense. Consider each identifier only once. Note that identifiers may be mapped to more than one geneID</t>
  </si>
  <si>
    <t>B133.dmestemloopmirbasev21plusITS1.rawcount</t>
  </si>
  <si>
    <t>B134.dmestemloopmirbasev21plusITS1.rawcount</t>
  </si>
  <si>
    <t>B135.dmestemloopmirbasev21plusITS1.rawcount</t>
  </si>
  <si>
    <t>B136.dmestemloopmirbasev21plusITS1.rawcount</t>
  </si>
  <si>
    <t>B137.dmestemloopmirbasev21plusITS1.rawcount</t>
  </si>
  <si>
    <t>B138.dmestemloopmirbasev21plusITS1.rawcount</t>
  </si>
  <si>
    <t>B139.dmestemloopmirbasev21plusITS1.rawcount</t>
  </si>
  <si>
    <t>B140.dmestemloopmirbasev21plusITS1.rawcount</t>
  </si>
  <si>
    <t>B141.dmestemloopmirbasev21plusITS1.rawcount</t>
  </si>
  <si>
    <t>B142.dmestemloopmirbasev21plusITS1.rawcount</t>
  </si>
  <si>
    <t>B143.dmestemloopmirbasev21plusITS1.rawcount</t>
  </si>
  <si>
    <t>B144.dmestemloopmirbasev21plusITS1.rawcount</t>
  </si>
  <si>
    <t>B145.dmestemloopmirbasev21plusITS1.rawcount</t>
  </si>
  <si>
    <t>dme-bantam</t>
  </si>
  <si>
    <t>MI0000387</t>
  </si>
  <si>
    <t>dme-let-7</t>
  </si>
  <si>
    <t>MI0000416</t>
  </si>
  <si>
    <t>dme-mir-1</t>
  </si>
  <si>
    <t>MI0000116</t>
  </si>
  <si>
    <t>dme-mir-10</t>
  </si>
  <si>
    <t>MI0000130</t>
  </si>
  <si>
    <t>dme-mir-100</t>
  </si>
  <si>
    <t>MI0000378</t>
  </si>
  <si>
    <t>dme-mir-1000</t>
  </si>
  <si>
    <t>MI0005862</t>
  </si>
  <si>
    <t>dme-mir-1001</t>
  </si>
  <si>
    <t>MI0005863</t>
  </si>
  <si>
    <t>dme-mir-1002</t>
  </si>
  <si>
    <t>MI0005824</t>
  </si>
  <si>
    <t>dme-mir-1003</t>
  </si>
  <si>
    <t>MI0005864</t>
  </si>
  <si>
    <t>dme-mir-1004</t>
  </si>
  <si>
    <t>MI0005865</t>
  </si>
  <si>
    <t>dme-mir-1005</t>
  </si>
  <si>
    <t>MI0005866</t>
  </si>
  <si>
    <t>dme-mir-1006</t>
  </si>
  <si>
    <t>MI0005867</t>
  </si>
  <si>
    <t>dme-mir-1007</t>
  </si>
  <si>
    <t>MI0005868</t>
  </si>
  <si>
    <t>dme-mir-1008</t>
  </si>
  <si>
    <t>MI0005869</t>
  </si>
  <si>
    <t>dme-mir-1009</t>
  </si>
  <si>
    <t>MI0005870</t>
  </si>
  <si>
    <t>dme-mir-1010</t>
  </si>
  <si>
    <t>MI0005871</t>
  </si>
  <si>
    <t>dme-mir-1011</t>
  </si>
  <si>
    <t>MI0005872</t>
  </si>
  <si>
    <t>dme-mir-1012</t>
  </si>
  <si>
    <t>MI0005873</t>
  </si>
  <si>
    <t>dme-mir-1013</t>
  </si>
  <si>
    <t>MI0005874</t>
  </si>
  <si>
    <t>dme-mir-1014</t>
  </si>
  <si>
    <t>MI0005875</t>
  </si>
  <si>
    <t>dme-mir-1015</t>
  </si>
  <si>
    <t>MI0005876</t>
  </si>
  <si>
    <t>dme-mir-1016</t>
  </si>
  <si>
    <t>MI0005877</t>
  </si>
  <si>
    <t>dme-mir-1017</t>
  </si>
  <si>
    <t>MI0005878</t>
  </si>
  <si>
    <t>dme-mir-11</t>
  </si>
  <si>
    <t>MI0000131</t>
  </si>
  <si>
    <t>dme-mir-12</t>
  </si>
  <si>
    <t>MI0000132</t>
  </si>
  <si>
    <t>dme-mir-124</t>
  </si>
  <si>
    <t>MI0000373</t>
  </si>
  <si>
    <t>dme-mir-125</t>
  </si>
  <si>
    <t>MI0000417</t>
  </si>
  <si>
    <t>dme-mir-133</t>
  </si>
  <si>
    <t>MI0000362</t>
  </si>
  <si>
    <t>dme-mir-137</t>
  </si>
  <si>
    <t>MI0005849</t>
  </si>
  <si>
    <t>dme-mir-13a</t>
  </si>
  <si>
    <t>MI0000133</t>
  </si>
  <si>
    <t>dme-mir-13b-1</t>
  </si>
  <si>
    <t>MI0000134</t>
  </si>
  <si>
    <t>dme-mir-13b-2</t>
  </si>
  <si>
    <t>MI0000135</t>
  </si>
  <si>
    <t>dme-mir-14</t>
  </si>
  <si>
    <t>MI0000136</t>
  </si>
  <si>
    <t>dme-mir-184</t>
  </si>
  <si>
    <t>MI0000354</t>
  </si>
  <si>
    <t>dme-mir-190</t>
  </si>
  <si>
    <t>MI0005808</t>
  </si>
  <si>
    <t>dme-mir-193</t>
  </si>
  <si>
    <t>MI0005809</t>
  </si>
  <si>
    <t>dme-mir-210</t>
  </si>
  <si>
    <t>MI0000376</t>
  </si>
  <si>
    <t>dme-mir-219</t>
  </si>
  <si>
    <t>MI0000358</t>
  </si>
  <si>
    <t>dme-mir-2279</t>
  </si>
  <si>
    <t>MI0011289</t>
  </si>
  <si>
    <t>dme-mir-2280</t>
  </si>
  <si>
    <t>MI0011290</t>
  </si>
  <si>
    <t>dme-mir-2281</t>
  </si>
  <si>
    <t>MI0011291</t>
  </si>
  <si>
    <t>dme-mir-2282</t>
  </si>
  <si>
    <t>MI0011292</t>
  </si>
  <si>
    <t>dme-mir-2283</t>
  </si>
  <si>
    <t>MI0011293</t>
  </si>
  <si>
    <t>dme-mir-2489</t>
  </si>
  <si>
    <t>MI0011578</t>
  </si>
  <si>
    <t>dme-mir-2490</t>
  </si>
  <si>
    <t>MI0011579</t>
  </si>
  <si>
    <t>dme-mir-2491</t>
  </si>
  <si>
    <t>MI0011580</t>
  </si>
  <si>
    <t>dme-mir-2492</t>
  </si>
  <si>
    <t>MI0011581</t>
  </si>
  <si>
    <t>dme-mir-2493</t>
  </si>
  <si>
    <t>MI0011582</t>
  </si>
  <si>
    <t>dme-mir-2494</t>
  </si>
  <si>
    <t>MI0011583</t>
  </si>
  <si>
    <t>dme-mir-2495</t>
  </si>
  <si>
    <t>MI0011584</t>
  </si>
  <si>
    <t>dme-mir-2496</t>
  </si>
  <si>
    <t>MI0011585</t>
  </si>
  <si>
    <t>dme-mir-2497</t>
  </si>
  <si>
    <t>MI0011586</t>
  </si>
  <si>
    <t>dme-mir-2498</t>
  </si>
  <si>
    <t>MI0011587</t>
  </si>
  <si>
    <t>dme-mir-2499</t>
  </si>
  <si>
    <t>MI0011588</t>
  </si>
  <si>
    <t>dme-mir-2500</t>
  </si>
  <si>
    <t>MI0011589</t>
  </si>
  <si>
    <t>dme-mir-2501</t>
  </si>
  <si>
    <t>MI0011590</t>
  </si>
  <si>
    <t>dme-mir-252</t>
  </si>
  <si>
    <t>MI0005858</t>
  </si>
  <si>
    <t>dme-mir-2535b</t>
  </si>
  <si>
    <t>MI0017699</t>
  </si>
  <si>
    <t>dme-mir-263a</t>
  </si>
  <si>
    <t>MI0000343</t>
  </si>
  <si>
    <t>dme-mir-263b</t>
  </si>
  <si>
    <t>MI0000383</t>
  </si>
  <si>
    <t>dme-mir-274</t>
  </si>
  <si>
    <t>MI0000355</t>
  </si>
  <si>
    <t>dme-mir-275</t>
  </si>
  <si>
    <t>MI0000356</t>
  </si>
  <si>
    <t>dme-mir-276a</t>
  </si>
  <si>
    <t>MI0000359</t>
  </si>
  <si>
    <t>dme-mir-276b</t>
  </si>
  <si>
    <t>MI0000375</t>
  </si>
  <si>
    <t>dme-mir-277</t>
  </si>
  <si>
    <t>MI0000360</t>
  </si>
  <si>
    <t>dme-mir-278</t>
  </si>
  <si>
    <t>MI0000361</t>
  </si>
  <si>
    <t>dme-mir-279</t>
  </si>
  <si>
    <t>MI0000363</t>
  </si>
  <si>
    <t>dme-mir-280</t>
  </si>
  <si>
    <t>MI0000365</t>
  </si>
  <si>
    <t>dme-mir-281-1</t>
  </si>
  <si>
    <t>MI0000366</t>
  </si>
  <si>
    <t>dme-mir-281-2</t>
  </si>
  <si>
    <t>MI0000370</t>
  </si>
  <si>
    <t>dme-mir-282</t>
  </si>
  <si>
    <t>MI0000367</t>
  </si>
  <si>
    <t>dme-mir-283</t>
  </si>
  <si>
    <t>MI0000368</t>
  </si>
  <si>
    <t>dme-mir-284</t>
  </si>
  <si>
    <t>MI0000369</t>
  </si>
  <si>
    <t>dme-mir-285</t>
  </si>
  <si>
    <t>MI0000377</t>
  </si>
  <si>
    <t>dme-mir-286</t>
  </si>
  <si>
    <t>MI0000380</t>
  </si>
  <si>
    <t>dme-mir-287</t>
  </si>
  <si>
    <t>MI0000381</t>
  </si>
  <si>
    <t>dme-mir-288</t>
  </si>
  <si>
    <t>MI0000384</t>
  </si>
  <si>
    <t>dme-mir-289</t>
  </si>
  <si>
    <t>MI0000385</t>
  </si>
  <si>
    <t>dme-mir-2a-1</t>
  </si>
  <si>
    <t>MI0000117</t>
  </si>
  <si>
    <t>dme-mir-2a-2</t>
  </si>
  <si>
    <t>MI0000118</t>
  </si>
  <si>
    <t>dme-mir-2b-1</t>
  </si>
  <si>
    <t>MI0000119</t>
  </si>
  <si>
    <t>dme-mir-2b-2</t>
  </si>
  <si>
    <t>MI0000120</t>
  </si>
  <si>
    <t>dme-mir-2c</t>
  </si>
  <si>
    <t>MI0000431</t>
  </si>
  <si>
    <t>dme-mir-3</t>
  </si>
  <si>
    <t>MI0000121</t>
  </si>
  <si>
    <t>dme-mir-303</t>
  </si>
  <si>
    <t>MI0000409</t>
  </si>
  <si>
    <t>dme-mir-304</t>
  </si>
  <si>
    <t>MI0000411</t>
  </si>
  <si>
    <t>dme-mir-305</t>
  </si>
  <si>
    <t>MI0000412</t>
  </si>
  <si>
    <t>dme-mir-306</t>
  </si>
  <si>
    <t>MI0000414</t>
  </si>
  <si>
    <t>dme-mir-307a</t>
  </si>
  <si>
    <t>MI0000418</t>
  </si>
  <si>
    <t>dme-mir-307b</t>
  </si>
  <si>
    <t>MI0011577</t>
  </si>
  <si>
    <t>dme-mir-308</t>
  </si>
  <si>
    <t>MI0000419</t>
  </si>
  <si>
    <t>dme-mir-309</t>
  </si>
  <si>
    <t>MI0000421</t>
  </si>
  <si>
    <t>dme-mir-310</t>
  </si>
  <si>
    <t>MI0000422</t>
  </si>
  <si>
    <t>dme-mir-311</t>
  </si>
  <si>
    <t>MI0000423</t>
  </si>
  <si>
    <t>dme-mir-312</t>
  </si>
  <si>
    <t>MI0000424</t>
  </si>
  <si>
    <t>dme-mir-313</t>
  </si>
  <si>
    <t>MI0000425</t>
  </si>
  <si>
    <t>dme-mir-314</t>
  </si>
  <si>
    <t>MI0000426</t>
  </si>
  <si>
    <t>dme-mir-315</t>
  </si>
  <si>
    <t>MI0000427</t>
  </si>
  <si>
    <t>dme-mir-316</t>
  </si>
  <si>
    <t>MI0000428</t>
  </si>
  <si>
    <t>dme-mir-317</t>
  </si>
  <si>
    <t>MI0000429</t>
  </si>
  <si>
    <t>dme-mir-318</t>
  </si>
  <si>
    <t>MI0000430</t>
  </si>
  <si>
    <t>dme-mir-31a</t>
  </si>
  <si>
    <t>MI0000420</t>
  </si>
  <si>
    <t>dme-mir-31b</t>
  </si>
  <si>
    <t>MI0000410</t>
  </si>
  <si>
    <t>dme-mir-33</t>
  </si>
  <si>
    <t>MI0000364</t>
  </si>
  <si>
    <t>dme-mir-34</t>
  </si>
  <si>
    <t>MI0000371</t>
  </si>
  <si>
    <t>dme-mir-3641</t>
  </si>
  <si>
    <t>MI0016041</t>
  </si>
  <si>
    <t>dme-mir-3642</t>
  </si>
  <si>
    <t>MI0016042</t>
  </si>
  <si>
    <t>dme-mir-3643</t>
  </si>
  <si>
    <t>MI0016043</t>
  </si>
  <si>
    <t>dme-mir-3644</t>
  </si>
  <si>
    <t>MI0016044</t>
  </si>
  <si>
    <t>dme-mir-3645</t>
  </si>
  <si>
    <t>MI0016045</t>
  </si>
  <si>
    <t>dme-mir-375</t>
  </si>
  <si>
    <t>MI0005813</t>
  </si>
  <si>
    <t>dme-mir-4</t>
  </si>
  <si>
    <t>MI0000122</t>
  </si>
  <si>
    <t>dme-mir-4908</t>
  </si>
  <si>
    <t>MI0017703</t>
  </si>
  <si>
    <t>dme-mir-4909</t>
  </si>
  <si>
    <t>MI0017704</t>
  </si>
  <si>
    <t>dme-mir-4910</t>
  </si>
  <si>
    <t>MI0017692</t>
  </si>
  <si>
    <t>dme-mir-4911</t>
  </si>
  <si>
    <t>MI0017693</t>
  </si>
  <si>
    <t>dme-mir-4912</t>
  </si>
  <si>
    <t>MI0017694</t>
  </si>
  <si>
    <t>dme-mir-4913</t>
  </si>
  <si>
    <t>MI0017695</t>
  </si>
  <si>
    <t>dme-mir-4914</t>
  </si>
  <si>
    <t>MI0017696</t>
  </si>
  <si>
    <t>dme-mir-4915</t>
  </si>
  <si>
    <t>MI0017697</t>
  </si>
  <si>
    <t>dme-mir-4916</t>
  </si>
  <si>
    <t>MI0017698</t>
  </si>
  <si>
    <t>dme-mir-4917</t>
  </si>
  <si>
    <t>MI0017700</t>
  </si>
  <si>
    <t>dme-mir-4918</t>
  </si>
  <si>
    <t>MI0017701</t>
  </si>
  <si>
    <t>dme-mir-4919</t>
  </si>
  <si>
    <t>MI0017702</t>
  </si>
  <si>
    <t>dme-mir-4939</t>
  </si>
  <si>
    <t>MI0017725</t>
  </si>
  <si>
    <t>dme-mir-4940</t>
  </si>
  <si>
    <t>MI0017726</t>
  </si>
  <si>
    <t>dme-mir-4941</t>
  </si>
  <si>
    <t>MI0017727</t>
  </si>
  <si>
    <t>dme-mir-4942</t>
  </si>
  <si>
    <t>MI0017728</t>
  </si>
  <si>
    <t>dme-mir-4943</t>
  </si>
  <si>
    <t>MI0017729</t>
  </si>
  <si>
    <t>dme-mir-4944</t>
  </si>
  <si>
    <t>MI0017730</t>
  </si>
  <si>
    <t>dme-mir-4945</t>
  </si>
  <si>
    <t>MI0017731</t>
  </si>
  <si>
    <t>dme-mir-4946</t>
  </si>
  <si>
    <t>MI0017732</t>
  </si>
  <si>
    <t>dme-mir-4947</t>
  </si>
  <si>
    <t>MI0017733</t>
  </si>
  <si>
    <t>dme-mir-4948</t>
  </si>
  <si>
    <t>MI0017734</t>
  </si>
  <si>
    <t>dme-mir-4949</t>
  </si>
  <si>
    <t>MI0017735</t>
  </si>
  <si>
    <t>dme-mir-4950</t>
  </si>
  <si>
    <t>MI0017736</t>
  </si>
  <si>
    <t>dme-mir-4951</t>
  </si>
  <si>
    <t>MI0017737</t>
  </si>
  <si>
    <t>dme-mir-4952</t>
  </si>
  <si>
    <t>MI0017738</t>
  </si>
  <si>
    <t>dme-mir-4953</t>
  </si>
  <si>
    <t>MI0017739</t>
  </si>
  <si>
    <t>dme-mir-4954</t>
  </si>
  <si>
    <t>MI0017740</t>
  </si>
  <si>
    <t>dme-mir-4955</t>
  </si>
  <si>
    <t>MI0017741</t>
  </si>
  <si>
    <t>dme-mir-4956</t>
  </si>
  <si>
    <t>MI0017742</t>
  </si>
  <si>
    <t>dme-mir-4957</t>
  </si>
  <si>
    <t>MI0017743</t>
  </si>
  <si>
    <t>dme-mir-4958</t>
  </si>
  <si>
    <t>MI0017744</t>
  </si>
  <si>
    <t>dme-mir-4959</t>
  </si>
  <si>
    <t>MI0017745</t>
  </si>
  <si>
    <t>dme-mir-4960</t>
  </si>
  <si>
    <t>MI0017746</t>
  </si>
  <si>
    <t>dme-mir-4961</t>
  </si>
  <si>
    <t>MI0017747</t>
  </si>
  <si>
    <t>dme-mir-4962</t>
  </si>
  <si>
    <t>MI0017748</t>
  </si>
  <si>
    <t>dme-mir-4963</t>
  </si>
  <si>
    <t>MI0017749</t>
  </si>
  <si>
    <t>dme-mir-4964</t>
  </si>
  <si>
    <t>MI0017750</t>
  </si>
  <si>
    <t>dme-mir-4965</t>
  </si>
  <si>
    <t>MI0017751</t>
  </si>
  <si>
    <t>dme-mir-4966</t>
  </si>
  <si>
    <t>MI0017752</t>
  </si>
  <si>
    <t>dme-mir-4967</t>
  </si>
  <si>
    <t>MI0017753</t>
  </si>
  <si>
    <t>dme-mir-4968</t>
  </si>
  <si>
    <t>MI0017754</t>
  </si>
  <si>
    <t>dme-mir-4969</t>
  </si>
  <si>
    <t>MI0017755</t>
  </si>
  <si>
    <t>dme-mir-4970</t>
  </si>
  <si>
    <t>MI0017756</t>
  </si>
  <si>
    <t>dme-mir-4971</t>
  </si>
  <si>
    <t>MI0017757</t>
  </si>
  <si>
    <t>dme-mir-4972</t>
  </si>
  <si>
    <t>MI0017758</t>
  </si>
  <si>
    <t>dme-mir-4973</t>
  </si>
  <si>
    <t>MI0017759</t>
  </si>
  <si>
    <t>dme-mir-4974</t>
  </si>
  <si>
    <t>MI0017760</t>
  </si>
  <si>
    <t>dme-mir-4975</t>
  </si>
  <si>
    <t>MI0017761</t>
  </si>
  <si>
    <t>dme-mir-4976</t>
  </si>
  <si>
    <t>MI0017762</t>
  </si>
  <si>
    <t>dme-mir-4977</t>
  </si>
  <si>
    <t>MI0017763</t>
  </si>
  <si>
    <t>dme-mir-4978</t>
  </si>
  <si>
    <t>MI0017764</t>
  </si>
  <si>
    <t>dme-mir-4979</t>
  </si>
  <si>
    <t>MI0017765</t>
  </si>
  <si>
    <t>dme-mir-4980</t>
  </si>
  <si>
    <t>MI0017766</t>
  </si>
  <si>
    <t>dme-mir-4981</t>
  </si>
  <si>
    <t>MI0017767</t>
  </si>
  <si>
    <t>dme-mir-4982</t>
  </si>
  <si>
    <t>MI0017768</t>
  </si>
  <si>
    <t>dme-mir-4983</t>
  </si>
  <si>
    <t>MI0017769</t>
  </si>
  <si>
    <t>dme-mir-4984</t>
  </si>
  <si>
    <t>MI0017770</t>
  </si>
  <si>
    <t>dme-mir-4985</t>
  </si>
  <si>
    <t>MI0017771</t>
  </si>
  <si>
    <t>dme-mir-4986</t>
  </si>
  <si>
    <t>MI0017772</t>
  </si>
  <si>
    <t>dme-mir-4987</t>
  </si>
  <si>
    <t>MI0017773</t>
  </si>
  <si>
    <t>dme-mir-5</t>
  </si>
  <si>
    <t>MI0000123</t>
  </si>
  <si>
    <t>dme-mir-6-1</t>
  </si>
  <si>
    <t>MI0000124</t>
  </si>
  <si>
    <t>dme-mir-6-2</t>
  </si>
  <si>
    <t>MI0000125</t>
  </si>
  <si>
    <t>dme-mir-6-3</t>
  </si>
  <si>
    <t>MI0000126</t>
  </si>
  <si>
    <t>dme-mir-7</t>
  </si>
  <si>
    <t>MI0000127</t>
  </si>
  <si>
    <t>dme-mir-79</t>
  </si>
  <si>
    <t>MI0000374</t>
  </si>
  <si>
    <t>dme-mir-8</t>
  </si>
  <si>
    <t>MI0000128</t>
  </si>
  <si>
    <t>dme-mir-87</t>
  </si>
  <si>
    <t>MI0000382</t>
  </si>
  <si>
    <t>dme-mir-927</t>
  </si>
  <si>
    <t>MI0005843</t>
  </si>
  <si>
    <t>dme-mir-929</t>
  </si>
  <si>
    <t>MI0005853</t>
  </si>
  <si>
    <t>dme-mir-92a</t>
  </si>
  <si>
    <t>MI0000357</t>
  </si>
  <si>
    <t>dme-mir-92b</t>
  </si>
  <si>
    <t>MI0000379</t>
  </si>
  <si>
    <t>dme-mir-932</t>
  </si>
  <si>
    <t>MI0005820</t>
  </si>
  <si>
    <t>dme-mir-9369</t>
  </si>
  <si>
    <t>MI0028918</t>
  </si>
  <si>
    <t>dme-mir-9370</t>
  </si>
  <si>
    <t>MI0028919</t>
  </si>
  <si>
    <t>dme-mir-9371</t>
  </si>
  <si>
    <t>MI0028920</t>
  </si>
  <si>
    <t>dme-mir-9372</t>
  </si>
  <si>
    <t>MI0028921</t>
  </si>
  <si>
    <t>dme-mir-9373</t>
  </si>
  <si>
    <t>MI0028922</t>
  </si>
  <si>
    <t>dme-mir-9374</t>
  </si>
  <si>
    <t>MI0028923</t>
  </si>
  <si>
    <t>dme-mir-9375</t>
  </si>
  <si>
    <t>MI0028924</t>
  </si>
  <si>
    <t>dme-mir-9376</t>
  </si>
  <si>
    <t>MI0028925</t>
  </si>
  <si>
    <t>dme-mir-9377</t>
  </si>
  <si>
    <t>MI0028926</t>
  </si>
  <si>
    <t>dme-mir-9378</t>
  </si>
  <si>
    <t>MI0028927</t>
  </si>
  <si>
    <t>dme-mir-9379</t>
  </si>
  <si>
    <t>MI0028928</t>
  </si>
  <si>
    <t>dme-mir-9380</t>
  </si>
  <si>
    <t>MI0028929</t>
  </si>
  <si>
    <t>dme-mir-9381</t>
  </si>
  <si>
    <t>MI0028930</t>
  </si>
  <si>
    <t>dme-mir-9382</t>
  </si>
  <si>
    <t>MI0028931</t>
  </si>
  <si>
    <t>dme-mir-9383</t>
  </si>
  <si>
    <t>MI0028932</t>
  </si>
  <si>
    <t>dme-mir-9384</t>
  </si>
  <si>
    <t>MI0028933</t>
  </si>
  <si>
    <t>dme-mir-9385</t>
  </si>
  <si>
    <t>MI0028934</t>
  </si>
  <si>
    <t>dme-mir-9388</t>
  </si>
  <si>
    <t>MI0028938</t>
  </si>
  <si>
    <t>dme-mir-954</t>
  </si>
  <si>
    <t>MI0005806</t>
  </si>
  <si>
    <t>dme-mir-955</t>
  </si>
  <si>
    <t>MI0005807</t>
  </si>
  <si>
    <t>dme-mir-956</t>
  </si>
  <si>
    <t>MI0005810</t>
  </si>
  <si>
    <t>dme-mir-957</t>
  </si>
  <si>
    <t>MI0005811</t>
  </si>
  <si>
    <t>dme-mir-958</t>
  </si>
  <si>
    <t>MI0005812</t>
  </si>
  <si>
    <t>dme-mir-959</t>
  </si>
  <si>
    <t>MI0005814</t>
  </si>
  <si>
    <t>dme-mir-960</t>
  </si>
  <si>
    <t>MI0005815</t>
  </si>
  <si>
    <t>dme-mir-961</t>
  </si>
  <si>
    <t>MI0005816</t>
  </si>
  <si>
    <t>dme-mir-962</t>
  </si>
  <si>
    <t>MI0005817</t>
  </si>
  <si>
    <t>dme-mir-963</t>
  </si>
  <si>
    <t>MI0005818</t>
  </si>
  <si>
    <t>dme-mir-964</t>
  </si>
  <si>
    <t>MI0005819</t>
  </si>
  <si>
    <t>dme-mir-965</t>
  </si>
  <si>
    <t>MI0005821</t>
  </si>
  <si>
    <t>dme-mir-966</t>
  </si>
  <si>
    <t>MI0005822</t>
  </si>
  <si>
    <t>dme-mir-967</t>
  </si>
  <si>
    <t>MI0005823</t>
  </si>
  <si>
    <t>dme-mir-968</t>
  </si>
  <si>
    <t>MI0005825</t>
  </si>
  <si>
    <t>dme-mir-969</t>
  </si>
  <si>
    <t>MI0005826</t>
  </si>
  <si>
    <t>dme-mir-970</t>
  </si>
  <si>
    <t>MI0005827</t>
  </si>
  <si>
    <t>dme-mir-971</t>
  </si>
  <si>
    <t>MI0005828</t>
  </si>
  <si>
    <t>dme-mir-972</t>
  </si>
  <si>
    <t>MI0005829</t>
  </si>
  <si>
    <t>dme-mir-973</t>
  </si>
  <si>
    <t>MI0005830</t>
  </si>
  <si>
    <t>dme-mir-974</t>
  </si>
  <si>
    <t>MI0005831</t>
  </si>
  <si>
    <t>dme-mir-975</t>
  </si>
  <si>
    <t>MI0005832</t>
  </si>
  <si>
    <t>dme-mir-976</t>
  </si>
  <si>
    <t>MI0005833</t>
  </si>
  <si>
    <t>dme-mir-977</t>
  </si>
  <si>
    <t>MI0005834</t>
  </si>
  <si>
    <t>dme-mir-978</t>
  </si>
  <si>
    <t>MI0005835</t>
  </si>
  <si>
    <t>dme-mir-979</t>
  </si>
  <si>
    <t>MI0005836</t>
  </si>
  <si>
    <t>dme-mir-980</t>
  </si>
  <si>
    <t>MI0005837</t>
  </si>
  <si>
    <t>dme-mir-981</t>
  </si>
  <si>
    <t>MI0005838</t>
  </si>
  <si>
    <t>dme-mir-982</t>
  </si>
  <si>
    <t>MI0005839</t>
  </si>
  <si>
    <t>dme-mir-983-1</t>
  </si>
  <si>
    <t>MI0005840</t>
  </si>
  <si>
    <t>dme-mir-983-2</t>
  </si>
  <si>
    <t>MI0005841</t>
  </si>
  <si>
    <t>dme-mir-984</t>
  </si>
  <si>
    <t>MI0005842</t>
  </si>
  <si>
    <t>dme-mir-985</t>
  </si>
  <si>
    <t>MI0005844</t>
  </si>
  <si>
    <t>dme-mir-986</t>
  </si>
  <si>
    <t>MI0005845</t>
  </si>
  <si>
    <t>dme-mir-987</t>
  </si>
  <si>
    <t>MI0005846</t>
  </si>
  <si>
    <t>dme-mir-988</t>
  </si>
  <si>
    <t>MI0005847</t>
  </si>
  <si>
    <t>dme-mir-989</t>
  </si>
  <si>
    <t>MI0005848</t>
  </si>
  <si>
    <t>dme-mir-990</t>
  </si>
  <si>
    <t>MI0005850</t>
  </si>
  <si>
    <t>dme-mir-991</t>
  </si>
  <si>
    <t>MI0005851</t>
  </si>
  <si>
    <t>dme-mir-992</t>
  </si>
  <si>
    <t>MI0005852</t>
  </si>
  <si>
    <t>dme-mir-993</t>
  </si>
  <si>
    <t>MI0005854</t>
  </si>
  <si>
    <t>dme-mir-994</t>
  </si>
  <si>
    <t>MI0005855</t>
  </si>
  <si>
    <t>dme-mir-995</t>
  </si>
  <si>
    <t>MI0005856</t>
  </si>
  <si>
    <t>dme-mir-996</t>
  </si>
  <si>
    <t>MI0005857</t>
  </si>
  <si>
    <t>dme-mir-997</t>
  </si>
  <si>
    <t>MI0005859</t>
  </si>
  <si>
    <t>dme-mir-998</t>
  </si>
  <si>
    <t>MI0005860</t>
  </si>
  <si>
    <t>dme-mir-999</t>
  </si>
  <si>
    <t>MI0005861</t>
  </si>
  <si>
    <t>dme-mir-9a</t>
  </si>
  <si>
    <t>MI0000129</t>
  </si>
  <si>
    <t>dme-mir-9b</t>
  </si>
  <si>
    <t>MI0000415</t>
  </si>
  <si>
    <t>dme-mir-9c</t>
  </si>
  <si>
    <t>MI0000413</t>
  </si>
  <si>
    <t>dme-mir-ITS1</t>
  </si>
  <si>
    <t>mir10404</t>
  </si>
  <si>
    <t>dme-mir-iab-4</t>
  </si>
  <si>
    <t>MI0000432</t>
  </si>
  <si>
    <t>dme-mir-iab-8</t>
  </si>
  <si>
    <t>MI0005805</t>
  </si>
  <si>
    <t>dmestemloopmirbasev21plusITS1.rawcount . Allow double counting since identifiers may be mapped to more than one geneID</t>
  </si>
  <si>
    <t>dmestemloopmirbasev21plusITS1.normreadcount . Allow double counting since identifiers may be mapped to more than one geneID. normread to mapHItdm6</t>
  </si>
  <si>
    <t>RAWCOUNT &lt;LIB&gt;mapcoldm6.bowtie.txt.idlist.maphitdm6.txt</t>
  </si>
  <si>
    <t>&lt;LIB&gt;mapcolspikeinset01.bowtie.txtsense</t>
  </si>
  <si>
    <t>&lt;LIB&gt;mapcoldmestemloopmirbasev21plusITS1.bowtie.txtsense</t>
  </si>
  <si>
    <t>&lt;LIB&gt;dmestemloopmirbasev21plusITS1.rawcount.txt</t>
  </si>
  <si>
    <t>&lt;LIB&gt;dmestemloopmirbasev21plusITS1.normreadcount.txt</t>
  </si>
  <si>
    <t>&lt;LIB&gt;spikeinset01.rawcount.txt</t>
  </si>
  <si>
    <t>B133.dmestemloopmirbasev21plusITS1.normreadcount.mapHitdm6</t>
  </si>
  <si>
    <t>B134.dmestemloopmirbasev21plusITS1.normreadcount.mapHitdm6</t>
  </si>
  <si>
    <t>B135.dmestemloopmirbasev21plusITS1.normreadcount.mapHitdm6</t>
  </si>
  <si>
    <t>B136.dmestemloopmirbasev21plusITS1.normreadcount.mapHitdm6</t>
  </si>
  <si>
    <t>B137.dmestemloopmirbasev21plusITS1.normreadcount.mapHitdm6</t>
  </si>
  <si>
    <t>B138.dmestemloopmirbasev21plusITS1.normreadcount.mapHitdm6</t>
  </si>
  <si>
    <t>B139.dmestemloopmirbasev21plusITS1.normreadcount.mapHitdm6</t>
  </si>
  <si>
    <t>B140.dmestemloopmirbasev21plusITS1.normreadcount.mapHitdm6</t>
  </si>
  <si>
    <t>B141.dmestemloopmirbasev21plusITS1.normreadcount.mapHitdm6</t>
  </si>
  <si>
    <t>B142.dmestemloopmirbasev21plusITS1.normreadcount.mapHitdm6</t>
  </si>
  <si>
    <t>B143.dmestemloopmirbasev21plusITS1.normreadcount.mapHitdm6</t>
  </si>
  <si>
    <t>B144.dmestemloopmirbasev21plusITS1.normreadcount.mapHitdm6</t>
  </si>
  <si>
    <t>B145.dmestemloopmirbasev21plusITS1.normreadcount.mapHitdm6</t>
  </si>
  <si>
    <t>length (nt) reads per million clipped</t>
  </si>
  <si>
    <t>MIRID</t>
  </si>
  <si>
    <t>START</t>
  </si>
  <si>
    <t>STOP</t>
  </si>
  <si>
    <t>STEMLOOPHALF</t>
  </si>
  <si>
    <t>FAKESCORE</t>
  </si>
  <si>
    <t>ORIENTATION</t>
  </si>
  <si>
    <t>B133.rawcount</t>
  </si>
  <si>
    <t>B134.rawcount</t>
  </si>
  <si>
    <t>B135.rawcount</t>
  </si>
  <si>
    <t>B136.rawcount</t>
  </si>
  <si>
    <t>B137.rawcount</t>
  </si>
  <si>
    <t>B138.rawcount</t>
  </si>
  <si>
    <t>B139.rawcount</t>
  </si>
  <si>
    <t>B140.rawcount</t>
  </si>
  <si>
    <t>B141.rawcount</t>
  </si>
  <si>
    <t>B142.rawcount</t>
  </si>
  <si>
    <t>B143.rawcount</t>
  </si>
  <si>
    <t>B144.rawcount</t>
  </si>
  <si>
    <t>B145.rawcount</t>
  </si>
  <si>
    <t>stemloop5p</t>
  </si>
  <si>
    <t>+</t>
  </si>
  <si>
    <t>stemloop3p</t>
  </si>
  <si>
    <t>B133.normreadcount</t>
  </si>
  <si>
    <t>B134.normreadcount</t>
  </si>
  <si>
    <t>B135.normreadcount</t>
  </si>
  <si>
    <t>B136.normreadcount</t>
  </si>
  <si>
    <t>B137.normreadcount</t>
  </si>
  <si>
    <t>B138.normreadcount</t>
  </si>
  <si>
    <t>B139.normreadcount</t>
  </si>
  <si>
    <t>B140.normreadcount</t>
  </si>
  <si>
    <t>B141.normreadcount</t>
  </si>
  <si>
    <t>B142.normreadcount</t>
  </si>
  <si>
    <t>B143.normreadcount</t>
  </si>
  <si>
    <t>B144.normreadcount</t>
  </si>
  <si>
    <t>B145.normreadcount</t>
  </si>
  <si>
    <t>normalizebigbedwithperthousandfeaturereadcounts</t>
  </si>
  <si>
    <t>FEATURENORM</t>
  </si>
  <si>
    <t>FEATURENORMCOUNT</t>
  </si>
  <si>
    <t>COUNTTYPE</t>
  </si>
  <si>
    <t>normRPKspikeinset01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</si>
</sst>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</font>
    <font>
      <b/>
      <sz val="12"/>
      <color rgb="FF000000"/>
      <name val="Calibri"/>
    </font>
    <font>
      <sz val="10"/>
      <color rgb="FF000000"/>
      <name val="Arial"/>
    </font>
    <font>
      <sz val="8"/>
      <color rgb="FF000000"/>
      <name val="Arial"/>
    </font>
    <font>
      <sz val="11"/>
      <name val="'Courier New'"/>
    </font>
    <font>
      <sz val="10"/>
      <color rgb="FF000000"/>
      <name val="Calibri"/>
    </font>
    <font>
      <sz val="8"/>
      <color rgb="FF000000"/>
      <name val="Calibri"/>
    </font>
    <font>
      <b/>
      <sz val="10"/>
      <color theme="1"/>
      <name val="Calibri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1DE"/>
        <bgColor rgb="FFEBF1DE"/>
      </patternFill>
    </fill>
    <fill>
      <patternFill patternType="solid">
        <fgColor rgb="FFFFFF00"/>
        <bgColor rgb="FFFFFF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rgb="FFFFFF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2DCDB"/>
        <bgColor rgb="FF0000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4">
    <xf numFmtId="0" fontId="0" fillId="0" borderId="0" xfId="0"/>
    <xf numFmtId="0" fontId="4" fillId="0" borderId="0" xfId="0" applyFont="1" applyAlignme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2" borderId="0" xfId="0" applyFill="1"/>
    <xf numFmtId="0" fontId="6" fillId="0" borderId="0" xfId="0" applyFont="1" applyAlignment="1"/>
    <xf numFmtId="0" fontId="7" fillId="3" borderId="0" xfId="0" applyFont="1" applyFill="1" applyAlignment="1">
      <alignment wrapText="1"/>
    </xf>
    <xf numFmtId="0" fontId="6" fillId="0" borderId="0" xfId="0" applyFont="1" applyAlignment="1">
      <alignment horizontal="right" wrapText="1"/>
    </xf>
    <xf numFmtId="0" fontId="0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4" fillId="4" borderId="0" xfId="0" applyFont="1" applyFill="1" applyAlignment="1">
      <alignment wrapText="1"/>
    </xf>
    <xf numFmtId="0" fontId="9" fillId="4" borderId="0" xfId="0" applyFont="1" applyFill="1" applyAlignment="1">
      <alignment wrapText="1"/>
    </xf>
    <xf numFmtId="0" fontId="10" fillId="0" borderId="0" xfId="0" applyFont="1" applyAlignment="1">
      <alignment wrapText="1"/>
    </xf>
    <xf numFmtId="0" fontId="10" fillId="4" borderId="0" xfId="0" applyFont="1" applyFill="1" applyAlignment="1">
      <alignment wrapText="1"/>
    </xf>
    <xf numFmtId="0" fontId="1" fillId="5" borderId="0" xfId="0" applyFont="1" applyFill="1"/>
    <xf numFmtId="0" fontId="0" fillId="5" borderId="0" xfId="0" applyFill="1"/>
    <xf numFmtId="0" fontId="1" fillId="5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1" fillId="7" borderId="0" xfId="0" applyFont="1" applyFill="1" applyAlignment="1">
      <alignment wrapText="1"/>
    </xf>
    <xf numFmtId="0" fontId="1" fillId="8" borderId="0" xfId="0" applyFont="1" applyFill="1" applyAlignment="1">
      <alignment wrapText="1"/>
    </xf>
    <xf numFmtId="0" fontId="1" fillId="9" borderId="0" xfId="0" applyFont="1" applyFill="1"/>
    <xf numFmtId="0" fontId="0" fillId="9" borderId="0" xfId="0" applyFill="1"/>
    <xf numFmtId="0" fontId="1" fillId="9" borderId="1" xfId="0" applyFont="1" applyFill="1" applyBorder="1" applyAlignment="1">
      <alignment wrapText="1"/>
    </xf>
    <xf numFmtId="0" fontId="0" fillId="9" borderId="1" xfId="0" applyFill="1" applyBorder="1"/>
    <xf numFmtId="0" fontId="1" fillId="5" borderId="1" xfId="0" applyFont="1" applyFill="1" applyBorder="1" applyAlignment="1">
      <alignment wrapText="1"/>
    </xf>
    <xf numFmtId="0" fontId="0" fillId="5" borderId="1" xfId="0" applyFill="1" applyBorder="1"/>
    <xf numFmtId="0" fontId="1" fillId="10" borderId="0" xfId="0" applyFont="1" applyFill="1" applyAlignment="1">
      <alignment wrapText="1" shrinkToFit="1"/>
    </xf>
    <xf numFmtId="0" fontId="1" fillId="10" borderId="0" xfId="0" applyFont="1" applyFill="1" applyAlignment="1">
      <alignment wrapText="1"/>
    </xf>
    <xf numFmtId="0" fontId="1" fillId="11" borderId="0" xfId="0" applyFont="1" applyFill="1"/>
    <xf numFmtId="0" fontId="0" fillId="11" borderId="0" xfId="0" applyFill="1"/>
    <xf numFmtId="0" fontId="0" fillId="11" borderId="1" xfId="0" applyFill="1" applyBorder="1"/>
    <xf numFmtId="0" fontId="1" fillId="11" borderId="1" xfId="0" applyFont="1" applyFill="1" applyBorder="1" applyAlignment="1">
      <alignment wrapText="1"/>
    </xf>
    <xf numFmtId="0" fontId="1" fillId="12" borderId="0" xfId="0" applyFont="1" applyFill="1" applyAlignment="1">
      <alignment wrapText="1" shrinkToFit="1"/>
    </xf>
    <xf numFmtId="0" fontId="1" fillId="12" borderId="0" xfId="0" applyFont="1" applyFill="1" applyAlignment="1">
      <alignment wrapText="1"/>
    </xf>
    <xf numFmtId="0" fontId="0" fillId="12" borderId="0" xfId="0" applyFill="1"/>
    <xf numFmtId="0" fontId="1" fillId="13" borderId="0" xfId="0" applyFont="1" applyFill="1"/>
    <xf numFmtId="0" fontId="0" fillId="13" borderId="0" xfId="0" applyFill="1"/>
    <xf numFmtId="0" fontId="0" fillId="13" borderId="1" xfId="0" applyFill="1" applyBorder="1"/>
    <xf numFmtId="0" fontId="1" fillId="13" borderId="1" xfId="0" applyFont="1" applyFill="1" applyBorder="1" applyAlignment="1">
      <alignment wrapText="1"/>
    </xf>
    <xf numFmtId="0" fontId="1" fillId="14" borderId="0" xfId="0" applyFont="1" applyFill="1" applyAlignment="1">
      <alignment wrapText="1"/>
    </xf>
    <xf numFmtId="0" fontId="11" fillId="5" borderId="1" xfId="0" applyFont="1" applyFill="1" applyBorder="1" applyAlignment="1">
      <alignment wrapText="1"/>
    </xf>
    <xf numFmtId="0" fontId="6" fillId="2" borderId="0" xfId="0" applyFont="1" applyFill="1" applyAlignment="1"/>
    <xf numFmtId="0" fontId="5" fillId="15" borderId="0" xfId="0" applyFont="1" applyFill="1" applyAlignment="1">
      <alignment wrapText="1"/>
    </xf>
    <xf numFmtId="0" fontId="5" fillId="16" borderId="0" xfId="0" applyFont="1" applyFill="1" applyAlignment="1">
      <alignment wrapText="1"/>
    </xf>
    <xf numFmtId="0" fontId="1" fillId="10" borderId="2" xfId="0" applyFont="1" applyFill="1" applyBorder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1" fillId="12" borderId="1" xfId="0" applyFont="1" applyFill="1" applyBorder="1" applyAlignment="1">
      <alignment wrapText="1"/>
    </xf>
    <xf numFmtId="0" fontId="1" fillId="12" borderId="5" xfId="0" applyFont="1" applyFill="1" applyBorder="1" applyAlignment="1">
      <alignment wrapText="1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10" borderId="0" xfId="0" applyFill="1"/>
    <xf numFmtId="164" fontId="0" fillId="0" borderId="0" xfId="0" applyNumberFormat="1"/>
    <xf numFmtId="0" fontId="1" fillId="12" borderId="6" xfId="0" applyFont="1" applyFill="1" applyBorder="1" applyAlignment="1">
      <alignment wrapText="1"/>
    </xf>
    <xf numFmtId="0" fontId="1" fillId="14" borderId="2" xfId="0" applyFont="1" applyFill="1" applyBorder="1" applyAlignment="1">
      <alignment wrapText="1"/>
    </xf>
    <xf numFmtId="2" fontId="0" fillId="0" borderId="0" xfId="0" applyNumberFormat="1"/>
    <xf numFmtId="0" fontId="1" fillId="17" borderId="0" xfId="0" applyFont="1" applyFill="1"/>
    <xf numFmtId="0" fontId="0" fillId="0" borderId="0" xfId="0" applyFont="1"/>
    <xf numFmtId="0" fontId="12" fillId="18" borderId="0" xfId="0" applyFont="1" applyFill="1"/>
    <xf numFmtId="0" fontId="13" fillId="18" borderId="0" xfId="0" applyFont="1" applyFill="1"/>
  </cellXfs>
  <cellStyles count="1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clipped_length!$B$51</c:f>
              <c:strCache>
                <c:ptCount val="1"/>
                <c:pt idx="0">
                  <c:v>B133.loqs5_proLoqs-FLAG-EGFP_rep1</c:v>
                </c:pt>
              </c:strCache>
            </c:strRef>
          </c:tx>
          <c:marker>
            <c:symbol val="none"/>
          </c:marker>
          <c:cat>
            <c:numRef>
              <c:f>clipped_length!$A$52:$A$95</c:f>
              <c:numCache>
                <c:formatCode>General</c:formatCode>
                <c:ptCount val="4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  <c:pt idx="16">
                  <c:v>21.0</c:v>
                </c:pt>
                <c:pt idx="17">
                  <c:v>22.0</c:v>
                </c:pt>
                <c:pt idx="18">
                  <c:v>23.0</c:v>
                </c:pt>
                <c:pt idx="19">
                  <c:v>24.0</c:v>
                </c:pt>
                <c:pt idx="20">
                  <c:v>25.0</c:v>
                </c:pt>
                <c:pt idx="21">
                  <c:v>26.0</c:v>
                </c:pt>
                <c:pt idx="22">
                  <c:v>27.0</c:v>
                </c:pt>
                <c:pt idx="23">
                  <c:v>28.0</c:v>
                </c:pt>
                <c:pt idx="24">
                  <c:v>29.0</c:v>
                </c:pt>
                <c:pt idx="25">
                  <c:v>30.0</c:v>
                </c:pt>
                <c:pt idx="26">
                  <c:v>31.0</c:v>
                </c:pt>
                <c:pt idx="27">
                  <c:v>32.0</c:v>
                </c:pt>
                <c:pt idx="28">
                  <c:v>33.0</c:v>
                </c:pt>
                <c:pt idx="29">
                  <c:v>34.0</c:v>
                </c:pt>
                <c:pt idx="30">
                  <c:v>35.0</c:v>
                </c:pt>
                <c:pt idx="31">
                  <c:v>36.0</c:v>
                </c:pt>
                <c:pt idx="32">
                  <c:v>37.0</c:v>
                </c:pt>
                <c:pt idx="33">
                  <c:v>38.0</c:v>
                </c:pt>
                <c:pt idx="34">
                  <c:v>39.0</c:v>
                </c:pt>
                <c:pt idx="35">
                  <c:v>40.0</c:v>
                </c:pt>
                <c:pt idx="36">
                  <c:v>41.0</c:v>
                </c:pt>
                <c:pt idx="37">
                  <c:v>42.0</c:v>
                </c:pt>
                <c:pt idx="38">
                  <c:v>43.0</c:v>
                </c:pt>
                <c:pt idx="39">
                  <c:v>44.0</c:v>
                </c:pt>
                <c:pt idx="40">
                  <c:v>45.0</c:v>
                </c:pt>
                <c:pt idx="41">
                  <c:v>46.0</c:v>
                </c:pt>
                <c:pt idx="42">
                  <c:v>47.0</c:v>
                </c:pt>
                <c:pt idx="43">
                  <c:v>48.0</c:v>
                </c:pt>
              </c:numCache>
            </c:numRef>
          </c:cat>
          <c:val>
            <c:numRef>
              <c:f>clipped_length!$B$52:$B$95</c:f>
              <c:numCache>
                <c:formatCode>0.00</c:formatCode>
                <c:ptCount val="44"/>
                <c:pt idx="0">
                  <c:v>29.29932097340885</c:v>
                </c:pt>
                <c:pt idx="1">
                  <c:v>35.46759907307387</c:v>
                </c:pt>
                <c:pt idx="2">
                  <c:v>57.53105535264491</c:v>
                </c:pt>
                <c:pt idx="3">
                  <c:v>79.8910634639306</c:v>
                </c:pt>
                <c:pt idx="4">
                  <c:v>94.12555138623451</c:v>
                </c:pt>
                <c:pt idx="5">
                  <c:v>97.38762153509581</c:v>
                </c:pt>
                <c:pt idx="6">
                  <c:v>179.7104100190867</c:v>
                </c:pt>
                <c:pt idx="7">
                  <c:v>463.6291337027064</c:v>
                </c:pt>
                <c:pt idx="8">
                  <c:v>1171.08318344121</c:v>
                </c:pt>
                <c:pt idx="9">
                  <c:v>1788.504097071142</c:v>
                </c:pt>
                <c:pt idx="10">
                  <c:v>4131.02632615162</c:v>
                </c:pt>
                <c:pt idx="11">
                  <c:v>22326.9722372327</c:v>
                </c:pt>
                <c:pt idx="12">
                  <c:v>72165.05790263478</c:v>
                </c:pt>
                <c:pt idx="13">
                  <c:v>35623.76326765481</c:v>
                </c:pt>
                <c:pt idx="14">
                  <c:v>34956.3437151978</c:v>
                </c:pt>
                <c:pt idx="15">
                  <c:v>65597.68034784818</c:v>
                </c:pt>
                <c:pt idx="16">
                  <c:v>107315.0499639423</c:v>
                </c:pt>
                <c:pt idx="17">
                  <c:v>331783.0196674954</c:v>
                </c:pt>
                <c:pt idx="18">
                  <c:v>228819.1561095697</c:v>
                </c:pt>
                <c:pt idx="19">
                  <c:v>60129.79836432685</c:v>
                </c:pt>
                <c:pt idx="20">
                  <c:v>20695.87785243569</c:v>
                </c:pt>
                <c:pt idx="21">
                  <c:v>5180.286017124446</c:v>
                </c:pt>
                <c:pt idx="22">
                  <c:v>2077.404891527568</c:v>
                </c:pt>
                <c:pt idx="23">
                  <c:v>817.9492622353876</c:v>
                </c:pt>
                <c:pt idx="24">
                  <c:v>527.2691567886734</c:v>
                </c:pt>
                <c:pt idx="25">
                  <c:v>749.7423409410147</c:v>
                </c:pt>
                <c:pt idx="26">
                  <c:v>284.9863102777925</c:v>
                </c:pt>
                <c:pt idx="27">
                  <c:v>384.9835879319774</c:v>
                </c:pt>
                <c:pt idx="28">
                  <c:v>422.9422223914545</c:v>
                </c:pt>
                <c:pt idx="29">
                  <c:v>332.4346033521389</c:v>
                </c:pt>
                <c:pt idx="30">
                  <c:v>178.583513058571</c:v>
                </c:pt>
                <c:pt idx="31">
                  <c:v>54.62484740184119</c:v>
                </c:pt>
                <c:pt idx="32">
                  <c:v>27.52000998312086</c:v>
                </c:pt>
                <c:pt idx="33">
                  <c:v>20.58069712099772</c:v>
                </c:pt>
                <c:pt idx="34">
                  <c:v>88.37244585097001</c:v>
                </c:pt>
                <c:pt idx="35">
                  <c:v>1236.561827883808</c:v>
                </c:pt>
                <c:pt idx="36">
                  <c:v>48.39725893583324</c:v>
                </c:pt>
                <c:pt idx="37">
                  <c:v>6.939312862123148</c:v>
                </c:pt>
                <c:pt idx="38">
                  <c:v>6.583450664065551</c:v>
                </c:pt>
                <c:pt idx="39">
                  <c:v>1.542069524916255</c:v>
                </c:pt>
                <c:pt idx="40">
                  <c:v>11.68414216955778</c:v>
                </c:pt>
                <c:pt idx="41">
                  <c:v>0.237241465371732</c:v>
                </c:pt>
                <c:pt idx="42">
                  <c:v>0.0</c:v>
                </c:pt>
                <c:pt idx="4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clipped_length!$C$51</c:f>
              <c:strCache>
                <c:ptCount val="1"/>
                <c:pt idx="0">
                  <c:v>B134.loqs5_proLoqs-FLAG-Loqs-PA_rep1</c:v>
                </c:pt>
              </c:strCache>
            </c:strRef>
          </c:tx>
          <c:marker>
            <c:symbol val="none"/>
          </c:marker>
          <c:cat>
            <c:numRef>
              <c:f>clipped_length!$A$52:$A$95</c:f>
              <c:numCache>
                <c:formatCode>General</c:formatCode>
                <c:ptCount val="4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  <c:pt idx="16">
                  <c:v>21.0</c:v>
                </c:pt>
                <c:pt idx="17">
                  <c:v>22.0</c:v>
                </c:pt>
                <c:pt idx="18">
                  <c:v>23.0</c:v>
                </c:pt>
                <c:pt idx="19">
                  <c:v>24.0</c:v>
                </c:pt>
                <c:pt idx="20">
                  <c:v>25.0</c:v>
                </c:pt>
                <c:pt idx="21">
                  <c:v>26.0</c:v>
                </c:pt>
                <c:pt idx="22">
                  <c:v>27.0</c:v>
                </c:pt>
                <c:pt idx="23">
                  <c:v>28.0</c:v>
                </c:pt>
                <c:pt idx="24">
                  <c:v>29.0</c:v>
                </c:pt>
                <c:pt idx="25">
                  <c:v>30.0</c:v>
                </c:pt>
                <c:pt idx="26">
                  <c:v>31.0</c:v>
                </c:pt>
                <c:pt idx="27">
                  <c:v>32.0</c:v>
                </c:pt>
                <c:pt idx="28">
                  <c:v>33.0</c:v>
                </c:pt>
                <c:pt idx="29">
                  <c:v>34.0</c:v>
                </c:pt>
                <c:pt idx="30">
                  <c:v>35.0</c:v>
                </c:pt>
                <c:pt idx="31">
                  <c:v>36.0</c:v>
                </c:pt>
                <c:pt idx="32">
                  <c:v>37.0</c:v>
                </c:pt>
                <c:pt idx="33">
                  <c:v>38.0</c:v>
                </c:pt>
                <c:pt idx="34">
                  <c:v>39.0</c:v>
                </c:pt>
                <c:pt idx="35">
                  <c:v>40.0</c:v>
                </c:pt>
                <c:pt idx="36">
                  <c:v>41.0</c:v>
                </c:pt>
                <c:pt idx="37">
                  <c:v>42.0</c:v>
                </c:pt>
                <c:pt idx="38">
                  <c:v>43.0</c:v>
                </c:pt>
                <c:pt idx="39">
                  <c:v>44.0</c:v>
                </c:pt>
                <c:pt idx="40">
                  <c:v>45.0</c:v>
                </c:pt>
                <c:pt idx="41">
                  <c:v>46.0</c:v>
                </c:pt>
                <c:pt idx="42">
                  <c:v>47.0</c:v>
                </c:pt>
                <c:pt idx="43">
                  <c:v>48.0</c:v>
                </c:pt>
              </c:numCache>
            </c:numRef>
          </c:cat>
          <c:val>
            <c:numRef>
              <c:f>clipped_length!$C$52:$C$95</c:f>
              <c:numCache>
                <c:formatCode>0.00</c:formatCode>
                <c:ptCount val="44"/>
                <c:pt idx="0">
                  <c:v>2.053451701842353</c:v>
                </c:pt>
                <c:pt idx="1">
                  <c:v>3.894477365563084</c:v>
                </c:pt>
                <c:pt idx="2">
                  <c:v>4.637968498988764</c:v>
                </c:pt>
                <c:pt idx="3">
                  <c:v>8.780276242360408</c:v>
                </c:pt>
                <c:pt idx="4">
                  <c:v>8.426232845491035</c:v>
                </c:pt>
                <c:pt idx="5">
                  <c:v>11.22317568075907</c:v>
                </c:pt>
                <c:pt idx="6">
                  <c:v>29.10236722266232</c:v>
                </c:pt>
                <c:pt idx="7">
                  <c:v>95.8395475325388</c:v>
                </c:pt>
                <c:pt idx="8">
                  <c:v>412.8500050893738</c:v>
                </c:pt>
                <c:pt idx="9">
                  <c:v>926.6377826262054</c:v>
                </c:pt>
                <c:pt idx="10">
                  <c:v>2627.002004770735</c:v>
                </c:pt>
                <c:pt idx="11">
                  <c:v>16404.60079394232</c:v>
                </c:pt>
                <c:pt idx="12">
                  <c:v>61502.96732622001</c:v>
                </c:pt>
                <c:pt idx="13">
                  <c:v>35942.83969357544</c:v>
                </c:pt>
                <c:pt idx="14">
                  <c:v>25914.31264687269</c:v>
                </c:pt>
                <c:pt idx="15">
                  <c:v>57099.09232124127</c:v>
                </c:pt>
                <c:pt idx="16">
                  <c:v>106628.8784347741</c:v>
                </c:pt>
                <c:pt idx="17">
                  <c:v>341467.2089431362</c:v>
                </c:pt>
                <c:pt idx="18">
                  <c:v>269921.8360690562</c:v>
                </c:pt>
                <c:pt idx="19">
                  <c:v>56966.46766477401</c:v>
                </c:pt>
                <c:pt idx="20">
                  <c:v>17191.7100738623</c:v>
                </c:pt>
                <c:pt idx="21">
                  <c:v>3697.027363129035</c:v>
                </c:pt>
                <c:pt idx="22">
                  <c:v>1227.185222228615</c:v>
                </c:pt>
                <c:pt idx="23">
                  <c:v>397.3783086461823</c:v>
                </c:pt>
                <c:pt idx="24">
                  <c:v>320.8341262430243</c:v>
                </c:pt>
                <c:pt idx="25">
                  <c:v>448.9978359097366</c:v>
                </c:pt>
                <c:pt idx="26">
                  <c:v>200.3531582883772</c:v>
                </c:pt>
                <c:pt idx="27">
                  <c:v>157.2306725496878</c:v>
                </c:pt>
                <c:pt idx="28">
                  <c:v>134.9967472262913</c:v>
                </c:pt>
                <c:pt idx="29">
                  <c:v>112.4087785060254</c:v>
                </c:pt>
                <c:pt idx="30">
                  <c:v>61.67435973464448</c:v>
                </c:pt>
                <c:pt idx="31">
                  <c:v>27.82781099393258</c:v>
                </c:pt>
                <c:pt idx="32">
                  <c:v>12.81637096667124</c:v>
                </c:pt>
                <c:pt idx="33">
                  <c:v>8.178402467682476</c:v>
                </c:pt>
                <c:pt idx="34">
                  <c:v>5.133629254605883</c:v>
                </c:pt>
                <c:pt idx="35">
                  <c:v>7.824359070813105</c:v>
                </c:pt>
                <c:pt idx="36">
                  <c:v>5.877120388031563</c:v>
                </c:pt>
                <c:pt idx="37">
                  <c:v>2.053451701842353</c:v>
                </c:pt>
                <c:pt idx="38">
                  <c:v>1.132938869981988</c:v>
                </c:pt>
                <c:pt idx="39">
                  <c:v>0.177021698434686</c:v>
                </c:pt>
                <c:pt idx="40">
                  <c:v>0.49566075561712</c:v>
                </c:pt>
                <c:pt idx="41">
                  <c:v>0.0</c:v>
                </c:pt>
                <c:pt idx="42">
                  <c:v>0.0354043396869371</c:v>
                </c:pt>
                <c:pt idx="4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clipped_length!$D$51</c:f>
              <c:strCache>
                <c:ptCount val="1"/>
                <c:pt idx="0">
                  <c:v>B135.loqs5_proLoqs-FLAG-Loqs-PB_rep1</c:v>
                </c:pt>
              </c:strCache>
            </c:strRef>
          </c:tx>
          <c:marker>
            <c:symbol val="none"/>
          </c:marker>
          <c:cat>
            <c:numRef>
              <c:f>clipped_length!$A$52:$A$95</c:f>
              <c:numCache>
                <c:formatCode>General</c:formatCode>
                <c:ptCount val="4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  <c:pt idx="16">
                  <c:v>21.0</c:v>
                </c:pt>
                <c:pt idx="17">
                  <c:v>22.0</c:v>
                </c:pt>
                <c:pt idx="18">
                  <c:v>23.0</c:v>
                </c:pt>
                <c:pt idx="19">
                  <c:v>24.0</c:v>
                </c:pt>
                <c:pt idx="20">
                  <c:v>25.0</c:v>
                </c:pt>
                <c:pt idx="21">
                  <c:v>26.0</c:v>
                </c:pt>
                <c:pt idx="22">
                  <c:v>27.0</c:v>
                </c:pt>
                <c:pt idx="23">
                  <c:v>28.0</c:v>
                </c:pt>
                <c:pt idx="24">
                  <c:v>29.0</c:v>
                </c:pt>
                <c:pt idx="25">
                  <c:v>30.0</c:v>
                </c:pt>
                <c:pt idx="26">
                  <c:v>31.0</c:v>
                </c:pt>
                <c:pt idx="27">
                  <c:v>32.0</c:v>
                </c:pt>
                <c:pt idx="28">
                  <c:v>33.0</c:v>
                </c:pt>
                <c:pt idx="29">
                  <c:v>34.0</c:v>
                </c:pt>
                <c:pt idx="30">
                  <c:v>35.0</c:v>
                </c:pt>
                <c:pt idx="31">
                  <c:v>36.0</c:v>
                </c:pt>
                <c:pt idx="32">
                  <c:v>37.0</c:v>
                </c:pt>
                <c:pt idx="33">
                  <c:v>38.0</c:v>
                </c:pt>
                <c:pt idx="34">
                  <c:v>39.0</c:v>
                </c:pt>
                <c:pt idx="35">
                  <c:v>40.0</c:v>
                </c:pt>
                <c:pt idx="36">
                  <c:v>41.0</c:v>
                </c:pt>
                <c:pt idx="37">
                  <c:v>42.0</c:v>
                </c:pt>
                <c:pt idx="38">
                  <c:v>43.0</c:v>
                </c:pt>
                <c:pt idx="39">
                  <c:v>44.0</c:v>
                </c:pt>
                <c:pt idx="40">
                  <c:v>45.0</c:v>
                </c:pt>
                <c:pt idx="41">
                  <c:v>46.0</c:v>
                </c:pt>
                <c:pt idx="42">
                  <c:v>47.0</c:v>
                </c:pt>
                <c:pt idx="43">
                  <c:v>48.0</c:v>
                </c:pt>
              </c:numCache>
            </c:numRef>
          </c:cat>
          <c:val>
            <c:numRef>
              <c:f>clipped_length!$D$52:$D$95</c:f>
              <c:numCache>
                <c:formatCode>0.00</c:formatCode>
                <c:ptCount val="44"/>
                <c:pt idx="0">
                  <c:v>0.593090656946504</c:v>
                </c:pt>
                <c:pt idx="1">
                  <c:v>1.556862974484573</c:v>
                </c:pt>
                <c:pt idx="2">
                  <c:v>1.964612801135294</c:v>
                </c:pt>
                <c:pt idx="3">
                  <c:v>2.85424878655505</c:v>
                </c:pt>
                <c:pt idx="4">
                  <c:v>4.33697542892131</c:v>
                </c:pt>
                <c:pt idx="5">
                  <c:v>7.117087883358047</c:v>
                </c:pt>
                <c:pt idx="6">
                  <c:v>18.16340136898668</c:v>
                </c:pt>
                <c:pt idx="7">
                  <c:v>43.40682245527226</c:v>
                </c:pt>
                <c:pt idx="8">
                  <c:v>150.9045040268261</c:v>
                </c:pt>
                <c:pt idx="9">
                  <c:v>316.6362744773148</c:v>
                </c:pt>
                <c:pt idx="10">
                  <c:v>1189.369176174095</c:v>
                </c:pt>
                <c:pt idx="11">
                  <c:v>10514.79305250639</c:v>
                </c:pt>
                <c:pt idx="12">
                  <c:v>48362.31730305665</c:v>
                </c:pt>
                <c:pt idx="13">
                  <c:v>28617.03194749547</c:v>
                </c:pt>
                <c:pt idx="14">
                  <c:v>24159.69618338007</c:v>
                </c:pt>
                <c:pt idx="15">
                  <c:v>51988.3623751294</c:v>
                </c:pt>
                <c:pt idx="16">
                  <c:v>103288.5171792045</c:v>
                </c:pt>
                <c:pt idx="17">
                  <c:v>340070.9544007438</c:v>
                </c:pt>
                <c:pt idx="18">
                  <c:v>309229.7583533668</c:v>
                </c:pt>
                <c:pt idx="19">
                  <c:v>57220.60815071146</c:v>
                </c:pt>
                <c:pt idx="20">
                  <c:v>18001.37641514211</c:v>
                </c:pt>
                <c:pt idx="21">
                  <c:v>4084.578286224513</c:v>
                </c:pt>
                <c:pt idx="22">
                  <c:v>1166.646390379832</c:v>
                </c:pt>
                <c:pt idx="23">
                  <c:v>345.8830574979892</c:v>
                </c:pt>
                <c:pt idx="24">
                  <c:v>276.8250641297807</c:v>
                </c:pt>
                <c:pt idx="25">
                  <c:v>447.7834459946104</c:v>
                </c:pt>
                <c:pt idx="26">
                  <c:v>149.6441863808148</c:v>
                </c:pt>
                <c:pt idx="27">
                  <c:v>106.9787272467256</c:v>
                </c:pt>
                <c:pt idx="28">
                  <c:v>89.33428020256714</c:v>
                </c:pt>
                <c:pt idx="29">
                  <c:v>60.64351967278002</c:v>
                </c:pt>
                <c:pt idx="30">
                  <c:v>34.54753076713385</c:v>
                </c:pt>
                <c:pt idx="31">
                  <c:v>15.30915258243163</c:v>
                </c:pt>
                <c:pt idx="32">
                  <c:v>7.969655702718646</c:v>
                </c:pt>
                <c:pt idx="33">
                  <c:v>4.114566432566371</c:v>
                </c:pt>
                <c:pt idx="34">
                  <c:v>3.336134945324084</c:v>
                </c:pt>
                <c:pt idx="35">
                  <c:v>7.117087883358047</c:v>
                </c:pt>
                <c:pt idx="36">
                  <c:v>5.560224908873474</c:v>
                </c:pt>
                <c:pt idx="37">
                  <c:v>1.593931140543729</c:v>
                </c:pt>
                <c:pt idx="38">
                  <c:v>0.74136332118313</c:v>
                </c:pt>
                <c:pt idx="39">
                  <c:v>0.556022490887347</c:v>
                </c:pt>
                <c:pt idx="40">
                  <c:v>0.481886158769034</c:v>
                </c:pt>
                <c:pt idx="41">
                  <c:v>0.0</c:v>
                </c:pt>
                <c:pt idx="42">
                  <c:v>0.0</c:v>
                </c:pt>
                <c:pt idx="43">
                  <c:v>0.0370681660591565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clipped_length!$E$51</c:f>
              <c:strCache>
                <c:ptCount val="1"/>
                <c:pt idx="0">
                  <c:v>B136.loqs5_proLoqs-FLAG-Loqs-PD_rep1</c:v>
                </c:pt>
              </c:strCache>
            </c:strRef>
          </c:tx>
          <c:marker>
            <c:symbol val="none"/>
          </c:marker>
          <c:cat>
            <c:numRef>
              <c:f>clipped_length!$A$52:$A$95</c:f>
              <c:numCache>
                <c:formatCode>General</c:formatCode>
                <c:ptCount val="4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  <c:pt idx="16">
                  <c:v>21.0</c:v>
                </c:pt>
                <c:pt idx="17">
                  <c:v>22.0</c:v>
                </c:pt>
                <c:pt idx="18">
                  <c:v>23.0</c:v>
                </c:pt>
                <c:pt idx="19">
                  <c:v>24.0</c:v>
                </c:pt>
                <c:pt idx="20">
                  <c:v>25.0</c:v>
                </c:pt>
                <c:pt idx="21">
                  <c:v>26.0</c:v>
                </c:pt>
                <c:pt idx="22">
                  <c:v>27.0</c:v>
                </c:pt>
                <c:pt idx="23">
                  <c:v>28.0</c:v>
                </c:pt>
                <c:pt idx="24">
                  <c:v>29.0</c:v>
                </c:pt>
                <c:pt idx="25">
                  <c:v>30.0</c:v>
                </c:pt>
                <c:pt idx="26">
                  <c:v>31.0</c:v>
                </c:pt>
                <c:pt idx="27">
                  <c:v>32.0</c:v>
                </c:pt>
                <c:pt idx="28">
                  <c:v>33.0</c:v>
                </c:pt>
                <c:pt idx="29">
                  <c:v>34.0</c:v>
                </c:pt>
                <c:pt idx="30">
                  <c:v>35.0</c:v>
                </c:pt>
                <c:pt idx="31">
                  <c:v>36.0</c:v>
                </c:pt>
                <c:pt idx="32">
                  <c:v>37.0</c:v>
                </c:pt>
                <c:pt idx="33">
                  <c:v>38.0</c:v>
                </c:pt>
                <c:pt idx="34">
                  <c:v>39.0</c:v>
                </c:pt>
                <c:pt idx="35">
                  <c:v>40.0</c:v>
                </c:pt>
                <c:pt idx="36">
                  <c:v>41.0</c:v>
                </c:pt>
                <c:pt idx="37">
                  <c:v>42.0</c:v>
                </c:pt>
                <c:pt idx="38">
                  <c:v>43.0</c:v>
                </c:pt>
                <c:pt idx="39">
                  <c:v>44.0</c:v>
                </c:pt>
                <c:pt idx="40">
                  <c:v>45.0</c:v>
                </c:pt>
                <c:pt idx="41">
                  <c:v>46.0</c:v>
                </c:pt>
                <c:pt idx="42">
                  <c:v>47.0</c:v>
                </c:pt>
                <c:pt idx="43">
                  <c:v>48.0</c:v>
                </c:pt>
              </c:numCache>
            </c:numRef>
          </c:cat>
          <c:val>
            <c:numRef>
              <c:f>clipped_length!$E$52:$E$95</c:f>
              <c:numCache>
                <c:formatCode>0.00</c:formatCode>
                <c:ptCount val="44"/>
                <c:pt idx="0">
                  <c:v>1.88690993967549</c:v>
                </c:pt>
                <c:pt idx="1">
                  <c:v>3.084372016777242</c:v>
                </c:pt>
                <c:pt idx="2">
                  <c:v>4.898708497234444</c:v>
                </c:pt>
                <c:pt idx="3">
                  <c:v>5.987310385508763</c:v>
                </c:pt>
                <c:pt idx="4">
                  <c:v>9.434549698377447</c:v>
                </c:pt>
                <c:pt idx="5">
                  <c:v>23.29608040907046</c:v>
                </c:pt>
                <c:pt idx="6">
                  <c:v>71.33971041157715</c:v>
                </c:pt>
                <c:pt idx="7">
                  <c:v>116.9884162598803</c:v>
                </c:pt>
                <c:pt idx="8">
                  <c:v>331.08012095383</c:v>
                </c:pt>
                <c:pt idx="9">
                  <c:v>770.984144005483</c:v>
                </c:pt>
                <c:pt idx="10">
                  <c:v>2451.676599312207</c:v>
                </c:pt>
                <c:pt idx="11">
                  <c:v>16086.27010302964</c:v>
                </c:pt>
                <c:pt idx="12">
                  <c:v>64185.3462283791</c:v>
                </c:pt>
                <c:pt idx="13">
                  <c:v>36902.76941771846</c:v>
                </c:pt>
                <c:pt idx="14">
                  <c:v>26954.00047404984</c:v>
                </c:pt>
                <c:pt idx="15">
                  <c:v>53383.40369814027</c:v>
                </c:pt>
                <c:pt idx="16">
                  <c:v>105695.0425505449</c:v>
                </c:pt>
                <c:pt idx="17">
                  <c:v>327836.9944950128</c:v>
                </c:pt>
                <c:pt idx="18">
                  <c:v>282419.2173939422</c:v>
                </c:pt>
                <c:pt idx="19">
                  <c:v>53698.11850404037</c:v>
                </c:pt>
                <c:pt idx="20">
                  <c:v>19647.01430611572</c:v>
                </c:pt>
                <c:pt idx="21">
                  <c:v>5468.700445934877</c:v>
                </c:pt>
                <c:pt idx="22">
                  <c:v>1844.8899067881</c:v>
                </c:pt>
                <c:pt idx="23">
                  <c:v>461.0954731433931</c:v>
                </c:pt>
                <c:pt idx="24">
                  <c:v>318.3071921314113</c:v>
                </c:pt>
                <c:pt idx="25">
                  <c:v>988.7770951195656</c:v>
                </c:pt>
                <c:pt idx="26">
                  <c:v>128.6364564644156</c:v>
                </c:pt>
                <c:pt idx="27">
                  <c:v>78.16161557809623</c:v>
                </c:pt>
                <c:pt idx="28">
                  <c:v>52.68833139247711</c:v>
                </c:pt>
                <c:pt idx="29">
                  <c:v>26.48931261467514</c:v>
                </c:pt>
                <c:pt idx="30">
                  <c:v>12.70035536320041</c:v>
                </c:pt>
                <c:pt idx="31">
                  <c:v>5.152715604498451</c:v>
                </c:pt>
                <c:pt idx="32">
                  <c:v>2.902938368731522</c:v>
                </c:pt>
                <c:pt idx="33">
                  <c:v>1.741763021238913</c:v>
                </c:pt>
                <c:pt idx="34">
                  <c:v>1.451469184365761</c:v>
                </c:pt>
                <c:pt idx="35">
                  <c:v>4.753561578797867</c:v>
                </c:pt>
                <c:pt idx="36">
                  <c:v>3.265805664822962</c:v>
                </c:pt>
                <c:pt idx="37">
                  <c:v>0.471727484918872</c:v>
                </c:pt>
                <c:pt idx="38">
                  <c:v>0.399154025700584</c:v>
                </c:pt>
                <c:pt idx="39">
                  <c:v>0.108860188827432</c:v>
                </c:pt>
                <c:pt idx="40">
                  <c:v>0.399154025700584</c:v>
                </c:pt>
                <c:pt idx="41">
                  <c:v>0.072573459218288</c:v>
                </c:pt>
                <c:pt idx="42">
                  <c:v>0.0</c:v>
                </c:pt>
                <c:pt idx="43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clipped_length!$F$51</c:f>
              <c:strCache>
                <c:ptCount val="1"/>
                <c:pt idx="0">
                  <c:v>B137.loqs5_proLoqs-FLAG-EGFP_rep2</c:v>
                </c:pt>
              </c:strCache>
            </c:strRef>
          </c:tx>
          <c:marker>
            <c:symbol val="none"/>
          </c:marker>
          <c:cat>
            <c:numRef>
              <c:f>clipped_length!$A$52:$A$95</c:f>
              <c:numCache>
                <c:formatCode>General</c:formatCode>
                <c:ptCount val="4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  <c:pt idx="16">
                  <c:v>21.0</c:v>
                </c:pt>
                <c:pt idx="17">
                  <c:v>22.0</c:v>
                </c:pt>
                <c:pt idx="18">
                  <c:v>23.0</c:v>
                </c:pt>
                <c:pt idx="19">
                  <c:v>24.0</c:v>
                </c:pt>
                <c:pt idx="20">
                  <c:v>25.0</c:v>
                </c:pt>
                <c:pt idx="21">
                  <c:v>26.0</c:v>
                </c:pt>
                <c:pt idx="22">
                  <c:v>27.0</c:v>
                </c:pt>
                <c:pt idx="23">
                  <c:v>28.0</c:v>
                </c:pt>
                <c:pt idx="24">
                  <c:v>29.0</c:v>
                </c:pt>
                <c:pt idx="25">
                  <c:v>30.0</c:v>
                </c:pt>
                <c:pt idx="26">
                  <c:v>31.0</c:v>
                </c:pt>
                <c:pt idx="27">
                  <c:v>32.0</c:v>
                </c:pt>
                <c:pt idx="28">
                  <c:v>33.0</c:v>
                </c:pt>
                <c:pt idx="29">
                  <c:v>34.0</c:v>
                </c:pt>
                <c:pt idx="30">
                  <c:v>35.0</c:v>
                </c:pt>
                <c:pt idx="31">
                  <c:v>36.0</c:v>
                </c:pt>
                <c:pt idx="32">
                  <c:v>37.0</c:v>
                </c:pt>
                <c:pt idx="33">
                  <c:v>38.0</c:v>
                </c:pt>
                <c:pt idx="34">
                  <c:v>39.0</c:v>
                </c:pt>
                <c:pt idx="35">
                  <c:v>40.0</c:v>
                </c:pt>
                <c:pt idx="36">
                  <c:v>41.0</c:v>
                </c:pt>
                <c:pt idx="37">
                  <c:v>42.0</c:v>
                </c:pt>
                <c:pt idx="38">
                  <c:v>43.0</c:v>
                </c:pt>
                <c:pt idx="39">
                  <c:v>44.0</c:v>
                </c:pt>
                <c:pt idx="40">
                  <c:v>45.0</c:v>
                </c:pt>
                <c:pt idx="41">
                  <c:v>46.0</c:v>
                </c:pt>
                <c:pt idx="42">
                  <c:v>47.0</c:v>
                </c:pt>
                <c:pt idx="43">
                  <c:v>48.0</c:v>
                </c:pt>
              </c:numCache>
            </c:numRef>
          </c:cat>
          <c:val>
            <c:numRef>
              <c:f>clipped_length!$F$52:$F$95</c:f>
              <c:numCache>
                <c:formatCode>0.00</c:formatCode>
                <c:ptCount val="44"/>
                <c:pt idx="0">
                  <c:v>0.70921725936938</c:v>
                </c:pt>
                <c:pt idx="1">
                  <c:v>1.300231642177198</c:v>
                </c:pt>
                <c:pt idx="2">
                  <c:v>2.048849860400433</c:v>
                </c:pt>
                <c:pt idx="3">
                  <c:v>5.516134239539626</c:v>
                </c:pt>
                <c:pt idx="4">
                  <c:v>9.219824371801948</c:v>
                </c:pt>
                <c:pt idx="5">
                  <c:v>12.80531162750271</c:v>
                </c:pt>
                <c:pt idx="6">
                  <c:v>21.23711682222756</c:v>
                </c:pt>
                <c:pt idx="7">
                  <c:v>32.07238050703754</c:v>
                </c:pt>
                <c:pt idx="8">
                  <c:v>78.32910620146269</c:v>
                </c:pt>
                <c:pt idx="9">
                  <c:v>228.1709527226713</c:v>
                </c:pt>
                <c:pt idx="10">
                  <c:v>1272.887376732623</c:v>
                </c:pt>
                <c:pt idx="11">
                  <c:v>16676.65283968818</c:v>
                </c:pt>
                <c:pt idx="12">
                  <c:v>73957.09700512129</c:v>
                </c:pt>
                <c:pt idx="13">
                  <c:v>43081.40242039302</c:v>
                </c:pt>
                <c:pt idx="14">
                  <c:v>24547.62478608727</c:v>
                </c:pt>
                <c:pt idx="15">
                  <c:v>53745.15373131217</c:v>
                </c:pt>
                <c:pt idx="16">
                  <c:v>102631.4600186847</c:v>
                </c:pt>
                <c:pt idx="17">
                  <c:v>347501.6817314263</c:v>
                </c:pt>
                <c:pt idx="18">
                  <c:v>256436.0973775786</c:v>
                </c:pt>
                <c:pt idx="19">
                  <c:v>45094.63381398957</c:v>
                </c:pt>
                <c:pt idx="20">
                  <c:v>23605.19325126192</c:v>
                </c:pt>
                <c:pt idx="21">
                  <c:v>6851.550937973316</c:v>
                </c:pt>
                <c:pt idx="22">
                  <c:v>2306.138121716102</c:v>
                </c:pt>
                <c:pt idx="23">
                  <c:v>573.7567628298289</c:v>
                </c:pt>
                <c:pt idx="24">
                  <c:v>305.9878464590338</c:v>
                </c:pt>
                <c:pt idx="25">
                  <c:v>869.0275484806143</c:v>
                </c:pt>
                <c:pt idx="26">
                  <c:v>78.09270044833957</c:v>
                </c:pt>
                <c:pt idx="27">
                  <c:v>30.77214886486034</c:v>
                </c:pt>
                <c:pt idx="28">
                  <c:v>14.9723643644647</c:v>
                </c:pt>
                <c:pt idx="29">
                  <c:v>7.446781223378496</c:v>
                </c:pt>
                <c:pt idx="30">
                  <c:v>4.57051122704712</c:v>
                </c:pt>
                <c:pt idx="31">
                  <c:v>2.245854654669705</c:v>
                </c:pt>
                <c:pt idx="32">
                  <c:v>1.339632601031052</c:v>
                </c:pt>
                <c:pt idx="33">
                  <c:v>1.14262780676178</c:v>
                </c:pt>
                <c:pt idx="34">
                  <c:v>1.812444107277306</c:v>
                </c:pt>
                <c:pt idx="35">
                  <c:v>5.634337116101189</c:v>
                </c:pt>
                <c:pt idx="36">
                  <c:v>3.230878626016067</c:v>
                </c:pt>
                <c:pt idx="37">
                  <c:v>0.512212465100108</c:v>
                </c:pt>
                <c:pt idx="38">
                  <c:v>0.315207670830836</c:v>
                </c:pt>
                <c:pt idx="39">
                  <c:v>0.0394009588538545</c:v>
                </c:pt>
                <c:pt idx="40">
                  <c:v>0.078801917707709</c:v>
                </c:pt>
                <c:pt idx="41">
                  <c:v>0.0</c:v>
                </c:pt>
                <c:pt idx="42">
                  <c:v>0.0</c:v>
                </c:pt>
                <c:pt idx="43">
                  <c:v>0.0394009588538545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clipped_length!$G$51</c:f>
              <c:strCache>
                <c:ptCount val="1"/>
                <c:pt idx="0">
                  <c:v>B138.loqs5_proLoqs-FLAG-Loqs-PA_rep2</c:v>
                </c:pt>
              </c:strCache>
            </c:strRef>
          </c:tx>
          <c:marker>
            <c:symbol val="none"/>
          </c:marker>
          <c:cat>
            <c:numRef>
              <c:f>clipped_length!$A$52:$A$95</c:f>
              <c:numCache>
                <c:formatCode>General</c:formatCode>
                <c:ptCount val="4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  <c:pt idx="16">
                  <c:v>21.0</c:v>
                </c:pt>
                <c:pt idx="17">
                  <c:v>22.0</c:v>
                </c:pt>
                <c:pt idx="18">
                  <c:v>23.0</c:v>
                </c:pt>
                <c:pt idx="19">
                  <c:v>24.0</c:v>
                </c:pt>
                <c:pt idx="20">
                  <c:v>25.0</c:v>
                </c:pt>
                <c:pt idx="21">
                  <c:v>26.0</c:v>
                </c:pt>
                <c:pt idx="22">
                  <c:v>27.0</c:v>
                </c:pt>
                <c:pt idx="23">
                  <c:v>28.0</c:v>
                </c:pt>
                <c:pt idx="24">
                  <c:v>29.0</c:v>
                </c:pt>
                <c:pt idx="25">
                  <c:v>30.0</c:v>
                </c:pt>
                <c:pt idx="26">
                  <c:v>31.0</c:v>
                </c:pt>
                <c:pt idx="27">
                  <c:v>32.0</c:v>
                </c:pt>
                <c:pt idx="28">
                  <c:v>33.0</c:v>
                </c:pt>
                <c:pt idx="29">
                  <c:v>34.0</c:v>
                </c:pt>
                <c:pt idx="30">
                  <c:v>35.0</c:v>
                </c:pt>
                <c:pt idx="31">
                  <c:v>36.0</c:v>
                </c:pt>
                <c:pt idx="32">
                  <c:v>37.0</c:v>
                </c:pt>
                <c:pt idx="33">
                  <c:v>38.0</c:v>
                </c:pt>
                <c:pt idx="34">
                  <c:v>39.0</c:v>
                </c:pt>
                <c:pt idx="35">
                  <c:v>40.0</c:v>
                </c:pt>
                <c:pt idx="36">
                  <c:v>41.0</c:v>
                </c:pt>
                <c:pt idx="37">
                  <c:v>42.0</c:v>
                </c:pt>
                <c:pt idx="38">
                  <c:v>43.0</c:v>
                </c:pt>
                <c:pt idx="39">
                  <c:v>44.0</c:v>
                </c:pt>
                <c:pt idx="40">
                  <c:v>45.0</c:v>
                </c:pt>
                <c:pt idx="41">
                  <c:v>46.0</c:v>
                </c:pt>
                <c:pt idx="42">
                  <c:v>47.0</c:v>
                </c:pt>
                <c:pt idx="43">
                  <c:v>48.0</c:v>
                </c:pt>
              </c:numCache>
            </c:numRef>
          </c:cat>
          <c:val>
            <c:numRef>
              <c:f>clipped_length!$G$52:$G$95</c:f>
              <c:numCache>
                <c:formatCode>0.00</c:formatCode>
                <c:ptCount val="44"/>
                <c:pt idx="0">
                  <c:v>3.104950888548232</c:v>
                </c:pt>
                <c:pt idx="1">
                  <c:v>5.663976346142927</c:v>
                </c:pt>
                <c:pt idx="2">
                  <c:v>10.54318488529015</c:v>
                </c:pt>
                <c:pt idx="3">
                  <c:v>18.39086295524721</c:v>
                </c:pt>
                <c:pt idx="4">
                  <c:v>24.80548676895125</c:v>
                </c:pt>
                <c:pt idx="5">
                  <c:v>29.27525123488332</c:v>
                </c:pt>
                <c:pt idx="6">
                  <c:v>55.82087531499897</c:v>
                </c:pt>
                <c:pt idx="7">
                  <c:v>139.1427442142823</c:v>
                </c:pt>
                <c:pt idx="8">
                  <c:v>681.9291039398347</c:v>
                </c:pt>
                <c:pt idx="9">
                  <c:v>1925.581355991422</c:v>
                </c:pt>
                <c:pt idx="10">
                  <c:v>3912.920526359463</c:v>
                </c:pt>
                <c:pt idx="11">
                  <c:v>11486.95347405107</c:v>
                </c:pt>
                <c:pt idx="12">
                  <c:v>42368.72677087291</c:v>
                </c:pt>
                <c:pt idx="13">
                  <c:v>39678.74745052824</c:v>
                </c:pt>
                <c:pt idx="14">
                  <c:v>34195.77950508584</c:v>
                </c:pt>
                <c:pt idx="15">
                  <c:v>56736.32402202918</c:v>
                </c:pt>
                <c:pt idx="16">
                  <c:v>104191.6768754722</c:v>
                </c:pt>
                <c:pt idx="17">
                  <c:v>321030.0507383095</c:v>
                </c:pt>
                <c:pt idx="18">
                  <c:v>317569.2588297979</c:v>
                </c:pt>
                <c:pt idx="19">
                  <c:v>46135.44164275513</c:v>
                </c:pt>
                <c:pt idx="20">
                  <c:v>14357.46351034419</c:v>
                </c:pt>
                <c:pt idx="21">
                  <c:v>3431.823740331661</c:v>
                </c:pt>
                <c:pt idx="22">
                  <c:v>1028.796474631937</c:v>
                </c:pt>
                <c:pt idx="23">
                  <c:v>301.384958225786</c:v>
                </c:pt>
                <c:pt idx="24">
                  <c:v>133.4787678681394</c:v>
                </c:pt>
                <c:pt idx="25">
                  <c:v>457.1784280841511</c:v>
                </c:pt>
                <c:pt idx="26">
                  <c:v>42.34334123833357</c:v>
                </c:pt>
                <c:pt idx="27">
                  <c:v>12.45392389362752</c:v>
                </c:pt>
                <c:pt idx="28">
                  <c:v>10.0996204726404</c:v>
                </c:pt>
                <c:pt idx="29">
                  <c:v>7.301752639003533</c:v>
                </c:pt>
                <c:pt idx="30">
                  <c:v>3.855598356109342</c:v>
                </c:pt>
                <c:pt idx="31">
                  <c:v>2.35430342098712</c:v>
                </c:pt>
                <c:pt idx="32">
                  <c:v>0.580045770388131</c:v>
                </c:pt>
                <c:pt idx="33">
                  <c:v>0.784767806995707</c:v>
                </c:pt>
                <c:pt idx="34">
                  <c:v>0.784767806995707</c:v>
                </c:pt>
                <c:pt idx="35">
                  <c:v>4.776847520843433</c:v>
                </c:pt>
                <c:pt idx="36">
                  <c:v>3.616755980067171</c:v>
                </c:pt>
                <c:pt idx="37">
                  <c:v>0.307083054911364</c:v>
                </c:pt>
                <c:pt idx="38">
                  <c:v>0.204722036607576</c:v>
                </c:pt>
                <c:pt idx="39">
                  <c:v>0.0682406788691919</c:v>
                </c:pt>
                <c:pt idx="40">
                  <c:v>0.204722036607576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clipped_length!$H$51</c:f>
              <c:strCache>
                <c:ptCount val="1"/>
                <c:pt idx="0">
                  <c:v>B139.loqs5_proLoqs-FLAG-Loqs-PB_rep2</c:v>
                </c:pt>
              </c:strCache>
            </c:strRef>
          </c:tx>
          <c:marker>
            <c:symbol val="none"/>
          </c:marker>
          <c:cat>
            <c:numRef>
              <c:f>clipped_length!$A$52:$A$95</c:f>
              <c:numCache>
                <c:formatCode>General</c:formatCode>
                <c:ptCount val="4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  <c:pt idx="16">
                  <c:v>21.0</c:v>
                </c:pt>
                <c:pt idx="17">
                  <c:v>22.0</c:v>
                </c:pt>
                <c:pt idx="18">
                  <c:v>23.0</c:v>
                </c:pt>
                <c:pt idx="19">
                  <c:v>24.0</c:v>
                </c:pt>
                <c:pt idx="20">
                  <c:v>25.0</c:v>
                </c:pt>
                <c:pt idx="21">
                  <c:v>26.0</c:v>
                </c:pt>
                <c:pt idx="22">
                  <c:v>27.0</c:v>
                </c:pt>
                <c:pt idx="23">
                  <c:v>28.0</c:v>
                </c:pt>
                <c:pt idx="24">
                  <c:v>29.0</c:v>
                </c:pt>
                <c:pt idx="25">
                  <c:v>30.0</c:v>
                </c:pt>
                <c:pt idx="26">
                  <c:v>31.0</c:v>
                </c:pt>
                <c:pt idx="27">
                  <c:v>32.0</c:v>
                </c:pt>
                <c:pt idx="28">
                  <c:v>33.0</c:v>
                </c:pt>
                <c:pt idx="29">
                  <c:v>34.0</c:v>
                </c:pt>
                <c:pt idx="30">
                  <c:v>35.0</c:v>
                </c:pt>
                <c:pt idx="31">
                  <c:v>36.0</c:v>
                </c:pt>
                <c:pt idx="32">
                  <c:v>37.0</c:v>
                </c:pt>
                <c:pt idx="33">
                  <c:v>38.0</c:v>
                </c:pt>
                <c:pt idx="34">
                  <c:v>39.0</c:v>
                </c:pt>
                <c:pt idx="35">
                  <c:v>40.0</c:v>
                </c:pt>
                <c:pt idx="36">
                  <c:v>41.0</c:v>
                </c:pt>
                <c:pt idx="37">
                  <c:v>42.0</c:v>
                </c:pt>
                <c:pt idx="38">
                  <c:v>43.0</c:v>
                </c:pt>
                <c:pt idx="39">
                  <c:v>44.0</c:v>
                </c:pt>
                <c:pt idx="40">
                  <c:v>45.0</c:v>
                </c:pt>
                <c:pt idx="41">
                  <c:v>46.0</c:v>
                </c:pt>
                <c:pt idx="42">
                  <c:v>47.0</c:v>
                </c:pt>
                <c:pt idx="43">
                  <c:v>48.0</c:v>
                </c:pt>
              </c:numCache>
            </c:numRef>
          </c:cat>
          <c:val>
            <c:numRef>
              <c:f>clipped_length!$H$52:$H$95</c:f>
              <c:numCache>
                <c:formatCode>0.00</c:formatCode>
                <c:ptCount val="44"/>
                <c:pt idx="0">
                  <c:v>10.02623047947191</c:v>
                </c:pt>
                <c:pt idx="1">
                  <c:v>12.61031049995437</c:v>
                </c:pt>
                <c:pt idx="2">
                  <c:v>17.60619853955377</c:v>
                </c:pt>
                <c:pt idx="3">
                  <c:v>28.18369942339528</c:v>
                </c:pt>
                <c:pt idx="4">
                  <c:v>42.34445793563911</c:v>
                </c:pt>
                <c:pt idx="5">
                  <c:v>61.39774128666306</c:v>
                </c:pt>
                <c:pt idx="6">
                  <c:v>112.5969800924887</c:v>
                </c:pt>
                <c:pt idx="7">
                  <c:v>283.6975318487001</c:v>
                </c:pt>
                <c:pt idx="8">
                  <c:v>993.7682670770047</c:v>
                </c:pt>
                <c:pt idx="9">
                  <c:v>1611.91466237668</c:v>
                </c:pt>
                <c:pt idx="10">
                  <c:v>3470.660648309844</c:v>
                </c:pt>
                <c:pt idx="11">
                  <c:v>15194.70061003927</c:v>
                </c:pt>
                <c:pt idx="12">
                  <c:v>49026.50987020372</c:v>
                </c:pt>
                <c:pt idx="13">
                  <c:v>40840.59227251887</c:v>
                </c:pt>
                <c:pt idx="14">
                  <c:v>32193.57143597912</c:v>
                </c:pt>
                <c:pt idx="15">
                  <c:v>59152.24465766436</c:v>
                </c:pt>
                <c:pt idx="16">
                  <c:v>116051.8261710732</c:v>
                </c:pt>
                <c:pt idx="17">
                  <c:v>339432.5890872784</c:v>
                </c:pt>
                <c:pt idx="18">
                  <c:v>291265.8543214896</c:v>
                </c:pt>
                <c:pt idx="19">
                  <c:v>39589.10509139908</c:v>
                </c:pt>
                <c:pt idx="20">
                  <c:v>8043.20747175368</c:v>
                </c:pt>
                <c:pt idx="21">
                  <c:v>1495.975605457701</c:v>
                </c:pt>
                <c:pt idx="22">
                  <c:v>479.9497958042741</c:v>
                </c:pt>
                <c:pt idx="23">
                  <c:v>124.2770217850694</c:v>
                </c:pt>
                <c:pt idx="24">
                  <c:v>43.92936034820168</c:v>
                </c:pt>
                <c:pt idx="25">
                  <c:v>363.3905596803789</c:v>
                </c:pt>
                <c:pt idx="26">
                  <c:v>32.4215906569865</c:v>
                </c:pt>
                <c:pt idx="27">
                  <c:v>6.787516853800573</c:v>
                </c:pt>
                <c:pt idx="28">
                  <c:v>3.342076826490638</c:v>
                </c:pt>
                <c:pt idx="29">
                  <c:v>1.58490241256257</c:v>
                </c:pt>
                <c:pt idx="30">
                  <c:v>1.309267210377776</c:v>
                </c:pt>
                <c:pt idx="31">
                  <c:v>0.930268807373683</c:v>
                </c:pt>
                <c:pt idx="32">
                  <c:v>0.378998403004093</c:v>
                </c:pt>
                <c:pt idx="33">
                  <c:v>0.585724804642689</c:v>
                </c:pt>
                <c:pt idx="34">
                  <c:v>0.826905606554385</c:v>
                </c:pt>
                <c:pt idx="35">
                  <c:v>5.443795243149698</c:v>
                </c:pt>
                <c:pt idx="36">
                  <c:v>2.618534420755551</c:v>
                </c:pt>
                <c:pt idx="37">
                  <c:v>0.55127040436959</c:v>
                </c:pt>
                <c:pt idx="38">
                  <c:v>0.275635202184795</c:v>
                </c:pt>
                <c:pt idx="39">
                  <c:v>0.103363200819298</c:v>
                </c:pt>
                <c:pt idx="40">
                  <c:v>0.206726401638596</c:v>
                </c:pt>
                <c:pt idx="41">
                  <c:v>0.103363200819298</c:v>
                </c:pt>
                <c:pt idx="42">
                  <c:v>0.0</c:v>
                </c:pt>
                <c:pt idx="43">
                  <c:v>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clipped_length!$I$51</c:f>
              <c:strCache>
                <c:ptCount val="1"/>
                <c:pt idx="0">
                  <c:v>B140.loqs5_proLoqs-FLAG-Loqs-PD_rep2</c:v>
                </c:pt>
              </c:strCache>
            </c:strRef>
          </c:tx>
          <c:marker>
            <c:symbol val="none"/>
          </c:marker>
          <c:cat>
            <c:numRef>
              <c:f>clipped_length!$A$52:$A$95</c:f>
              <c:numCache>
                <c:formatCode>General</c:formatCode>
                <c:ptCount val="4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  <c:pt idx="16">
                  <c:v>21.0</c:v>
                </c:pt>
                <c:pt idx="17">
                  <c:v>22.0</c:v>
                </c:pt>
                <c:pt idx="18">
                  <c:v>23.0</c:v>
                </c:pt>
                <c:pt idx="19">
                  <c:v>24.0</c:v>
                </c:pt>
                <c:pt idx="20">
                  <c:v>25.0</c:v>
                </c:pt>
                <c:pt idx="21">
                  <c:v>26.0</c:v>
                </c:pt>
                <c:pt idx="22">
                  <c:v>27.0</c:v>
                </c:pt>
                <c:pt idx="23">
                  <c:v>28.0</c:v>
                </c:pt>
                <c:pt idx="24">
                  <c:v>29.0</c:v>
                </c:pt>
                <c:pt idx="25">
                  <c:v>30.0</c:v>
                </c:pt>
                <c:pt idx="26">
                  <c:v>31.0</c:v>
                </c:pt>
                <c:pt idx="27">
                  <c:v>32.0</c:v>
                </c:pt>
                <c:pt idx="28">
                  <c:v>33.0</c:v>
                </c:pt>
                <c:pt idx="29">
                  <c:v>34.0</c:v>
                </c:pt>
                <c:pt idx="30">
                  <c:v>35.0</c:v>
                </c:pt>
                <c:pt idx="31">
                  <c:v>36.0</c:v>
                </c:pt>
                <c:pt idx="32">
                  <c:v>37.0</c:v>
                </c:pt>
                <c:pt idx="33">
                  <c:v>38.0</c:v>
                </c:pt>
                <c:pt idx="34">
                  <c:v>39.0</c:v>
                </c:pt>
                <c:pt idx="35">
                  <c:v>40.0</c:v>
                </c:pt>
                <c:pt idx="36">
                  <c:v>41.0</c:v>
                </c:pt>
                <c:pt idx="37">
                  <c:v>42.0</c:v>
                </c:pt>
                <c:pt idx="38">
                  <c:v>43.0</c:v>
                </c:pt>
                <c:pt idx="39">
                  <c:v>44.0</c:v>
                </c:pt>
                <c:pt idx="40">
                  <c:v>45.0</c:v>
                </c:pt>
                <c:pt idx="41">
                  <c:v>46.0</c:v>
                </c:pt>
                <c:pt idx="42">
                  <c:v>47.0</c:v>
                </c:pt>
                <c:pt idx="43">
                  <c:v>48.0</c:v>
                </c:pt>
              </c:numCache>
            </c:numRef>
          </c:cat>
          <c:val>
            <c:numRef>
              <c:f>clipped_length!$I$52:$I$95</c:f>
              <c:numCache>
                <c:formatCode>0.00</c:formatCode>
                <c:ptCount val="44"/>
                <c:pt idx="0">
                  <c:v>3.555998079761037</c:v>
                </c:pt>
                <c:pt idx="1">
                  <c:v>4.915644404375551</c:v>
                </c:pt>
                <c:pt idx="2">
                  <c:v>6.79823162307257</c:v>
                </c:pt>
                <c:pt idx="3">
                  <c:v>9.48266154602943</c:v>
                </c:pt>
                <c:pt idx="4">
                  <c:v>12.5854441842523</c:v>
                </c:pt>
                <c:pt idx="5">
                  <c:v>13.45701234105647</c:v>
                </c:pt>
                <c:pt idx="6">
                  <c:v>20.95249848957238</c:v>
                </c:pt>
                <c:pt idx="7">
                  <c:v>47.09954319369766</c:v>
                </c:pt>
                <c:pt idx="8">
                  <c:v>196.0679725546674</c:v>
                </c:pt>
                <c:pt idx="9">
                  <c:v>446.2777590100101</c:v>
                </c:pt>
                <c:pt idx="10">
                  <c:v>1285.876795822609</c:v>
                </c:pt>
                <c:pt idx="11">
                  <c:v>8996.744867247967</c:v>
                </c:pt>
                <c:pt idx="12">
                  <c:v>59410.96634945072</c:v>
                </c:pt>
                <c:pt idx="13">
                  <c:v>53313.09203445971</c:v>
                </c:pt>
                <c:pt idx="14">
                  <c:v>30536.71515723264</c:v>
                </c:pt>
                <c:pt idx="15">
                  <c:v>50390.34051470631</c:v>
                </c:pt>
                <c:pt idx="16">
                  <c:v>97498.28562543557</c:v>
                </c:pt>
                <c:pt idx="17">
                  <c:v>304252.694801584</c:v>
                </c:pt>
                <c:pt idx="18">
                  <c:v>284315.3291756045</c:v>
                </c:pt>
                <c:pt idx="19">
                  <c:v>59199.34960097867</c:v>
                </c:pt>
                <c:pt idx="20">
                  <c:v>21198.90823886406</c:v>
                </c:pt>
                <c:pt idx="21">
                  <c:v>6600.385651478022</c:v>
                </c:pt>
                <c:pt idx="22">
                  <c:v>2792.887864389573</c:v>
                </c:pt>
                <c:pt idx="23">
                  <c:v>894.4032425124451</c:v>
                </c:pt>
                <c:pt idx="24">
                  <c:v>549.5411542281688</c:v>
                </c:pt>
                <c:pt idx="25">
                  <c:v>16979.47247814369</c:v>
                </c:pt>
                <c:pt idx="26">
                  <c:v>362.2237259678154</c:v>
                </c:pt>
                <c:pt idx="27">
                  <c:v>160.71716811469</c:v>
                </c:pt>
                <c:pt idx="28">
                  <c:v>137.5683178699711</c:v>
                </c:pt>
                <c:pt idx="29">
                  <c:v>123.1002864670218</c:v>
                </c:pt>
                <c:pt idx="30">
                  <c:v>110.7240186404025</c:v>
                </c:pt>
                <c:pt idx="31">
                  <c:v>68.78415893498554</c:v>
                </c:pt>
                <c:pt idx="32">
                  <c:v>30.57461094069048</c:v>
                </c:pt>
                <c:pt idx="33">
                  <c:v>9.552386998573766</c:v>
                </c:pt>
                <c:pt idx="34">
                  <c:v>4.706468046742548</c:v>
                </c:pt>
                <c:pt idx="35">
                  <c:v>7.425760695971576</c:v>
                </c:pt>
                <c:pt idx="36">
                  <c:v>5.891800739996228</c:v>
                </c:pt>
                <c:pt idx="37">
                  <c:v>1.080744514437178</c:v>
                </c:pt>
                <c:pt idx="38">
                  <c:v>0.557803620354672</c:v>
                </c:pt>
                <c:pt idx="39">
                  <c:v>0.313764536449503</c:v>
                </c:pt>
                <c:pt idx="40">
                  <c:v>0.453215441538171</c:v>
                </c:pt>
                <c:pt idx="41">
                  <c:v>0.104588178816501</c:v>
                </c:pt>
                <c:pt idx="42">
                  <c:v>0.034862726272167</c:v>
                </c:pt>
                <c:pt idx="43">
                  <c:v>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clipped_length!$J$51</c:f>
              <c:strCache>
                <c:ptCount val="1"/>
                <c:pt idx="0">
                  <c:v>B141.loqs5_proLoqs-FLAG-EGFP_rep3</c:v>
                </c:pt>
              </c:strCache>
            </c:strRef>
          </c:tx>
          <c:marker>
            <c:symbol val="none"/>
          </c:marker>
          <c:cat>
            <c:numRef>
              <c:f>clipped_length!$A$52:$A$95</c:f>
              <c:numCache>
                <c:formatCode>General</c:formatCode>
                <c:ptCount val="4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  <c:pt idx="16">
                  <c:v>21.0</c:v>
                </c:pt>
                <c:pt idx="17">
                  <c:v>22.0</c:v>
                </c:pt>
                <c:pt idx="18">
                  <c:v>23.0</c:v>
                </c:pt>
                <c:pt idx="19">
                  <c:v>24.0</c:v>
                </c:pt>
                <c:pt idx="20">
                  <c:v>25.0</c:v>
                </c:pt>
                <c:pt idx="21">
                  <c:v>26.0</c:v>
                </c:pt>
                <c:pt idx="22">
                  <c:v>27.0</c:v>
                </c:pt>
                <c:pt idx="23">
                  <c:v>28.0</c:v>
                </c:pt>
                <c:pt idx="24">
                  <c:v>29.0</c:v>
                </c:pt>
                <c:pt idx="25">
                  <c:v>30.0</c:v>
                </c:pt>
                <c:pt idx="26">
                  <c:v>31.0</c:v>
                </c:pt>
                <c:pt idx="27">
                  <c:v>32.0</c:v>
                </c:pt>
                <c:pt idx="28">
                  <c:v>33.0</c:v>
                </c:pt>
                <c:pt idx="29">
                  <c:v>34.0</c:v>
                </c:pt>
                <c:pt idx="30">
                  <c:v>35.0</c:v>
                </c:pt>
                <c:pt idx="31">
                  <c:v>36.0</c:v>
                </c:pt>
                <c:pt idx="32">
                  <c:v>37.0</c:v>
                </c:pt>
                <c:pt idx="33">
                  <c:v>38.0</c:v>
                </c:pt>
                <c:pt idx="34">
                  <c:v>39.0</c:v>
                </c:pt>
                <c:pt idx="35">
                  <c:v>40.0</c:v>
                </c:pt>
                <c:pt idx="36">
                  <c:v>41.0</c:v>
                </c:pt>
                <c:pt idx="37">
                  <c:v>42.0</c:v>
                </c:pt>
                <c:pt idx="38">
                  <c:v>43.0</c:v>
                </c:pt>
                <c:pt idx="39">
                  <c:v>44.0</c:v>
                </c:pt>
                <c:pt idx="40">
                  <c:v>45.0</c:v>
                </c:pt>
                <c:pt idx="41">
                  <c:v>46.0</c:v>
                </c:pt>
                <c:pt idx="42">
                  <c:v>47.0</c:v>
                </c:pt>
                <c:pt idx="43">
                  <c:v>48.0</c:v>
                </c:pt>
              </c:numCache>
            </c:numRef>
          </c:cat>
          <c:val>
            <c:numRef>
              <c:f>clipped_length!$J$52:$J$95</c:f>
              <c:numCache>
                <c:formatCode>0.00</c:formatCode>
                <c:ptCount val="44"/>
                <c:pt idx="0">
                  <c:v>2.477707573689907</c:v>
                </c:pt>
                <c:pt idx="1">
                  <c:v>2.56314576588611</c:v>
                </c:pt>
                <c:pt idx="2">
                  <c:v>3.588404072240554</c:v>
                </c:pt>
                <c:pt idx="3">
                  <c:v>4.827257859085508</c:v>
                </c:pt>
                <c:pt idx="4">
                  <c:v>5.510763396655137</c:v>
                </c:pt>
                <c:pt idx="5">
                  <c:v>5.040853339576016</c:v>
                </c:pt>
                <c:pt idx="6">
                  <c:v>8.287504643031758</c:v>
                </c:pt>
                <c:pt idx="7">
                  <c:v>22.81199731638638</c:v>
                </c:pt>
                <c:pt idx="8">
                  <c:v>93.04219130166581</c:v>
                </c:pt>
                <c:pt idx="9">
                  <c:v>254.4776554563927</c:v>
                </c:pt>
                <c:pt idx="10">
                  <c:v>1043.58479858053</c:v>
                </c:pt>
                <c:pt idx="11">
                  <c:v>11131.65662305118</c:v>
                </c:pt>
                <c:pt idx="12">
                  <c:v>55216.82397617812</c:v>
                </c:pt>
                <c:pt idx="13">
                  <c:v>28488.85255867094</c:v>
                </c:pt>
                <c:pt idx="14">
                  <c:v>26183.64469502517</c:v>
                </c:pt>
                <c:pt idx="15">
                  <c:v>57300.87507932401</c:v>
                </c:pt>
                <c:pt idx="16">
                  <c:v>102746.6456431755</c:v>
                </c:pt>
                <c:pt idx="17">
                  <c:v>356327.157362412</c:v>
                </c:pt>
                <c:pt idx="18">
                  <c:v>276092.1510709571</c:v>
                </c:pt>
                <c:pt idx="19">
                  <c:v>52143.74036016897</c:v>
                </c:pt>
                <c:pt idx="20">
                  <c:v>21656.10401416394</c:v>
                </c:pt>
                <c:pt idx="21">
                  <c:v>6713.348670912803</c:v>
                </c:pt>
                <c:pt idx="22">
                  <c:v>2231.218389203859</c:v>
                </c:pt>
                <c:pt idx="23">
                  <c:v>548.8549466684124</c:v>
                </c:pt>
                <c:pt idx="24">
                  <c:v>378.8756632940651</c:v>
                </c:pt>
                <c:pt idx="25">
                  <c:v>943.0240463655981</c:v>
                </c:pt>
                <c:pt idx="26">
                  <c:v>160.4102058483724</c:v>
                </c:pt>
                <c:pt idx="27">
                  <c:v>104.020998998878</c:v>
                </c:pt>
                <c:pt idx="28">
                  <c:v>79.54295693466563</c:v>
                </c:pt>
                <c:pt idx="29">
                  <c:v>46.2220619781462</c:v>
                </c:pt>
                <c:pt idx="30">
                  <c:v>23.45278375785791</c:v>
                </c:pt>
                <c:pt idx="31">
                  <c:v>9.654515718171015</c:v>
                </c:pt>
                <c:pt idx="32">
                  <c:v>5.895235261538054</c:v>
                </c:pt>
                <c:pt idx="33">
                  <c:v>2.819460342474721</c:v>
                </c:pt>
                <c:pt idx="34">
                  <c:v>3.203932207357638</c:v>
                </c:pt>
                <c:pt idx="35">
                  <c:v>7.860313682050738</c:v>
                </c:pt>
                <c:pt idx="36">
                  <c:v>5.297167916164628</c:v>
                </c:pt>
                <c:pt idx="37">
                  <c:v>1.067977402452546</c:v>
                </c:pt>
                <c:pt idx="38">
                  <c:v>0.384471864882917</c:v>
                </c:pt>
                <c:pt idx="39">
                  <c:v>0.46991005707912</c:v>
                </c:pt>
                <c:pt idx="40">
                  <c:v>0.46991005707912</c:v>
                </c:pt>
                <c:pt idx="41">
                  <c:v>0.0427190960981018</c:v>
                </c:pt>
                <c:pt idx="42">
                  <c:v>0.0</c:v>
                </c:pt>
                <c:pt idx="43">
                  <c:v>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clipped_length!$K$51</c:f>
              <c:strCache>
                <c:ptCount val="1"/>
                <c:pt idx="0">
                  <c:v>B142.loqs5_proLoqs-FLAG-Loqs-PA_rep3</c:v>
                </c:pt>
              </c:strCache>
            </c:strRef>
          </c:tx>
          <c:marker>
            <c:symbol val="none"/>
          </c:marker>
          <c:cat>
            <c:numRef>
              <c:f>clipped_length!$A$52:$A$95</c:f>
              <c:numCache>
                <c:formatCode>General</c:formatCode>
                <c:ptCount val="4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  <c:pt idx="16">
                  <c:v>21.0</c:v>
                </c:pt>
                <c:pt idx="17">
                  <c:v>22.0</c:v>
                </c:pt>
                <c:pt idx="18">
                  <c:v>23.0</c:v>
                </c:pt>
                <c:pt idx="19">
                  <c:v>24.0</c:v>
                </c:pt>
                <c:pt idx="20">
                  <c:v>25.0</c:v>
                </c:pt>
                <c:pt idx="21">
                  <c:v>26.0</c:v>
                </c:pt>
                <c:pt idx="22">
                  <c:v>27.0</c:v>
                </c:pt>
                <c:pt idx="23">
                  <c:v>28.0</c:v>
                </c:pt>
                <c:pt idx="24">
                  <c:v>29.0</c:v>
                </c:pt>
                <c:pt idx="25">
                  <c:v>30.0</c:v>
                </c:pt>
                <c:pt idx="26">
                  <c:v>31.0</c:v>
                </c:pt>
                <c:pt idx="27">
                  <c:v>32.0</c:v>
                </c:pt>
                <c:pt idx="28">
                  <c:v>33.0</c:v>
                </c:pt>
                <c:pt idx="29">
                  <c:v>34.0</c:v>
                </c:pt>
                <c:pt idx="30">
                  <c:v>35.0</c:v>
                </c:pt>
                <c:pt idx="31">
                  <c:v>36.0</c:v>
                </c:pt>
                <c:pt idx="32">
                  <c:v>37.0</c:v>
                </c:pt>
                <c:pt idx="33">
                  <c:v>38.0</c:v>
                </c:pt>
                <c:pt idx="34">
                  <c:v>39.0</c:v>
                </c:pt>
                <c:pt idx="35">
                  <c:v>40.0</c:v>
                </c:pt>
                <c:pt idx="36">
                  <c:v>41.0</c:v>
                </c:pt>
                <c:pt idx="37">
                  <c:v>42.0</c:v>
                </c:pt>
                <c:pt idx="38">
                  <c:v>43.0</c:v>
                </c:pt>
                <c:pt idx="39">
                  <c:v>44.0</c:v>
                </c:pt>
                <c:pt idx="40">
                  <c:v>45.0</c:v>
                </c:pt>
                <c:pt idx="41">
                  <c:v>46.0</c:v>
                </c:pt>
                <c:pt idx="42">
                  <c:v>47.0</c:v>
                </c:pt>
                <c:pt idx="43">
                  <c:v>48.0</c:v>
                </c:pt>
              </c:numCache>
            </c:numRef>
          </c:cat>
          <c:val>
            <c:numRef>
              <c:f>clipped_length!$K$52:$K$95</c:f>
              <c:numCache>
                <c:formatCode>0.00</c:formatCode>
                <c:ptCount val="44"/>
                <c:pt idx="0">
                  <c:v>0.909189533492211</c:v>
                </c:pt>
                <c:pt idx="1">
                  <c:v>1.495763426067831</c:v>
                </c:pt>
                <c:pt idx="2">
                  <c:v>1.906365150870765</c:v>
                </c:pt>
                <c:pt idx="3">
                  <c:v>2.66891121121907</c:v>
                </c:pt>
                <c:pt idx="4">
                  <c:v>2.434281654188823</c:v>
                </c:pt>
                <c:pt idx="5">
                  <c:v>5.895067620384979</c:v>
                </c:pt>
                <c:pt idx="6">
                  <c:v>11.81946393539874</c:v>
                </c:pt>
                <c:pt idx="7">
                  <c:v>43.34781066133831</c:v>
                </c:pt>
                <c:pt idx="8">
                  <c:v>174.4764043466181</c:v>
                </c:pt>
                <c:pt idx="9">
                  <c:v>493.9245462433007</c:v>
                </c:pt>
                <c:pt idx="10">
                  <c:v>1993.207415666585</c:v>
                </c:pt>
                <c:pt idx="11">
                  <c:v>16667.46782884161</c:v>
                </c:pt>
                <c:pt idx="12">
                  <c:v>70075.34336349272</c:v>
                </c:pt>
                <c:pt idx="13">
                  <c:v>42659.87680012562</c:v>
                </c:pt>
                <c:pt idx="14">
                  <c:v>28697.27716211797</c:v>
                </c:pt>
                <c:pt idx="15">
                  <c:v>56062.38635680744</c:v>
                </c:pt>
                <c:pt idx="16">
                  <c:v>101571.4871827299</c:v>
                </c:pt>
                <c:pt idx="17">
                  <c:v>342747.7660993197</c:v>
                </c:pt>
                <c:pt idx="18">
                  <c:v>259744.5687730173</c:v>
                </c:pt>
                <c:pt idx="19">
                  <c:v>52606.96754172835</c:v>
                </c:pt>
                <c:pt idx="20">
                  <c:v>18373.89926842797</c:v>
                </c:pt>
                <c:pt idx="21">
                  <c:v>5239.395323263952</c:v>
                </c:pt>
                <c:pt idx="22">
                  <c:v>1607.65239607663</c:v>
                </c:pt>
                <c:pt idx="23">
                  <c:v>352.9708398573792</c:v>
                </c:pt>
                <c:pt idx="24">
                  <c:v>247.3875391937677</c:v>
                </c:pt>
                <c:pt idx="25">
                  <c:v>438.6986142573061</c:v>
                </c:pt>
                <c:pt idx="26">
                  <c:v>85.72777439992684</c:v>
                </c:pt>
                <c:pt idx="27">
                  <c:v>44.7555880035198</c:v>
                </c:pt>
                <c:pt idx="28">
                  <c:v>20.94068796494963</c:v>
                </c:pt>
                <c:pt idx="29">
                  <c:v>8.065391022914774</c:v>
                </c:pt>
                <c:pt idx="30">
                  <c:v>2.991526852135661</c:v>
                </c:pt>
                <c:pt idx="31">
                  <c:v>1.202476479780021</c:v>
                </c:pt>
                <c:pt idx="32">
                  <c:v>0.322615640916591</c:v>
                </c:pt>
                <c:pt idx="33">
                  <c:v>0.498587808689277</c:v>
                </c:pt>
                <c:pt idx="34">
                  <c:v>0.674559976461963</c:v>
                </c:pt>
                <c:pt idx="35">
                  <c:v>5.425808506324484</c:v>
                </c:pt>
                <c:pt idx="36">
                  <c:v>3.167499019908347</c:v>
                </c:pt>
                <c:pt idx="37">
                  <c:v>0.29328694628781</c:v>
                </c:pt>
                <c:pt idx="38">
                  <c:v>0.351944335545372</c:v>
                </c:pt>
                <c:pt idx="39">
                  <c:v>0.117314778515124</c:v>
                </c:pt>
                <c:pt idx="40">
                  <c:v>0.117314778515124</c:v>
                </c:pt>
                <c:pt idx="41">
                  <c:v>0.117314778515124</c:v>
                </c:pt>
                <c:pt idx="42">
                  <c:v>0.0</c:v>
                </c:pt>
                <c:pt idx="43">
                  <c:v>0.0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clipped_length!$L$51</c:f>
              <c:strCache>
                <c:ptCount val="1"/>
                <c:pt idx="0">
                  <c:v>B143.loqs5_proLoqs-FLAG-Loqs-PB_rep3</c:v>
                </c:pt>
              </c:strCache>
            </c:strRef>
          </c:tx>
          <c:marker>
            <c:symbol val="none"/>
          </c:marker>
          <c:cat>
            <c:numRef>
              <c:f>clipped_length!$A$52:$A$95</c:f>
              <c:numCache>
                <c:formatCode>General</c:formatCode>
                <c:ptCount val="4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  <c:pt idx="16">
                  <c:v>21.0</c:v>
                </c:pt>
                <c:pt idx="17">
                  <c:v>22.0</c:v>
                </c:pt>
                <c:pt idx="18">
                  <c:v>23.0</c:v>
                </c:pt>
                <c:pt idx="19">
                  <c:v>24.0</c:v>
                </c:pt>
                <c:pt idx="20">
                  <c:v>25.0</c:v>
                </c:pt>
                <c:pt idx="21">
                  <c:v>26.0</c:v>
                </c:pt>
                <c:pt idx="22">
                  <c:v>27.0</c:v>
                </c:pt>
                <c:pt idx="23">
                  <c:v>28.0</c:v>
                </c:pt>
                <c:pt idx="24">
                  <c:v>29.0</c:v>
                </c:pt>
                <c:pt idx="25">
                  <c:v>30.0</c:v>
                </c:pt>
                <c:pt idx="26">
                  <c:v>31.0</c:v>
                </c:pt>
                <c:pt idx="27">
                  <c:v>32.0</c:v>
                </c:pt>
                <c:pt idx="28">
                  <c:v>33.0</c:v>
                </c:pt>
                <c:pt idx="29">
                  <c:v>34.0</c:v>
                </c:pt>
                <c:pt idx="30">
                  <c:v>35.0</c:v>
                </c:pt>
                <c:pt idx="31">
                  <c:v>36.0</c:v>
                </c:pt>
                <c:pt idx="32">
                  <c:v>37.0</c:v>
                </c:pt>
                <c:pt idx="33">
                  <c:v>38.0</c:v>
                </c:pt>
                <c:pt idx="34">
                  <c:v>39.0</c:v>
                </c:pt>
                <c:pt idx="35">
                  <c:v>40.0</c:v>
                </c:pt>
                <c:pt idx="36">
                  <c:v>41.0</c:v>
                </c:pt>
                <c:pt idx="37">
                  <c:v>42.0</c:v>
                </c:pt>
                <c:pt idx="38">
                  <c:v>43.0</c:v>
                </c:pt>
                <c:pt idx="39">
                  <c:v>44.0</c:v>
                </c:pt>
                <c:pt idx="40">
                  <c:v>45.0</c:v>
                </c:pt>
                <c:pt idx="41">
                  <c:v>46.0</c:v>
                </c:pt>
                <c:pt idx="42">
                  <c:v>47.0</c:v>
                </c:pt>
                <c:pt idx="43">
                  <c:v>48.0</c:v>
                </c:pt>
              </c:numCache>
            </c:numRef>
          </c:cat>
          <c:val>
            <c:numRef>
              <c:f>clipped_length!$L$52:$L$95</c:f>
              <c:numCache>
                <c:formatCode>0.00</c:formatCode>
                <c:ptCount val="44"/>
                <c:pt idx="0">
                  <c:v>0.528902307336316</c:v>
                </c:pt>
                <c:pt idx="1">
                  <c:v>0.705203076448421</c:v>
                </c:pt>
                <c:pt idx="2">
                  <c:v>1.269365537607158</c:v>
                </c:pt>
                <c:pt idx="3">
                  <c:v>1.163585076139895</c:v>
                </c:pt>
                <c:pt idx="4">
                  <c:v>1.269365537607158</c:v>
                </c:pt>
                <c:pt idx="5">
                  <c:v>2.644511536681578</c:v>
                </c:pt>
                <c:pt idx="6">
                  <c:v>5.923705842166736</c:v>
                </c:pt>
                <c:pt idx="7">
                  <c:v>16.39597152742579</c:v>
                </c:pt>
                <c:pt idx="8">
                  <c:v>48.94109350552041</c:v>
                </c:pt>
                <c:pt idx="9">
                  <c:v>109.1301760803932</c:v>
                </c:pt>
                <c:pt idx="10">
                  <c:v>466.950217070322</c:v>
                </c:pt>
                <c:pt idx="11">
                  <c:v>3401.86438063336</c:v>
                </c:pt>
                <c:pt idx="12">
                  <c:v>15684.8447451352</c:v>
                </c:pt>
                <c:pt idx="13">
                  <c:v>16493.78319412918</c:v>
                </c:pt>
                <c:pt idx="14">
                  <c:v>26038.70683385856</c:v>
                </c:pt>
                <c:pt idx="15">
                  <c:v>52172.40452211472</c:v>
                </c:pt>
                <c:pt idx="16">
                  <c:v>102645.3754104502</c:v>
                </c:pt>
                <c:pt idx="17">
                  <c:v>329066.0202305132</c:v>
                </c:pt>
                <c:pt idx="18">
                  <c:v>360562.1526323909</c:v>
                </c:pt>
                <c:pt idx="19">
                  <c:v>61056.341318289</c:v>
                </c:pt>
                <c:pt idx="20">
                  <c:v>22076.62912929458</c:v>
                </c:pt>
                <c:pt idx="21">
                  <c:v>6501.37294223946</c:v>
                </c:pt>
                <c:pt idx="22">
                  <c:v>1866.919364435727</c:v>
                </c:pt>
                <c:pt idx="23">
                  <c:v>376.7194834387465</c:v>
                </c:pt>
                <c:pt idx="24">
                  <c:v>274.5355576613703</c:v>
                </c:pt>
                <c:pt idx="25">
                  <c:v>731.5776715075918</c:v>
                </c:pt>
                <c:pt idx="26">
                  <c:v>131.4145932961632</c:v>
                </c:pt>
                <c:pt idx="27">
                  <c:v>84.7654097891002</c:v>
                </c:pt>
                <c:pt idx="28">
                  <c:v>74.64574564206536</c:v>
                </c:pt>
                <c:pt idx="29">
                  <c:v>50.4220199660621</c:v>
                </c:pt>
                <c:pt idx="30">
                  <c:v>25.77517244418979</c:v>
                </c:pt>
                <c:pt idx="31">
                  <c:v>8.603477532670737</c:v>
                </c:pt>
                <c:pt idx="32">
                  <c:v>4.619080150737157</c:v>
                </c:pt>
                <c:pt idx="33">
                  <c:v>2.997113074905789</c:v>
                </c:pt>
                <c:pt idx="34">
                  <c:v>2.115609229345263</c:v>
                </c:pt>
                <c:pt idx="35">
                  <c:v>5.782665226877052</c:v>
                </c:pt>
                <c:pt idx="36">
                  <c:v>3.455495074597263</c:v>
                </c:pt>
                <c:pt idx="37">
                  <c:v>0.528902307336316</c:v>
                </c:pt>
                <c:pt idx="38">
                  <c:v>0.317341384401789</c:v>
                </c:pt>
                <c:pt idx="39">
                  <c:v>0.0705203076448421</c:v>
                </c:pt>
                <c:pt idx="40">
                  <c:v>0.282081230579368</c:v>
                </c:pt>
                <c:pt idx="41">
                  <c:v>0.035260153822421</c:v>
                </c:pt>
                <c:pt idx="42">
                  <c:v>0.0</c:v>
                </c:pt>
                <c:pt idx="43">
                  <c:v>0.0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clipped_length!$M$51</c:f>
              <c:strCache>
                <c:ptCount val="1"/>
                <c:pt idx="0">
                  <c:v>B144.loqs5_proLoqs-FLAG-Loqs-PD_rep3</c:v>
                </c:pt>
              </c:strCache>
            </c:strRef>
          </c:tx>
          <c:marker>
            <c:symbol val="none"/>
          </c:marker>
          <c:cat>
            <c:numRef>
              <c:f>clipped_length!$A$52:$A$95</c:f>
              <c:numCache>
                <c:formatCode>General</c:formatCode>
                <c:ptCount val="4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  <c:pt idx="16">
                  <c:v>21.0</c:v>
                </c:pt>
                <c:pt idx="17">
                  <c:v>22.0</c:v>
                </c:pt>
                <c:pt idx="18">
                  <c:v>23.0</c:v>
                </c:pt>
                <c:pt idx="19">
                  <c:v>24.0</c:v>
                </c:pt>
                <c:pt idx="20">
                  <c:v>25.0</c:v>
                </c:pt>
                <c:pt idx="21">
                  <c:v>26.0</c:v>
                </c:pt>
                <c:pt idx="22">
                  <c:v>27.0</c:v>
                </c:pt>
                <c:pt idx="23">
                  <c:v>28.0</c:v>
                </c:pt>
                <c:pt idx="24">
                  <c:v>29.0</c:v>
                </c:pt>
                <c:pt idx="25">
                  <c:v>30.0</c:v>
                </c:pt>
                <c:pt idx="26">
                  <c:v>31.0</c:v>
                </c:pt>
                <c:pt idx="27">
                  <c:v>32.0</c:v>
                </c:pt>
                <c:pt idx="28">
                  <c:v>33.0</c:v>
                </c:pt>
                <c:pt idx="29">
                  <c:v>34.0</c:v>
                </c:pt>
                <c:pt idx="30">
                  <c:v>35.0</c:v>
                </c:pt>
                <c:pt idx="31">
                  <c:v>36.0</c:v>
                </c:pt>
                <c:pt idx="32">
                  <c:v>37.0</c:v>
                </c:pt>
                <c:pt idx="33">
                  <c:v>38.0</c:v>
                </c:pt>
                <c:pt idx="34">
                  <c:v>39.0</c:v>
                </c:pt>
                <c:pt idx="35">
                  <c:v>40.0</c:v>
                </c:pt>
                <c:pt idx="36">
                  <c:v>41.0</c:v>
                </c:pt>
                <c:pt idx="37">
                  <c:v>42.0</c:v>
                </c:pt>
                <c:pt idx="38">
                  <c:v>43.0</c:v>
                </c:pt>
                <c:pt idx="39">
                  <c:v>44.0</c:v>
                </c:pt>
                <c:pt idx="40">
                  <c:v>45.0</c:v>
                </c:pt>
                <c:pt idx="41">
                  <c:v>46.0</c:v>
                </c:pt>
                <c:pt idx="42">
                  <c:v>47.0</c:v>
                </c:pt>
                <c:pt idx="43">
                  <c:v>48.0</c:v>
                </c:pt>
              </c:numCache>
            </c:numRef>
          </c:cat>
          <c:val>
            <c:numRef>
              <c:f>clipped_length!$M$52:$M$95</c:f>
              <c:numCache>
                <c:formatCode>0.00</c:formatCode>
                <c:ptCount val="44"/>
                <c:pt idx="0">
                  <c:v>6.560725050510293</c:v>
                </c:pt>
                <c:pt idx="1">
                  <c:v>9.25791201572008</c:v>
                </c:pt>
                <c:pt idx="2">
                  <c:v>17.42236985635511</c:v>
                </c:pt>
                <c:pt idx="3">
                  <c:v>32.91297067005997</c:v>
                </c:pt>
                <c:pt idx="4">
                  <c:v>60.50446435470604</c:v>
                </c:pt>
                <c:pt idx="5">
                  <c:v>73.1885327856926</c:v>
                </c:pt>
                <c:pt idx="6">
                  <c:v>116.3070757565464</c:v>
                </c:pt>
                <c:pt idx="7">
                  <c:v>141.0555885859713</c:v>
                </c:pt>
                <c:pt idx="8">
                  <c:v>294.0298276803696</c:v>
                </c:pt>
                <c:pt idx="9">
                  <c:v>433.518131948719</c:v>
                </c:pt>
                <c:pt idx="10">
                  <c:v>1261.518081795621</c:v>
                </c:pt>
                <c:pt idx="11">
                  <c:v>6923.606042748518</c:v>
                </c:pt>
                <c:pt idx="12">
                  <c:v>27139.60552255592</c:v>
                </c:pt>
                <c:pt idx="13">
                  <c:v>31876.19386971683</c:v>
                </c:pt>
                <c:pt idx="14">
                  <c:v>26817.47392257586</c:v>
                </c:pt>
                <c:pt idx="15">
                  <c:v>42611.32602750431</c:v>
                </c:pt>
                <c:pt idx="16">
                  <c:v>88303.1311570582</c:v>
                </c:pt>
                <c:pt idx="17">
                  <c:v>334788.8423352799</c:v>
                </c:pt>
                <c:pt idx="18">
                  <c:v>337128.5791306543</c:v>
                </c:pt>
                <c:pt idx="19">
                  <c:v>68321.42245849904</c:v>
                </c:pt>
                <c:pt idx="20">
                  <c:v>23629.5082751154</c:v>
                </c:pt>
                <c:pt idx="21">
                  <c:v>6749.892622800006</c:v>
                </c:pt>
                <c:pt idx="22">
                  <c:v>1845.313265873528</c:v>
                </c:pt>
                <c:pt idx="23">
                  <c:v>410.6649396894415</c:v>
                </c:pt>
                <c:pt idx="24">
                  <c:v>333.1390386759116</c:v>
                </c:pt>
                <c:pt idx="25">
                  <c:v>510.2421665671866</c:v>
                </c:pt>
                <c:pt idx="26">
                  <c:v>86.30998288671319</c:v>
                </c:pt>
                <c:pt idx="27">
                  <c:v>28.42980855221127</c:v>
                </c:pt>
                <c:pt idx="28">
                  <c:v>14.03266191359146</c:v>
                </c:pt>
                <c:pt idx="29">
                  <c:v>8.638287983171887</c:v>
                </c:pt>
                <c:pt idx="30">
                  <c:v>5.13923462289973</c:v>
                </c:pt>
                <c:pt idx="31">
                  <c:v>2.660738492706952</c:v>
                </c:pt>
                <c:pt idx="32">
                  <c:v>1.968217515153088</c:v>
                </c:pt>
                <c:pt idx="33">
                  <c:v>1.676629735130408</c:v>
                </c:pt>
                <c:pt idx="34">
                  <c:v>1.968217515153088</c:v>
                </c:pt>
                <c:pt idx="35">
                  <c:v>5.43082240292241</c:v>
                </c:pt>
                <c:pt idx="36">
                  <c:v>5.941101017962098</c:v>
                </c:pt>
                <c:pt idx="37">
                  <c:v>1.057005702582214</c:v>
                </c:pt>
                <c:pt idx="38">
                  <c:v>0.473830142536854</c:v>
                </c:pt>
                <c:pt idx="39">
                  <c:v>0.328036252525515</c:v>
                </c:pt>
                <c:pt idx="40">
                  <c:v>0.656072505051029</c:v>
                </c:pt>
                <c:pt idx="41">
                  <c:v>0.0728969450056699</c:v>
                </c:pt>
                <c:pt idx="42">
                  <c:v>0.0</c:v>
                </c:pt>
                <c:pt idx="43">
                  <c:v>0.0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clipped_length!$N$51</c:f>
              <c:strCache>
                <c:ptCount val="1"/>
                <c:pt idx="0">
                  <c:v>B145.Csovary_totalRNA</c:v>
                </c:pt>
              </c:strCache>
            </c:strRef>
          </c:tx>
          <c:marker>
            <c:symbol val="none"/>
          </c:marker>
          <c:cat>
            <c:numRef>
              <c:f>clipped_length!$A$52:$A$95</c:f>
              <c:numCache>
                <c:formatCode>General</c:formatCode>
                <c:ptCount val="4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  <c:pt idx="16">
                  <c:v>21.0</c:v>
                </c:pt>
                <c:pt idx="17">
                  <c:v>22.0</c:v>
                </c:pt>
                <c:pt idx="18">
                  <c:v>23.0</c:v>
                </c:pt>
                <c:pt idx="19">
                  <c:v>24.0</c:v>
                </c:pt>
                <c:pt idx="20">
                  <c:v>25.0</c:v>
                </c:pt>
                <c:pt idx="21">
                  <c:v>26.0</c:v>
                </c:pt>
                <c:pt idx="22">
                  <c:v>27.0</c:v>
                </c:pt>
                <c:pt idx="23">
                  <c:v>28.0</c:v>
                </c:pt>
                <c:pt idx="24">
                  <c:v>29.0</c:v>
                </c:pt>
                <c:pt idx="25">
                  <c:v>30.0</c:v>
                </c:pt>
                <c:pt idx="26">
                  <c:v>31.0</c:v>
                </c:pt>
                <c:pt idx="27">
                  <c:v>32.0</c:v>
                </c:pt>
                <c:pt idx="28">
                  <c:v>33.0</c:v>
                </c:pt>
                <c:pt idx="29">
                  <c:v>34.0</c:v>
                </c:pt>
                <c:pt idx="30">
                  <c:v>35.0</c:v>
                </c:pt>
                <c:pt idx="31">
                  <c:v>36.0</c:v>
                </c:pt>
                <c:pt idx="32">
                  <c:v>37.0</c:v>
                </c:pt>
                <c:pt idx="33">
                  <c:v>38.0</c:v>
                </c:pt>
                <c:pt idx="34">
                  <c:v>39.0</c:v>
                </c:pt>
                <c:pt idx="35">
                  <c:v>40.0</c:v>
                </c:pt>
                <c:pt idx="36">
                  <c:v>41.0</c:v>
                </c:pt>
                <c:pt idx="37">
                  <c:v>42.0</c:v>
                </c:pt>
                <c:pt idx="38">
                  <c:v>43.0</c:v>
                </c:pt>
                <c:pt idx="39">
                  <c:v>44.0</c:v>
                </c:pt>
                <c:pt idx="40">
                  <c:v>45.0</c:v>
                </c:pt>
                <c:pt idx="41">
                  <c:v>46.0</c:v>
                </c:pt>
                <c:pt idx="42">
                  <c:v>47.0</c:v>
                </c:pt>
                <c:pt idx="43">
                  <c:v>48.0</c:v>
                </c:pt>
              </c:numCache>
            </c:numRef>
          </c:cat>
          <c:val>
            <c:numRef>
              <c:f>clipped_length!$N$52:$N$95</c:f>
              <c:numCache>
                <c:formatCode>0.00</c:formatCode>
                <c:ptCount val="44"/>
                <c:pt idx="0">
                  <c:v>26.84677352270219</c:v>
                </c:pt>
                <c:pt idx="1">
                  <c:v>40.95134707492782</c:v>
                </c:pt>
                <c:pt idx="2">
                  <c:v>58.42178477029821</c:v>
                </c:pt>
                <c:pt idx="3">
                  <c:v>84.58737150212586</c:v>
                </c:pt>
                <c:pt idx="4">
                  <c:v>112.2355412493863</c:v>
                </c:pt>
                <c:pt idx="5">
                  <c:v>200.5894750069361</c:v>
                </c:pt>
                <c:pt idx="6">
                  <c:v>348.6874973053052</c:v>
                </c:pt>
                <c:pt idx="7">
                  <c:v>406.6685141520963</c:v>
                </c:pt>
                <c:pt idx="8">
                  <c:v>912.549880904507</c:v>
                </c:pt>
                <c:pt idx="9">
                  <c:v>1640.658420726927</c:v>
                </c:pt>
                <c:pt idx="10">
                  <c:v>3709.14221593429</c:v>
                </c:pt>
                <c:pt idx="11">
                  <c:v>8526.855829300041</c:v>
                </c:pt>
                <c:pt idx="12">
                  <c:v>34627.28904807111</c:v>
                </c:pt>
                <c:pt idx="13">
                  <c:v>59308.24920409334</c:v>
                </c:pt>
                <c:pt idx="14">
                  <c:v>57186.35235051916</c:v>
                </c:pt>
                <c:pt idx="15">
                  <c:v>94139.65387055944</c:v>
                </c:pt>
                <c:pt idx="16">
                  <c:v>231069.0978249946</c:v>
                </c:pt>
                <c:pt idx="17">
                  <c:v>354356.133429907</c:v>
                </c:pt>
                <c:pt idx="18">
                  <c:v>74846.52060205373</c:v>
                </c:pt>
                <c:pt idx="19">
                  <c:v>30804.10814938218</c:v>
                </c:pt>
                <c:pt idx="20">
                  <c:v>25879.88897777263</c:v>
                </c:pt>
                <c:pt idx="21">
                  <c:v>14308.84944986553</c:v>
                </c:pt>
                <c:pt idx="22">
                  <c:v>3728.095236645093</c:v>
                </c:pt>
                <c:pt idx="23">
                  <c:v>565.2648269921789</c:v>
                </c:pt>
                <c:pt idx="24">
                  <c:v>259.4920975119692</c:v>
                </c:pt>
                <c:pt idx="25">
                  <c:v>2744.261161566127</c:v>
                </c:pt>
                <c:pt idx="26">
                  <c:v>56.89913194363749</c:v>
                </c:pt>
                <c:pt idx="27">
                  <c:v>12.98261883784405</c:v>
                </c:pt>
                <c:pt idx="28">
                  <c:v>8.895498092596847</c:v>
                </c:pt>
                <c:pt idx="29">
                  <c:v>7.372845265936124</c:v>
                </c:pt>
                <c:pt idx="30">
                  <c:v>3.766562255423889</c:v>
                </c:pt>
                <c:pt idx="31">
                  <c:v>3.00523584209353</c:v>
                </c:pt>
                <c:pt idx="32">
                  <c:v>2.484328296130651</c:v>
                </c:pt>
                <c:pt idx="33">
                  <c:v>2.003490561395686</c:v>
                </c:pt>
                <c:pt idx="34">
                  <c:v>2.36411886244691</c:v>
                </c:pt>
                <c:pt idx="35">
                  <c:v>4.84844715857756</c:v>
                </c:pt>
                <c:pt idx="36">
                  <c:v>1.562722637888635</c:v>
                </c:pt>
                <c:pt idx="37">
                  <c:v>0.560977357190792</c:v>
                </c:pt>
                <c:pt idx="38">
                  <c:v>0.520907545962878</c:v>
                </c:pt>
                <c:pt idx="39">
                  <c:v>0.200349056139569</c:v>
                </c:pt>
                <c:pt idx="40">
                  <c:v>1.001745280697843</c:v>
                </c:pt>
                <c:pt idx="41">
                  <c:v>0.0400698112279137</c:v>
                </c:pt>
                <c:pt idx="42">
                  <c:v>0.0</c:v>
                </c:pt>
                <c:pt idx="43">
                  <c:v>0.0400698112279137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872072"/>
        <c:axId val="315195464"/>
      </c:lineChart>
      <c:catAx>
        <c:axId val="314872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195464"/>
        <c:crosses val="autoZero"/>
        <c:auto val="1"/>
        <c:lblAlgn val="ctr"/>
        <c:lblOffset val="100"/>
        <c:noMultiLvlLbl val="0"/>
      </c:catAx>
      <c:valAx>
        <c:axId val="3151954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14872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63500</xdr:colOff>
      <xdr:row>43</xdr:row>
      <xdr:rowOff>69850</xdr:rowOff>
    </xdr:from>
    <xdr:to>
      <xdr:col>28</xdr:col>
      <xdr:colOff>114300</xdr:colOff>
      <xdr:row>88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4"/>
  <sheetViews>
    <sheetView topLeftCell="I1" workbookViewId="0">
      <selection activeCell="Q19" sqref="Q19"/>
    </sheetView>
  </sheetViews>
  <sheetFormatPr baseColWidth="10" defaultRowHeight="15" x14ac:dyDescent="0"/>
  <sheetData>
    <row r="1" spans="1:36" s="10" customFormat="1" ht="210">
      <c r="A1" s="3" t="s">
        <v>124</v>
      </c>
      <c r="B1" s="12" t="s">
        <v>125</v>
      </c>
      <c r="C1" s="13" t="s">
        <v>126</v>
      </c>
      <c r="D1" s="12" t="s">
        <v>127</v>
      </c>
      <c r="E1" s="12" t="s">
        <v>128</v>
      </c>
      <c r="F1" s="12" t="s">
        <v>129</v>
      </c>
      <c r="G1" s="12" t="s">
        <v>130</v>
      </c>
      <c r="H1" s="12" t="s">
        <v>131</v>
      </c>
      <c r="I1" s="12" t="s">
        <v>132</v>
      </c>
      <c r="J1" s="12" t="s">
        <v>133</v>
      </c>
      <c r="K1" s="12" t="s">
        <v>134</v>
      </c>
      <c r="L1" s="12" t="s">
        <v>135</v>
      </c>
      <c r="M1" s="12" t="s">
        <v>136</v>
      </c>
      <c r="N1" s="12" t="s">
        <v>137</v>
      </c>
      <c r="O1" s="14" t="s">
        <v>138</v>
      </c>
      <c r="P1" s="14" t="s">
        <v>139</v>
      </c>
      <c r="Q1" s="12" t="s">
        <v>140</v>
      </c>
      <c r="R1" s="12" t="s">
        <v>141</v>
      </c>
      <c r="S1" s="12" t="s">
        <v>142</v>
      </c>
      <c r="T1" s="12" t="s">
        <v>143</v>
      </c>
      <c r="U1" s="15" t="s">
        <v>144</v>
      </c>
      <c r="V1" s="12" t="s">
        <v>145</v>
      </c>
      <c r="W1" s="3" t="s">
        <v>146</v>
      </c>
      <c r="X1" s="3" t="s">
        <v>147</v>
      </c>
      <c r="Y1" s="13" t="s">
        <v>148</v>
      </c>
      <c r="Z1" s="3" t="s">
        <v>149</v>
      </c>
      <c r="AA1" s="3" t="s">
        <v>150</v>
      </c>
      <c r="AB1" s="3" t="s">
        <v>151</v>
      </c>
      <c r="AC1" s="3" t="s">
        <v>152</v>
      </c>
      <c r="AD1" s="3" t="s">
        <v>153</v>
      </c>
      <c r="AE1" s="3" t="s">
        <v>154</v>
      </c>
      <c r="AF1" s="3" t="s">
        <v>155</v>
      </c>
      <c r="AG1" s="12" t="s">
        <v>156</v>
      </c>
      <c r="AH1" s="12" t="s">
        <v>157</v>
      </c>
      <c r="AI1" s="3" t="s">
        <v>158</v>
      </c>
      <c r="AJ1" s="3" t="s">
        <v>159</v>
      </c>
    </row>
    <row r="2" spans="1:36" s="10" customFormat="1" ht="41">
      <c r="A2" s="7" t="s">
        <v>1</v>
      </c>
      <c r="B2" s="1" t="s">
        <v>14</v>
      </c>
      <c r="C2" s="7" t="s">
        <v>29</v>
      </c>
      <c r="D2" s="7" t="s">
        <v>30</v>
      </c>
      <c r="E2" s="7" t="s">
        <v>31</v>
      </c>
      <c r="F2" s="7" t="s">
        <v>32</v>
      </c>
      <c r="G2" s="7" t="s">
        <v>33</v>
      </c>
      <c r="H2" s="7" t="s">
        <v>34</v>
      </c>
      <c r="I2" s="7"/>
      <c r="J2" s="7"/>
      <c r="K2" s="7" t="s">
        <v>35</v>
      </c>
      <c r="L2" s="7" t="s">
        <v>36</v>
      </c>
      <c r="M2" s="7"/>
      <c r="N2" s="7"/>
      <c r="O2" s="7"/>
      <c r="P2" s="7"/>
      <c r="Q2" s="7" t="s">
        <v>37</v>
      </c>
      <c r="R2" s="7" t="s">
        <v>31</v>
      </c>
      <c r="S2" s="7" t="s">
        <v>38</v>
      </c>
      <c r="T2" s="7" t="s">
        <v>39</v>
      </c>
      <c r="U2" s="7" t="s">
        <v>40</v>
      </c>
      <c r="V2" s="7" t="s">
        <v>41</v>
      </c>
      <c r="W2" s="7">
        <v>20151202</v>
      </c>
      <c r="X2" s="7"/>
      <c r="Y2" s="8" t="s">
        <v>42</v>
      </c>
      <c r="Z2" s="7"/>
      <c r="AA2" s="1" t="s">
        <v>43</v>
      </c>
      <c r="AB2" s="1" t="s">
        <v>44</v>
      </c>
      <c r="AC2" s="7" t="s">
        <v>45</v>
      </c>
      <c r="AD2" s="9">
        <v>20151203</v>
      </c>
      <c r="AE2" s="9">
        <v>18895002</v>
      </c>
      <c r="AF2" s="7" t="s">
        <v>46</v>
      </c>
      <c r="AG2" s="1" t="s">
        <v>47</v>
      </c>
      <c r="AH2" s="7" t="s">
        <v>48</v>
      </c>
      <c r="AI2" s="7" t="s">
        <v>49</v>
      </c>
      <c r="AJ2" s="7">
        <v>20151203</v>
      </c>
    </row>
    <row r="3" spans="1:36" s="10" customFormat="1">
      <c r="A3" s="7" t="s">
        <v>2</v>
      </c>
      <c r="B3" s="1" t="s">
        <v>15</v>
      </c>
      <c r="C3" s="7" t="s">
        <v>29</v>
      </c>
      <c r="D3" s="7" t="s">
        <v>30</v>
      </c>
      <c r="E3" s="7" t="s">
        <v>50</v>
      </c>
      <c r="F3" s="7" t="s">
        <v>32</v>
      </c>
      <c r="G3" s="7" t="s">
        <v>33</v>
      </c>
      <c r="H3" s="7" t="s">
        <v>34</v>
      </c>
      <c r="I3" s="7"/>
      <c r="J3" s="7"/>
      <c r="K3" s="7" t="s">
        <v>35</v>
      </c>
      <c r="L3" s="7" t="s">
        <v>36</v>
      </c>
      <c r="M3" s="7"/>
      <c r="N3" s="7"/>
      <c r="O3" s="7"/>
      <c r="P3" s="7"/>
      <c r="Q3" s="7" t="s">
        <v>37</v>
      </c>
      <c r="R3" s="7" t="s">
        <v>50</v>
      </c>
      <c r="S3" s="7" t="s">
        <v>38</v>
      </c>
      <c r="T3" s="7" t="s">
        <v>51</v>
      </c>
      <c r="U3" s="7" t="s">
        <v>52</v>
      </c>
      <c r="V3" s="7" t="s">
        <v>41</v>
      </c>
      <c r="W3" s="7">
        <v>20151202</v>
      </c>
      <c r="X3" s="7"/>
      <c r="Y3" s="7" t="s">
        <v>53</v>
      </c>
      <c r="Z3" s="7"/>
      <c r="AA3" s="1" t="s">
        <v>54</v>
      </c>
      <c r="AB3" s="1" t="s">
        <v>55</v>
      </c>
      <c r="AC3" s="7" t="s">
        <v>45</v>
      </c>
      <c r="AD3" s="9">
        <v>20151203</v>
      </c>
      <c r="AE3" s="9">
        <v>28546520</v>
      </c>
      <c r="AF3" s="7" t="s">
        <v>46</v>
      </c>
      <c r="AG3" s="1" t="s">
        <v>47</v>
      </c>
      <c r="AH3" s="7" t="s">
        <v>48</v>
      </c>
      <c r="AI3" s="7" t="s">
        <v>49</v>
      </c>
      <c r="AJ3" s="7">
        <v>20151203</v>
      </c>
    </row>
    <row r="4" spans="1:36" s="10" customFormat="1">
      <c r="A4" s="7" t="s">
        <v>3</v>
      </c>
      <c r="B4" s="1" t="s">
        <v>16</v>
      </c>
      <c r="C4" s="7" t="s">
        <v>29</v>
      </c>
      <c r="D4" s="7" t="s">
        <v>30</v>
      </c>
      <c r="E4" s="7" t="s">
        <v>56</v>
      </c>
      <c r="F4" s="7" t="s">
        <v>32</v>
      </c>
      <c r="G4" s="7" t="s">
        <v>33</v>
      </c>
      <c r="H4" s="7" t="s">
        <v>34</v>
      </c>
      <c r="I4" s="7"/>
      <c r="J4" s="7"/>
      <c r="K4" s="7" t="s">
        <v>35</v>
      </c>
      <c r="L4" s="7" t="s">
        <v>36</v>
      </c>
      <c r="M4" s="7"/>
      <c r="N4" s="7"/>
      <c r="O4" s="7"/>
      <c r="P4" s="7"/>
      <c r="Q4" s="7" t="s">
        <v>37</v>
      </c>
      <c r="R4" s="7" t="s">
        <v>56</v>
      </c>
      <c r="S4" s="7" t="s">
        <v>38</v>
      </c>
      <c r="T4" s="7" t="s">
        <v>57</v>
      </c>
      <c r="U4" s="11" t="s">
        <v>58</v>
      </c>
      <c r="V4" s="7" t="s">
        <v>41</v>
      </c>
      <c r="W4" s="7">
        <v>20151202</v>
      </c>
      <c r="X4" s="7"/>
      <c r="Y4" s="7" t="s">
        <v>59</v>
      </c>
      <c r="Z4" s="7"/>
      <c r="AA4" s="1" t="s">
        <v>60</v>
      </c>
      <c r="AB4" s="1" t="s">
        <v>61</v>
      </c>
      <c r="AC4" s="7" t="s">
        <v>45</v>
      </c>
      <c r="AD4" s="9">
        <v>20151203</v>
      </c>
      <c r="AE4" s="9">
        <v>27262996</v>
      </c>
      <c r="AF4" s="7" t="s">
        <v>46</v>
      </c>
      <c r="AG4" s="1" t="s">
        <v>47</v>
      </c>
      <c r="AH4" s="7" t="s">
        <v>48</v>
      </c>
      <c r="AI4" s="7" t="s">
        <v>49</v>
      </c>
      <c r="AJ4" s="7">
        <v>20151203</v>
      </c>
    </row>
    <row r="5" spans="1:36" s="10" customFormat="1">
      <c r="A5" s="7" t="s">
        <v>4</v>
      </c>
      <c r="B5" s="1" t="s">
        <v>17</v>
      </c>
      <c r="C5" s="7" t="s">
        <v>29</v>
      </c>
      <c r="D5" s="7" t="s">
        <v>30</v>
      </c>
      <c r="E5" s="7" t="s">
        <v>62</v>
      </c>
      <c r="F5" s="7" t="s">
        <v>32</v>
      </c>
      <c r="G5" s="7" t="s">
        <v>33</v>
      </c>
      <c r="H5" s="7" t="s">
        <v>34</v>
      </c>
      <c r="I5" s="7"/>
      <c r="J5" s="7"/>
      <c r="K5" s="7" t="s">
        <v>35</v>
      </c>
      <c r="L5" s="7" t="s">
        <v>36</v>
      </c>
      <c r="M5" s="7"/>
      <c r="N5" s="7"/>
      <c r="O5" s="7"/>
      <c r="P5" s="7"/>
      <c r="Q5" s="7" t="s">
        <v>37</v>
      </c>
      <c r="R5" s="7" t="s">
        <v>62</v>
      </c>
      <c r="S5" s="7" t="s">
        <v>38</v>
      </c>
      <c r="T5" s="7" t="s">
        <v>63</v>
      </c>
      <c r="U5" s="11" t="s">
        <v>64</v>
      </c>
      <c r="V5" s="7" t="s">
        <v>41</v>
      </c>
      <c r="W5" s="7">
        <v>20151202</v>
      </c>
      <c r="X5" s="7"/>
      <c r="Y5" s="7" t="s">
        <v>65</v>
      </c>
      <c r="Z5" s="7"/>
      <c r="AA5" s="1" t="s">
        <v>66</v>
      </c>
      <c r="AB5" s="1" t="s">
        <v>67</v>
      </c>
      <c r="AC5" s="7" t="s">
        <v>45</v>
      </c>
      <c r="AD5" s="9">
        <v>20151203</v>
      </c>
      <c r="AE5" s="9">
        <v>27857829</v>
      </c>
      <c r="AF5" s="7" t="s">
        <v>46</v>
      </c>
      <c r="AG5" s="1" t="s">
        <v>47</v>
      </c>
      <c r="AH5" s="7" t="s">
        <v>48</v>
      </c>
      <c r="AI5" s="7" t="s">
        <v>49</v>
      </c>
      <c r="AJ5" s="7">
        <v>20151203</v>
      </c>
    </row>
    <row r="6" spans="1:36" s="10" customFormat="1">
      <c r="A6" s="7" t="s">
        <v>5</v>
      </c>
      <c r="B6" s="1" t="s">
        <v>18</v>
      </c>
      <c r="C6" s="7" t="s">
        <v>29</v>
      </c>
      <c r="D6" s="7" t="s">
        <v>30</v>
      </c>
      <c r="E6" s="7" t="s">
        <v>68</v>
      </c>
      <c r="F6" s="7" t="s">
        <v>32</v>
      </c>
      <c r="G6" s="7" t="s">
        <v>33</v>
      </c>
      <c r="H6" s="7" t="s">
        <v>34</v>
      </c>
      <c r="I6" s="7"/>
      <c r="J6" s="7"/>
      <c r="K6" s="7" t="s">
        <v>35</v>
      </c>
      <c r="L6" s="7" t="s">
        <v>36</v>
      </c>
      <c r="M6" s="7"/>
      <c r="N6" s="7"/>
      <c r="O6" s="7"/>
      <c r="P6" s="7"/>
      <c r="Q6" s="7" t="s">
        <v>37</v>
      </c>
      <c r="R6" s="7" t="s">
        <v>68</v>
      </c>
      <c r="S6" s="7" t="s">
        <v>38</v>
      </c>
      <c r="T6" s="7" t="s">
        <v>69</v>
      </c>
      <c r="U6" s="11" t="s">
        <v>70</v>
      </c>
      <c r="V6" s="7" t="s">
        <v>41</v>
      </c>
      <c r="W6" s="7">
        <v>20151202</v>
      </c>
      <c r="X6" s="7"/>
      <c r="Y6" s="7" t="s">
        <v>71</v>
      </c>
      <c r="Z6" s="7"/>
      <c r="AA6" s="1" t="s">
        <v>72</v>
      </c>
      <c r="AB6" s="1" t="s">
        <v>73</v>
      </c>
      <c r="AC6" s="7" t="s">
        <v>45</v>
      </c>
      <c r="AD6" s="9">
        <v>20151203</v>
      </c>
      <c r="AE6" s="9">
        <v>25618444</v>
      </c>
      <c r="AF6" s="7" t="s">
        <v>46</v>
      </c>
      <c r="AG6" s="1" t="s">
        <v>47</v>
      </c>
      <c r="AH6" s="7" t="s">
        <v>48</v>
      </c>
      <c r="AI6" s="7" t="s">
        <v>49</v>
      </c>
      <c r="AJ6" s="7">
        <v>20151203</v>
      </c>
    </row>
    <row r="7" spans="1:36" s="10" customFormat="1">
      <c r="A7" s="7" t="s">
        <v>6</v>
      </c>
      <c r="B7" s="1" t="s">
        <v>19</v>
      </c>
      <c r="C7" s="7" t="s">
        <v>29</v>
      </c>
      <c r="D7" s="7" t="s">
        <v>30</v>
      </c>
      <c r="E7" s="7" t="s">
        <v>74</v>
      </c>
      <c r="F7" s="7" t="s">
        <v>32</v>
      </c>
      <c r="G7" s="7" t="s">
        <v>33</v>
      </c>
      <c r="H7" s="7" t="s">
        <v>34</v>
      </c>
      <c r="I7" s="7"/>
      <c r="J7" s="7"/>
      <c r="K7" s="7" t="s">
        <v>35</v>
      </c>
      <c r="L7" s="7" t="s">
        <v>36</v>
      </c>
      <c r="M7" s="7"/>
      <c r="N7" s="7"/>
      <c r="O7" s="7"/>
      <c r="P7" s="7"/>
      <c r="Q7" s="7" t="s">
        <v>37</v>
      </c>
      <c r="R7" s="7" t="s">
        <v>74</v>
      </c>
      <c r="S7" s="7" t="s">
        <v>38</v>
      </c>
      <c r="T7" s="7" t="s">
        <v>75</v>
      </c>
      <c r="U7" s="11" t="s">
        <v>76</v>
      </c>
      <c r="V7" s="7" t="s">
        <v>41</v>
      </c>
      <c r="W7" s="7">
        <v>20151202</v>
      </c>
      <c r="X7" s="7"/>
      <c r="Y7" s="7" t="s">
        <v>77</v>
      </c>
      <c r="Z7" s="7"/>
      <c r="AA7" s="1" t="s">
        <v>78</v>
      </c>
      <c r="AB7" s="1" t="s">
        <v>79</v>
      </c>
      <c r="AC7" s="7" t="s">
        <v>45</v>
      </c>
      <c r="AD7" s="9">
        <v>20151203</v>
      </c>
      <c r="AE7" s="9">
        <v>29629038</v>
      </c>
      <c r="AF7" s="7" t="s">
        <v>46</v>
      </c>
      <c r="AG7" s="1" t="s">
        <v>47</v>
      </c>
      <c r="AH7" s="7" t="s">
        <v>48</v>
      </c>
      <c r="AI7" s="7" t="s">
        <v>49</v>
      </c>
      <c r="AJ7" s="7">
        <v>20151203</v>
      </c>
    </row>
    <row r="8" spans="1:36" s="10" customFormat="1">
      <c r="A8" s="7" t="s">
        <v>7</v>
      </c>
      <c r="B8" s="1" t="s">
        <v>20</v>
      </c>
      <c r="C8" s="7" t="s">
        <v>29</v>
      </c>
      <c r="D8" s="7" t="s">
        <v>30</v>
      </c>
      <c r="E8" s="7" t="s">
        <v>80</v>
      </c>
      <c r="F8" s="7" t="s">
        <v>32</v>
      </c>
      <c r="G8" s="7" t="s">
        <v>33</v>
      </c>
      <c r="H8" s="7" t="s">
        <v>34</v>
      </c>
      <c r="I8" s="7"/>
      <c r="J8" s="7"/>
      <c r="K8" s="7" t="s">
        <v>35</v>
      </c>
      <c r="L8" s="7" t="s">
        <v>36</v>
      </c>
      <c r="M8" s="7"/>
      <c r="N8" s="7"/>
      <c r="O8" s="7"/>
      <c r="P8" s="7"/>
      <c r="Q8" s="7" t="s">
        <v>37</v>
      </c>
      <c r="R8" s="7" t="s">
        <v>80</v>
      </c>
      <c r="S8" s="7" t="s">
        <v>38</v>
      </c>
      <c r="T8" s="7" t="s">
        <v>81</v>
      </c>
      <c r="U8" s="11" t="s">
        <v>82</v>
      </c>
      <c r="V8" s="7" t="s">
        <v>41</v>
      </c>
      <c r="W8" s="7">
        <v>20151202</v>
      </c>
      <c r="X8" s="7"/>
      <c r="Y8" s="7" t="s">
        <v>83</v>
      </c>
      <c r="Z8" s="7"/>
      <c r="AA8" s="1" t="s">
        <v>84</v>
      </c>
      <c r="AB8" s="1" t="s">
        <v>85</v>
      </c>
      <c r="AC8" s="7" t="s">
        <v>45</v>
      </c>
      <c r="AD8" s="9">
        <v>20151203</v>
      </c>
      <c r="AE8" s="9">
        <v>29318643</v>
      </c>
      <c r="AF8" s="7" t="s">
        <v>46</v>
      </c>
      <c r="AG8" s="1" t="s">
        <v>47</v>
      </c>
      <c r="AH8" s="7" t="s">
        <v>48</v>
      </c>
      <c r="AI8" s="7" t="s">
        <v>49</v>
      </c>
      <c r="AJ8" s="7">
        <v>20151203</v>
      </c>
    </row>
    <row r="9" spans="1:36" s="10" customFormat="1">
      <c r="A9" s="7" t="s">
        <v>8</v>
      </c>
      <c r="B9" s="1" t="s">
        <v>21</v>
      </c>
      <c r="C9" s="7" t="s">
        <v>29</v>
      </c>
      <c r="D9" s="7" t="s">
        <v>30</v>
      </c>
      <c r="E9" s="7" t="s">
        <v>86</v>
      </c>
      <c r="F9" s="7" t="s">
        <v>32</v>
      </c>
      <c r="G9" s="7" t="s">
        <v>33</v>
      </c>
      <c r="H9" s="7" t="s">
        <v>34</v>
      </c>
      <c r="I9" s="7"/>
      <c r="J9" s="7"/>
      <c r="K9" s="7" t="s">
        <v>35</v>
      </c>
      <c r="L9" s="7" t="s">
        <v>36</v>
      </c>
      <c r="M9" s="7"/>
      <c r="N9" s="7"/>
      <c r="O9" s="7"/>
      <c r="P9" s="7"/>
      <c r="Q9" s="7" t="s">
        <v>37</v>
      </c>
      <c r="R9" s="7" t="s">
        <v>86</v>
      </c>
      <c r="S9" s="7" t="s">
        <v>38</v>
      </c>
      <c r="T9" s="7" t="s">
        <v>87</v>
      </c>
      <c r="U9" s="11" t="s">
        <v>88</v>
      </c>
      <c r="V9" s="7" t="s">
        <v>41</v>
      </c>
      <c r="W9" s="7">
        <v>20151202</v>
      </c>
      <c r="X9" s="7"/>
      <c r="Y9" s="7" t="s">
        <v>89</v>
      </c>
      <c r="Z9" s="7"/>
      <c r="AA9" s="1" t="s">
        <v>90</v>
      </c>
      <c r="AB9" s="1" t="s">
        <v>91</v>
      </c>
      <c r="AC9" s="7" t="s">
        <v>45</v>
      </c>
      <c r="AD9" s="9">
        <v>20151203</v>
      </c>
      <c r="AE9" s="9">
        <v>29023988</v>
      </c>
      <c r="AF9" s="7" t="s">
        <v>46</v>
      </c>
      <c r="AG9" s="1" t="s">
        <v>47</v>
      </c>
      <c r="AH9" s="7" t="s">
        <v>48</v>
      </c>
      <c r="AI9" s="7" t="s">
        <v>49</v>
      </c>
      <c r="AJ9" s="7">
        <v>20151203</v>
      </c>
    </row>
    <row r="10" spans="1:36" s="10" customFormat="1">
      <c r="A10" s="7" t="s">
        <v>9</v>
      </c>
      <c r="B10" s="1" t="s">
        <v>22</v>
      </c>
      <c r="C10" s="7" t="s">
        <v>29</v>
      </c>
      <c r="D10" s="7" t="s">
        <v>30</v>
      </c>
      <c r="E10" s="7" t="s">
        <v>92</v>
      </c>
      <c r="F10" s="7" t="s">
        <v>32</v>
      </c>
      <c r="G10" s="7" t="s">
        <v>33</v>
      </c>
      <c r="H10" s="7" t="s">
        <v>34</v>
      </c>
      <c r="I10" s="7"/>
      <c r="J10" s="7"/>
      <c r="K10" s="7" t="s">
        <v>35</v>
      </c>
      <c r="L10" s="7" t="s">
        <v>36</v>
      </c>
      <c r="M10" s="7"/>
      <c r="N10" s="7"/>
      <c r="O10" s="7"/>
      <c r="P10" s="7"/>
      <c r="Q10" s="7" t="s">
        <v>37</v>
      </c>
      <c r="R10" s="7" t="s">
        <v>92</v>
      </c>
      <c r="S10" s="7" t="s">
        <v>38</v>
      </c>
      <c r="T10" s="7" t="s">
        <v>93</v>
      </c>
      <c r="U10" s="11" t="s">
        <v>94</v>
      </c>
      <c r="V10" s="7" t="s">
        <v>41</v>
      </c>
      <c r="W10" s="7">
        <v>20151202</v>
      </c>
      <c r="X10" s="7"/>
      <c r="Y10" s="7" t="s">
        <v>95</v>
      </c>
      <c r="Z10" s="7"/>
      <c r="AA10" s="1" t="s">
        <v>96</v>
      </c>
      <c r="AB10" s="1" t="s">
        <v>97</v>
      </c>
      <c r="AC10" s="7" t="s">
        <v>45</v>
      </c>
      <c r="AD10" s="9">
        <v>20151203</v>
      </c>
      <c r="AE10" s="9">
        <v>23642706</v>
      </c>
      <c r="AF10" s="7" t="s">
        <v>46</v>
      </c>
      <c r="AG10" s="1" t="s">
        <v>47</v>
      </c>
      <c r="AH10" s="7" t="s">
        <v>48</v>
      </c>
      <c r="AI10" s="7" t="s">
        <v>49</v>
      </c>
      <c r="AJ10" s="7">
        <v>20151203</v>
      </c>
    </row>
    <row r="11" spans="1:36" s="10" customFormat="1">
      <c r="A11" s="7" t="s">
        <v>10</v>
      </c>
      <c r="B11" s="1" t="s">
        <v>23</v>
      </c>
      <c r="C11" s="7" t="s">
        <v>29</v>
      </c>
      <c r="D11" s="7" t="s">
        <v>30</v>
      </c>
      <c r="E11" s="7" t="s">
        <v>98</v>
      </c>
      <c r="F11" s="7" t="s">
        <v>32</v>
      </c>
      <c r="G11" s="7" t="s">
        <v>33</v>
      </c>
      <c r="H11" s="7" t="s">
        <v>34</v>
      </c>
      <c r="I11" s="7"/>
      <c r="J11" s="7"/>
      <c r="K11" s="7" t="s">
        <v>35</v>
      </c>
      <c r="L11" s="7" t="s">
        <v>36</v>
      </c>
      <c r="M11" s="7"/>
      <c r="N11" s="7"/>
      <c r="O11" s="7"/>
      <c r="P11" s="7"/>
      <c r="Q11" s="7" t="s">
        <v>37</v>
      </c>
      <c r="R11" s="7" t="s">
        <v>98</v>
      </c>
      <c r="S11" s="7" t="s">
        <v>38</v>
      </c>
      <c r="T11" s="7" t="s">
        <v>99</v>
      </c>
      <c r="U11" s="11" t="s">
        <v>100</v>
      </c>
      <c r="V11" s="7" t="s">
        <v>41</v>
      </c>
      <c r="W11" s="7">
        <v>20151202</v>
      </c>
      <c r="X11" s="7"/>
      <c r="Y11" s="7" t="s">
        <v>101</v>
      </c>
      <c r="Z11" s="7"/>
      <c r="AA11" s="1" t="s">
        <v>102</v>
      </c>
      <c r="AB11" s="1" t="s">
        <v>103</v>
      </c>
      <c r="AC11" s="7" t="s">
        <v>45</v>
      </c>
      <c r="AD11" s="9">
        <v>20151203</v>
      </c>
      <c r="AE11" s="9">
        <v>34426748</v>
      </c>
      <c r="AF11" s="7" t="s">
        <v>46</v>
      </c>
      <c r="AG11" s="1" t="s">
        <v>47</v>
      </c>
      <c r="AH11" s="7" t="s">
        <v>48</v>
      </c>
      <c r="AI11" s="7" t="s">
        <v>49</v>
      </c>
      <c r="AJ11" s="7">
        <v>20151203</v>
      </c>
    </row>
    <row r="12" spans="1:36" s="10" customFormat="1">
      <c r="A12" s="7" t="s">
        <v>11</v>
      </c>
      <c r="B12" s="1" t="s">
        <v>24</v>
      </c>
      <c r="C12" s="7" t="s">
        <v>29</v>
      </c>
      <c r="D12" s="7" t="s">
        <v>30</v>
      </c>
      <c r="E12" s="7" t="s">
        <v>104</v>
      </c>
      <c r="F12" s="7" t="s">
        <v>32</v>
      </c>
      <c r="G12" s="7" t="s">
        <v>33</v>
      </c>
      <c r="H12" s="7" t="s">
        <v>34</v>
      </c>
      <c r="I12" s="7"/>
      <c r="J12" s="7"/>
      <c r="K12" s="7" t="s">
        <v>35</v>
      </c>
      <c r="L12" s="7" t="s">
        <v>36</v>
      </c>
      <c r="M12" s="7"/>
      <c r="N12" s="7"/>
      <c r="O12" s="7"/>
      <c r="P12" s="7"/>
      <c r="Q12" s="7" t="s">
        <v>37</v>
      </c>
      <c r="R12" s="7" t="s">
        <v>104</v>
      </c>
      <c r="S12" s="7" t="s">
        <v>38</v>
      </c>
      <c r="T12" s="7" t="s">
        <v>105</v>
      </c>
      <c r="U12" s="11" t="s">
        <v>106</v>
      </c>
      <c r="V12" s="7" t="s">
        <v>41</v>
      </c>
      <c r="W12" s="7">
        <v>20151202</v>
      </c>
      <c r="X12" s="7"/>
      <c r="Y12" s="7" t="s">
        <v>107</v>
      </c>
      <c r="Z12" s="7"/>
      <c r="AA12" s="1" t="s">
        <v>108</v>
      </c>
      <c r="AB12" s="1" t="s">
        <v>109</v>
      </c>
      <c r="AC12" s="7" t="s">
        <v>45</v>
      </c>
      <c r="AD12" s="9">
        <v>20151203</v>
      </c>
      <c r="AE12" s="9">
        <v>28638612</v>
      </c>
      <c r="AF12" s="7" t="s">
        <v>46</v>
      </c>
      <c r="AG12" s="1" t="s">
        <v>47</v>
      </c>
      <c r="AH12" s="7" t="s">
        <v>48</v>
      </c>
      <c r="AI12" s="7" t="s">
        <v>49</v>
      </c>
      <c r="AJ12" s="7">
        <v>20151203</v>
      </c>
    </row>
    <row r="13" spans="1:36" s="10" customFormat="1">
      <c r="A13" s="7" t="s">
        <v>12</v>
      </c>
      <c r="B13" s="1" t="s">
        <v>25</v>
      </c>
      <c r="C13" s="7" t="s">
        <v>29</v>
      </c>
      <c r="D13" s="7" t="s">
        <v>30</v>
      </c>
      <c r="E13" s="7" t="s">
        <v>110</v>
      </c>
      <c r="F13" s="7" t="s">
        <v>32</v>
      </c>
      <c r="G13" s="7" t="s">
        <v>33</v>
      </c>
      <c r="H13" s="7" t="s">
        <v>34</v>
      </c>
      <c r="I13" s="7"/>
      <c r="J13" s="7"/>
      <c r="K13" s="7" t="s">
        <v>35</v>
      </c>
      <c r="L13" s="7" t="s">
        <v>36</v>
      </c>
      <c r="M13" s="7"/>
      <c r="N13" s="7"/>
      <c r="O13" s="7"/>
      <c r="P13" s="7"/>
      <c r="Q13" s="7" t="s">
        <v>37</v>
      </c>
      <c r="R13" s="7" t="s">
        <v>110</v>
      </c>
      <c r="S13" s="7" t="s">
        <v>38</v>
      </c>
      <c r="T13" s="7" t="s">
        <v>111</v>
      </c>
      <c r="U13" s="11" t="s">
        <v>112</v>
      </c>
      <c r="V13" s="7" t="s">
        <v>41</v>
      </c>
      <c r="W13" s="7">
        <v>20151202</v>
      </c>
      <c r="X13" s="7"/>
      <c r="Y13" s="7" t="s">
        <v>113</v>
      </c>
      <c r="Z13" s="7"/>
      <c r="AA13" s="1" t="s">
        <v>114</v>
      </c>
      <c r="AB13" s="1" t="s">
        <v>115</v>
      </c>
      <c r="AC13" s="7" t="s">
        <v>45</v>
      </c>
      <c r="AD13" s="9">
        <v>20151203</v>
      </c>
      <c r="AE13" s="9">
        <v>27887434</v>
      </c>
      <c r="AF13" s="7" t="s">
        <v>46</v>
      </c>
      <c r="AG13" s="1" t="s">
        <v>47</v>
      </c>
      <c r="AH13" s="7" t="s">
        <v>48</v>
      </c>
      <c r="AI13" s="7" t="s">
        <v>49</v>
      </c>
      <c r="AJ13" s="7">
        <v>20151203</v>
      </c>
    </row>
    <row r="14" spans="1:36" s="10" customFormat="1">
      <c r="A14" s="7" t="s">
        <v>13</v>
      </c>
      <c r="B14" s="1" t="s">
        <v>26</v>
      </c>
      <c r="C14" s="7" t="s">
        <v>29</v>
      </c>
      <c r="D14" s="7" t="s">
        <v>30</v>
      </c>
      <c r="E14" s="7" t="s">
        <v>116</v>
      </c>
      <c r="F14" s="7" t="s">
        <v>32</v>
      </c>
      <c r="G14" s="7" t="s">
        <v>33</v>
      </c>
      <c r="H14" s="7" t="s">
        <v>117</v>
      </c>
      <c r="I14" s="7" t="s">
        <v>118</v>
      </c>
      <c r="J14" s="7"/>
      <c r="K14" s="7" t="s">
        <v>35</v>
      </c>
      <c r="L14" s="7" t="s">
        <v>36</v>
      </c>
      <c r="M14" s="7"/>
      <c r="N14" s="7"/>
      <c r="O14" s="7"/>
      <c r="P14" s="7"/>
      <c r="Q14" s="7" t="s">
        <v>37</v>
      </c>
      <c r="R14" s="7" t="s">
        <v>116</v>
      </c>
      <c r="S14" s="7" t="s">
        <v>38</v>
      </c>
      <c r="T14" s="7" t="s">
        <v>119</v>
      </c>
      <c r="U14" s="11" t="s">
        <v>120</v>
      </c>
      <c r="V14" s="7" t="s">
        <v>41</v>
      </c>
      <c r="W14" s="7">
        <v>20151202</v>
      </c>
      <c r="X14" s="7"/>
      <c r="Y14" s="7" t="s">
        <v>121</v>
      </c>
      <c r="Z14" s="7"/>
      <c r="AA14" s="1" t="s">
        <v>122</v>
      </c>
      <c r="AB14" s="1" t="s">
        <v>123</v>
      </c>
      <c r="AC14" s="7" t="s">
        <v>45</v>
      </c>
      <c r="AD14" s="9">
        <v>20151203</v>
      </c>
      <c r="AE14" s="9">
        <v>25397700</v>
      </c>
      <c r="AF14" s="7" t="s">
        <v>46</v>
      </c>
      <c r="AG14" s="1" t="s">
        <v>47</v>
      </c>
      <c r="AH14" s="7" t="s">
        <v>48</v>
      </c>
      <c r="AI14" s="7" t="s">
        <v>49</v>
      </c>
      <c r="AJ14" s="7">
        <v>20151203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7"/>
  <sheetViews>
    <sheetView topLeftCell="A486" workbookViewId="0">
      <selection activeCell="J544" sqref="J544"/>
    </sheetView>
  </sheetViews>
  <sheetFormatPr baseColWidth="10" defaultRowHeight="15" x14ac:dyDescent="0"/>
  <cols>
    <col min="1" max="1" width="20" customWidth="1"/>
    <col min="7" max="7" width="13.83203125" customWidth="1"/>
    <col min="8" max="16" width="10.83203125" customWidth="1"/>
  </cols>
  <sheetData>
    <row r="1" spans="1:19" s="2" customFormat="1" ht="30">
      <c r="A1" s="4" t="s">
        <v>915</v>
      </c>
      <c r="B1" s="4" t="s">
        <v>916</v>
      </c>
      <c r="C1" s="4" t="s">
        <v>917</v>
      </c>
      <c r="D1" s="4" t="s">
        <v>918</v>
      </c>
      <c r="E1" s="4" t="s">
        <v>919</v>
      </c>
      <c r="F1" s="4" t="s">
        <v>920</v>
      </c>
      <c r="G1" s="4" t="s">
        <v>937</v>
      </c>
      <c r="H1" s="4" t="s">
        <v>938</v>
      </c>
      <c r="I1" s="4" t="s">
        <v>939</v>
      </c>
      <c r="J1" s="4" t="s">
        <v>940</v>
      </c>
      <c r="K1" s="4" t="s">
        <v>941</v>
      </c>
      <c r="L1" s="4" t="s">
        <v>942</v>
      </c>
      <c r="M1" s="4" t="s">
        <v>943</v>
      </c>
      <c r="N1" s="4" t="s">
        <v>944</v>
      </c>
      <c r="O1" s="4" t="s">
        <v>945</v>
      </c>
      <c r="P1" s="4" t="s">
        <v>946</v>
      </c>
      <c r="Q1" s="4" t="s">
        <v>947</v>
      </c>
      <c r="R1" s="4" t="s">
        <v>948</v>
      </c>
      <c r="S1" s="4" t="s">
        <v>949</v>
      </c>
    </row>
    <row r="2" spans="1:19">
      <c r="A2" t="s">
        <v>379</v>
      </c>
      <c r="B2">
        <v>0</v>
      </c>
      <c r="C2">
        <v>41</v>
      </c>
      <c r="D2" t="s">
        <v>934</v>
      </c>
      <c r="E2">
        <v>0</v>
      </c>
      <c r="F2" t="s">
        <v>935</v>
      </c>
      <c r="G2">
        <v>217954</v>
      </c>
      <c r="H2">
        <v>510939</v>
      </c>
      <c r="I2">
        <v>552304</v>
      </c>
      <c r="J2">
        <v>515433</v>
      </c>
      <c r="K2">
        <v>516544</v>
      </c>
      <c r="L2">
        <v>733075</v>
      </c>
      <c r="M2">
        <v>505654</v>
      </c>
      <c r="N2">
        <v>514924</v>
      </c>
      <c r="O2">
        <v>378970</v>
      </c>
      <c r="P2">
        <v>596691</v>
      </c>
      <c r="Q2">
        <v>560988</v>
      </c>
      <c r="R2">
        <v>679910</v>
      </c>
      <c r="S2">
        <v>14085</v>
      </c>
    </row>
    <row r="3" spans="1:19">
      <c r="A3" t="s">
        <v>379</v>
      </c>
      <c r="B3">
        <v>41</v>
      </c>
      <c r="C3">
        <v>81</v>
      </c>
      <c r="D3" t="s">
        <v>936</v>
      </c>
      <c r="E3">
        <v>0</v>
      </c>
      <c r="F3" t="s">
        <v>935</v>
      </c>
      <c r="G3">
        <v>3410594</v>
      </c>
      <c r="H3">
        <v>7063524</v>
      </c>
      <c r="I3">
        <v>7869550</v>
      </c>
      <c r="J3">
        <v>7645857</v>
      </c>
      <c r="K3">
        <v>6486245</v>
      </c>
      <c r="L3">
        <v>9473787</v>
      </c>
      <c r="M3">
        <v>8225320</v>
      </c>
      <c r="N3">
        <v>7754485</v>
      </c>
      <c r="O3">
        <v>6351362</v>
      </c>
      <c r="P3">
        <v>8339274</v>
      </c>
      <c r="Q3">
        <v>9963978</v>
      </c>
      <c r="R3">
        <v>8877881</v>
      </c>
      <c r="S3">
        <v>629008</v>
      </c>
    </row>
    <row r="4" spans="1:19">
      <c r="A4" t="s">
        <v>381</v>
      </c>
      <c r="B4">
        <v>0</v>
      </c>
      <c r="C4">
        <v>39</v>
      </c>
      <c r="D4" t="s">
        <v>934</v>
      </c>
      <c r="E4">
        <v>0</v>
      </c>
      <c r="F4" t="s">
        <v>935</v>
      </c>
      <c r="G4">
        <v>1529</v>
      </c>
      <c r="H4">
        <v>2912</v>
      </c>
      <c r="I4">
        <v>2719</v>
      </c>
      <c r="J4">
        <v>1499</v>
      </c>
      <c r="K4">
        <v>2008</v>
      </c>
      <c r="L4">
        <v>2115</v>
      </c>
      <c r="M4">
        <v>1637</v>
      </c>
      <c r="N4">
        <v>2327</v>
      </c>
      <c r="O4">
        <v>1700</v>
      </c>
      <c r="P4">
        <v>2947</v>
      </c>
      <c r="Q4">
        <v>1629</v>
      </c>
      <c r="R4">
        <v>1998</v>
      </c>
      <c r="S4">
        <v>79681</v>
      </c>
    </row>
    <row r="5" spans="1:19">
      <c r="A5" t="s">
        <v>381</v>
      </c>
      <c r="B5">
        <v>39</v>
      </c>
      <c r="C5">
        <v>78</v>
      </c>
      <c r="D5" t="s">
        <v>936</v>
      </c>
      <c r="E5">
        <v>0</v>
      </c>
      <c r="F5" t="s">
        <v>935</v>
      </c>
      <c r="G5">
        <v>26</v>
      </c>
      <c r="H5">
        <v>87</v>
      </c>
      <c r="I5">
        <v>41</v>
      </c>
      <c r="J5">
        <v>26</v>
      </c>
      <c r="K5">
        <v>41</v>
      </c>
      <c r="L5">
        <v>51</v>
      </c>
      <c r="M5">
        <v>32</v>
      </c>
      <c r="N5">
        <v>50</v>
      </c>
      <c r="O5">
        <v>33</v>
      </c>
      <c r="P5">
        <v>85</v>
      </c>
      <c r="Q5">
        <v>37</v>
      </c>
      <c r="R5">
        <v>39</v>
      </c>
      <c r="S5">
        <v>309</v>
      </c>
    </row>
    <row r="6" spans="1:19">
      <c r="A6" t="s">
        <v>383</v>
      </c>
      <c r="B6">
        <v>0</v>
      </c>
      <c r="C6">
        <v>46</v>
      </c>
      <c r="D6" t="s">
        <v>934</v>
      </c>
      <c r="E6">
        <v>0</v>
      </c>
      <c r="F6" t="s">
        <v>935</v>
      </c>
      <c r="G6">
        <v>0</v>
      </c>
      <c r="H6">
        <v>0</v>
      </c>
      <c r="I6">
        <v>1</v>
      </c>
      <c r="J6">
        <v>0</v>
      </c>
      <c r="K6">
        <v>0</v>
      </c>
      <c r="L6">
        <v>2</v>
      </c>
      <c r="M6">
        <v>1</v>
      </c>
      <c r="N6">
        <v>1</v>
      </c>
      <c r="O6">
        <v>0</v>
      </c>
      <c r="P6">
        <v>0</v>
      </c>
      <c r="Q6">
        <v>0</v>
      </c>
      <c r="R6">
        <v>0</v>
      </c>
      <c r="S6">
        <v>3</v>
      </c>
    </row>
    <row r="7" spans="1:19">
      <c r="A7" t="s">
        <v>383</v>
      </c>
      <c r="B7">
        <v>46</v>
      </c>
      <c r="C7">
        <v>91</v>
      </c>
      <c r="D7" t="s">
        <v>936</v>
      </c>
      <c r="E7">
        <v>0</v>
      </c>
      <c r="F7" t="s">
        <v>935</v>
      </c>
      <c r="G7">
        <v>144</v>
      </c>
      <c r="H7">
        <v>531</v>
      </c>
      <c r="I7">
        <v>241</v>
      </c>
      <c r="J7">
        <v>1347</v>
      </c>
      <c r="K7">
        <v>428</v>
      </c>
      <c r="L7">
        <v>189</v>
      </c>
      <c r="M7">
        <v>164</v>
      </c>
      <c r="N7">
        <v>1014</v>
      </c>
      <c r="O7">
        <v>299</v>
      </c>
      <c r="P7">
        <v>292</v>
      </c>
      <c r="Q7">
        <v>189</v>
      </c>
      <c r="R7">
        <v>1122</v>
      </c>
      <c r="S7">
        <v>38287</v>
      </c>
    </row>
    <row r="8" spans="1:19">
      <c r="A8" t="s">
        <v>385</v>
      </c>
      <c r="B8">
        <v>0</v>
      </c>
      <c r="C8">
        <v>39</v>
      </c>
      <c r="D8" t="s">
        <v>934</v>
      </c>
      <c r="E8">
        <v>0</v>
      </c>
      <c r="F8" t="s">
        <v>935</v>
      </c>
      <c r="G8">
        <v>5526</v>
      </c>
      <c r="H8">
        <v>10627</v>
      </c>
      <c r="I8">
        <v>28758</v>
      </c>
      <c r="J8">
        <v>12199</v>
      </c>
      <c r="K8">
        <v>4453</v>
      </c>
      <c r="L8">
        <v>7821</v>
      </c>
      <c r="M8">
        <v>15055</v>
      </c>
      <c r="N8">
        <v>5869</v>
      </c>
      <c r="O8">
        <v>5955</v>
      </c>
      <c r="P8">
        <v>8965</v>
      </c>
      <c r="Q8">
        <v>14150</v>
      </c>
      <c r="R8">
        <v>6791</v>
      </c>
      <c r="S8">
        <v>3818</v>
      </c>
    </row>
    <row r="9" spans="1:19">
      <c r="A9" t="s">
        <v>385</v>
      </c>
      <c r="B9">
        <v>39</v>
      </c>
      <c r="C9">
        <v>77</v>
      </c>
      <c r="D9" t="s">
        <v>936</v>
      </c>
      <c r="E9">
        <v>0</v>
      </c>
      <c r="F9" t="s">
        <v>935</v>
      </c>
      <c r="G9">
        <v>18472</v>
      </c>
      <c r="H9">
        <v>33657</v>
      </c>
      <c r="I9">
        <v>53407</v>
      </c>
      <c r="J9">
        <v>48219</v>
      </c>
      <c r="K9">
        <v>26272</v>
      </c>
      <c r="L9">
        <v>22556</v>
      </c>
      <c r="M9">
        <v>23357</v>
      </c>
      <c r="N9">
        <v>21365</v>
      </c>
      <c r="O9">
        <v>19474</v>
      </c>
      <c r="P9">
        <v>26994</v>
      </c>
      <c r="Q9">
        <v>23665</v>
      </c>
      <c r="R9">
        <v>25961</v>
      </c>
      <c r="S9">
        <v>997</v>
      </c>
    </row>
    <row r="10" spans="1:19">
      <c r="A10" t="s">
        <v>387</v>
      </c>
      <c r="B10">
        <v>0</v>
      </c>
      <c r="C10">
        <v>40</v>
      </c>
      <c r="D10" t="s">
        <v>934</v>
      </c>
      <c r="E10">
        <v>0</v>
      </c>
      <c r="F10" t="s">
        <v>935</v>
      </c>
      <c r="G10">
        <v>39</v>
      </c>
      <c r="H10">
        <v>64</v>
      </c>
      <c r="I10">
        <v>48</v>
      </c>
      <c r="J10">
        <v>20</v>
      </c>
      <c r="K10">
        <v>14</v>
      </c>
      <c r="L10">
        <v>27</v>
      </c>
      <c r="M10">
        <v>34</v>
      </c>
      <c r="N10">
        <v>38</v>
      </c>
      <c r="O10">
        <v>30</v>
      </c>
      <c r="P10">
        <v>51</v>
      </c>
      <c r="Q10">
        <v>31</v>
      </c>
      <c r="R10">
        <v>39</v>
      </c>
      <c r="S10">
        <v>2358</v>
      </c>
    </row>
    <row r="11" spans="1:19">
      <c r="A11" t="s">
        <v>387</v>
      </c>
      <c r="B11">
        <v>40</v>
      </c>
      <c r="C11">
        <v>100</v>
      </c>
      <c r="D11" t="s">
        <v>936</v>
      </c>
      <c r="E11">
        <v>0</v>
      </c>
      <c r="F11" t="s">
        <v>935</v>
      </c>
      <c r="G11">
        <v>8</v>
      </c>
      <c r="H11">
        <v>19</v>
      </c>
      <c r="I11">
        <v>13</v>
      </c>
      <c r="J11">
        <v>13</v>
      </c>
      <c r="K11">
        <v>14</v>
      </c>
      <c r="L11">
        <v>17</v>
      </c>
      <c r="M11">
        <v>10</v>
      </c>
      <c r="N11">
        <v>21</v>
      </c>
      <c r="O11">
        <v>13</v>
      </c>
      <c r="P11">
        <v>19</v>
      </c>
      <c r="Q11">
        <v>13</v>
      </c>
      <c r="R11">
        <v>14</v>
      </c>
      <c r="S11">
        <v>180</v>
      </c>
    </row>
    <row r="12" spans="1:19">
      <c r="A12" t="s">
        <v>389</v>
      </c>
      <c r="B12">
        <v>0</v>
      </c>
      <c r="C12">
        <v>50</v>
      </c>
      <c r="D12" t="s">
        <v>934</v>
      </c>
      <c r="E12">
        <v>0</v>
      </c>
      <c r="F12" t="s">
        <v>935</v>
      </c>
      <c r="G12">
        <v>41</v>
      </c>
      <c r="H12">
        <v>67</v>
      </c>
      <c r="I12">
        <v>87</v>
      </c>
      <c r="J12">
        <v>75</v>
      </c>
      <c r="K12">
        <v>26</v>
      </c>
      <c r="L12">
        <v>52</v>
      </c>
      <c r="M12">
        <v>65</v>
      </c>
      <c r="N12">
        <v>110</v>
      </c>
      <c r="O12">
        <v>30</v>
      </c>
      <c r="P12">
        <v>53</v>
      </c>
      <c r="Q12">
        <v>77</v>
      </c>
      <c r="R12">
        <v>54</v>
      </c>
      <c r="S12">
        <v>220</v>
      </c>
    </row>
    <row r="13" spans="1:19">
      <c r="A13" t="s">
        <v>389</v>
      </c>
      <c r="B13">
        <v>50</v>
      </c>
      <c r="C13">
        <v>100</v>
      </c>
      <c r="D13" t="s">
        <v>936</v>
      </c>
      <c r="E13">
        <v>0</v>
      </c>
      <c r="F13" t="s">
        <v>935</v>
      </c>
      <c r="G13">
        <v>1</v>
      </c>
      <c r="H13">
        <v>1</v>
      </c>
      <c r="I13">
        <v>2</v>
      </c>
      <c r="J13">
        <v>1</v>
      </c>
      <c r="K13">
        <v>0</v>
      </c>
      <c r="L13">
        <v>5</v>
      </c>
      <c r="M13">
        <v>0</v>
      </c>
      <c r="N13">
        <v>1</v>
      </c>
      <c r="O13">
        <v>1</v>
      </c>
      <c r="P13">
        <v>0</v>
      </c>
      <c r="Q13">
        <v>4</v>
      </c>
      <c r="R13">
        <v>3</v>
      </c>
      <c r="S13">
        <v>1</v>
      </c>
    </row>
    <row r="14" spans="1:19">
      <c r="A14" t="s">
        <v>391</v>
      </c>
      <c r="B14">
        <v>0</v>
      </c>
      <c r="C14">
        <v>45</v>
      </c>
      <c r="D14" t="s">
        <v>934</v>
      </c>
      <c r="E14">
        <v>0</v>
      </c>
      <c r="F14" t="s">
        <v>935</v>
      </c>
      <c r="G14">
        <v>0</v>
      </c>
      <c r="H14">
        <v>0</v>
      </c>
      <c r="I14">
        <v>2</v>
      </c>
      <c r="J14">
        <v>4</v>
      </c>
      <c r="K14">
        <v>4</v>
      </c>
      <c r="L14">
        <v>3</v>
      </c>
      <c r="M14">
        <v>0</v>
      </c>
      <c r="N14">
        <v>2</v>
      </c>
      <c r="O14">
        <v>0</v>
      </c>
      <c r="P14">
        <v>1</v>
      </c>
      <c r="Q14">
        <v>1</v>
      </c>
      <c r="R14">
        <v>2</v>
      </c>
      <c r="S14">
        <v>31</v>
      </c>
    </row>
    <row r="15" spans="1:19">
      <c r="A15" t="s">
        <v>391</v>
      </c>
      <c r="B15">
        <v>45</v>
      </c>
      <c r="C15">
        <v>90</v>
      </c>
      <c r="D15" t="s">
        <v>936</v>
      </c>
      <c r="E15">
        <v>0</v>
      </c>
      <c r="F15" t="s">
        <v>935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>
      <c r="A16" t="s">
        <v>393</v>
      </c>
      <c r="B16">
        <v>0</v>
      </c>
      <c r="C16">
        <v>45</v>
      </c>
      <c r="D16" t="s">
        <v>934</v>
      </c>
      <c r="E16">
        <v>0</v>
      </c>
      <c r="F16" t="s">
        <v>935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>
      <c r="A17" t="s">
        <v>393</v>
      </c>
      <c r="B17">
        <v>45</v>
      </c>
      <c r="C17">
        <v>89</v>
      </c>
      <c r="D17" t="s">
        <v>936</v>
      </c>
      <c r="E17">
        <v>0</v>
      </c>
      <c r="F17" t="s">
        <v>935</v>
      </c>
      <c r="G17">
        <v>2</v>
      </c>
      <c r="H17">
        <v>0</v>
      </c>
      <c r="I17">
        <v>0</v>
      </c>
      <c r="J17">
        <v>3</v>
      </c>
      <c r="K17">
        <v>0</v>
      </c>
      <c r="L17">
        <v>1</v>
      </c>
      <c r="M17">
        <v>0</v>
      </c>
      <c r="N17">
        <v>0</v>
      </c>
      <c r="O17">
        <v>4</v>
      </c>
      <c r="P17">
        <v>0</v>
      </c>
      <c r="Q17">
        <v>0</v>
      </c>
      <c r="R17">
        <v>0</v>
      </c>
      <c r="S17">
        <v>0</v>
      </c>
    </row>
    <row r="18" spans="1:19">
      <c r="A18" t="s">
        <v>395</v>
      </c>
      <c r="B18">
        <v>0</v>
      </c>
      <c r="C18">
        <v>28</v>
      </c>
      <c r="D18" t="s">
        <v>934</v>
      </c>
      <c r="E18">
        <v>0</v>
      </c>
      <c r="F18" t="s">
        <v>935</v>
      </c>
      <c r="G18">
        <v>338</v>
      </c>
      <c r="H18">
        <v>683</v>
      </c>
      <c r="I18">
        <v>1090</v>
      </c>
      <c r="J18">
        <v>515</v>
      </c>
      <c r="K18">
        <v>1048</v>
      </c>
      <c r="L18">
        <v>798</v>
      </c>
      <c r="M18">
        <v>1334</v>
      </c>
      <c r="N18">
        <v>858</v>
      </c>
      <c r="O18">
        <v>585</v>
      </c>
      <c r="P18">
        <v>765</v>
      </c>
      <c r="Q18">
        <v>1411</v>
      </c>
      <c r="R18">
        <v>942</v>
      </c>
      <c r="S18">
        <v>126</v>
      </c>
    </row>
    <row r="19" spans="1:19">
      <c r="A19" t="s">
        <v>395</v>
      </c>
      <c r="B19">
        <v>28</v>
      </c>
      <c r="C19">
        <v>56</v>
      </c>
      <c r="D19" t="s">
        <v>936</v>
      </c>
      <c r="E19">
        <v>0</v>
      </c>
      <c r="F19" t="s">
        <v>935</v>
      </c>
      <c r="G19">
        <v>381</v>
      </c>
      <c r="H19">
        <v>1110</v>
      </c>
      <c r="I19">
        <v>2221</v>
      </c>
      <c r="J19">
        <v>656</v>
      </c>
      <c r="K19">
        <v>343</v>
      </c>
      <c r="L19">
        <v>369</v>
      </c>
      <c r="M19">
        <v>2624</v>
      </c>
      <c r="N19">
        <v>839</v>
      </c>
      <c r="O19">
        <v>535</v>
      </c>
      <c r="P19">
        <v>677</v>
      </c>
      <c r="Q19">
        <v>2324</v>
      </c>
      <c r="R19">
        <v>522</v>
      </c>
      <c r="S19">
        <v>4298</v>
      </c>
    </row>
    <row r="20" spans="1:19">
      <c r="A20" t="s">
        <v>397</v>
      </c>
      <c r="B20">
        <v>0</v>
      </c>
      <c r="C20">
        <v>34</v>
      </c>
      <c r="D20" t="s">
        <v>934</v>
      </c>
      <c r="E20">
        <v>0</v>
      </c>
      <c r="F20" t="s">
        <v>935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>
      <c r="A21" t="s">
        <v>397</v>
      </c>
      <c r="B21">
        <v>34</v>
      </c>
      <c r="C21">
        <v>68</v>
      </c>
      <c r="D21" t="s">
        <v>936</v>
      </c>
      <c r="E21">
        <v>0</v>
      </c>
      <c r="F21" t="s">
        <v>935</v>
      </c>
      <c r="G21">
        <v>0</v>
      </c>
      <c r="H21">
        <v>1</v>
      </c>
      <c r="I21">
        <v>1</v>
      </c>
      <c r="J21">
        <v>4</v>
      </c>
      <c r="K21">
        <v>2</v>
      </c>
      <c r="L21">
        <v>0</v>
      </c>
      <c r="M21">
        <v>3</v>
      </c>
      <c r="N21">
        <v>3</v>
      </c>
      <c r="O21">
        <v>1</v>
      </c>
      <c r="P21">
        <v>0</v>
      </c>
      <c r="Q21">
        <v>1</v>
      </c>
      <c r="R21">
        <v>2</v>
      </c>
      <c r="S21">
        <v>1</v>
      </c>
    </row>
    <row r="22" spans="1:19">
      <c r="A22" t="s">
        <v>399</v>
      </c>
      <c r="B22">
        <v>0</v>
      </c>
      <c r="C22">
        <v>31</v>
      </c>
      <c r="D22" t="s">
        <v>934</v>
      </c>
      <c r="E22">
        <v>0</v>
      </c>
      <c r="F22" t="s">
        <v>935</v>
      </c>
      <c r="G22">
        <v>5</v>
      </c>
      <c r="H22">
        <v>18</v>
      </c>
      <c r="I22">
        <v>36</v>
      </c>
      <c r="J22">
        <v>14</v>
      </c>
      <c r="K22">
        <v>31</v>
      </c>
      <c r="L22">
        <v>23</v>
      </c>
      <c r="M22">
        <v>45</v>
      </c>
      <c r="N22">
        <v>23</v>
      </c>
      <c r="O22">
        <v>12</v>
      </c>
      <c r="P22">
        <v>30</v>
      </c>
      <c r="Q22">
        <v>59</v>
      </c>
      <c r="R22">
        <v>23</v>
      </c>
      <c r="S22">
        <v>15</v>
      </c>
    </row>
    <row r="23" spans="1:19">
      <c r="A23" t="s">
        <v>399</v>
      </c>
      <c r="B23">
        <v>31</v>
      </c>
      <c r="C23">
        <v>61</v>
      </c>
      <c r="D23" t="s">
        <v>936</v>
      </c>
      <c r="E23">
        <v>0</v>
      </c>
      <c r="F23" t="s">
        <v>935</v>
      </c>
      <c r="G23">
        <v>8</v>
      </c>
      <c r="H23">
        <v>6</v>
      </c>
      <c r="I23">
        <v>15</v>
      </c>
      <c r="J23">
        <v>16</v>
      </c>
      <c r="K23">
        <v>9</v>
      </c>
      <c r="L23">
        <v>8</v>
      </c>
      <c r="M23">
        <v>20</v>
      </c>
      <c r="N23">
        <v>20</v>
      </c>
      <c r="O23">
        <v>13</v>
      </c>
      <c r="P23">
        <v>13</v>
      </c>
      <c r="Q23">
        <v>43</v>
      </c>
      <c r="R23">
        <v>9</v>
      </c>
      <c r="S23">
        <v>106</v>
      </c>
    </row>
    <row r="24" spans="1:19">
      <c r="A24" t="s">
        <v>401</v>
      </c>
      <c r="B24">
        <v>0</v>
      </c>
      <c r="C24">
        <v>32</v>
      </c>
      <c r="D24" t="s">
        <v>934</v>
      </c>
      <c r="E24">
        <v>0</v>
      </c>
      <c r="F24" t="s">
        <v>935</v>
      </c>
      <c r="G24">
        <v>13</v>
      </c>
      <c r="H24">
        <v>37</v>
      </c>
      <c r="I24">
        <v>55</v>
      </c>
      <c r="J24">
        <v>26</v>
      </c>
      <c r="K24">
        <v>23</v>
      </c>
      <c r="L24">
        <v>10</v>
      </c>
      <c r="M24">
        <v>33</v>
      </c>
      <c r="N24">
        <v>32</v>
      </c>
      <c r="O24">
        <v>21</v>
      </c>
      <c r="P24">
        <v>28</v>
      </c>
      <c r="Q24">
        <v>71</v>
      </c>
      <c r="R24">
        <v>27</v>
      </c>
      <c r="S24">
        <v>17</v>
      </c>
    </row>
    <row r="25" spans="1:19">
      <c r="A25" t="s">
        <v>401</v>
      </c>
      <c r="B25">
        <v>32</v>
      </c>
      <c r="C25">
        <v>64</v>
      </c>
      <c r="D25" t="s">
        <v>936</v>
      </c>
      <c r="E25">
        <v>0</v>
      </c>
      <c r="F25" t="s">
        <v>935</v>
      </c>
      <c r="G25">
        <v>84</v>
      </c>
      <c r="H25">
        <v>331</v>
      </c>
      <c r="I25">
        <v>496</v>
      </c>
      <c r="J25">
        <v>156</v>
      </c>
      <c r="K25">
        <v>70</v>
      </c>
      <c r="L25">
        <v>121</v>
      </c>
      <c r="M25">
        <v>448</v>
      </c>
      <c r="N25">
        <v>175</v>
      </c>
      <c r="O25">
        <v>119</v>
      </c>
      <c r="P25">
        <v>210</v>
      </c>
      <c r="Q25">
        <v>493</v>
      </c>
      <c r="R25">
        <v>148</v>
      </c>
      <c r="S25">
        <v>1139</v>
      </c>
    </row>
    <row r="26" spans="1:19">
      <c r="A26" t="s">
        <v>403</v>
      </c>
      <c r="B26">
        <v>0</v>
      </c>
      <c r="C26">
        <v>33</v>
      </c>
      <c r="D26" t="s">
        <v>934</v>
      </c>
      <c r="E26">
        <v>0</v>
      </c>
      <c r="F26" t="s">
        <v>935</v>
      </c>
      <c r="G26">
        <v>0</v>
      </c>
      <c r="H26">
        <v>1</v>
      </c>
      <c r="I26">
        <v>20</v>
      </c>
      <c r="J26">
        <v>9</v>
      </c>
      <c r="K26">
        <v>1</v>
      </c>
      <c r="L26">
        <v>3</v>
      </c>
      <c r="M26">
        <v>9</v>
      </c>
      <c r="N26">
        <v>13</v>
      </c>
      <c r="O26">
        <v>5</v>
      </c>
      <c r="P26">
        <v>3</v>
      </c>
      <c r="Q26">
        <v>12</v>
      </c>
      <c r="R26">
        <v>4</v>
      </c>
      <c r="S26">
        <v>10</v>
      </c>
    </row>
    <row r="27" spans="1:19">
      <c r="A27" t="s">
        <v>403</v>
      </c>
      <c r="B27">
        <v>33</v>
      </c>
      <c r="C27">
        <v>65</v>
      </c>
      <c r="D27" t="s">
        <v>936</v>
      </c>
      <c r="E27">
        <v>0</v>
      </c>
      <c r="F27" t="s">
        <v>935</v>
      </c>
      <c r="G27">
        <v>34</v>
      </c>
      <c r="H27">
        <v>50</v>
      </c>
      <c r="I27">
        <v>100</v>
      </c>
      <c r="J27">
        <v>207</v>
      </c>
      <c r="K27">
        <v>18</v>
      </c>
      <c r="L27">
        <v>32</v>
      </c>
      <c r="M27">
        <v>87</v>
      </c>
      <c r="N27">
        <v>148</v>
      </c>
      <c r="O27">
        <v>27</v>
      </c>
      <c r="P27">
        <v>38</v>
      </c>
      <c r="Q27">
        <v>98</v>
      </c>
      <c r="R27">
        <v>143</v>
      </c>
      <c r="S27">
        <v>73</v>
      </c>
    </row>
    <row r="28" spans="1:19">
      <c r="A28" t="s">
        <v>405</v>
      </c>
      <c r="B28">
        <v>0</v>
      </c>
      <c r="C28">
        <v>29</v>
      </c>
      <c r="D28" t="s">
        <v>934</v>
      </c>
      <c r="E28">
        <v>0</v>
      </c>
      <c r="F28" t="s">
        <v>935</v>
      </c>
      <c r="G28">
        <v>73</v>
      </c>
      <c r="H28">
        <v>149</v>
      </c>
      <c r="I28">
        <v>430</v>
      </c>
      <c r="J28">
        <v>154</v>
      </c>
      <c r="K28">
        <v>97</v>
      </c>
      <c r="L28">
        <v>181</v>
      </c>
      <c r="M28">
        <v>471</v>
      </c>
      <c r="N28">
        <v>126</v>
      </c>
      <c r="O28">
        <v>124</v>
      </c>
      <c r="P28">
        <v>165</v>
      </c>
      <c r="Q28">
        <v>502</v>
      </c>
      <c r="R28">
        <v>113</v>
      </c>
      <c r="S28">
        <v>446</v>
      </c>
    </row>
    <row r="29" spans="1:19">
      <c r="A29" t="s">
        <v>405</v>
      </c>
      <c r="B29">
        <v>29</v>
      </c>
      <c r="C29">
        <v>57</v>
      </c>
      <c r="D29" t="s">
        <v>936</v>
      </c>
      <c r="E29">
        <v>0</v>
      </c>
      <c r="F29" t="s">
        <v>935</v>
      </c>
      <c r="G29">
        <v>9</v>
      </c>
      <c r="H29">
        <v>14</v>
      </c>
      <c r="I29">
        <v>10</v>
      </c>
      <c r="J29">
        <v>5</v>
      </c>
      <c r="K29">
        <v>3</v>
      </c>
      <c r="L29">
        <v>6</v>
      </c>
      <c r="M29">
        <v>32</v>
      </c>
      <c r="N29">
        <v>7</v>
      </c>
      <c r="O29">
        <v>6</v>
      </c>
      <c r="P29">
        <v>7</v>
      </c>
      <c r="Q29">
        <v>17</v>
      </c>
      <c r="R29">
        <v>6</v>
      </c>
      <c r="S29">
        <v>55</v>
      </c>
    </row>
    <row r="30" spans="1:19">
      <c r="A30" t="s">
        <v>407</v>
      </c>
      <c r="B30">
        <v>0</v>
      </c>
      <c r="C30">
        <v>31</v>
      </c>
      <c r="D30" t="s">
        <v>934</v>
      </c>
      <c r="E30">
        <v>0</v>
      </c>
      <c r="F30" t="s">
        <v>935</v>
      </c>
      <c r="G30">
        <v>0</v>
      </c>
      <c r="H30">
        <v>0</v>
      </c>
      <c r="I30">
        <v>11</v>
      </c>
      <c r="J30">
        <v>4</v>
      </c>
      <c r="K30">
        <v>1</v>
      </c>
      <c r="L30">
        <v>5</v>
      </c>
      <c r="M30">
        <v>7</v>
      </c>
      <c r="N30">
        <v>1</v>
      </c>
      <c r="O30">
        <v>0</v>
      </c>
      <c r="P30">
        <v>1</v>
      </c>
      <c r="Q30">
        <v>6</v>
      </c>
      <c r="R30">
        <v>3</v>
      </c>
      <c r="S30">
        <v>7</v>
      </c>
    </row>
    <row r="31" spans="1:19">
      <c r="A31" t="s">
        <v>407</v>
      </c>
      <c r="B31">
        <v>31</v>
      </c>
      <c r="C31">
        <v>61</v>
      </c>
      <c r="D31" t="s">
        <v>936</v>
      </c>
      <c r="E31">
        <v>0</v>
      </c>
      <c r="F31" t="s">
        <v>935</v>
      </c>
      <c r="G31">
        <v>0</v>
      </c>
      <c r="H31">
        <v>1</v>
      </c>
      <c r="I31">
        <v>15</v>
      </c>
      <c r="J31">
        <v>1</v>
      </c>
      <c r="K31">
        <v>0</v>
      </c>
      <c r="L31">
        <v>0</v>
      </c>
      <c r="M31">
        <v>25</v>
      </c>
      <c r="N31">
        <v>0</v>
      </c>
      <c r="O31">
        <v>0</v>
      </c>
      <c r="P31">
        <v>3</v>
      </c>
      <c r="Q31">
        <v>25</v>
      </c>
      <c r="R31">
        <v>0</v>
      </c>
      <c r="S31">
        <v>179</v>
      </c>
    </row>
    <row r="32" spans="1:19">
      <c r="A32" t="s">
        <v>409</v>
      </c>
      <c r="B32">
        <v>0</v>
      </c>
      <c r="C32">
        <v>36</v>
      </c>
      <c r="D32" t="s">
        <v>934</v>
      </c>
      <c r="E32">
        <v>0</v>
      </c>
      <c r="F32" t="s">
        <v>935</v>
      </c>
      <c r="G32">
        <v>1033</v>
      </c>
      <c r="H32">
        <v>1647</v>
      </c>
      <c r="I32">
        <v>1357</v>
      </c>
      <c r="J32">
        <v>1318</v>
      </c>
      <c r="K32">
        <v>1945</v>
      </c>
      <c r="L32">
        <v>1831</v>
      </c>
      <c r="M32">
        <v>1410</v>
      </c>
      <c r="N32">
        <v>1299</v>
      </c>
      <c r="O32">
        <v>1338</v>
      </c>
      <c r="P32">
        <v>2037</v>
      </c>
      <c r="Q32">
        <v>1528</v>
      </c>
      <c r="R32">
        <v>1138</v>
      </c>
      <c r="S32">
        <v>296</v>
      </c>
    </row>
    <row r="33" spans="1:19">
      <c r="A33" t="s">
        <v>409</v>
      </c>
      <c r="B33">
        <v>36</v>
      </c>
      <c r="C33">
        <v>71</v>
      </c>
      <c r="D33" t="s">
        <v>936</v>
      </c>
      <c r="E33">
        <v>0</v>
      </c>
      <c r="F33" t="s">
        <v>935</v>
      </c>
      <c r="G33">
        <v>11977</v>
      </c>
      <c r="H33">
        <v>25998</v>
      </c>
      <c r="I33">
        <v>25244</v>
      </c>
      <c r="J33">
        <v>23721</v>
      </c>
      <c r="K33">
        <v>13504</v>
      </c>
      <c r="L33">
        <v>23754</v>
      </c>
      <c r="M33">
        <v>20666</v>
      </c>
      <c r="N33">
        <v>22942</v>
      </c>
      <c r="O33">
        <v>22761</v>
      </c>
      <c r="P33">
        <v>36716</v>
      </c>
      <c r="Q33">
        <v>23518</v>
      </c>
      <c r="R33">
        <v>25455</v>
      </c>
      <c r="S33">
        <v>6101</v>
      </c>
    </row>
    <row r="34" spans="1:19">
      <c r="A34" t="s">
        <v>411</v>
      </c>
      <c r="B34">
        <v>0</v>
      </c>
      <c r="C34">
        <v>27</v>
      </c>
      <c r="D34" t="s">
        <v>934</v>
      </c>
      <c r="E34">
        <v>0</v>
      </c>
      <c r="F34" t="s">
        <v>935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>
      <c r="A35" t="s">
        <v>411</v>
      </c>
      <c r="B35">
        <v>27</v>
      </c>
      <c r="C35">
        <v>54</v>
      </c>
      <c r="D35" t="s">
        <v>936</v>
      </c>
      <c r="E35">
        <v>0</v>
      </c>
      <c r="F35" t="s">
        <v>935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2</v>
      </c>
      <c r="N35">
        <v>0</v>
      </c>
      <c r="O35">
        <v>1</v>
      </c>
      <c r="P35">
        <v>1</v>
      </c>
      <c r="Q35">
        <v>3</v>
      </c>
      <c r="R35">
        <v>1</v>
      </c>
      <c r="S35">
        <v>0</v>
      </c>
    </row>
    <row r="36" spans="1:19">
      <c r="A36" t="s">
        <v>413</v>
      </c>
      <c r="B36">
        <v>0</v>
      </c>
      <c r="C36">
        <v>30</v>
      </c>
      <c r="D36" t="s">
        <v>934</v>
      </c>
      <c r="E36">
        <v>0</v>
      </c>
      <c r="F36" t="s">
        <v>935</v>
      </c>
      <c r="G36">
        <v>495</v>
      </c>
      <c r="H36">
        <v>703</v>
      </c>
      <c r="I36">
        <v>658</v>
      </c>
      <c r="J36">
        <v>617</v>
      </c>
      <c r="K36">
        <v>859</v>
      </c>
      <c r="L36">
        <v>883</v>
      </c>
      <c r="M36">
        <v>731</v>
      </c>
      <c r="N36">
        <v>682</v>
      </c>
      <c r="O36">
        <v>711</v>
      </c>
      <c r="P36">
        <v>796</v>
      </c>
      <c r="Q36">
        <v>861</v>
      </c>
      <c r="R36">
        <v>713</v>
      </c>
      <c r="S36">
        <v>1596</v>
      </c>
    </row>
    <row r="37" spans="1:19">
      <c r="A37" t="s">
        <v>413</v>
      </c>
      <c r="B37">
        <v>30</v>
      </c>
      <c r="C37">
        <v>59</v>
      </c>
      <c r="D37" t="s">
        <v>936</v>
      </c>
      <c r="E37">
        <v>0</v>
      </c>
      <c r="F37" t="s">
        <v>935</v>
      </c>
      <c r="G37">
        <v>861</v>
      </c>
      <c r="H37">
        <v>1422</v>
      </c>
      <c r="I37">
        <v>817</v>
      </c>
      <c r="J37">
        <v>944</v>
      </c>
      <c r="K37">
        <v>674</v>
      </c>
      <c r="L37">
        <v>962</v>
      </c>
      <c r="M37">
        <v>973</v>
      </c>
      <c r="N37">
        <v>1161</v>
      </c>
      <c r="O37">
        <v>1134</v>
      </c>
      <c r="P37">
        <v>1353</v>
      </c>
      <c r="Q37">
        <v>1114</v>
      </c>
      <c r="R37">
        <v>1000</v>
      </c>
      <c r="S37">
        <v>2741</v>
      </c>
    </row>
    <row r="38" spans="1:19">
      <c r="A38" t="s">
        <v>415</v>
      </c>
      <c r="B38">
        <v>0</v>
      </c>
      <c r="C38">
        <v>31</v>
      </c>
      <c r="D38" t="s">
        <v>934</v>
      </c>
      <c r="E38">
        <v>0</v>
      </c>
      <c r="F38" t="s">
        <v>935</v>
      </c>
      <c r="G38">
        <v>0</v>
      </c>
      <c r="H38">
        <v>0</v>
      </c>
      <c r="I38">
        <v>2</v>
      </c>
      <c r="J38">
        <v>0</v>
      </c>
      <c r="K38">
        <v>0</v>
      </c>
      <c r="L38">
        <v>0</v>
      </c>
      <c r="M38">
        <v>3</v>
      </c>
      <c r="N38">
        <v>2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>
      <c r="A39" t="s">
        <v>415</v>
      </c>
      <c r="B39">
        <v>31</v>
      </c>
      <c r="C39">
        <v>61</v>
      </c>
      <c r="D39" t="s">
        <v>936</v>
      </c>
      <c r="E39">
        <v>0</v>
      </c>
      <c r="F39" t="s">
        <v>935</v>
      </c>
      <c r="G39">
        <v>18</v>
      </c>
      <c r="H39">
        <v>53</v>
      </c>
      <c r="I39">
        <v>870</v>
      </c>
      <c r="J39">
        <v>43</v>
      </c>
      <c r="K39">
        <v>61</v>
      </c>
      <c r="L39">
        <v>78</v>
      </c>
      <c r="M39">
        <v>732</v>
      </c>
      <c r="N39">
        <v>38</v>
      </c>
      <c r="O39">
        <v>46</v>
      </c>
      <c r="P39">
        <v>60</v>
      </c>
      <c r="Q39">
        <v>685</v>
      </c>
      <c r="R39">
        <v>47</v>
      </c>
      <c r="S39">
        <v>1155</v>
      </c>
    </row>
    <row r="40" spans="1:19">
      <c r="A40" t="s">
        <v>417</v>
      </c>
      <c r="B40">
        <v>0</v>
      </c>
      <c r="C40">
        <v>34</v>
      </c>
      <c r="D40" t="s">
        <v>934</v>
      </c>
      <c r="E40">
        <v>0</v>
      </c>
      <c r="F40" t="s">
        <v>935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9</v>
      </c>
    </row>
    <row r="41" spans="1:19">
      <c r="A41" t="s">
        <v>417</v>
      </c>
      <c r="B41">
        <v>34</v>
      </c>
      <c r="C41">
        <v>68</v>
      </c>
      <c r="D41" t="s">
        <v>936</v>
      </c>
      <c r="E41">
        <v>0</v>
      </c>
      <c r="F41" t="s">
        <v>935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9</v>
      </c>
    </row>
    <row r="42" spans="1:19">
      <c r="A42" t="s">
        <v>419</v>
      </c>
      <c r="B42">
        <v>0</v>
      </c>
      <c r="C42">
        <v>32</v>
      </c>
      <c r="D42" t="s">
        <v>934</v>
      </c>
      <c r="E42">
        <v>0</v>
      </c>
      <c r="F42" t="s">
        <v>935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1</v>
      </c>
      <c r="R42">
        <v>0</v>
      </c>
      <c r="S42">
        <v>0</v>
      </c>
    </row>
    <row r="43" spans="1:19">
      <c r="A43" t="s">
        <v>419</v>
      </c>
      <c r="B43">
        <v>32</v>
      </c>
      <c r="C43">
        <v>64</v>
      </c>
      <c r="D43" t="s">
        <v>936</v>
      </c>
      <c r="E43">
        <v>0</v>
      </c>
      <c r="F43" t="s">
        <v>935</v>
      </c>
      <c r="G43">
        <v>0</v>
      </c>
      <c r="H43">
        <v>1</v>
      </c>
      <c r="I43">
        <v>9</v>
      </c>
      <c r="J43">
        <v>1</v>
      </c>
      <c r="K43">
        <v>0</v>
      </c>
      <c r="L43">
        <v>1</v>
      </c>
      <c r="M43">
        <v>13</v>
      </c>
      <c r="N43">
        <v>0</v>
      </c>
      <c r="O43">
        <v>0</v>
      </c>
      <c r="P43">
        <v>2</v>
      </c>
      <c r="Q43">
        <v>11</v>
      </c>
      <c r="R43">
        <v>0</v>
      </c>
      <c r="S43">
        <v>4</v>
      </c>
    </row>
    <row r="44" spans="1:19">
      <c r="A44" t="s">
        <v>421</v>
      </c>
      <c r="B44">
        <v>0</v>
      </c>
      <c r="C44">
        <v>29</v>
      </c>
      <c r="D44" t="s">
        <v>934</v>
      </c>
      <c r="E44">
        <v>0</v>
      </c>
      <c r="F44" t="s">
        <v>935</v>
      </c>
      <c r="G44">
        <v>8</v>
      </c>
      <c r="H44">
        <v>9</v>
      </c>
      <c r="I44">
        <v>18</v>
      </c>
      <c r="J44">
        <v>8</v>
      </c>
      <c r="K44">
        <v>10</v>
      </c>
      <c r="L44">
        <v>22</v>
      </c>
      <c r="M44">
        <v>20</v>
      </c>
      <c r="N44">
        <v>13</v>
      </c>
      <c r="O44">
        <v>6</v>
      </c>
      <c r="P44">
        <v>14</v>
      </c>
      <c r="Q44">
        <v>16</v>
      </c>
      <c r="R44">
        <v>6</v>
      </c>
      <c r="S44">
        <v>6</v>
      </c>
    </row>
    <row r="45" spans="1:19">
      <c r="A45" t="s">
        <v>421</v>
      </c>
      <c r="B45">
        <v>29</v>
      </c>
      <c r="C45">
        <v>58</v>
      </c>
      <c r="D45" t="s">
        <v>936</v>
      </c>
      <c r="E45">
        <v>0</v>
      </c>
      <c r="F45" t="s">
        <v>935</v>
      </c>
      <c r="G45">
        <v>0</v>
      </c>
      <c r="H45">
        <v>2</v>
      </c>
      <c r="I45">
        <v>2</v>
      </c>
      <c r="J45">
        <v>3</v>
      </c>
      <c r="K45">
        <v>1</v>
      </c>
      <c r="L45">
        <v>1</v>
      </c>
      <c r="M45">
        <v>7</v>
      </c>
      <c r="N45">
        <v>1</v>
      </c>
      <c r="O45">
        <v>0</v>
      </c>
      <c r="P45">
        <v>1</v>
      </c>
      <c r="Q45">
        <v>0</v>
      </c>
      <c r="R45">
        <v>2</v>
      </c>
      <c r="S45">
        <v>2</v>
      </c>
    </row>
    <row r="46" spans="1:19">
      <c r="A46" t="s">
        <v>423</v>
      </c>
      <c r="B46">
        <v>0</v>
      </c>
      <c r="C46">
        <v>36</v>
      </c>
      <c r="D46" t="s">
        <v>934</v>
      </c>
      <c r="E46">
        <v>0</v>
      </c>
      <c r="F46" t="s">
        <v>935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>
      <c r="A47" t="s">
        <v>423</v>
      </c>
      <c r="B47">
        <v>36</v>
      </c>
      <c r="C47">
        <v>71</v>
      </c>
      <c r="D47" t="s">
        <v>936</v>
      </c>
      <c r="E47">
        <v>0</v>
      </c>
      <c r="F47" t="s">
        <v>935</v>
      </c>
      <c r="G47">
        <v>0</v>
      </c>
      <c r="H47">
        <v>0</v>
      </c>
      <c r="I47">
        <v>3</v>
      </c>
      <c r="J47">
        <v>3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2</v>
      </c>
      <c r="R47">
        <v>0</v>
      </c>
      <c r="S47">
        <v>22</v>
      </c>
    </row>
    <row r="48" spans="1:19">
      <c r="A48" t="s">
        <v>425</v>
      </c>
      <c r="B48">
        <v>0</v>
      </c>
      <c r="C48">
        <v>38</v>
      </c>
      <c r="D48" t="s">
        <v>934</v>
      </c>
      <c r="E48">
        <v>0</v>
      </c>
      <c r="F48" t="s">
        <v>935</v>
      </c>
      <c r="G48">
        <v>1828</v>
      </c>
      <c r="H48">
        <v>5512</v>
      </c>
      <c r="I48">
        <v>8200</v>
      </c>
      <c r="J48">
        <v>4483</v>
      </c>
      <c r="K48">
        <v>3965</v>
      </c>
      <c r="L48">
        <v>5579</v>
      </c>
      <c r="M48">
        <v>8305</v>
      </c>
      <c r="N48">
        <v>3543</v>
      </c>
      <c r="O48">
        <v>3510</v>
      </c>
      <c r="P48">
        <v>6178</v>
      </c>
      <c r="Q48">
        <v>7398</v>
      </c>
      <c r="R48">
        <v>3652</v>
      </c>
      <c r="S48">
        <v>4993</v>
      </c>
    </row>
    <row r="49" spans="1:19">
      <c r="A49" t="s">
        <v>425</v>
      </c>
      <c r="B49">
        <v>38</v>
      </c>
      <c r="C49">
        <v>75</v>
      </c>
      <c r="D49" t="s">
        <v>936</v>
      </c>
      <c r="E49">
        <v>0</v>
      </c>
      <c r="F49" t="s">
        <v>935</v>
      </c>
      <c r="G49">
        <v>153826</v>
      </c>
      <c r="H49">
        <v>445523</v>
      </c>
      <c r="I49">
        <v>651648</v>
      </c>
      <c r="J49">
        <v>344986</v>
      </c>
      <c r="K49">
        <v>294371</v>
      </c>
      <c r="L49">
        <v>391552</v>
      </c>
      <c r="M49">
        <v>665362</v>
      </c>
      <c r="N49">
        <v>314516</v>
      </c>
      <c r="O49">
        <v>262062</v>
      </c>
      <c r="P49">
        <v>519300</v>
      </c>
      <c r="Q49">
        <v>605060</v>
      </c>
      <c r="R49">
        <v>306197</v>
      </c>
      <c r="S49">
        <v>620800</v>
      </c>
    </row>
    <row r="50" spans="1:19">
      <c r="A50" t="s">
        <v>427</v>
      </c>
      <c r="B50">
        <v>0</v>
      </c>
      <c r="C50">
        <v>37</v>
      </c>
      <c r="D50" t="s">
        <v>934</v>
      </c>
      <c r="E50">
        <v>0</v>
      </c>
      <c r="F50" t="s">
        <v>935</v>
      </c>
      <c r="G50">
        <v>10935</v>
      </c>
      <c r="H50">
        <v>21514</v>
      </c>
      <c r="I50">
        <v>28853</v>
      </c>
      <c r="J50">
        <v>15879</v>
      </c>
      <c r="K50">
        <v>15983</v>
      </c>
      <c r="L50">
        <v>18061</v>
      </c>
      <c r="M50">
        <v>15514</v>
      </c>
      <c r="N50">
        <v>13223</v>
      </c>
      <c r="O50">
        <v>17331</v>
      </c>
      <c r="P50">
        <v>24567</v>
      </c>
      <c r="Q50">
        <v>20271</v>
      </c>
      <c r="R50">
        <v>13567</v>
      </c>
      <c r="S50">
        <v>269231</v>
      </c>
    </row>
    <row r="51" spans="1:19">
      <c r="A51" t="s">
        <v>427</v>
      </c>
      <c r="B51">
        <v>37</v>
      </c>
      <c r="C51">
        <v>74</v>
      </c>
      <c r="D51" t="s">
        <v>936</v>
      </c>
      <c r="E51">
        <v>0</v>
      </c>
      <c r="F51" t="s">
        <v>935</v>
      </c>
      <c r="G51">
        <v>195</v>
      </c>
      <c r="H51">
        <v>489</v>
      </c>
      <c r="I51">
        <v>390</v>
      </c>
      <c r="J51">
        <v>292</v>
      </c>
      <c r="K51">
        <v>200</v>
      </c>
      <c r="L51">
        <v>225</v>
      </c>
      <c r="M51">
        <v>395</v>
      </c>
      <c r="N51">
        <v>296</v>
      </c>
      <c r="O51">
        <v>256</v>
      </c>
      <c r="P51">
        <v>390</v>
      </c>
      <c r="Q51">
        <v>371</v>
      </c>
      <c r="R51">
        <v>224</v>
      </c>
      <c r="S51">
        <v>502</v>
      </c>
    </row>
    <row r="52" spans="1:19">
      <c r="A52" t="s">
        <v>429</v>
      </c>
      <c r="B52">
        <v>0</v>
      </c>
      <c r="C52">
        <v>50</v>
      </c>
      <c r="D52" t="s">
        <v>934</v>
      </c>
      <c r="E52">
        <v>0</v>
      </c>
      <c r="F52" t="s">
        <v>935</v>
      </c>
      <c r="G52">
        <v>5</v>
      </c>
      <c r="H52">
        <v>13</v>
      </c>
      <c r="I52">
        <v>29</v>
      </c>
      <c r="J52">
        <v>8</v>
      </c>
      <c r="K52">
        <v>10</v>
      </c>
      <c r="L52">
        <v>11</v>
      </c>
      <c r="M52">
        <v>13</v>
      </c>
      <c r="N52">
        <v>18</v>
      </c>
      <c r="O52">
        <v>7</v>
      </c>
      <c r="P52">
        <v>22</v>
      </c>
      <c r="Q52">
        <v>19</v>
      </c>
      <c r="R52">
        <v>16</v>
      </c>
      <c r="S52">
        <v>0</v>
      </c>
    </row>
    <row r="53" spans="1:19">
      <c r="A53" t="s">
        <v>429</v>
      </c>
      <c r="B53">
        <v>50</v>
      </c>
      <c r="C53">
        <v>100</v>
      </c>
      <c r="D53" t="s">
        <v>936</v>
      </c>
      <c r="E53">
        <v>0</v>
      </c>
      <c r="F53" t="s">
        <v>935</v>
      </c>
      <c r="G53">
        <v>29</v>
      </c>
      <c r="H53">
        <v>49</v>
      </c>
      <c r="I53">
        <v>59</v>
      </c>
      <c r="J53">
        <v>46</v>
      </c>
      <c r="K53">
        <v>21</v>
      </c>
      <c r="L53">
        <v>19</v>
      </c>
      <c r="M53">
        <v>35</v>
      </c>
      <c r="N53">
        <v>70</v>
      </c>
      <c r="O53">
        <v>18</v>
      </c>
      <c r="P53">
        <v>57</v>
      </c>
      <c r="Q53">
        <v>37</v>
      </c>
      <c r="R53">
        <v>51</v>
      </c>
      <c r="S53">
        <v>12</v>
      </c>
    </row>
    <row r="54" spans="1:19">
      <c r="A54" t="s">
        <v>431</v>
      </c>
      <c r="B54">
        <v>0</v>
      </c>
      <c r="C54">
        <v>55</v>
      </c>
      <c r="D54" t="s">
        <v>934</v>
      </c>
      <c r="E54">
        <v>0</v>
      </c>
      <c r="F54" t="s">
        <v>935</v>
      </c>
      <c r="G54">
        <v>49</v>
      </c>
      <c r="H54">
        <v>119</v>
      </c>
      <c r="I54">
        <v>141</v>
      </c>
      <c r="J54">
        <v>44</v>
      </c>
      <c r="K54">
        <v>34</v>
      </c>
      <c r="L54">
        <v>64</v>
      </c>
      <c r="M54">
        <v>115</v>
      </c>
      <c r="N54">
        <v>77</v>
      </c>
      <c r="O54">
        <v>38</v>
      </c>
      <c r="P54">
        <v>91</v>
      </c>
      <c r="Q54">
        <v>95</v>
      </c>
      <c r="R54">
        <v>80</v>
      </c>
      <c r="S54">
        <v>9140</v>
      </c>
    </row>
    <row r="55" spans="1:19">
      <c r="A55" t="s">
        <v>431</v>
      </c>
      <c r="B55">
        <v>55</v>
      </c>
      <c r="C55">
        <v>110</v>
      </c>
      <c r="D55" t="s">
        <v>936</v>
      </c>
      <c r="E55">
        <v>0</v>
      </c>
      <c r="F55" t="s">
        <v>935</v>
      </c>
      <c r="G55">
        <v>6</v>
      </c>
      <c r="H55">
        <v>36</v>
      </c>
      <c r="I55">
        <v>30</v>
      </c>
      <c r="J55">
        <v>12</v>
      </c>
      <c r="K55">
        <v>12</v>
      </c>
      <c r="L55">
        <v>22</v>
      </c>
      <c r="M55">
        <v>14</v>
      </c>
      <c r="N55">
        <v>18</v>
      </c>
      <c r="O55">
        <v>19</v>
      </c>
      <c r="P55">
        <v>16</v>
      </c>
      <c r="Q55">
        <v>15</v>
      </c>
      <c r="R55">
        <v>18</v>
      </c>
      <c r="S55">
        <v>666</v>
      </c>
    </row>
    <row r="56" spans="1:19">
      <c r="A56" t="s">
        <v>433</v>
      </c>
      <c r="B56">
        <v>0</v>
      </c>
      <c r="C56">
        <v>49</v>
      </c>
      <c r="D56" t="s">
        <v>934</v>
      </c>
      <c r="E56">
        <v>0</v>
      </c>
      <c r="F56" t="s">
        <v>935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</row>
    <row r="57" spans="1:19">
      <c r="A57" t="s">
        <v>433</v>
      </c>
      <c r="B57">
        <v>49</v>
      </c>
      <c r="C57">
        <v>98</v>
      </c>
      <c r="D57" t="s">
        <v>936</v>
      </c>
      <c r="E57">
        <v>0</v>
      </c>
      <c r="F57" t="s">
        <v>935</v>
      </c>
      <c r="G57">
        <v>5</v>
      </c>
      <c r="H57">
        <v>11</v>
      </c>
      <c r="I57">
        <v>18</v>
      </c>
      <c r="J57">
        <v>5</v>
      </c>
      <c r="K57">
        <v>13</v>
      </c>
      <c r="L57">
        <v>18</v>
      </c>
      <c r="M57">
        <v>18</v>
      </c>
      <c r="N57">
        <v>3</v>
      </c>
      <c r="O57">
        <v>19</v>
      </c>
      <c r="P57">
        <v>19</v>
      </c>
      <c r="Q57">
        <v>21</v>
      </c>
      <c r="R57">
        <v>13</v>
      </c>
      <c r="S57">
        <v>84</v>
      </c>
    </row>
    <row r="58" spans="1:19">
      <c r="A58" t="s">
        <v>435</v>
      </c>
      <c r="B58">
        <v>0</v>
      </c>
      <c r="C58">
        <v>46</v>
      </c>
      <c r="D58" t="s">
        <v>934</v>
      </c>
      <c r="E58">
        <v>0</v>
      </c>
      <c r="F58" t="s">
        <v>935</v>
      </c>
      <c r="G58">
        <v>0</v>
      </c>
      <c r="H58">
        <v>1</v>
      </c>
      <c r="I58">
        <v>4</v>
      </c>
      <c r="J58">
        <v>0</v>
      </c>
      <c r="K58">
        <v>1</v>
      </c>
      <c r="L58">
        <v>2</v>
      </c>
      <c r="M58">
        <v>0</v>
      </c>
      <c r="N58">
        <v>0</v>
      </c>
      <c r="O58">
        <v>0</v>
      </c>
      <c r="P58">
        <v>0</v>
      </c>
      <c r="Q58">
        <v>2</v>
      </c>
      <c r="R58">
        <v>0</v>
      </c>
      <c r="S58">
        <v>0</v>
      </c>
    </row>
    <row r="59" spans="1:19">
      <c r="A59" t="s">
        <v>435</v>
      </c>
      <c r="B59">
        <v>46</v>
      </c>
      <c r="C59">
        <v>91</v>
      </c>
      <c r="D59" t="s">
        <v>936</v>
      </c>
      <c r="E59">
        <v>0</v>
      </c>
      <c r="F59" t="s">
        <v>935</v>
      </c>
      <c r="G59">
        <v>4</v>
      </c>
      <c r="H59">
        <v>15</v>
      </c>
      <c r="I59">
        <v>23</v>
      </c>
      <c r="J59">
        <v>9</v>
      </c>
      <c r="K59">
        <v>1</v>
      </c>
      <c r="L59">
        <v>16</v>
      </c>
      <c r="M59">
        <v>42</v>
      </c>
      <c r="N59">
        <v>12</v>
      </c>
      <c r="O59">
        <v>3</v>
      </c>
      <c r="P59">
        <v>19</v>
      </c>
      <c r="Q59">
        <v>20</v>
      </c>
      <c r="R59">
        <v>6</v>
      </c>
      <c r="S59">
        <v>18</v>
      </c>
    </row>
    <row r="60" spans="1:19">
      <c r="A60" t="s">
        <v>437</v>
      </c>
      <c r="B60">
        <v>0</v>
      </c>
      <c r="C60">
        <v>38</v>
      </c>
      <c r="D60" t="s">
        <v>934</v>
      </c>
      <c r="E60">
        <v>0</v>
      </c>
      <c r="F60" t="s">
        <v>935</v>
      </c>
      <c r="G60">
        <v>0</v>
      </c>
      <c r="H60">
        <v>4</v>
      </c>
      <c r="I60">
        <v>4</v>
      </c>
      <c r="J60">
        <v>3</v>
      </c>
      <c r="K60">
        <v>1</v>
      </c>
      <c r="L60">
        <v>8</v>
      </c>
      <c r="M60">
        <v>2</v>
      </c>
      <c r="N60">
        <v>5</v>
      </c>
      <c r="O60">
        <v>0</v>
      </c>
      <c r="P60">
        <v>3</v>
      </c>
      <c r="Q60">
        <v>3</v>
      </c>
      <c r="R60">
        <v>5</v>
      </c>
      <c r="S60">
        <v>1</v>
      </c>
    </row>
    <row r="61" spans="1:19">
      <c r="A61" t="s">
        <v>437</v>
      </c>
      <c r="B61">
        <v>38</v>
      </c>
      <c r="C61">
        <v>75</v>
      </c>
      <c r="D61" t="s">
        <v>936</v>
      </c>
      <c r="E61">
        <v>0</v>
      </c>
      <c r="F61" t="s">
        <v>935</v>
      </c>
      <c r="G61">
        <v>338</v>
      </c>
      <c r="H61">
        <v>426</v>
      </c>
      <c r="I61">
        <v>338</v>
      </c>
      <c r="J61">
        <v>305</v>
      </c>
      <c r="K61">
        <v>208</v>
      </c>
      <c r="L61">
        <v>346</v>
      </c>
      <c r="M61">
        <v>568</v>
      </c>
      <c r="N61">
        <v>552</v>
      </c>
      <c r="O61">
        <v>251</v>
      </c>
      <c r="P61">
        <v>399</v>
      </c>
      <c r="Q61">
        <v>505</v>
      </c>
      <c r="R61">
        <v>478</v>
      </c>
      <c r="S61">
        <v>158</v>
      </c>
    </row>
    <row r="62" spans="1:19">
      <c r="A62" t="s">
        <v>439</v>
      </c>
      <c r="B62">
        <v>0</v>
      </c>
      <c r="C62">
        <v>34</v>
      </c>
      <c r="D62" t="s">
        <v>934</v>
      </c>
      <c r="E62">
        <v>0</v>
      </c>
      <c r="F62" t="s">
        <v>935</v>
      </c>
      <c r="G62">
        <v>5</v>
      </c>
      <c r="H62">
        <v>8</v>
      </c>
      <c r="I62">
        <v>9</v>
      </c>
      <c r="J62">
        <v>3</v>
      </c>
      <c r="K62">
        <v>6</v>
      </c>
      <c r="L62">
        <v>8</v>
      </c>
      <c r="M62">
        <v>5</v>
      </c>
      <c r="N62">
        <v>10</v>
      </c>
      <c r="O62">
        <v>6</v>
      </c>
      <c r="P62">
        <v>2</v>
      </c>
      <c r="Q62">
        <v>5</v>
      </c>
      <c r="R62">
        <v>13</v>
      </c>
      <c r="S62">
        <v>1</v>
      </c>
    </row>
    <row r="63" spans="1:19">
      <c r="A63" t="s">
        <v>439</v>
      </c>
      <c r="B63">
        <v>34</v>
      </c>
      <c r="C63">
        <v>68</v>
      </c>
      <c r="D63" t="s">
        <v>936</v>
      </c>
      <c r="E63">
        <v>0</v>
      </c>
      <c r="F63" t="s">
        <v>935</v>
      </c>
      <c r="G63">
        <v>143847</v>
      </c>
      <c r="H63">
        <v>222892.5</v>
      </c>
      <c r="I63">
        <v>192220.5</v>
      </c>
      <c r="J63">
        <v>183256</v>
      </c>
      <c r="K63">
        <v>117495</v>
      </c>
      <c r="L63">
        <v>167732.5</v>
      </c>
      <c r="M63">
        <v>281943.5</v>
      </c>
      <c r="N63">
        <v>268142</v>
      </c>
      <c r="O63">
        <v>151749</v>
      </c>
      <c r="P63">
        <v>262543.5</v>
      </c>
      <c r="Q63">
        <v>225194</v>
      </c>
      <c r="R63">
        <v>261513</v>
      </c>
      <c r="S63">
        <v>88521</v>
      </c>
    </row>
    <row r="64" spans="1:19">
      <c r="A64" t="s">
        <v>441</v>
      </c>
      <c r="B64">
        <v>0</v>
      </c>
      <c r="C64">
        <v>35</v>
      </c>
      <c r="D64" t="s">
        <v>934</v>
      </c>
      <c r="E64">
        <v>0</v>
      </c>
      <c r="F64" t="s">
        <v>935</v>
      </c>
      <c r="G64">
        <v>7738</v>
      </c>
      <c r="H64">
        <v>11904</v>
      </c>
      <c r="I64">
        <v>10080</v>
      </c>
      <c r="J64">
        <v>12297</v>
      </c>
      <c r="K64">
        <v>10453</v>
      </c>
      <c r="L64">
        <v>11509</v>
      </c>
      <c r="M64">
        <v>9059</v>
      </c>
      <c r="N64">
        <v>19823</v>
      </c>
      <c r="O64">
        <v>11295</v>
      </c>
      <c r="P64">
        <v>14454</v>
      </c>
      <c r="Q64">
        <v>12565</v>
      </c>
      <c r="R64">
        <v>15410</v>
      </c>
      <c r="S64">
        <v>1673</v>
      </c>
    </row>
    <row r="65" spans="1:19">
      <c r="A65" t="s">
        <v>441</v>
      </c>
      <c r="B65">
        <v>35</v>
      </c>
      <c r="C65">
        <v>70</v>
      </c>
      <c r="D65" t="s">
        <v>936</v>
      </c>
      <c r="E65">
        <v>0</v>
      </c>
      <c r="F65" t="s">
        <v>935</v>
      </c>
      <c r="G65">
        <v>143847</v>
      </c>
      <c r="H65">
        <v>222892.5</v>
      </c>
      <c r="I65">
        <v>192220.5</v>
      </c>
      <c r="J65">
        <v>183256</v>
      </c>
      <c r="K65">
        <v>117495</v>
      </c>
      <c r="L65">
        <v>167732.5</v>
      </c>
      <c r="M65">
        <v>281942.5</v>
      </c>
      <c r="N65">
        <v>268144</v>
      </c>
      <c r="O65">
        <v>151749</v>
      </c>
      <c r="P65">
        <v>262545.5</v>
      </c>
      <c r="Q65">
        <v>225195</v>
      </c>
      <c r="R65">
        <v>261515</v>
      </c>
      <c r="S65">
        <v>88521</v>
      </c>
    </row>
    <row r="66" spans="1:19">
      <c r="A66" t="s">
        <v>443</v>
      </c>
      <c r="B66">
        <v>0</v>
      </c>
      <c r="C66">
        <v>32</v>
      </c>
      <c r="D66" t="s">
        <v>934</v>
      </c>
      <c r="E66">
        <v>0</v>
      </c>
      <c r="F66" t="s">
        <v>935</v>
      </c>
      <c r="G66">
        <v>66085</v>
      </c>
      <c r="H66">
        <v>102493</v>
      </c>
      <c r="I66">
        <v>106885</v>
      </c>
      <c r="J66">
        <v>86686</v>
      </c>
      <c r="K66">
        <v>146957</v>
      </c>
      <c r="L66">
        <v>136911</v>
      </c>
      <c r="M66">
        <v>144957</v>
      </c>
      <c r="N66">
        <v>99550</v>
      </c>
      <c r="O66">
        <v>93038</v>
      </c>
      <c r="P66">
        <v>145604</v>
      </c>
      <c r="Q66">
        <v>138579</v>
      </c>
      <c r="R66">
        <v>119275</v>
      </c>
      <c r="S66">
        <v>21216</v>
      </c>
    </row>
    <row r="67" spans="1:19">
      <c r="A67" t="s">
        <v>443</v>
      </c>
      <c r="B67">
        <v>32</v>
      </c>
      <c r="C67">
        <v>63</v>
      </c>
      <c r="D67" t="s">
        <v>936</v>
      </c>
      <c r="E67">
        <v>0</v>
      </c>
      <c r="F67" t="s">
        <v>935</v>
      </c>
      <c r="G67">
        <v>963016</v>
      </c>
      <c r="H67">
        <v>1980641</v>
      </c>
      <c r="I67">
        <v>1332847</v>
      </c>
      <c r="J67">
        <v>1622488</v>
      </c>
      <c r="K67">
        <v>1219550</v>
      </c>
      <c r="L67">
        <v>1240963</v>
      </c>
      <c r="M67">
        <v>1629935</v>
      </c>
      <c r="N67">
        <v>1791807</v>
      </c>
      <c r="O67">
        <v>1477103</v>
      </c>
      <c r="P67">
        <v>1845717</v>
      </c>
      <c r="Q67">
        <v>1555331</v>
      </c>
      <c r="R67">
        <v>1362191</v>
      </c>
      <c r="S67">
        <v>1346277</v>
      </c>
    </row>
    <row r="68" spans="1:19">
      <c r="A68" t="s">
        <v>445</v>
      </c>
      <c r="B68">
        <v>0</v>
      </c>
      <c r="C68">
        <v>50</v>
      </c>
      <c r="D68" t="s">
        <v>934</v>
      </c>
      <c r="E68">
        <v>0</v>
      </c>
      <c r="F68" t="s">
        <v>935</v>
      </c>
      <c r="G68">
        <v>3664</v>
      </c>
      <c r="H68">
        <v>5191</v>
      </c>
      <c r="I68">
        <v>3593</v>
      </c>
      <c r="J68">
        <v>5278</v>
      </c>
      <c r="K68">
        <v>4083</v>
      </c>
      <c r="L68">
        <v>5134</v>
      </c>
      <c r="M68">
        <v>6890</v>
      </c>
      <c r="N68">
        <v>5419</v>
      </c>
      <c r="O68">
        <v>3628</v>
      </c>
      <c r="P68">
        <v>5881</v>
      </c>
      <c r="Q68">
        <v>4588</v>
      </c>
      <c r="R68">
        <v>4441</v>
      </c>
      <c r="S68">
        <v>1447</v>
      </c>
    </row>
    <row r="69" spans="1:19">
      <c r="A69" t="s">
        <v>445</v>
      </c>
      <c r="B69">
        <v>50</v>
      </c>
      <c r="C69">
        <v>100</v>
      </c>
      <c r="D69" t="s">
        <v>936</v>
      </c>
      <c r="E69">
        <v>0</v>
      </c>
      <c r="F69" t="s">
        <v>935</v>
      </c>
      <c r="G69">
        <v>661217</v>
      </c>
      <c r="H69">
        <v>922093</v>
      </c>
      <c r="I69">
        <v>1167617</v>
      </c>
      <c r="J69">
        <v>973139</v>
      </c>
      <c r="K69">
        <v>1358010</v>
      </c>
      <c r="L69">
        <v>1056442</v>
      </c>
      <c r="M69">
        <v>1156045</v>
      </c>
      <c r="N69">
        <v>713249</v>
      </c>
      <c r="O69">
        <v>895184</v>
      </c>
      <c r="P69">
        <v>1259520</v>
      </c>
      <c r="Q69">
        <v>969012</v>
      </c>
      <c r="R69">
        <v>993052</v>
      </c>
      <c r="S69">
        <v>1693116</v>
      </c>
    </row>
    <row r="70" spans="1:19">
      <c r="A70" t="s">
        <v>447</v>
      </c>
      <c r="B70">
        <v>0</v>
      </c>
      <c r="C70">
        <v>50</v>
      </c>
      <c r="D70" t="s">
        <v>934</v>
      </c>
      <c r="E70">
        <v>0</v>
      </c>
      <c r="F70" t="s">
        <v>935</v>
      </c>
      <c r="G70">
        <v>2686</v>
      </c>
      <c r="H70">
        <v>11529</v>
      </c>
      <c r="I70">
        <v>11512</v>
      </c>
      <c r="J70">
        <v>6863</v>
      </c>
      <c r="K70">
        <v>4143</v>
      </c>
      <c r="L70">
        <v>6018</v>
      </c>
      <c r="M70">
        <v>4935</v>
      </c>
      <c r="N70">
        <v>4375</v>
      </c>
      <c r="O70">
        <v>5338</v>
      </c>
      <c r="P70">
        <v>10685</v>
      </c>
      <c r="Q70">
        <v>9734</v>
      </c>
      <c r="R70">
        <v>5475</v>
      </c>
      <c r="S70">
        <v>7403</v>
      </c>
    </row>
    <row r="71" spans="1:19">
      <c r="A71" t="s">
        <v>447</v>
      </c>
      <c r="B71">
        <v>50</v>
      </c>
      <c r="C71">
        <v>100</v>
      </c>
      <c r="D71" t="s">
        <v>936</v>
      </c>
      <c r="E71">
        <v>0</v>
      </c>
      <c r="F71" t="s">
        <v>935</v>
      </c>
      <c r="G71">
        <v>1526</v>
      </c>
      <c r="H71">
        <v>2584</v>
      </c>
      <c r="I71">
        <v>1779</v>
      </c>
      <c r="J71">
        <v>1776</v>
      </c>
      <c r="K71">
        <v>783</v>
      </c>
      <c r="L71">
        <v>1560</v>
      </c>
      <c r="M71">
        <v>1438</v>
      </c>
      <c r="N71">
        <v>1274</v>
      </c>
      <c r="O71">
        <v>1579</v>
      </c>
      <c r="P71">
        <v>2714</v>
      </c>
      <c r="Q71">
        <v>1147</v>
      </c>
      <c r="R71">
        <v>1280</v>
      </c>
      <c r="S71">
        <v>250</v>
      </c>
    </row>
    <row r="72" spans="1:19">
      <c r="A72" t="s">
        <v>449</v>
      </c>
      <c r="B72">
        <v>0</v>
      </c>
      <c r="C72">
        <v>54</v>
      </c>
      <c r="D72" t="s">
        <v>934</v>
      </c>
      <c r="E72">
        <v>0</v>
      </c>
      <c r="F72" t="s">
        <v>935</v>
      </c>
      <c r="G72">
        <v>42</v>
      </c>
      <c r="H72">
        <v>80</v>
      </c>
      <c r="I72">
        <v>82</v>
      </c>
      <c r="J72">
        <v>61</v>
      </c>
      <c r="K72">
        <v>58</v>
      </c>
      <c r="L72">
        <v>83</v>
      </c>
      <c r="M72">
        <v>88</v>
      </c>
      <c r="N72">
        <v>52</v>
      </c>
      <c r="O72">
        <v>60</v>
      </c>
      <c r="P72">
        <v>85</v>
      </c>
      <c r="Q72">
        <v>68</v>
      </c>
      <c r="R72">
        <v>81</v>
      </c>
      <c r="S72">
        <v>25</v>
      </c>
    </row>
    <row r="73" spans="1:19">
      <c r="A73" t="s">
        <v>449</v>
      </c>
      <c r="B73">
        <v>54</v>
      </c>
      <c r="C73">
        <v>108</v>
      </c>
      <c r="D73" t="s">
        <v>936</v>
      </c>
      <c r="E73">
        <v>0</v>
      </c>
      <c r="F73" t="s">
        <v>935</v>
      </c>
      <c r="G73">
        <v>26</v>
      </c>
      <c r="H73">
        <v>52</v>
      </c>
      <c r="I73">
        <v>33</v>
      </c>
      <c r="J73">
        <v>29</v>
      </c>
      <c r="K73">
        <v>17</v>
      </c>
      <c r="L73">
        <v>21</v>
      </c>
      <c r="M73">
        <v>47</v>
      </c>
      <c r="N73">
        <v>38</v>
      </c>
      <c r="O73">
        <v>23</v>
      </c>
      <c r="P73">
        <v>47</v>
      </c>
      <c r="Q73">
        <v>39</v>
      </c>
      <c r="R73">
        <v>38</v>
      </c>
      <c r="S73">
        <v>43</v>
      </c>
    </row>
    <row r="74" spans="1:19">
      <c r="A74" t="s">
        <v>451</v>
      </c>
      <c r="B74">
        <v>0</v>
      </c>
      <c r="C74">
        <v>44</v>
      </c>
      <c r="D74" t="s">
        <v>934</v>
      </c>
      <c r="E74">
        <v>0</v>
      </c>
      <c r="F74" t="s">
        <v>935</v>
      </c>
      <c r="G74">
        <v>2</v>
      </c>
      <c r="H74">
        <v>0</v>
      </c>
      <c r="I74">
        <v>1</v>
      </c>
      <c r="J74">
        <v>0</v>
      </c>
      <c r="K74">
        <v>0</v>
      </c>
      <c r="L74">
        <v>5</v>
      </c>
      <c r="M74">
        <v>2</v>
      </c>
      <c r="N74">
        <v>4</v>
      </c>
      <c r="O74">
        <v>2</v>
      </c>
      <c r="P74">
        <v>0</v>
      </c>
      <c r="Q74">
        <v>1</v>
      </c>
      <c r="R74">
        <v>2</v>
      </c>
      <c r="S74">
        <v>0</v>
      </c>
    </row>
    <row r="75" spans="1:19">
      <c r="A75" t="s">
        <v>451</v>
      </c>
      <c r="B75">
        <v>44</v>
      </c>
      <c r="C75">
        <v>100</v>
      </c>
      <c r="D75" t="s">
        <v>936</v>
      </c>
      <c r="E75">
        <v>0</v>
      </c>
      <c r="F75" t="s">
        <v>935</v>
      </c>
      <c r="G75">
        <v>6</v>
      </c>
      <c r="H75">
        <v>12</v>
      </c>
      <c r="I75">
        <v>13</v>
      </c>
      <c r="J75">
        <v>14</v>
      </c>
      <c r="K75">
        <v>21</v>
      </c>
      <c r="L75">
        <v>9</v>
      </c>
      <c r="M75">
        <v>21</v>
      </c>
      <c r="N75">
        <v>13</v>
      </c>
      <c r="O75">
        <v>10</v>
      </c>
      <c r="P75">
        <v>10</v>
      </c>
      <c r="Q75">
        <v>28</v>
      </c>
      <c r="R75">
        <v>20</v>
      </c>
      <c r="S75">
        <v>25</v>
      </c>
    </row>
    <row r="76" spans="1:19">
      <c r="A76" t="s">
        <v>453</v>
      </c>
      <c r="B76">
        <v>0</v>
      </c>
      <c r="C76">
        <v>50</v>
      </c>
      <c r="D76" t="s">
        <v>934</v>
      </c>
      <c r="E76">
        <v>0</v>
      </c>
      <c r="F76" t="s">
        <v>935</v>
      </c>
      <c r="G76">
        <v>1</v>
      </c>
      <c r="H76">
        <v>0</v>
      </c>
      <c r="I76">
        <v>2</v>
      </c>
      <c r="J76">
        <v>0</v>
      </c>
      <c r="K76">
        <v>0</v>
      </c>
      <c r="L76">
        <v>0</v>
      </c>
      <c r="M76">
        <v>1</v>
      </c>
      <c r="N76">
        <v>2</v>
      </c>
      <c r="O76">
        <v>0</v>
      </c>
      <c r="P76">
        <v>0</v>
      </c>
      <c r="Q76">
        <v>1</v>
      </c>
      <c r="R76">
        <v>0</v>
      </c>
      <c r="S76">
        <v>0</v>
      </c>
    </row>
    <row r="77" spans="1:19">
      <c r="A77" t="s">
        <v>453</v>
      </c>
      <c r="B77">
        <v>50</v>
      </c>
      <c r="C77">
        <v>100</v>
      </c>
      <c r="D77" t="s">
        <v>936</v>
      </c>
      <c r="E77">
        <v>0</v>
      </c>
      <c r="F77" t="s">
        <v>935</v>
      </c>
      <c r="G77">
        <v>2</v>
      </c>
      <c r="H77">
        <v>0</v>
      </c>
      <c r="I77">
        <v>0</v>
      </c>
      <c r="J77">
        <v>4</v>
      </c>
      <c r="K77">
        <v>0</v>
      </c>
      <c r="L77">
        <v>2</v>
      </c>
      <c r="M77">
        <v>1</v>
      </c>
      <c r="N77">
        <v>0</v>
      </c>
      <c r="O77">
        <v>1</v>
      </c>
      <c r="P77">
        <v>0</v>
      </c>
      <c r="Q77">
        <v>2</v>
      </c>
      <c r="R77">
        <v>2</v>
      </c>
      <c r="S77">
        <v>0</v>
      </c>
    </row>
    <row r="78" spans="1:19">
      <c r="A78" t="s">
        <v>455</v>
      </c>
      <c r="B78">
        <v>0</v>
      </c>
      <c r="C78">
        <v>57</v>
      </c>
      <c r="D78" t="s">
        <v>934</v>
      </c>
      <c r="E78">
        <v>0</v>
      </c>
      <c r="F78" t="s">
        <v>935</v>
      </c>
      <c r="G78">
        <v>28.666599999999999</v>
      </c>
      <c r="H78">
        <v>81.533299999999997</v>
      </c>
      <c r="I78">
        <v>88</v>
      </c>
      <c r="J78">
        <v>65.666499999999999</v>
      </c>
      <c r="K78">
        <v>68.333399999999997</v>
      </c>
      <c r="L78">
        <v>79.333299999999994</v>
      </c>
      <c r="M78">
        <v>113.33329999999999</v>
      </c>
      <c r="N78">
        <v>74.333299999999994</v>
      </c>
      <c r="O78">
        <v>44.533200000000001</v>
      </c>
      <c r="P78">
        <v>85</v>
      </c>
      <c r="Q78">
        <v>99.333299999999994</v>
      </c>
      <c r="R78">
        <v>79.666600000000003</v>
      </c>
      <c r="S78">
        <v>212.5333</v>
      </c>
    </row>
    <row r="79" spans="1:19">
      <c r="A79" t="s">
        <v>455</v>
      </c>
      <c r="B79">
        <v>57</v>
      </c>
      <c r="C79">
        <v>113</v>
      </c>
      <c r="D79" t="s">
        <v>936</v>
      </c>
      <c r="E79">
        <v>0</v>
      </c>
      <c r="F79" t="s">
        <v>935</v>
      </c>
      <c r="G79">
        <v>15</v>
      </c>
      <c r="H79">
        <v>60</v>
      </c>
      <c r="I79">
        <v>36</v>
      </c>
      <c r="J79">
        <v>35</v>
      </c>
      <c r="K79">
        <v>17</v>
      </c>
      <c r="L79">
        <v>29</v>
      </c>
      <c r="M79">
        <v>48</v>
      </c>
      <c r="N79">
        <v>32</v>
      </c>
      <c r="O79">
        <v>20</v>
      </c>
      <c r="P79">
        <v>47</v>
      </c>
      <c r="Q79">
        <v>52</v>
      </c>
      <c r="R79">
        <v>33</v>
      </c>
      <c r="S79">
        <v>68</v>
      </c>
    </row>
    <row r="80" spans="1:19">
      <c r="A80" t="s">
        <v>457</v>
      </c>
      <c r="B80">
        <v>0</v>
      </c>
      <c r="C80">
        <v>58</v>
      </c>
      <c r="D80" t="s">
        <v>934</v>
      </c>
      <c r="E80">
        <v>0</v>
      </c>
      <c r="F80" t="s">
        <v>935</v>
      </c>
      <c r="G80">
        <v>2</v>
      </c>
      <c r="H80">
        <v>6</v>
      </c>
      <c r="I80">
        <v>65</v>
      </c>
      <c r="J80">
        <v>2</v>
      </c>
      <c r="K80">
        <v>4</v>
      </c>
      <c r="L80">
        <v>5</v>
      </c>
      <c r="M80">
        <v>143</v>
      </c>
      <c r="N80">
        <v>12</v>
      </c>
      <c r="O80">
        <v>2</v>
      </c>
      <c r="P80">
        <v>3</v>
      </c>
      <c r="Q80">
        <v>113</v>
      </c>
      <c r="R80">
        <v>4</v>
      </c>
      <c r="S80">
        <v>0</v>
      </c>
    </row>
    <row r="81" spans="1:19">
      <c r="A81" t="s">
        <v>457</v>
      </c>
      <c r="B81">
        <v>58</v>
      </c>
      <c r="C81">
        <v>115</v>
      </c>
      <c r="D81" t="s">
        <v>936</v>
      </c>
      <c r="E81">
        <v>0</v>
      </c>
      <c r="F81" t="s">
        <v>935</v>
      </c>
      <c r="G81">
        <v>0</v>
      </c>
      <c r="H81">
        <v>2</v>
      </c>
      <c r="I81">
        <v>27</v>
      </c>
      <c r="J81">
        <v>1</v>
      </c>
      <c r="K81">
        <v>0</v>
      </c>
      <c r="L81">
        <v>2</v>
      </c>
      <c r="M81">
        <v>65</v>
      </c>
      <c r="N81">
        <v>1</v>
      </c>
      <c r="O81">
        <v>1</v>
      </c>
      <c r="P81">
        <v>2</v>
      </c>
      <c r="Q81">
        <v>78</v>
      </c>
      <c r="R81">
        <v>1</v>
      </c>
      <c r="S81">
        <v>0</v>
      </c>
    </row>
    <row r="82" spans="1:19">
      <c r="A82" t="s">
        <v>459</v>
      </c>
      <c r="B82">
        <v>0</v>
      </c>
      <c r="C82">
        <v>52</v>
      </c>
      <c r="D82" t="s">
        <v>934</v>
      </c>
      <c r="E82">
        <v>0</v>
      </c>
      <c r="F82" t="s">
        <v>935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>
      <c r="A83" t="s">
        <v>459</v>
      </c>
      <c r="B83">
        <v>52</v>
      </c>
      <c r="C83">
        <v>103</v>
      </c>
      <c r="D83" t="s">
        <v>936</v>
      </c>
      <c r="E83">
        <v>0</v>
      </c>
      <c r="F83" t="s">
        <v>935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1</v>
      </c>
      <c r="P83">
        <v>0</v>
      </c>
      <c r="Q83">
        <v>1</v>
      </c>
      <c r="R83">
        <v>0</v>
      </c>
      <c r="S83">
        <v>0</v>
      </c>
    </row>
    <row r="84" spans="1:19">
      <c r="A84" t="s">
        <v>461</v>
      </c>
      <c r="B84">
        <v>0</v>
      </c>
      <c r="C84">
        <v>54</v>
      </c>
      <c r="D84" t="s">
        <v>934</v>
      </c>
      <c r="E84">
        <v>0</v>
      </c>
      <c r="F84" t="s">
        <v>935</v>
      </c>
      <c r="G84">
        <v>0</v>
      </c>
      <c r="H84">
        <v>12</v>
      </c>
      <c r="I84">
        <v>16</v>
      </c>
      <c r="J84">
        <v>6</v>
      </c>
      <c r="K84">
        <v>3</v>
      </c>
      <c r="L84">
        <v>12</v>
      </c>
      <c r="M84">
        <v>31</v>
      </c>
      <c r="N84">
        <v>3</v>
      </c>
      <c r="O84">
        <v>1</v>
      </c>
      <c r="P84">
        <v>4</v>
      </c>
      <c r="Q84">
        <v>20</v>
      </c>
      <c r="R84">
        <v>8</v>
      </c>
      <c r="S84">
        <v>3</v>
      </c>
    </row>
    <row r="85" spans="1:19">
      <c r="A85" t="s">
        <v>461</v>
      </c>
      <c r="B85">
        <v>54</v>
      </c>
      <c r="C85">
        <v>107</v>
      </c>
      <c r="D85" t="s">
        <v>936</v>
      </c>
      <c r="E85">
        <v>0</v>
      </c>
      <c r="F85" t="s">
        <v>935</v>
      </c>
      <c r="G85">
        <v>8</v>
      </c>
      <c r="H85">
        <v>35</v>
      </c>
      <c r="I85">
        <v>78</v>
      </c>
      <c r="J85">
        <v>23</v>
      </c>
      <c r="K85">
        <v>11</v>
      </c>
      <c r="L85">
        <v>15</v>
      </c>
      <c r="M85">
        <v>89</v>
      </c>
      <c r="N85">
        <v>19</v>
      </c>
      <c r="O85">
        <v>17</v>
      </c>
      <c r="P85">
        <v>30</v>
      </c>
      <c r="Q85">
        <v>92</v>
      </c>
      <c r="R85">
        <v>22</v>
      </c>
      <c r="S85">
        <v>1</v>
      </c>
    </row>
    <row r="86" spans="1:19">
      <c r="A86" t="s">
        <v>463</v>
      </c>
      <c r="B86">
        <v>0</v>
      </c>
      <c r="C86">
        <v>38</v>
      </c>
      <c r="D86" t="s">
        <v>934</v>
      </c>
      <c r="E86">
        <v>0</v>
      </c>
      <c r="F86" t="s">
        <v>935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7</v>
      </c>
    </row>
    <row r="87" spans="1:19">
      <c r="A87" t="s">
        <v>463</v>
      </c>
      <c r="B87">
        <v>38</v>
      </c>
      <c r="C87">
        <v>76</v>
      </c>
      <c r="D87" t="s">
        <v>936</v>
      </c>
      <c r="E87">
        <v>0</v>
      </c>
      <c r="F87" t="s">
        <v>935</v>
      </c>
      <c r="G87">
        <v>0</v>
      </c>
      <c r="H87">
        <v>1</v>
      </c>
      <c r="I87">
        <v>0</v>
      </c>
      <c r="J87">
        <v>0</v>
      </c>
      <c r="K87">
        <v>0</v>
      </c>
      <c r="L87">
        <v>0</v>
      </c>
      <c r="M87">
        <v>1</v>
      </c>
      <c r="N87">
        <v>0</v>
      </c>
      <c r="O87">
        <v>0</v>
      </c>
      <c r="P87">
        <v>0</v>
      </c>
      <c r="Q87">
        <v>1</v>
      </c>
      <c r="R87">
        <v>0</v>
      </c>
      <c r="S87">
        <v>13</v>
      </c>
    </row>
    <row r="88" spans="1:19">
      <c r="A88" t="s">
        <v>465</v>
      </c>
      <c r="B88">
        <v>0</v>
      </c>
      <c r="C88">
        <v>48</v>
      </c>
      <c r="D88" t="s">
        <v>934</v>
      </c>
      <c r="E88">
        <v>0</v>
      </c>
      <c r="F88" t="s">
        <v>935</v>
      </c>
      <c r="G88">
        <v>1</v>
      </c>
      <c r="H88">
        <v>0</v>
      </c>
      <c r="I88">
        <v>2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3</v>
      </c>
      <c r="R88">
        <v>0</v>
      </c>
      <c r="S88">
        <v>1</v>
      </c>
    </row>
    <row r="89" spans="1:19">
      <c r="A89" t="s">
        <v>465</v>
      </c>
      <c r="B89">
        <v>48</v>
      </c>
      <c r="C89">
        <v>95</v>
      </c>
      <c r="D89" t="s">
        <v>936</v>
      </c>
      <c r="E89">
        <v>0</v>
      </c>
      <c r="F89" t="s">
        <v>935</v>
      </c>
      <c r="G89">
        <v>13</v>
      </c>
      <c r="H89">
        <v>21</v>
      </c>
      <c r="I89">
        <v>74</v>
      </c>
      <c r="J89">
        <v>34</v>
      </c>
      <c r="K89">
        <v>21</v>
      </c>
      <c r="L89">
        <v>37</v>
      </c>
      <c r="M89">
        <v>61</v>
      </c>
      <c r="N89">
        <v>35</v>
      </c>
      <c r="O89">
        <v>32</v>
      </c>
      <c r="P89">
        <v>36</v>
      </c>
      <c r="Q89">
        <v>134</v>
      </c>
      <c r="R89">
        <v>42</v>
      </c>
      <c r="S89">
        <v>55</v>
      </c>
    </row>
    <row r="90" spans="1:19">
      <c r="A90" t="s">
        <v>467</v>
      </c>
      <c r="B90">
        <v>0</v>
      </c>
      <c r="C90">
        <v>38</v>
      </c>
      <c r="D90" t="s">
        <v>934</v>
      </c>
      <c r="E90">
        <v>0</v>
      </c>
      <c r="F90" t="s">
        <v>935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>
      <c r="A91" t="s">
        <v>467</v>
      </c>
      <c r="B91">
        <v>38</v>
      </c>
      <c r="C91">
        <v>75</v>
      </c>
      <c r="D91" t="s">
        <v>936</v>
      </c>
      <c r="E91">
        <v>0</v>
      </c>
      <c r="F91" t="s">
        <v>935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>
      <c r="A92" t="s">
        <v>469</v>
      </c>
      <c r="B92">
        <v>0</v>
      </c>
      <c r="C92">
        <v>72</v>
      </c>
      <c r="D92" t="s">
        <v>934</v>
      </c>
      <c r="E92">
        <v>0</v>
      </c>
      <c r="F92" t="s">
        <v>935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</v>
      </c>
      <c r="P92">
        <v>0</v>
      </c>
      <c r="Q92">
        <v>3</v>
      </c>
      <c r="R92">
        <v>0</v>
      </c>
      <c r="S92">
        <v>4</v>
      </c>
    </row>
    <row r="93" spans="1:19">
      <c r="A93" t="s">
        <v>469</v>
      </c>
      <c r="B93">
        <v>72</v>
      </c>
      <c r="C93">
        <v>144</v>
      </c>
      <c r="D93" t="s">
        <v>936</v>
      </c>
      <c r="E93">
        <v>0</v>
      </c>
      <c r="F93" t="s">
        <v>935</v>
      </c>
      <c r="G93">
        <v>0</v>
      </c>
      <c r="H93">
        <v>0</v>
      </c>
      <c r="I93">
        <v>8.0999999999999996E-3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3</v>
      </c>
    </row>
    <row r="94" spans="1:19">
      <c r="A94" t="s">
        <v>471</v>
      </c>
      <c r="B94">
        <v>0</v>
      </c>
      <c r="C94">
        <v>38</v>
      </c>
      <c r="D94" t="s">
        <v>934</v>
      </c>
      <c r="E94">
        <v>0</v>
      </c>
      <c r="F94" t="s">
        <v>935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</v>
      </c>
      <c r="N94">
        <v>0</v>
      </c>
      <c r="O94">
        <v>0</v>
      </c>
      <c r="P94">
        <v>0</v>
      </c>
      <c r="Q94">
        <v>0</v>
      </c>
      <c r="R94">
        <v>0</v>
      </c>
      <c r="S94">
        <v>2</v>
      </c>
    </row>
    <row r="95" spans="1:19">
      <c r="A95" t="s">
        <v>471</v>
      </c>
      <c r="B95">
        <v>38</v>
      </c>
      <c r="C95">
        <v>76</v>
      </c>
      <c r="D95" t="s">
        <v>936</v>
      </c>
      <c r="E95">
        <v>0</v>
      </c>
      <c r="F95" t="s">
        <v>935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0</v>
      </c>
      <c r="P95">
        <v>0</v>
      </c>
      <c r="Q95">
        <v>0</v>
      </c>
      <c r="R95">
        <v>0</v>
      </c>
      <c r="S95">
        <v>4</v>
      </c>
    </row>
    <row r="96" spans="1:19">
      <c r="A96" t="s">
        <v>473</v>
      </c>
      <c r="B96">
        <v>0</v>
      </c>
      <c r="C96">
        <v>53</v>
      </c>
      <c r="D96" t="s">
        <v>934</v>
      </c>
      <c r="E96">
        <v>0</v>
      </c>
      <c r="F96" t="s">
        <v>935</v>
      </c>
      <c r="G96">
        <v>0.5</v>
      </c>
      <c r="H96">
        <v>0</v>
      </c>
      <c r="I96">
        <v>1.5</v>
      </c>
      <c r="J96">
        <v>0.5</v>
      </c>
      <c r="K96">
        <v>0.5</v>
      </c>
      <c r="L96">
        <v>1.5</v>
      </c>
      <c r="M96">
        <v>2</v>
      </c>
      <c r="N96">
        <v>0</v>
      </c>
      <c r="O96">
        <v>0</v>
      </c>
      <c r="P96">
        <v>1</v>
      </c>
      <c r="Q96">
        <v>1</v>
      </c>
      <c r="R96">
        <v>0</v>
      </c>
      <c r="S96">
        <v>0</v>
      </c>
    </row>
    <row r="97" spans="1:19">
      <c r="A97" t="s">
        <v>473</v>
      </c>
      <c r="B97">
        <v>53</v>
      </c>
      <c r="C97">
        <v>106</v>
      </c>
      <c r="D97" t="s">
        <v>936</v>
      </c>
      <c r="E97">
        <v>0</v>
      </c>
      <c r="F97" t="s">
        <v>935</v>
      </c>
      <c r="G97">
        <v>13</v>
      </c>
      <c r="H97">
        <v>30</v>
      </c>
      <c r="I97">
        <v>47</v>
      </c>
      <c r="J97">
        <v>40</v>
      </c>
      <c r="K97">
        <v>29</v>
      </c>
      <c r="L97">
        <v>20</v>
      </c>
      <c r="M97">
        <v>30</v>
      </c>
      <c r="N97">
        <v>17</v>
      </c>
      <c r="O97">
        <v>19</v>
      </c>
      <c r="P97">
        <v>11</v>
      </c>
      <c r="Q97">
        <v>23</v>
      </c>
      <c r="R97">
        <v>18</v>
      </c>
      <c r="S97">
        <v>0</v>
      </c>
    </row>
    <row r="98" spans="1:19">
      <c r="A98" t="s">
        <v>475</v>
      </c>
      <c r="B98">
        <v>0</v>
      </c>
      <c r="C98">
        <v>59</v>
      </c>
      <c r="D98" t="s">
        <v>934</v>
      </c>
      <c r="E98">
        <v>0</v>
      </c>
      <c r="F98" t="s">
        <v>935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>
      <c r="A99" t="s">
        <v>475</v>
      </c>
      <c r="B99">
        <v>59</v>
      </c>
      <c r="C99">
        <v>117</v>
      </c>
      <c r="D99" t="s">
        <v>936</v>
      </c>
      <c r="E99">
        <v>0</v>
      </c>
      <c r="F99" t="s">
        <v>935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</v>
      </c>
      <c r="N99">
        <v>1</v>
      </c>
      <c r="O99">
        <v>0</v>
      </c>
      <c r="P99">
        <v>0</v>
      </c>
      <c r="Q99">
        <v>0</v>
      </c>
      <c r="R99">
        <v>1</v>
      </c>
      <c r="S99">
        <v>0</v>
      </c>
    </row>
    <row r="100" spans="1:19">
      <c r="A100" t="s">
        <v>477</v>
      </c>
      <c r="B100">
        <v>0</v>
      </c>
      <c r="C100">
        <v>58</v>
      </c>
      <c r="D100" t="s">
        <v>934</v>
      </c>
      <c r="E100">
        <v>0</v>
      </c>
      <c r="F100" t="s">
        <v>935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7</v>
      </c>
    </row>
    <row r="101" spans="1:19">
      <c r="A101" t="s">
        <v>477</v>
      </c>
      <c r="B101">
        <v>58</v>
      </c>
      <c r="C101">
        <v>115</v>
      </c>
      <c r="D101" t="s">
        <v>936</v>
      </c>
      <c r="E101">
        <v>0</v>
      </c>
      <c r="F101" t="s">
        <v>935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>
      <c r="A102" t="s">
        <v>479</v>
      </c>
      <c r="B102">
        <v>0</v>
      </c>
      <c r="C102">
        <v>59</v>
      </c>
      <c r="D102" t="s">
        <v>934</v>
      </c>
      <c r="E102">
        <v>0</v>
      </c>
      <c r="F102" t="s">
        <v>935</v>
      </c>
      <c r="G102">
        <v>0</v>
      </c>
      <c r="H102">
        <v>1</v>
      </c>
      <c r="I102">
        <v>2</v>
      </c>
      <c r="J102">
        <v>0</v>
      </c>
      <c r="K102">
        <v>0</v>
      </c>
      <c r="L102">
        <v>0</v>
      </c>
      <c r="M102">
        <v>2</v>
      </c>
      <c r="N102">
        <v>0</v>
      </c>
      <c r="O102">
        <v>1</v>
      </c>
      <c r="P102">
        <v>0</v>
      </c>
      <c r="Q102">
        <v>0</v>
      </c>
      <c r="R102">
        <v>1</v>
      </c>
      <c r="S102">
        <v>3</v>
      </c>
    </row>
    <row r="103" spans="1:19">
      <c r="A103" t="s">
        <v>479</v>
      </c>
      <c r="B103">
        <v>59</v>
      </c>
      <c r="C103">
        <v>118</v>
      </c>
      <c r="D103" t="s">
        <v>936</v>
      </c>
      <c r="E103">
        <v>0</v>
      </c>
      <c r="F103" t="s">
        <v>935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1</v>
      </c>
      <c r="M103">
        <v>1</v>
      </c>
      <c r="N103">
        <v>0</v>
      </c>
      <c r="O103">
        <v>0</v>
      </c>
      <c r="P103">
        <v>0</v>
      </c>
      <c r="Q103">
        <v>0</v>
      </c>
      <c r="R103">
        <v>2</v>
      </c>
      <c r="S103">
        <v>5</v>
      </c>
    </row>
    <row r="104" spans="1:19">
      <c r="A104" t="s">
        <v>481</v>
      </c>
      <c r="B104">
        <v>0</v>
      </c>
      <c r="C104">
        <v>48</v>
      </c>
      <c r="D104" t="s">
        <v>934</v>
      </c>
      <c r="E104">
        <v>0</v>
      </c>
      <c r="F104" t="s">
        <v>935</v>
      </c>
      <c r="G104">
        <v>45</v>
      </c>
      <c r="H104">
        <v>58</v>
      </c>
      <c r="I104">
        <v>39</v>
      </c>
      <c r="J104">
        <v>60</v>
      </c>
      <c r="K104">
        <v>36</v>
      </c>
      <c r="L104">
        <v>33</v>
      </c>
      <c r="M104">
        <v>25</v>
      </c>
      <c r="N104">
        <v>70</v>
      </c>
      <c r="O104">
        <v>60</v>
      </c>
      <c r="P104">
        <v>56</v>
      </c>
      <c r="Q104">
        <v>96</v>
      </c>
      <c r="R104">
        <v>89</v>
      </c>
      <c r="S104">
        <v>0</v>
      </c>
    </row>
    <row r="105" spans="1:19">
      <c r="A105" t="s">
        <v>481</v>
      </c>
      <c r="B105">
        <v>48</v>
      </c>
      <c r="C105">
        <v>96</v>
      </c>
      <c r="D105" t="s">
        <v>936</v>
      </c>
      <c r="E105">
        <v>0</v>
      </c>
      <c r="F105" t="s">
        <v>935</v>
      </c>
      <c r="G105">
        <v>10</v>
      </c>
      <c r="H105">
        <v>9</v>
      </c>
      <c r="I105">
        <v>3</v>
      </c>
      <c r="J105">
        <v>10</v>
      </c>
      <c r="K105">
        <v>7</v>
      </c>
      <c r="L105">
        <v>10</v>
      </c>
      <c r="M105">
        <v>14</v>
      </c>
      <c r="N105">
        <v>11</v>
      </c>
      <c r="O105">
        <v>13</v>
      </c>
      <c r="P105">
        <v>20</v>
      </c>
      <c r="Q105">
        <v>6</v>
      </c>
      <c r="R105">
        <v>5</v>
      </c>
      <c r="S105">
        <v>5</v>
      </c>
    </row>
    <row r="106" spans="1:19">
      <c r="A106" t="s">
        <v>483</v>
      </c>
      <c r="B106">
        <v>0</v>
      </c>
      <c r="C106">
        <v>56</v>
      </c>
      <c r="D106" t="s">
        <v>934</v>
      </c>
      <c r="E106">
        <v>0</v>
      </c>
      <c r="F106" t="s">
        <v>935</v>
      </c>
      <c r="G106">
        <v>0</v>
      </c>
      <c r="H106">
        <v>0</v>
      </c>
      <c r="I106">
        <v>4</v>
      </c>
      <c r="J106">
        <v>0</v>
      </c>
      <c r="K106">
        <v>2</v>
      </c>
      <c r="L106">
        <v>0</v>
      </c>
      <c r="M106">
        <v>3</v>
      </c>
      <c r="N106">
        <v>1</v>
      </c>
      <c r="O106">
        <v>1</v>
      </c>
      <c r="P106">
        <v>0</v>
      </c>
      <c r="Q106">
        <v>3</v>
      </c>
      <c r="R106">
        <v>0</v>
      </c>
      <c r="S106">
        <v>0</v>
      </c>
    </row>
    <row r="107" spans="1:19">
      <c r="A107" t="s">
        <v>483</v>
      </c>
      <c r="B107">
        <v>56</v>
      </c>
      <c r="C107">
        <v>112</v>
      </c>
      <c r="D107" t="s">
        <v>936</v>
      </c>
      <c r="E107">
        <v>0</v>
      </c>
      <c r="F107" t="s">
        <v>935</v>
      </c>
      <c r="G107">
        <v>0</v>
      </c>
      <c r="H107">
        <v>0</v>
      </c>
      <c r="I107">
        <v>4</v>
      </c>
      <c r="J107">
        <v>1</v>
      </c>
      <c r="K107">
        <v>1</v>
      </c>
      <c r="L107">
        <v>0</v>
      </c>
      <c r="M107">
        <v>7</v>
      </c>
      <c r="N107">
        <v>1</v>
      </c>
      <c r="O107">
        <v>1</v>
      </c>
      <c r="P107">
        <v>2</v>
      </c>
      <c r="Q107">
        <v>1</v>
      </c>
      <c r="R107">
        <v>0</v>
      </c>
      <c r="S107">
        <v>4</v>
      </c>
    </row>
    <row r="108" spans="1:19">
      <c r="A108" t="s">
        <v>485</v>
      </c>
      <c r="B108">
        <v>0</v>
      </c>
      <c r="C108">
        <v>48</v>
      </c>
      <c r="D108" t="s">
        <v>934</v>
      </c>
      <c r="E108">
        <v>0</v>
      </c>
      <c r="F108" t="s">
        <v>935</v>
      </c>
      <c r="G108">
        <v>0</v>
      </c>
      <c r="H108">
        <v>2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>
      <c r="A109" t="s">
        <v>485</v>
      </c>
      <c r="B109">
        <v>48</v>
      </c>
      <c r="C109">
        <v>96</v>
      </c>
      <c r="D109" t="s">
        <v>936</v>
      </c>
      <c r="E109">
        <v>0</v>
      </c>
      <c r="F109" t="s">
        <v>935</v>
      </c>
      <c r="G109">
        <v>0</v>
      </c>
      <c r="H109">
        <v>0</v>
      </c>
      <c r="I109">
        <v>1</v>
      </c>
      <c r="J109">
        <v>1</v>
      </c>
      <c r="K109">
        <v>0</v>
      </c>
      <c r="L109">
        <v>0</v>
      </c>
      <c r="M109">
        <v>2</v>
      </c>
      <c r="N109">
        <v>0</v>
      </c>
      <c r="O109">
        <v>0</v>
      </c>
      <c r="P109">
        <v>0</v>
      </c>
      <c r="Q109">
        <v>1</v>
      </c>
      <c r="R109">
        <v>0</v>
      </c>
      <c r="S109">
        <v>1</v>
      </c>
    </row>
    <row r="110" spans="1:19">
      <c r="A110" t="s">
        <v>487</v>
      </c>
      <c r="B110">
        <v>0</v>
      </c>
      <c r="C110">
        <v>34</v>
      </c>
      <c r="D110" t="s">
        <v>934</v>
      </c>
      <c r="E110">
        <v>0</v>
      </c>
      <c r="F110" t="s">
        <v>935</v>
      </c>
      <c r="G110">
        <v>1</v>
      </c>
      <c r="H110">
        <v>0</v>
      </c>
      <c r="I110">
        <v>29</v>
      </c>
      <c r="J110">
        <v>4</v>
      </c>
      <c r="K110">
        <v>4</v>
      </c>
      <c r="L110">
        <v>2</v>
      </c>
      <c r="M110">
        <v>15</v>
      </c>
      <c r="N110">
        <v>1</v>
      </c>
      <c r="O110">
        <v>1</v>
      </c>
      <c r="P110">
        <v>2</v>
      </c>
      <c r="Q110">
        <v>19</v>
      </c>
      <c r="R110">
        <v>2</v>
      </c>
      <c r="S110">
        <v>9</v>
      </c>
    </row>
    <row r="111" spans="1:19">
      <c r="A111" t="s">
        <v>487</v>
      </c>
      <c r="B111">
        <v>34</v>
      </c>
      <c r="C111">
        <v>68</v>
      </c>
      <c r="D111" t="s">
        <v>936</v>
      </c>
      <c r="E111">
        <v>0</v>
      </c>
      <c r="F111" t="s">
        <v>935</v>
      </c>
      <c r="G111">
        <v>0</v>
      </c>
      <c r="H111">
        <v>7</v>
      </c>
      <c r="I111">
        <v>14</v>
      </c>
      <c r="J111">
        <v>3</v>
      </c>
      <c r="K111">
        <v>5</v>
      </c>
      <c r="L111">
        <v>5</v>
      </c>
      <c r="M111">
        <v>13</v>
      </c>
      <c r="N111">
        <v>3</v>
      </c>
      <c r="O111">
        <v>4</v>
      </c>
      <c r="P111">
        <v>8</v>
      </c>
      <c r="Q111">
        <v>7</v>
      </c>
      <c r="R111">
        <v>5</v>
      </c>
      <c r="S111">
        <v>2</v>
      </c>
    </row>
    <row r="112" spans="1:19">
      <c r="A112" t="s">
        <v>489</v>
      </c>
      <c r="B112">
        <v>0</v>
      </c>
      <c r="C112">
        <v>36</v>
      </c>
      <c r="D112" t="s">
        <v>934</v>
      </c>
      <c r="E112">
        <v>0</v>
      </c>
      <c r="F112" t="s">
        <v>935</v>
      </c>
      <c r="G112">
        <v>14</v>
      </c>
      <c r="H112">
        <v>26</v>
      </c>
      <c r="I112">
        <v>51</v>
      </c>
      <c r="J112">
        <v>24</v>
      </c>
      <c r="K112">
        <v>32</v>
      </c>
      <c r="L112">
        <v>76</v>
      </c>
      <c r="M112">
        <v>60</v>
      </c>
      <c r="N112">
        <v>36</v>
      </c>
      <c r="O112">
        <v>31</v>
      </c>
      <c r="P112">
        <v>40</v>
      </c>
      <c r="Q112">
        <v>59</v>
      </c>
      <c r="R112">
        <v>43</v>
      </c>
      <c r="S112">
        <v>22</v>
      </c>
    </row>
    <row r="113" spans="1:19">
      <c r="A113" t="s">
        <v>489</v>
      </c>
      <c r="B113">
        <v>36</v>
      </c>
      <c r="C113">
        <v>71</v>
      </c>
      <c r="D113" t="s">
        <v>936</v>
      </c>
      <c r="E113">
        <v>0</v>
      </c>
      <c r="F113" t="s">
        <v>935</v>
      </c>
      <c r="G113">
        <v>0</v>
      </c>
      <c r="H113">
        <v>2</v>
      </c>
      <c r="I113">
        <v>7</v>
      </c>
      <c r="J113">
        <v>8</v>
      </c>
      <c r="K113">
        <v>1</v>
      </c>
      <c r="L113">
        <v>4</v>
      </c>
      <c r="M113">
        <v>13</v>
      </c>
      <c r="N113">
        <v>1</v>
      </c>
      <c r="O113">
        <v>1</v>
      </c>
      <c r="P113">
        <v>1</v>
      </c>
      <c r="Q113">
        <v>7</v>
      </c>
      <c r="R113">
        <v>9</v>
      </c>
      <c r="S113">
        <v>3</v>
      </c>
    </row>
    <row r="114" spans="1:19">
      <c r="A114" t="s">
        <v>491</v>
      </c>
      <c r="B114">
        <v>0</v>
      </c>
      <c r="C114">
        <v>47</v>
      </c>
      <c r="D114" t="s">
        <v>934</v>
      </c>
      <c r="E114">
        <v>0</v>
      </c>
      <c r="F114" t="s">
        <v>935</v>
      </c>
      <c r="G114">
        <v>17</v>
      </c>
      <c r="H114">
        <v>63</v>
      </c>
      <c r="I114">
        <v>67</v>
      </c>
      <c r="J114">
        <v>33</v>
      </c>
      <c r="K114">
        <v>25</v>
      </c>
      <c r="L114">
        <v>63</v>
      </c>
      <c r="M114">
        <v>93</v>
      </c>
      <c r="N114">
        <v>54</v>
      </c>
      <c r="O114">
        <v>21</v>
      </c>
      <c r="P114">
        <v>53</v>
      </c>
      <c r="Q114">
        <v>87</v>
      </c>
      <c r="R114">
        <v>78</v>
      </c>
      <c r="S114">
        <v>249</v>
      </c>
    </row>
    <row r="115" spans="1:19">
      <c r="A115" t="s">
        <v>491</v>
      </c>
      <c r="B115">
        <v>47</v>
      </c>
      <c r="C115">
        <v>93</v>
      </c>
      <c r="D115" t="s">
        <v>936</v>
      </c>
      <c r="E115">
        <v>0</v>
      </c>
      <c r="F115" t="s">
        <v>935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3</v>
      </c>
      <c r="M115">
        <v>1</v>
      </c>
      <c r="N115">
        <v>5</v>
      </c>
      <c r="O115">
        <v>0</v>
      </c>
      <c r="P115">
        <v>1</v>
      </c>
      <c r="Q115">
        <v>0</v>
      </c>
      <c r="R115">
        <v>2</v>
      </c>
      <c r="S115">
        <v>5</v>
      </c>
    </row>
    <row r="116" spans="1:19">
      <c r="A116" t="s">
        <v>493</v>
      </c>
      <c r="B116">
        <v>0</v>
      </c>
      <c r="C116">
        <v>36</v>
      </c>
      <c r="D116" t="s">
        <v>934</v>
      </c>
      <c r="E116">
        <v>0</v>
      </c>
      <c r="F116" t="s">
        <v>935</v>
      </c>
      <c r="G116">
        <v>1</v>
      </c>
      <c r="H116">
        <v>3</v>
      </c>
      <c r="I116">
        <v>25</v>
      </c>
      <c r="J116">
        <v>6</v>
      </c>
      <c r="K116">
        <v>0</v>
      </c>
      <c r="L116">
        <v>3</v>
      </c>
      <c r="M116">
        <v>10</v>
      </c>
      <c r="N116">
        <v>5</v>
      </c>
      <c r="O116">
        <v>2</v>
      </c>
      <c r="P116">
        <v>1</v>
      </c>
      <c r="Q116">
        <v>17</v>
      </c>
      <c r="R116">
        <v>11</v>
      </c>
      <c r="S116">
        <v>2</v>
      </c>
    </row>
    <row r="117" spans="1:19">
      <c r="A117" t="s">
        <v>493</v>
      </c>
      <c r="B117">
        <v>36</v>
      </c>
      <c r="C117">
        <v>71</v>
      </c>
      <c r="D117" t="s">
        <v>936</v>
      </c>
      <c r="E117">
        <v>0</v>
      </c>
      <c r="F117" t="s">
        <v>935</v>
      </c>
      <c r="G117">
        <v>13</v>
      </c>
      <c r="H117">
        <v>27</v>
      </c>
      <c r="I117">
        <v>277</v>
      </c>
      <c r="J117">
        <v>81</v>
      </c>
      <c r="K117">
        <v>12</v>
      </c>
      <c r="L117">
        <v>16</v>
      </c>
      <c r="M117">
        <v>158</v>
      </c>
      <c r="N117">
        <v>70</v>
      </c>
      <c r="O117">
        <v>13</v>
      </c>
      <c r="P117">
        <v>22</v>
      </c>
      <c r="Q117">
        <v>244</v>
      </c>
      <c r="R117">
        <v>49</v>
      </c>
      <c r="S117">
        <v>151</v>
      </c>
    </row>
    <row r="118" spans="1:19">
      <c r="A118" t="s">
        <v>495</v>
      </c>
      <c r="B118">
        <v>0</v>
      </c>
      <c r="C118">
        <v>47</v>
      </c>
      <c r="D118" t="s">
        <v>934</v>
      </c>
      <c r="E118">
        <v>0</v>
      </c>
      <c r="F118" t="s">
        <v>935</v>
      </c>
      <c r="G118">
        <v>643</v>
      </c>
      <c r="H118">
        <v>1594</v>
      </c>
      <c r="I118">
        <v>3691</v>
      </c>
      <c r="J118">
        <v>4750</v>
      </c>
      <c r="K118">
        <v>1043</v>
      </c>
      <c r="L118">
        <v>1462</v>
      </c>
      <c r="M118">
        <v>1704</v>
      </c>
      <c r="N118">
        <v>4392</v>
      </c>
      <c r="O118">
        <v>861</v>
      </c>
      <c r="P118">
        <v>1534</v>
      </c>
      <c r="Q118">
        <v>2325</v>
      </c>
      <c r="R118">
        <v>5495</v>
      </c>
      <c r="S118">
        <v>117780</v>
      </c>
    </row>
    <row r="119" spans="1:19">
      <c r="A119" t="s">
        <v>495</v>
      </c>
      <c r="B119">
        <v>47</v>
      </c>
      <c r="C119">
        <v>94</v>
      </c>
      <c r="D119" t="s">
        <v>936</v>
      </c>
      <c r="E119">
        <v>0</v>
      </c>
      <c r="F119" t="s">
        <v>935</v>
      </c>
      <c r="G119">
        <v>10</v>
      </c>
      <c r="H119">
        <v>19</v>
      </c>
      <c r="I119">
        <v>50</v>
      </c>
      <c r="J119">
        <v>78</v>
      </c>
      <c r="K119">
        <v>17</v>
      </c>
      <c r="L119">
        <v>27</v>
      </c>
      <c r="M119">
        <v>25</v>
      </c>
      <c r="N119">
        <v>63</v>
      </c>
      <c r="O119">
        <v>16</v>
      </c>
      <c r="P119">
        <v>27</v>
      </c>
      <c r="Q119">
        <v>18</v>
      </c>
      <c r="R119">
        <v>68</v>
      </c>
      <c r="S119">
        <v>2018</v>
      </c>
    </row>
    <row r="120" spans="1:19">
      <c r="A120" t="s">
        <v>497</v>
      </c>
      <c r="B120">
        <v>0</v>
      </c>
      <c r="C120">
        <v>45</v>
      </c>
      <c r="D120" t="s">
        <v>934</v>
      </c>
      <c r="E120">
        <v>0</v>
      </c>
      <c r="F120" t="s">
        <v>935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</v>
      </c>
    </row>
    <row r="121" spans="1:19">
      <c r="A121" t="s">
        <v>497</v>
      </c>
      <c r="B121">
        <v>45</v>
      </c>
      <c r="C121">
        <v>90</v>
      </c>
      <c r="D121" t="s">
        <v>936</v>
      </c>
      <c r="E121">
        <v>0</v>
      </c>
      <c r="F121" t="s">
        <v>935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>
      <c r="A122" t="s">
        <v>499</v>
      </c>
      <c r="B122">
        <v>0</v>
      </c>
      <c r="C122">
        <v>50</v>
      </c>
      <c r="D122" t="s">
        <v>934</v>
      </c>
      <c r="E122">
        <v>0</v>
      </c>
      <c r="F122" t="s">
        <v>935</v>
      </c>
      <c r="G122">
        <v>5</v>
      </c>
      <c r="H122">
        <v>6</v>
      </c>
      <c r="I122">
        <v>4</v>
      </c>
      <c r="J122">
        <v>6</v>
      </c>
      <c r="K122">
        <v>2</v>
      </c>
      <c r="L122">
        <v>6</v>
      </c>
      <c r="M122">
        <v>6</v>
      </c>
      <c r="N122">
        <v>6</v>
      </c>
      <c r="O122">
        <v>12</v>
      </c>
      <c r="P122">
        <v>9</v>
      </c>
      <c r="Q122">
        <v>7</v>
      </c>
      <c r="R122">
        <v>7</v>
      </c>
      <c r="S122">
        <v>108</v>
      </c>
    </row>
    <row r="123" spans="1:19">
      <c r="A123" t="s">
        <v>499</v>
      </c>
      <c r="B123">
        <v>50</v>
      </c>
      <c r="C123">
        <v>100</v>
      </c>
      <c r="D123" t="s">
        <v>936</v>
      </c>
      <c r="E123">
        <v>0</v>
      </c>
      <c r="F123" t="s">
        <v>935</v>
      </c>
      <c r="G123">
        <v>1</v>
      </c>
      <c r="H123">
        <v>0</v>
      </c>
      <c r="I123">
        <v>0</v>
      </c>
      <c r="J123">
        <v>2</v>
      </c>
      <c r="K123">
        <v>0</v>
      </c>
      <c r="L123">
        <v>0</v>
      </c>
      <c r="M123">
        <v>0</v>
      </c>
      <c r="N123">
        <v>0</v>
      </c>
      <c r="O123">
        <v>1</v>
      </c>
      <c r="P123">
        <v>0</v>
      </c>
      <c r="Q123">
        <v>0</v>
      </c>
      <c r="R123">
        <v>0</v>
      </c>
      <c r="S123">
        <v>0</v>
      </c>
    </row>
    <row r="124" spans="1:19">
      <c r="A124" t="s">
        <v>501</v>
      </c>
      <c r="B124">
        <v>0</v>
      </c>
      <c r="C124">
        <v>49</v>
      </c>
      <c r="D124" t="s">
        <v>934</v>
      </c>
      <c r="E124">
        <v>0</v>
      </c>
      <c r="F124" t="s">
        <v>935</v>
      </c>
      <c r="G124">
        <v>7372</v>
      </c>
      <c r="H124">
        <v>14917</v>
      </c>
      <c r="I124">
        <v>18343</v>
      </c>
      <c r="J124">
        <v>11985</v>
      </c>
      <c r="K124">
        <v>14901</v>
      </c>
      <c r="L124">
        <v>21775</v>
      </c>
      <c r="M124">
        <v>18884</v>
      </c>
      <c r="N124">
        <v>14469</v>
      </c>
      <c r="O124">
        <v>11802</v>
      </c>
      <c r="P124">
        <v>19992</v>
      </c>
      <c r="Q124">
        <v>20998</v>
      </c>
      <c r="R124">
        <v>16354</v>
      </c>
      <c r="S124">
        <v>3886</v>
      </c>
    </row>
    <row r="125" spans="1:19">
      <c r="A125" t="s">
        <v>501</v>
      </c>
      <c r="B125">
        <v>49</v>
      </c>
      <c r="C125">
        <v>98</v>
      </c>
      <c r="D125" t="s">
        <v>936</v>
      </c>
      <c r="E125">
        <v>0</v>
      </c>
      <c r="F125" t="s">
        <v>935</v>
      </c>
      <c r="G125">
        <v>128500</v>
      </c>
      <c r="H125">
        <v>224050</v>
      </c>
      <c r="I125">
        <v>237527</v>
      </c>
      <c r="J125">
        <v>191669</v>
      </c>
      <c r="K125">
        <v>171752</v>
      </c>
      <c r="L125">
        <v>320681</v>
      </c>
      <c r="M125">
        <v>282777</v>
      </c>
      <c r="N125">
        <v>274357</v>
      </c>
      <c r="O125">
        <v>206366</v>
      </c>
      <c r="P125">
        <v>301290</v>
      </c>
      <c r="Q125">
        <v>269208</v>
      </c>
      <c r="R125">
        <v>271836</v>
      </c>
      <c r="S125">
        <v>258786</v>
      </c>
    </row>
    <row r="126" spans="1:19">
      <c r="A126" t="s">
        <v>503</v>
      </c>
      <c r="B126">
        <v>0</v>
      </c>
      <c r="C126">
        <v>49</v>
      </c>
      <c r="D126" t="s">
        <v>934</v>
      </c>
      <c r="E126">
        <v>0</v>
      </c>
      <c r="F126" t="s">
        <v>935</v>
      </c>
      <c r="G126">
        <v>611</v>
      </c>
      <c r="H126">
        <v>632.5</v>
      </c>
      <c r="I126">
        <v>409.5</v>
      </c>
      <c r="J126">
        <v>546</v>
      </c>
      <c r="K126">
        <v>251</v>
      </c>
      <c r="L126">
        <v>287.5</v>
      </c>
      <c r="M126">
        <v>525</v>
      </c>
      <c r="N126">
        <v>652.5</v>
      </c>
      <c r="O126">
        <v>436.5</v>
      </c>
      <c r="P126">
        <v>508</v>
      </c>
      <c r="Q126">
        <v>374</v>
      </c>
      <c r="R126">
        <v>639.5</v>
      </c>
      <c r="S126">
        <v>658</v>
      </c>
    </row>
    <row r="127" spans="1:19">
      <c r="A127" t="s">
        <v>503</v>
      </c>
      <c r="B127">
        <v>49</v>
      </c>
      <c r="C127">
        <v>98</v>
      </c>
      <c r="D127" t="s">
        <v>936</v>
      </c>
      <c r="E127">
        <v>0</v>
      </c>
      <c r="F127" t="s">
        <v>935</v>
      </c>
      <c r="G127">
        <v>234412</v>
      </c>
      <c r="H127">
        <v>447428</v>
      </c>
      <c r="I127">
        <v>542948</v>
      </c>
      <c r="J127">
        <v>457758</v>
      </c>
      <c r="K127">
        <v>431037</v>
      </c>
      <c r="L127">
        <v>449411</v>
      </c>
      <c r="M127">
        <v>557324</v>
      </c>
      <c r="N127">
        <v>506328</v>
      </c>
      <c r="O127">
        <v>387242</v>
      </c>
      <c r="P127">
        <v>524597</v>
      </c>
      <c r="Q127">
        <v>570988</v>
      </c>
      <c r="R127">
        <v>477455</v>
      </c>
      <c r="S127">
        <v>381329</v>
      </c>
    </row>
    <row r="128" spans="1:19">
      <c r="A128" t="s">
        <v>505</v>
      </c>
      <c r="B128">
        <v>0</v>
      </c>
      <c r="C128">
        <v>50</v>
      </c>
      <c r="D128" t="s">
        <v>934</v>
      </c>
      <c r="E128">
        <v>0</v>
      </c>
      <c r="F128" t="s">
        <v>935</v>
      </c>
      <c r="G128">
        <v>611</v>
      </c>
      <c r="H128">
        <v>632.5</v>
      </c>
      <c r="I128">
        <v>409.5</v>
      </c>
      <c r="J128">
        <v>546</v>
      </c>
      <c r="K128">
        <v>251</v>
      </c>
      <c r="L128">
        <v>287.5</v>
      </c>
      <c r="M128">
        <v>525</v>
      </c>
      <c r="N128">
        <v>652.5</v>
      </c>
      <c r="O128">
        <v>436.5</v>
      </c>
      <c r="P128">
        <v>508</v>
      </c>
      <c r="Q128">
        <v>374</v>
      </c>
      <c r="R128">
        <v>639.5</v>
      </c>
      <c r="S128">
        <v>658</v>
      </c>
    </row>
    <row r="129" spans="1:19">
      <c r="A129" t="s">
        <v>505</v>
      </c>
      <c r="B129">
        <v>50</v>
      </c>
      <c r="C129">
        <v>99</v>
      </c>
      <c r="D129" t="s">
        <v>936</v>
      </c>
      <c r="E129">
        <v>0</v>
      </c>
      <c r="F129" t="s">
        <v>935</v>
      </c>
      <c r="G129">
        <v>837</v>
      </c>
      <c r="H129">
        <v>1543</v>
      </c>
      <c r="I129">
        <v>2413</v>
      </c>
      <c r="J129">
        <v>1339</v>
      </c>
      <c r="K129">
        <v>890</v>
      </c>
      <c r="L129">
        <v>1035</v>
      </c>
      <c r="M129">
        <v>958</v>
      </c>
      <c r="N129">
        <v>815</v>
      </c>
      <c r="O129">
        <v>945</v>
      </c>
      <c r="P129">
        <v>1610</v>
      </c>
      <c r="Q129">
        <v>1182</v>
      </c>
      <c r="R129">
        <v>831</v>
      </c>
      <c r="S129">
        <v>276</v>
      </c>
    </row>
    <row r="130" spans="1:19">
      <c r="A130" t="s">
        <v>507</v>
      </c>
      <c r="B130">
        <v>0</v>
      </c>
      <c r="C130">
        <v>50</v>
      </c>
      <c r="D130" t="s">
        <v>934</v>
      </c>
      <c r="E130">
        <v>0</v>
      </c>
      <c r="F130" t="s">
        <v>935</v>
      </c>
      <c r="G130">
        <v>593</v>
      </c>
      <c r="H130">
        <v>986</v>
      </c>
      <c r="I130">
        <v>977</v>
      </c>
      <c r="J130">
        <v>850</v>
      </c>
      <c r="K130">
        <v>898</v>
      </c>
      <c r="L130">
        <v>883</v>
      </c>
      <c r="M130">
        <v>985</v>
      </c>
      <c r="N130">
        <v>640</v>
      </c>
      <c r="O130">
        <v>752</v>
      </c>
      <c r="P130">
        <v>1065</v>
      </c>
      <c r="Q130">
        <v>949</v>
      </c>
      <c r="R130">
        <v>431</v>
      </c>
      <c r="S130">
        <v>810</v>
      </c>
    </row>
    <row r="131" spans="1:19">
      <c r="A131" t="s">
        <v>507</v>
      </c>
      <c r="B131">
        <v>50</v>
      </c>
      <c r="C131">
        <v>100</v>
      </c>
      <c r="D131" t="s">
        <v>936</v>
      </c>
      <c r="E131">
        <v>0</v>
      </c>
      <c r="F131" t="s">
        <v>935</v>
      </c>
      <c r="G131">
        <v>16087</v>
      </c>
      <c r="H131">
        <v>28388</v>
      </c>
      <c r="I131">
        <v>27272</v>
      </c>
      <c r="J131">
        <v>27912</v>
      </c>
      <c r="K131">
        <v>32865</v>
      </c>
      <c r="L131">
        <v>27985</v>
      </c>
      <c r="M131">
        <v>27778</v>
      </c>
      <c r="N131">
        <v>27991</v>
      </c>
      <c r="O131">
        <v>29476</v>
      </c>
      <c r="P131">
        <v>38833</v>
      </c>
      <c r="Q131">
        <v>27663</v>
      </c>
      <c r="R131">
        <v>25330</v>
      </c>
      <c r="S131">
        <v>23224</v>
      </c>
    </row>
    <row r="132" spans="1:19">
      <c r="A132" t="s">
        <v>509</v>
      </c>
      <c r="B132">
        <v>0</v>
      </c>
      <c r="C132">
        <v>49</v>
      </c>
      <c r="D132" t="s">
        <v>934</v>
      </c>
      <c r="E132">
        <v>0</v>
      </c>
      <c r="F132" t="s">
        <v>935</v>
      </c>
      <c r="G132">
        <v>95</v>
      </c>
      <c r="H132">
        <v>148</v>
      </c>
      <c r="I132">
        <v>447</v>
      </c>
      <c r="J132">
        <v>154</v>
      </c>
      <c r="K132">
        <v>196</v>
      </c>
      <c r="L132">
        <v>450</v>
      </c>
      <c r="M132">
        <v>1060</v>
      </c>
      <c r="N132">
        <v>579</v>
      </c>
      <c r="O132">
        <v>125</v>
      </c>
      <c r="P132">
        <v>268</v>
      </c>
      <c r="Q132">
        <v>1074</v>
      </c>
      <c r="R132">
        <v>657</v>
      </c>
      <c r="S132">
        <v>712</v>
      </c>
    </row>
    <row r="133" spans="1:19">
      <c r="A133" t="s">
        <v>509</v>
      </c>
      <c r="B133">
        <v>49</v>
      </c>
      <c r="C133">
        <v>98</v>
      </c>
      <c r="D133" t="s">
        <v>936</v>
      </c>
      <c r="E133">
        <v>0</v>
      </c>
      <c r="F133" t="s">
        <v>935</v>
      </c>
      <c r="G133">
        <v>793</v>
      </c>
      <c r="H133">
        <v>900</v>
      </c>
      <c r="I133">
        <v>1665</v>
      </c>
      <c r="J133">
        <v>1100</v>
      </c>
      <c r="K133">
        <v>1344</v>
      </c>
      <c r="L133">
        <v>1727</v>
      </c>
      <c r="M133">
        <v>5341</v>
      </c>
      <c r="N133">
        <v>4386</v>
      </c>
      <c r="O133">
        <v>808</v>
      </c>
      <c r="P133">
        <v>1482</v>
      </c>
      <c r="Q133">
        <v>5808</v>
      </c>
      <c r="R133">
        <v>1775</v>
      </c>
      <c r="S133">
        <v>14510</v>
      </c>
    </row>
    <row r="134" spans="1:19">
      <c r="A134" t="s">
        <v>511</v>
      </c>
      <c r="B134">
        <v>0</v>
      </c>
      <c r="C134">
        <v>58</v>
      </c>
      <c r="D134" t="s">
        <v>934</v>
      </c>
      <c r="E134">
        <v>0</v>
      </c>
      <c r="F134" t="s">
        <v>935</v>
      </c>
      <c r="G134">
        <v>886</v>
      </c>
      <c r="H134">
        <v>1156</v>
      </c>
      <c r="I134">
        <v>862</v>
      </c>
      <c r="J134">
        <v>1017</v>
      </c>
      <c r="K134">
        <v>1031</v>
      </c>
      <c r="L134">
        <v>876</v>
      </c>
      <c r="M134">
        <v>1085</v>
      </c>
      <c r="N134">
        <v>1877</v>
      </c>
      <c r="O134">
        <v>1015</v>
      </c>
      <c r="P134">
        <v>1452</v>
      </c>
      <c r="Q134">
        <v>1166</v>
      </c>
      <c r="R134">
        <v>1635</v>
      </c>
      <c r="S134">
        <v>300</v>
      </c>
    </row>
    <row r="135" spans="1:19">
      <c r="A135" t="s">
        <v>511</v>
      </c>
      <c r="B135">
        <v>58</v>
      </c>
      <c r="C135">
        <v>100</v>
      </c>
      <c r="D135" t="s">
        <v>936</v>
      </c>
      <c r="E135">
        <v>0</v>
      </c>
      <c r="F135" t="s">
        <v>935</v>
      </c>
      <c r="G135">
        <v>190084</v>
      </c>
      <c r="H135">
        <v>327483</v>
      </c>
      <c r="I135">
        <v>278712</v>
      </c>
      <c r="J135">
        <v>290355</v>
      </c>
      <c r="K135">
        <v>241476</v>
      </c>
      <c r="L135">
        <v>230622</v>
      </c>
      <c r="M135">
        <v>238080</v>
      </c>
      <c r="N135">
        <v>251674</v>
      </c>
      <c r="O135">
        <v>256348</v>
      </c>
      <c r="P135">
        <v>340222</v>
      </c>
      <c r="Q135">
        <v>255130</v>
      </c>
      <c r="R135">
        <v>195525</v>
      </c>
      <c r="S135">
        <v>488375</v>
      </c>
    </row>
    <row r="136" spans="1:19">
      <c r="A136" t="s">
        <v>513</v>
      </c>
      <c r="B136">
        <v>0</v>
      </c>
      <c r="C136">
        <v>48</v>
      </c>
      <c r="D136" t="s">
        <v>934</v>
      </c>
      <c r="E136">
        <v>0</v>
      </c>
      <c r="F136" t="s">
        <v>935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>
      <c r="A137" t="s">
        <v>513</v>
      </c>
      <c r="B137">
        <v>48</v>
      </c>
      <c r="C137">
        <v>95</v>
      </c>
      <c r="D137" t="s">
        <v>936</v>
      </c>
      <c r="E137">
        <v>0</v>
      </c>
      <c r="F137" t="s">
        <v>935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>
      <c r="A138" t="s">
        <v>515</v>
      </c>
      <c r="B138">
        <v>0</v>
      </c>
      <c r="C138">
        <v>45</v>
      </c>
      <c r="D138" t="s">
        <v>934</v>
      </c>
      <c r="E138">
        <v>0</v>
      </c>
      <c r="F138" t="s">
        <v>935</v>
      </c>
      <c r="G138">
        <v>91</v>
      </c>
      <c r="H138">
        <v>139</v>
      </c>
      <c r="I138">
        <v>212</v>
      </c>
      <c r="J138">
        <v>141</v>
      </c>
      <c r="K138">
        <v>120</v>
      </c>
      <c r="L138">
        <v>186</v>
      </c>
      <c r="M138">
        <v>235</v>
      </c>
      <c r="N138">
        <v>125</v>
      </c>
      <c r="O138">
        <v>140</v>
      </c>
      <c r="P138">
        <v>196</v>
      </c>
      <c r="Q138">
        <v>223</v>
      </c>
      <c r="R138">
        <v>115</v>
      </c>
      <c r="S138">
        <v>1971</v>
      </c>
    </row>
    <row r="139" spans="1:19">
      <c r="A139" t="s">
        <v>515</v>
      </c>
      <c r="B139">
        <v>45</v>
      </c>
      <c r="C139">
        <v>90</v>
      </c>
      <c r="D139" t="s">
        <v>936</v>
      </c>
      <c r="E139">
        <v>0</v>
      </c>
      <c r="F139" t="s">
        <v>935</v>
      </c>
      <c r="G139">
        <v>111</v>
      </c>
      <c r="H139">
        <v>285.5</v>
      </c>
      <c r="I139">
        <v>259</v>
      </c>
      <c r="J139">
        <v>191</v>
      </c>
      <c r="K139">
        <v>184</v>
      </c>
      <c r="L139">
        <v>174.5</v>
      </c>
      <c r="M139">
        <v>211.5</v>
      </c>
      <c r="N139">
        <v>210.5</v>
      </c>
      <c r="O139">
        <v>232</v>
      </c>
      <c r="P139">
        <v>239</v>
      </c>
      <c r="Q139">
        <v>331.5</v>
      </c>
      <c r="R139">
        <v>193.5</v>
      </c>
      <c r="S139">
        <v>3977.5</v>
      </c>
    </row>
    <row r="140" spans="1:19">
      <c r="A140" t="s">
        <v>517</v>
      </c>
      <c r="B140">
        <v>0</v>
      </c>
      <c r="C140">
        <v>46</v>
      </c>
      <c r="D140" t="s">
        <v>934</v>
      </c>
      <c r="E140">
        <v>0</v>
      </c>
      <c r="F140" t="s">
        <v>935</v>
      </c>
      <c r="G140">
        <v>305</v>
      </c>
      <c r="H140">
        <v>538</v>
      </c>
      <c r="I140">
        <v>1501</v>
      </c>
      <c r="J140">
        <v>490</v>
      </c>
      <c r="K140">
        <v>727</v>
      </c>
      <c r="L140">
        <v>618</v>
      </c>
      <c r="M140">
        <v>1378</v>
      </c>
      <c r="N140">
        <v>433</v>
      </c>
      <c r="O140">
        <v>639</v>
      </c>
      <c r="P140">
        <v>784</v>
      </c>
      <c r="Q140">
        <v>1342</v>
      </c>
      <c r="R140">
        <v>549</v>
      </c>
      <c r="S140">
        <v>13616</v>
      </c>
    </row>
    <row r="141" spans="1:19">
      <c r="A141" t="s">
        <v>517</v>
      </c>
      <c r="B141">
        <v>46</v>
      </c>
      <c r="C141">
        <v>92</v>
      </c>
      <c r="D141" t="s">
        <v>936</v>
      </c>
      <c r="E141">
        <v>0</v>
      </c>
      <c r="F141" t="s">
        <v>935</v>
      </c>
      <c r="G141">
        <v>111</v>
      </c>
      <c r="H141">
        <v>286.5</v>
      </c>
      <c r="I141">
        <v>263</v>
      </c>
      <c r="J141">
        <v>191</v>
      </c>
      <c r="K141">
        <v>181</v>
      </c>
      <c r="L141">
        <v>172.5</v>
      </c>
      <c r="M141">
        <v>215.5</v>
      </c>
      <c r="N141">
        <v>210.5</v>
      </c>
      <c r="O141">
        <v>232</v>
      </c>
      <c r="P141">
        <v>240</v>
      </c>
      <c r="Q141">
        <v>331.5</v>
      </c>
      <c r="R141">
        <v>193.5</v>
      </c>
      <c r="S141">
        <v>3989.5</v>
      </c>
    </row>
    <row r="142" spans="1:19">
      <c r="A142" t="s">
        <v>519</v>
      </c>
      <c r="B142">
        <v>0</v>
      </c>
      <c r="C142">
        <v>49</v>
      </c>
      <c r="D142" t="s">
        <v>934</v>
      </c>
      <c r="E142">
        <v>0</v>
      </c>
      <c r="F142" t="s">
        <v>935</v>
      </c>
      <c r="G142">
        <v>112581</v>
      </c>
      <c r="H142">
        <v>138568</v>
      </c>
      <c r="I142">
        <v>93325</v>
      </c>
      <c r="J142">
        <v>104138</v>
      </c>
      <c r="K142">
        <v>39067</v>
      </c>
      <c r="L142">
        <v>98526</v>
      </c>
      <c r="M142">
        <v>166714</v>
      </c>
      <c r="N142">
        <v>202062</v>
      </c>
      <c r="O142">
        <v>86723</v>
      </c>
      <c r="P142">
        <v>129912</v>
      </c>
      <c r="Q142">
        <v>152380</v>
      </c>
      <c r="R142">
        <v>138881</v>
      </c>
      <c r="S142">
        <v>101894</v>
      </c>
    </row>
    <row r="143" spans="1:19">
      <c r="A143" t="s">
        <v>519</v>
      </c>
      <c r="B143">
        <v>49</v>
      </c>
      <c r="C143">
        <v>97</v>
      </c>
      <c r="D143" t="s">
        <v>936</v>
      </c>
      <c r="E143">
        <v>0</v>
      </c>
      <c r="F143" t="s">
        <v>935</v>
      </c>
      <c r="G143">
        <v>5225</v>
      </c>
      <c r="H143">
        <v>5266</v>
      </c>
      <c r="I143">
        <v>2592</v>
      </c>
      <c r="J143">
        <v>4484</v>
      </c>
      <c r="K143">
        <v>2094</v>
      </c>
      <c r="L143">
        <v>3321</v>
      </c>
      <c r="M143">
        <v>5164</v>
      </c>
      <c r="N143">
        <v>5503</v>
      </c>
      <c r="O143">
        <v>3622</v>
      </c>
      <c r="P143">
        <v>4433</v>
      </c>
      <c r="Q143">
        <v>4972</v>
      </c>
      <c r="R143">
        <v>5941</v>
      </c>
      <c r="S143">
        <v>1669</v>
      </c>
    </row>
    <row r="144" spans="1:19">
      <c r="A144" t="s">
        <v>521</v>
      </c>
      <c r="B144">
        <v>0</v>
      </c>
      <c r="C144">
        <v>50</v>
      </c>
      <c r="D144" t="s">
        <v>934</v>
      </c>
      <c r="E144">
        <v>0</v>
      </c>
      <c r="F144" t="s">
        <v>935</v>
      </c>
      <c r="G144">
        <v>938</v>
      </c>
      <c r="H144">
        <v>7685</v>
      </c>
      <c r="I144">
        <v>45365</v>
      </c>
      <c r="J144">
        <v>2123</v>
      </c>
      <c r="K144">
        <v>2787</v>
      </c>
      <c r="L144">
        <v>4108</v>
      </c>
      <c r="M144">
        <v>24491</v>
      </c>
      <c r="N144">
        <v>2662</v>
      </c>
      <c r="O144">
        <v>2020</v>
      </c>
      <c r="P144">
        <v>5167</v>
      </c>
      <c r="Q144">
        <v>33553</v>
      </c>
      <c r="R144">
        <v>2394</v>
      </c>
      <c r="S144">
        <v>40238</v>
      </c>
    </row>
    <row r="145" spans="1:19">
      <c r="A145" t="s">
        <v>521</v>
      </c>
      <c r="B145">
        <v>50</v>
      </c>
      <c r="C145">
        <v>100</v>
      </c>
      <c r="D145" t="s">
        <v>936</v>
      </c>
      <c r="E145">
        <v>0</v>
      </c>
      <c r="F145" t="s">
        <v>935</v>
      </c>
      <c r="G145">
        <v>31</v>
      </c>
      <c r="H145">
        <v>207</v>
      </c>
      <c r="I145">
        <v>644</v>
      </c>
      <c r="J145">
        <v>88</v>
      </c>
      <c r="K145">
        <v>103</v>
      </c>
      <c r="L145">
        <v>188</v>
      </c>
      <c r="M145">
        <v>455</v>
      </c>
      <c r="N145">
        <v>64</v>
      </c>
      <c r="O145">
        <v>87</v>
      </c>
      <c r="P145">
        <v>199</v>
      </c>
      <c r="Q145">
        <v>380</v>
      </c>
      <c r="R145">
        <v>79</v>
      </c>
      <c r="S145">
        <v>721</v>
      </c>
    </row>
    <row r="146" spans="1:19">
      <c r="A146" t="s">
        <v>523</v>
      </c>
      <c r="B146">
        <v>0</v>
      </c>
      <c r="C146">
        <v>50</v>
      </c>
      <c r="D146" t="s">
        <v>934</v>
      </c>
      <c r="E146">
        <v>0</v>
      </c>
      <c r="F146" t="s">
        <v>935</v>
      </c>
      <c r="G146">
        <v>0</v>
      </c>
      <c r="H146">
        <v>0</v>
      </c>
      <c r="I146">
        <v>21</v>
      </c>
      <c r="J146">
        <v>0</v>
      </c>
      <c r="K146">
        <v>0</v>
      </c>
      <c r="L146">
        <v>2</v>
      </c>
      <c r="M146">
        <v>5</v>
      </c>
      <c r="N146">
        <v>1</v>
      </c>
      <c r="O146">
        <v>0</v>
      </c>
      <c r="P146">
        <v>0</v>
      </c>
      <c r="Q146">
        <v>33</v>
      </c>
      <c r="R146">
        <v>0</v>
      </c>
      <c r="S146">
        <v>337</v>
      </c>
    </row>
    <row r="147" spans="1:19">
      <c r="A147" t="s">
        <v>523</v>
      </c>
      <c r="B147">
        <v>50</v>
      </c>
      <c r="C147">
        <v>100</v>
      </c>
      <c r="D147" t="s">
        <v>936</v>
      </c>
      <c r="E147">
        <v>0</v>
      </c>
      <c r="F147" t="s">
        <v>935</v>
      </c>
      <c r="G147">
        <v>5</v>
      </c>
      <c r="H147">
        <v>9</v>
      </c>
      <c r="I147">
        <v>15</v>
      </c>
      <c r="J147">
        <v>0</v>
      </c>
      <c r="K147">
        <v>2</v>
      </c>
      <c r="L147">
        <v>3</v>
      </c>
      <c r="M147">
        <v>17</v>
      </c>
      <c r="N147">
        <v>1</v>
      </c>
      <c r="O147">
        <v>0</v>
      </c>
      <c r="P147">
        <v>10</v>
      </c>
      <c r="Q147">
        <v>7</v>
      </c>
      <c r="R147">
        <v>0</v>
      </c>
      <c r="S147">
        <v>1654</v>
      </c>
    </row>
    <row r="148" spans="1:19">
      <c r="A148" t="s">
        <v>525</v>
      </c>
      <c r="B148">
        <v>0</v>
      </c>
      <c r="C148">
        <v>50</v>
      </c>
      <c r="D148" t="s">
        <v>934</v>
      </c>
      <c r="E148">
        <v>0</v>
      </c>
      <c r="F148" t="s">
        <v>935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</v>
      </c>
      <c r="Q148">
        <v>0</v>
      </c>
      <c r="R148">
        <v>0</v>
      </c>
      <c r="S148">
        <v>0</v>
      </c>
    </row>
    <row r="149" spans="1:19">
      <c r="A149" t="s">
        <v>525</v>
      </c>
      <c r="B149">
        <v>50</v>
      </c>
      <c r="C149">
        <v>99</v>
      </c>
      <c r="D149" t="s">
        <v>936</v>
      </c>
      <c r="E149">
        <v>0</v>
      </c>
      <c r="F149" t="s">
        <v>935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1</v>
      </c>
    </row>
    <row r="150" spans="1:19">
      <c r="A150" t="s">
        <v>527</v>
      </c>
      <c r="B150">
        <v>0</v>
      </c>
      <c r="C150">
        <v>50</v>
      </c>
      <c r="D150" t="s">
        <v>934</v>
      </c>
      <c r="E150">
        <v>0</v>
      </c>
      <c r="F150" t="s">
        <v>935</v>
      </c>
      <c r="G150">
        <v>2</v>
      </c>
      <c r="H150">
        <v>6</v>
      </c>
      <c r="I150">
        <v>14</v>
      </c>
      <c r="J150">
        <v>10</v>
      </c>
      <c r="K150">
        <v>17</v>
      </c>
      <c r="L150">
        <v>2</v>
      </c>
      <c r="M150">
        <v>10</v>
      </c>
      <c r="N150">
        <v>7</v>
      </c>
      <c r="O150">
        <v>19</v>
      </c>
      <c r="P150">
        <v>5</v>
      </c>
      <c r="Q150">
        <v>5</v>
      </c>
      <c r="R150">
        <v>9</v>
      </c>
      <c r="S150">
        <v>2</v>
      </c>
    </row>
    <row r="151" spans="1:19">
      <c r="A151" t="s">
        <v>527</v>
      </c>
      <c r="B151">
        <v>50</v>
      </c>
      <c r="C151">
        <v>100</v>
      </c>
      <c r="D151" t="s">
        <v>936</v>
      </c>
      <c r="E151">
        <v>0</v>
      </c>
      <c r="F151" t="s">
        <v>935</v>
      </c>
      <c r="G151">
        <v>167</v>
      </c>
      <c r="H151">
        <v>489</v>
      </c>
      <c r="I151">
        <v>379</v>
      </c>
      <c r="J151">
        <v>478</v>
      </c>
      <c r="K151">
        <v>571</v>
      </c>
      <c r="L151">
        <v>414</v>
      </c>
      <c r="M151">
        <v>291</v>
      </c>
      <c r="N151">
        <v>348</v>
      </c>
      <c r="O151">
        <v>436</v>
      </c>
      <c r="P151">
        <v>539</v>
      </c>
      <c r="Q151">
        <v>330</v>
      </c>
      <c r="R151">
        <v>321</v>
      </c>
      <c r="S151">
        <v>169</v>
      </c>
    </row>
    <row r="152" spans="1:19">
      <c r="A152" t="s">
        <v>529</v>
      </c>
      <c r="B152">
        <v>0</v>
      </c>
      <c r="C152">
        <v>47</v>
      </c>
      <c r="D152" t="s">
        <v>934</v>
      </c>
      <c r="E152">
        <v>0</v>
      </c>
      <c r="F152" t="s">
        <v>935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>
      <c r="A153" t="s">
        <v>529</v>
      </c>
      <c r="B153">
        <v>47</v>
      </c>
      <c r="C153">
        <v>93</v>
      </c>
      <c r="D153" t="s">
        <v>936</v>
      </c>
      <c r="E153">
        <v>0</v>
      </c>
      <c r="F153" t="s">
        <v>935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>
      <c r="A154" t="s">
        <v>531</v>
      </c>
      <c r="B154">
        <v>0</v>
      </c>
      <c r="C154">
        <v>49</v>
      </c>
      <c r="D154" t="s">
        <v>934</v>
      </c>
      <c r="E154">
        <v>0</v>
      </c>
      <c r="F154" t="s">
        <v>935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>
      <c r="A155" t="s">
        <v>531</v>
      </c>
      <c r="B155">
        <v>49</v>
      </c>
      <c r="C155">
        <v>97</v>
      </c>
      <c r="D155" t="s">
        <v>936</v>
      </c>
      <c r="E155">
        <v>0</v>
      </c>
      <c r="F155" t="s">
        <v>935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>
      <c r="A156" t="s">
        <v>533</v>
      </c>
      <c r="B156">
        <v>0</v>
      </c>
      <c r="C156">
        <v>50</v>
      </c>
      <c r="D156" t="s">
        <v>934</v>
      </c>
      <c r="E156">
        <v>0</v>
      </c>
      <c r="F156" t="s">
        <v>935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>
      <c r="A157" t="s">
        <v>533</v>
      </c>
      <c r="B157">
        <v>50</v>
      </c>
      <c r="C157">
        <v>99</v>
      </c>
      <c r="D157" t="s">
        <v>936</v>
      </c>
      <c r="E157">
        <v>0</v>
      </c>
      <c r="F157" t="s">
        <v>935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>
      <c r="A158" t="s">
        <v>535</v>
      </c>
      <c r="B158">
        <v>0</v>
      </c>
      <c r="C158">
        <v>38</v>
      </c>
      <c r="D158" t="s">
        <v>934</v>
      </c>
      <c r="E158">
        <v>0</v>
      </c>
      <c r="F158" t="s">
        <v>935</v>
      </c>
      <c r="G158">
        <v>4030.3332999999998</v>
      </c>
      <c r="H158">
        <v>5414.8333000000002</v>
      </c>
      <c r="I158">
        <v>2091.5</v>
      </c>
      <c r="J158">
        <v>6133.6666999999998</v>
      </c>
      <c r="K158">
        <v>5622.8333000000002</v>
      </c>
      <c r="L158">
        <v>8366.5</v>
      </c>
      <c r="M158">
        <v>5532.1666999999998</v>
      </c>
      <c r="N158">
        <v>5800.6666999999998</v>
      </c>
      <c r="O158">
        <v>3738.3332999999998</v>
      </c>
      <c r="P158">
        <v>6353</v>
      </c>
      <c r="Q158">
        <v>3664.1667000000002</v>
      </c>
      <c r="R158">
        <v>6470.1666999999998</v>
      </c>
      <c r="S158">
        <v>1655.8333</v>
      </c>
    </row>
    <row r="159" spans="1:19">
      <c r="A159" t="s">
        <v>535</v>
      </c>
      <c r="B159">
        <v>38</v>
      </c>
      <c r="C159">
        <v>76</v>
      </c>
      <c r="D159" t="s">
        <v>936</v>
      </c>
      <c r="E159">
        <v>0</v>
      </c>
      <c r="F159" t="s">
        <v>935</v>
      </c>
      <c r="G159">
        <v>217898.3</v>
      </c>
      <c r="H159">
        <v>425874.1667</v>
      </c>
      <c r="I159">
        <v>334663.90000000002</v>
      </c>
      <c r="J159">
        <v>364521.40010000003</v>
      </c>
      <c r="K159">
        <v>188425.36670000001</v>
      </c>
      <c r="L159">
        <v>235585.9999</v>
      </c>
      <c r="M159">
        <v>285152.43339999998</v>
      </c>
      <c r="N159">
        <v>394391.63329999999</v>
      </c>
      <c r="O159">
        <v>271714.8</v>
      </c>
      <c r="P159">
        <v>455022.26659999997</v>
      </c>
      <c r="Q159">
        <v>274425.93329999998</v>
      </c>
      <c r="R159">
        <v>419969.26659999997</v>
      </c>
      <c r="S159">
        <v>43527.133300000001</v>
      </c>
    </row>
    <row r="160" spans="1:19">
      <c r="A160" t="s">
        <v>537</v>
      </c>
      <c r="B160">
        <v>0</v>
      </c>
      <c r="C160">
        <v>36</v>
      </c>
      <c r="D160" t="s">
        <v>934</v>
      </c>
      <c r="E160">
        <v>0</v>
      </c>
      <c r="F160" t="s">
        <v>935</v>
      </c>
      <c r="G160">
        <v>7066</v>
      </c>
      <c r="H160">
        <v>9293</v>
      </c>
      <c r="I160">
        <v>5643</v>
      </c>
      <c r="J160">
        <v>9098</v>
      </c>
      <c r="K160">
        <v>6849</v>
      </c>
      <c r="L160">
        <v>9187</v>
      </c>
      <c r="M160">
        <v>8023</v>
      </c>
      <c r="N160">
        <v>9086</v>
      </c>
      <c r="O160">
        <v>6514</v>
      </c>
      <c r="P160">
        <v>11298</v>
      </c>
      <c r="Q160">
        <v>5416</v>
      </c>
      <c r="R160">
        <v>8923</v>
      </c>
      <c r="S160">
        <v>4002</v>
      </c>
    </row>
    <row r="161" spans="1:19">
      <c r="A161" t="s">
        <v>537</v>
      </c>
      <c r="B161">
        <v>36</v>
      </c>
      <c r="C161">
        <v>72</v>
      </c>
      <c r="D161" t="s">
        <v>936</v>
      </c>
      <c r="E161">
        <v>0</v>
      </c>
      <c r="F161" t="s">
        <v>935</v>
      </c>
      <c r="G161">
        <v>217263.3</v>
      </c>
      <c r="H161">
        <v>428516.1667</v>
      </c>
      <c r="I161">
        <v>333351.90000000002</v>
      </c>
      <c r="J161">
        <v>359666.40010000003</v>
      </c>
      <c r="K161">
        <v>185344.36670000001</v>
      </c>
      <c r="L161">
        <v>232992.9999</v>
      </c>
      <c r="M161">
        <v>289390.43339999998</v>
      </c>
      <c r="N161">
        <v>391493.63329999999</v>
      </c>
      <c r="O161">
        <v>265842.8</v>
      </c>
      <c r="P161">
        <v>447597.26659999997</v>
      </c>
      <c r="Q161">
        <v>272894.93329999998</v>
      </c>
      <c r="R161">
        <v>413095.26659999997</v>
      </c>
      <c r="S161">
        <v>45855.133300000001</v>
      </c>
    </row>
    <row r="162" spans="1:19">
      <c r="A162" t="s">
        <v>539</v>
      </c>
      <c r="B162">
        <v>0</v>
      </c>
      <c r="C162">
        <v>39</v>
      </c>
      <c r="D162" t="s">
        <v>934</v>
      </c>
      <c r="E162">
        <v>0</v>
      </c>
      <c r="F162" t="s">
        <v>935</v>
      </c>
      <c r="G162">
        <v>286</v>
      </c>
      <c r="H162">
        <v>415</v>
      </c>
      <c r="I162">
        <v>256</v>
      </c>
      <c r="J162">
        <v>424</v>
      </c>
      <c r="K162">
        <v>465</v>
      </c>
      <c r="L162">
        <v>511</v>
      </c>
      <c r="M162">
        <v>295</v>
      </c>
      <c r="N162">
        <v>343</v>
      </c>
      <c r="O162">
        <v>339</v>
      </c>
      <c r="P162">
        <v>466</v>
      </c>
      <c r="Q162">
        <v>348</v>
      </c>
      <c r="R162">
        <v>332</v>
      </c>
      <c r="S162">
        <v>67</v>
      </c>
    </row>
    <row r="163" spans="1:19">
      <c r="A163" t="s">
        <v>539</v>
      </c>
      <c r="B163">
        <v>39</v>
      </c>
      <c r="C163">
        <v>77</v>
      </c>
      <c r="D163" t="s">
        <v>936</v>
      </c>
      <c r="E163">
        <v>0</v>
      </c>
      <c r="F163" t="s">
        <v>935</v>
      </c>
      <c r="G163">
        <v>194097.3</v>
      </c>
      <c r="H163">
        <v>316240</v>
      </c>
      <c r="I163">
        <v>220460.4</v>
      </c>
      <c r="J163">
        <v>291658.40000000002</v>
      </c>
      <c r="K163">
        <v>221158.2</v>
      </c>
      <c r="L163">
        <v>188060</v>
      </c>
      <c r="M163">
        <v>221337.1</v>
      </c>
      <c r="N163">
        <v>310082.8</v>
      </c>
      <c r="O163">
        <v>239720.3</v>
      </c>
      <c r="P163">
        <v>345956.1</v>
      </c>
      <c r="Q163">
        <v>236484.1</v>
      </c>
      <c r="R163">
        <v>295742.59999999998</v>
      </c>
      <c r="S163">
        <v>52433.8</v>
      </c>
    </row>
    <row r="164" spans="1:19">
      <c r="A164" t="s">
        <v>541</v>
      </c>
      <c r="B164">
        <v>0</v>
      </c>
      <c r="C164">
        <v>42</v>
      </c>
      <c r="D164" t="s">
        <v>934</v>
      </c>
      <c r="E164">
        <v>0</v>
      </c>
      <c r="F164" t="s">
        <v>935</v>
      </c>
      <c r="G164">
        <v>10282.3333</v>
      </c>
      <c r="H164">
        <v>13905.8333</v>
      </c>
      <c r="I164">
        <v>7011.5</v>
      </c>
      <c r="J164">
        <v>16624.666700000002</v>
      </c>
      <c r="K164">
        <v>14946.8333</v>
      </c>
      <c r="L164">
        <v>23977.5</v>
      </c>
      <c r="M164">
        <v>15400.1667</v>
      </c>
      <c r="N164">
        <v>14066.6667</v>
      </c>
      <c r="O164">
        <v>11242.3333</v>
      </c>
      <c r="P164">
        <v>17081</v>
      </c>
      <c r="Q164">
        <v>10618.1667</v>
      </c>
      <c r="R164">
        <v>18930.166700000002</v>
      </c>
      <c r="S164">
        <v>8665.8333000000002</v>
      </c>
    </row>
    <row r="165" spans="1:19">
      <c r="A165" t="s">
        <v>541</v>
      </c>
      <c r="B165">
        <v>42</v>
      </c>
      <c r="C165">
        <v>83</v>
      </c>
      <c r="D165" t="s">
        <v>936</v>
      </c>
      <c r="E165">
        <v>0</v>
      </c>
      <c r="F165" t="s">
        <v>935</v>
      </c>
      <c r="G165">
        <v>168040.3</v>
      </c>
      <c r="H165">
        <v>268072</v>
      </c>
      <c r="I165">
        <v>183376.4</v>
      </c>
      <c r="J165">
        <v>226206.4</v>
      </c>
      <c r="K165">
        <v>165045.20000000001</v>
      </c>
      <c r="L165">
        <v>155117</v>
      </c>
      <c r="M165">
        <v>204212.1</v>
      </c>
      <c r="N165">
        <v>234560.8</v>
      </c>
      <c r="O165">
        <v>186039.3</v>
      </c>
      <c r="P165">
        <v>274841.09999999998</v>
      </c>
      <c r="Q165">
        <v>179388.1</v>
      </c>
      <c r="R165">
        <v>226327.6</v>
      </c>
      <c r="S165">
        <v>50868.800000000003</v>
      </c>
    </row>
    <row r="166" spans="1:19">
      <c r="A166" t="s">
        <v>543</v>
      </c>
      <c r="B166">
        <v>0</v>
      </c>
      <c r="C166">
        <v>51</v>
      </c>
      <c r="D166" t="s">
        <v>934</v>
      </c>
      <c r="E166">
        <v>0</v>
      </c>
      <c r="F166" t="s">
        <v>935</v>
      </c>
      <c r="G166">
        <v>0</v>
      </c>
      <c r="H166">
        <v>0</v>
      </c>
      <c r="I166">
        <v>3</v>
      </c>
      <c r="J166">
        <v>0</v>
      </c>
      <c r="K166">
        <v>2</v>
      </c>
      <c r="L166">
        <v>0</v>
      </c>
      <c r="M166">
        <v>2</v>
      </c>
      <c r="N166">
        <v>0</v>
      </c>
      <c r="O166">
        <v>1</v>
      </c>
      <c r="P166">
        <v>0</v>
      </c>
      <c r="Q166">
        <v>2</v>
      </c>
      <c r="R166">
        <v>0</v>
      </c>
      <c r="S166">
        <v>2</v>
      </c>
    </row>
    <row r="167" spans="1:19">
      <c r="A167" t="s">
        <v>543</v>
      </c>
      <c r="B167">
        <v>51</v>
      </c>
      <c r="C167">
        <v>102</v>
      </c>
      <c r="D167" t="s">
        <v>936</v>
      </c>
      <c r="E167">
        <v>0</v>
      </c>
      <c r="F167" t="s">
        <v>935</v>
      </c>
      <c r="G167">
        <v>1903.8</v>
      </c>
      <c r="H167">
        <v>2947.6667000000002</v>
      </c>
      <c r="I167">
        <v>1355.4</v>
      </c>
      <c r="J167">
        <v>2476.4000999999998</v>
      </c>
      <c r="K167">
        <v>1778.8667</v>
      </c>
      <c r="L167">
        <v>1242.9999</v>
      </c>
      <c r="M167">
        <v>1558.9333999999999</v>
      </c>
      <c r="N167">
        <v>2387.1333</v>
      </c>
      <c r="O167">
        <v>1810.8</v>
      </c>
      <c r="P167">
        <v>2382.2665999999999</v>
      </c>
      <c r="Q167">
        <v>1476.9332999999999</v>
      </c>
      <c r="R167">
        <v>1192.2665999999999</v>
      </c>
      <c r="S167">
        <v>811.13329999999996</v>
      </c>
    </row>
    <row r="168" spans="1:19">
      <c r="A168" t="s">
        <v>545</v>
      </c>
      <c r="B168">
        <v>0</v>
      </c>
      <c r="C168">
        <v>35</v>
      </c>
      <c r="D168" t="s">
        <v>934</v>
      </c>
      <c r="E168">
        <v>0</v>
      </c>
      <c r="F168" t="s">
        <v>935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>
      <c r="A169" t="s">
        <v>545</v>
      </c>
      <c r="B169">
        <v>35</v>
      </c>
      <c r="C169">
        <v>69</v>
      </c>
      <c r="D169" t="s">
        <v>936</v>
      </c>
      <c r="E169">
        <v>0</v>
      </c>
      <c r="F169" t="s">
        <v>935</v>
      </c>
      <c r="G169">
        <v>20</v>
      </c>
      <c r="H169">
        <v>58</v>
      </c>
      <c r="I169">
        <v>21</v>
      </c>
      <c r="J169">
        <v>64</v>
      </c>
      <c r="K169">
        <v>43</v>
      </c>
      <c r="L169">
        <v>30</v>
      </c>
      <c r="M169">
        <v>26</v>
      </c>
      <c r="N169">
        <v>39</v>
      </c>
      <c r="O169">
        <v>30</v>
      </c>
      <c r="P169">
        <v>49</v>
      </c>
      <c r="Q169">
        <v>29</v>
      </c>
      <c r="R169">
        <v>46</v>
      </c>
      <c r="S169">
        <v>57</v>
      </c>
    </row>
    <row r="170" spans="1:19">
      <c r="A170" t="s">
        <v>547</v>
      </c>
      <c r="B170">
        <v>0</v>
      </c>
      <c r="C170">
        <v>35</v>
      </c>
      <c r="D170" t="s">
        <v>934</v>
      </c>
      <c r="E170">
        <v>0</v>
      </c>
      <c r="F170" t="s">
        <v>935</v>
      </c>
      <c r="G170">
        <v>152</v>
      </c>
      <c r="H170">
        <v>128</v>
      </c>
      <c r="I170">
        <v>157</v>
      </c>
      <c r="J170">
        <v>75</v>
      </c>
      <c r="K170">
        <v>50</v>
      </c>
      <c r="L170">
        <v>128</v>
      </c>
      <c r="M170">
        <v>356</v>
      </c>
      <c r="N170">
        <v>200</v>
      </c>
      <c r="O170">
        <v>82</v>
      </c>
      <c r="P170">
        <v>99</v>
      </c>
      <c r="Q170">
        <v>513</v>
      </c>
      <c r="R170">
        <v>212</v>
      </c>
      <c r="S170">
        <v>58</v>
      </c>
    </row>
    <row r="171" spans="1:19">
      <c r="A171" t="s">
        <v>547</v>
      </c>
      <c r="B171">
        <v>35</v>
      </c>
      <c r="C171">
        <v>70</v>
      </c>
      <c r="D171" t="s">
        <v>936</v>
      </c>
      <c r="E171">
        <v>0</v>
      </c>
      <c r="F171" t="s">
        <v>935</v>
      </c>
      <c r="G171">
        <v>48</v>
      </c>
      <c r="H171">
        <v>31</v>
      </c>
      <c r="I171">
        <v>77</v>
      </c>
      <c r="J171">
        <v>50</v>
      </c>
      <c r="K171">
        <v>40</v>
      </c>
      <c r="L171">
        <v>84</v>
      </c>
      <c r="M171">
        <v>135</v>
      </c>
      <c r="N171">
        <v>81</v>
      </c>
      <c r="O171">
        <v>34</v>
      </c>
      <c r="P171">
        <v>44</v>
      </c>
      <c r="Q171">
        <v>101</v>
      </c>
      <c r="R171">
        <v>77</v>
      </c>
      <c r="S171">
        <v>8</v>
      </c>
    </row>
    <row r="172" spans="1:19">
      <c r="A172" t="s">
        <v>549</v>
      </c>
      <c r="B172">
        <v>0</v>
      </c>
      <c r="C172">
        <v>44</v>
      </c>
      <c r="D172" t="s">
        <v>934</v>
      </c>
      <c r="E172">
        <v>0</v>
      </c>
      <c r="F172" t="s">
        <v>935</v>
      </c>
      <c r="G172">
        <v>4964</v>
      </c>
      <c r="H172">
        <v>8385</v>
      </c>
      <c r="I172">
        <v>5586</v>
      </c>
      <c r="J172">
        <v>5228</v>
      </c>
      <c r="K172">
        <v>2999</v>
      </c>
      <c r="L172">
        <v>4335</v>
      </c>
      <c r="M172">
        <v>5575</v>
      </c>
      <c r="N172">
        <v>6342</v>
      </c>
      <c r="O172">
        <v>5234</v>
      </c>
      <c r="P172">
        <v>7505</v>
      </c>
      <c r="Q172">
        <v>4019</v>
      </c>
      <c r="R172">
        <v>6641</v>
      </c>
      <c r="S172">
        <v>11270</v>
      </c>
    </row>
    <row r="173" spans="1:19">
      <c r="A173" t="s">
        <v>549</v>
      </c>
      <c r="B173">
        <v>44</v>
      </c>
      <c r="C173">
        <v>88</v>
      </c>
      <c r="D173" t="s">
        <v>936</v>
      </c>
      <c r="E173">
        <v>0</v>
      </c>
      <c r="F173" t="s">
        <v>935</v>
      </c>
      <c r="G173">
        <v>1785</v>
      </c>
      <c r="H173">
        <v>4186</v>
      </c>
      <c r="I173">
        <v>2600</v>
      </c>
      <c r="J173">
        <v>3078</v>
      </c>
      <c r="K173">
        <v>2790</v>
      </c>
      <c r="L173">
        <v>2756</v>
      </c>
      <c r="M173">
        <v>2564</v>
      </c>
      <c r="N173">
        <v>3046</v>
      </c>
      <c r="O173">
        <v>2520</v>
      </c>
      <c r="P173">
        <v>4157</v>
      </c>
      <c r="Q173">
        <v>2077</v>
      </c>
      <c r="R173">
        <v>2902</v>
      </c>
      <c r="S173">
        <v>1724</v>
      </c>
    </row>
    <row r="174" spans="1:19">
      <c r="A174" t="s">
        <v>551</v>
      </c>
      <c r="B174">
        <v>0</v>
      </c>
      <c r="C174">
        <v>37</v>
      </c>
      <c r="D174" t="s">
        <v>934</v>
      </c>
      <c r="E174">
        <v>0</v>
      </c>
      <c r="F174" t="s">
        <v>935</v>
      </c>
      <c r="G174">
        <v>23679</v>
      </c>
      <c r="H174">
        <v>144862</v>
      </c>
      <c r="I174">
        <v>164802</v>
      </c>
      <c r="J174">
        <v>54736</v>
      </c>
      <c r="K174">
        <v>32882</v>
      </c>
      <c r="L174">
        <v>98739</v>
      </c>
      <c r="M174">
        <v>171888</v>
      </c>
      <c r="N174">
        <v>50818</v>
      </c>
      <c r="O174">
        <v>33896</v>
      </c>
      <c r="P174">
        <v>105841</v>
      </c>
      <c r="Q174">
        <v>260146</v>
      </c>
      <c r="R174">
        <v>43483</v>
      </c>
      <c r="S174">
        <v>321664</v>
      </c>
    </row>
    <row r="175" spans="1:19">
      <c r="A175" t="s">
        <v>551</v>
      </c>
      <c r="B175">
        <v>37</v>
      </c>
      <c r="C175">
        <v>73</v>
      </c>
      <c r="D175" t="s">
        <v>936</v>
      </c>
      <c r="E175">
        <v>0</v>
      </c>
      <c r="F175" t="s">
        <v>935</v>
      </c>
      <c r="G175">
        <v>9321</v>
      </c>
      <c r="H175">
        <v>26871</v>
      </c>
      <c r="I175">
        <v>48118</v>
      </c>
      <c r="J175">
        <v>18073</v>
      </c>
      <c r="K175">
        <v>20163</v>
      </c>
      <c r="L175">
        <v>33776</v>
      </c>
      <c r="M175">
        <v>52406</v>
      </c>
      <c r="N175">
        <v>21566</v>
      </c>
      <c r="O175">
        <v>15240</v>
      </c>
      <c r="P175">
        <v>33236</v>
      </c>
      <c r="Q175">
        <v>48478</v>
      </c>
      <c r="R175">
        <v>23612</v>
      </c>
      <c r="S175">
        <v>35337</v>
      </c>
    </row>
    <row r="176" spans="1:19">
      <c r="A176" t="s">
        <v>553</v>
      </c>
      <c r="B176">
        <v>0</v>
      </c>
      <c r="C176">
        <v>43</v>
      </c>
      <c r="D176" t="s">
        <v>934</v>
      </c>
      <c r="E176">
        <v>0</v>
      </c>
      <c r="F176" t="s">
        <v>935</v>
      </c>
      <c r="G176">
        <v>52859</v>
      </c>
      <c r="H176">
        <v>136340</v>
      </c>
      <c r="I176">
        <v>73902</v>
      </c>
      <c r="J176">
        <v>102258</v>
      </c>
      <c r="K176">
        <v>88717</v>
      </c>
      <c r="L176">
        <v>83971</v>
      </c>
      <c r="M176">
        <v>89400</v>
      </c>
      <c r="N176">
        <v>170752</v>
      </c>
      <c r="O176">
        <v>78538</v>
      </c>
      <c r="P176">
        <v>98279</v>
      </c>
      <c r="Q176">
        <v>125436</v>
      </c>
      <c r="R176">
        <v>78789</v>
      </c>
      <c r="S176">
        <v>51117</v>
      </c>
    </row>
    <row r="177" spans="1:19">
      <c r="A177" t="s">
        <v>553</v>
      </c>
      <c r="B177">
        <v>43</v>
      </c>
      <c r="C177">
        <v>85</v>
      </c>
      <c r="D177" t="s">
        <v>936</v>
      </c>
      <c r="E177">
        <v>0</v>
      </c>
      <c r="F177" t="s">
        <v>935</v>
      </c>
      <c r="G177">
        <v>7989</v>
      </c>
      <c r="H177">
        <v>16567</v>
      </c>
      <c r="I177">
        <v>13575</v>
      </c>
      <c r="J177">
        <v>14132</v>
      </c>
      <c r="K177">
        <v>14584</v>
      </c>
      <c r="L177">
        <v>13095</v>
      </c>
      <c r="M177">
        <v>12660</v>
      </c>
      <c r="N177">
        <v>16315</v>
      </c>
      <c r="O177">
        <v>12100</v>
      </c>
      <c r="P177">
        <v>17459</v>
      </c>
      <c r="Q177">
        <v>16296</v>
      </c>
      <c r="R177">
        <v>13466</v>
      </c>
      <c r="S177">
        <v>5338</v>
      </c>
    </row>
    <row r="178" spans="1:19">
      <c r="A178" t="s">
        <v>555</v>
      </c>
      <c r="B178">
        <v>0</v>
      </c>
      <c r="C178">
        <v>44</v>
      </c>
      <c r="D178" t="s">
        <v>934</v>
      </c>
      <c r="E178">
        <v>0</v>
      </c>
      <c r="F178" t="s">
        <v>935</v>
      </c>
      <c r="G178">
        <v>41</v>
      </c>
      <c r="H178">
        <v>42</v>
      </c>
      <c r="I178">
        <v>18</v>
      </c>
      <c r="J178">
        <v>31</v>
      </c>
      <c r="K178">
        <v>9</v>
      </c>
      <c r="L178">
        <v>26</v>
      </c>
      <c r="M178">
        <v>38</v>
      </c>
      <c r="N178">
        <v>33</v>
      </c>
      <c r="O178">
        <v>15</v>
      </c>
      <c r="P178">
        <v>31</v>
      </c>
      <c r="Q178">
        <v>24</v>
      </c>
      <c r="R178">
        <v>17</v>
      </c>
      <c r="S178">
        <v>60</v>
      </c>
    </row>
    <row r="179" spans="1:19">
      <c r="A179" t="s">
        <v>555</v>
      </c>
      <c r="B179">
        <v>44</v>
      </c>
      <c r="C179">
        <v>88</v>
      </c>
      <c r="D179" t="s">
        <v>936</v>
      </c>
      <c r="E179">
        <v>0</v>
      </c>
      <c r="F179" t="s">
        <v>935</v>
      </c>
      <c r="G179">
        <v>152</v>
      </c>
      <c r="H179">
        <v>359</v>
      </c>
      <c r="I179">
        <v>268</v>
      </c>
      <c r="J179">
        <v>164</v>
      </c>
      <c r="K179">
        <v>82</v>
      </c>
      <c r="L179">
        <v>133</v>
      </c>
      <c r="M179">
        <v>415</v>
      </c>
      <c r="N179">
        <v>287</v>
      </c>
      <c r="O179">
        <v>89</v>
      </c>
      <c r="P179">
        <v>222</v>
      </c>
      <c r="Q179">
        <v>316</v>
      </c>
      <c r="R179">
        <v>132</v>
      </c>
      <c r="S179">
        <v>507</v>
      </c>
    </row>
    <row r="180" spans="1:19">
      <c r="A180" t="s">
        <v>557</v>
      </c>
      <c r="B180">
        <v>0</v>
      </c>
      <c r="C180">
        <v>60</v>
      </c>
      <c r="D180" t="s">
        <v>934</v>
      </c>
      <c r="E180">
        <v>0</v>
      </c>
      <c r="F180" t="s">
        <v>935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>
      <c r="A181" t="s">
        <v>557</v>
      </c>
      <c r="B181">
        <v>60</v>
      </c>
      <c r="C181">
        <v>120</v>
      </c>
      <c r="D181" t="s">
        <v>936</v>
      </c>
      <c r="E181">
        <v>0</v>
      </c>
      <c r="F181" t="s">
        <v>935</v>
      </c>
      <c r="G181">
        <v>0</v>
      </c>
      <c r="H181">
        <v>1</v>
      </c>
      <c r="I181">
        <v>0</v>
      </c>
      <c r="J181">
        <v>0</v>
      </c>
      <c r="K181">
        <v>0</v>
      </c>
      <c r="L181">
        <v>0</v>
      </c>
      <c r="M181">
        <v>3</v>
      </c>
      <c r="N181">
        <v>0</v>
      </c>
      <c r="O181">
        <v>0</v>
      </c>
      <c r="P181">
        <v>0</v>
      </c>
      <c r="Q181">
        <v>0</v>
      </c>
      <c r="R181">
        <v>1</v>
      </c>
      <c r="S181">
        <v>0</v>
      </c>
    </row>
    <row r="182" spans="1:19">
      <c r="A182" t="s">
        <v>559</v>
      </c>
      <c r="B182">
        <v>0</v>
      </c>
      <c r="C182">
        <v>32</v>
      </c>
      <c r="D182" t="s">
        <v>934</v>
      </c>
      <c r="E182">
        <v>0</v>
      </c>
      <c r="F182" t="s">
        <v>935</v>
      </c>
      <c r="G182">
        <v>441</v>
      </c>
      <c r="H182">
        <v>727</v>
      </c>
      <c r="I182">
        <v>437</v>
      </c>
      <c r="J182">
        <v>683</v>
      </c>
      <c r="K182">
        <v>346</v>
      </c>
      <c r="L182">
        <v>431</v>
      </c>
      <c r="M182">
        <v>570</v>
      </c>
      <c r="N182">
        <v>671</v>
      </c>
      <c r="O182">
        <v>459</v>
      </c>
      <c r="P182">
        <v>524.5</v>
      </c>
      <c r="Q182">
        <v>760</v>
      </c>
      <c r="R182">
        <v>577</v>
      </c>
      <c r="S182">
        <v>1016.5</v>
      </c>
    </row>
    <row r="183" spans="1:19">
      <c r="A183" t="s">
        <v>559</v>
      </c>
      <c r="B183">
        <v>32</v>
      </c>
      <c r="C183">
        <v>63</v>
      </c>
      <c r="D183" t="s">
        <v>936</v>
      </c>
      <c r="E183">
        <v>0</v>
      </c>
      <c r="F183" t="s">
        <v>935</v>
      </c>
      <c r="G183">
        <v>489</v>
      </c>
      <c r="H183">
        <v>824</v>
      </c>
      <c r="I183">
        <v>440</v>
      </c>
      <c r="J183">
        <v>593</v>
      </c>
      <c r="K183">
        <v>229</v>
      </c>
      <c r="L183">
        <v>462</v>
      </c>
      <c r="M183">
        <v>520</v>
      </c>
      <c r="N183">
        <v>362</v>
      </c>
      <c r="O183">
        <v>332</v>
      </c>
      <c r="P183">
        <v>425</v>
      </c>
      <c r="Q183">
        <v>427</v>
      </c>
      <c r="R183">
        <v>356</v>
      </c>
      <c r="S183">
        <v>673</v>
      </c>
    </row>
    <row r="184" spans="1:19">
      <c r="A184" t="s">
        <v>561</v>
      </c>
      <c r="B184">
        <v>0</v>
      </c>
      <c r="C184">
        <v>35</v>
      </c>
      <c r="D184" t="s">
        <v>934</v>
      </c>
      <c r="E184">
        <v>0</v>
      </c>
      <c r="F184" t="s">
        <v>935</v>
      </c>
      <c r="G184">
        <v>0</v>
      </c>
      <c r="H184">
        <v>0</v>
      </c>
      <c r="I184">
        <v>0</v>
      </c>
      <c r="J184">
        <v>0</v>
      </c>
      <c r="K184">
        <v>1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1</v>
      </c>
      <c r="R184">
        <v>0</v>
      </c>
      <c r="S184">
        <v>0</v>
      </c>
    </row>
    <row r="185" spans="1:19">
      <c r="A185" t="s">
        <v>561</v>
      </c>
      <c r="B185">
        <v>35</v>
      </c>
      <c r="C185">
        <v>69</v>
      </c>
      <c r="D185" t="s">
        <v>936</v>
      </c>
      <c r="E185">
        <v>0</v>
      </c>
      <c r="F185" t="s">
        <v>935</v>
      </c>
      <c r="G185">
        <v>0</v>
      </c>
      <c r="H185">
        <v>1</v>
      </c>
      <c r="I185">
        <v>0</v>
      </c>
      <c r="J185">
        <v>0</v>
      </c>
      <c r="K185">
        <v>0</v>
      </c>
      <c r="L185">
        <v>1</v>
      </c>
      <c r="M185">
        <v>1</v>
      </c>
      <c r="N185">
        <v>1</v>
      </c>
      <c r="O185">
        <v>0</v>
      </c>
      <c r="P185">
        <v>1</v>
      </c>
      <c r="Q185">
        <v>0</v>
      </c>
      <c r="R185">
        <v>0</v>
      </c>
      <c r="S185">
        <v>4</v>
      </c>
    </row>
    <row r="186" spans="1:19">
      <c r="A186" t="s">
        <v>563</v>
      </c>
      <c r="B186">
        <v>0</v>
      </c>
      <c r="C186">
        <v>45</v>
      </c>
      <c r="D186" t="s">
        <v>934</v>
      </c>
      <c r="E186">
        <v>0</v>
      </c>
      <c r="F186" t="s">
        <v>935</v>
      </c>
      <c r="G186">
        <v>27</v>
      </c>
      <c r="H186">
        <v>10</v>
      </c>
      <c r="I186">
        <v>73</v>
      </c>
      <c r="J186">
        <v>7</v>
      </c>
      <c r="K186">
        <v>72</v>
      </c>
      <c r="L186">
        <v>21</v>
      </c>
      <c r="M186">
        <v>56</v>
      </c>
      <c r="N186">
        <v>17</v>
      </c>
      <c r="O186">
        <v>64</v>
      </c>
      <c r="P186">
        <v>27</v>
      </c>
      <c r="Q186">
        <v>46</v>
      </c>
      <c r="R186">
        <v>26</v>
      </c>
      <c r="S186">
        <v>813</v>
      </c>
    </row>
    <row r="187" spans="1:19">
      <c r="A187" t="s">
        <v>563</v>
      </c>
      <c r="B187">
        <v>45</v>
      </c>
      <c r="C187">
        <v>89</v>
      </c>
      <c r="D187" t="s">
        <v>936</v>
      </c>
      <c r="E187">
        <v>0</v>
      </c>
      <c r="F187" t="s">
        <v>935</v>
      </c>
      <c r="G187">
        <v>843</v>
      </c>
      <c r="H187">
        <v>413</v>
      </c>
      <c r="I187">
        <v>1797</v>
      </c>
      <c r="J187">
        <v>342</v>
      </c>
      <c r="K187">
        <v>1172</v>
      </c>
      <c r="L187">
        <v>543</v>
      </c>
      <c r="M187">
        <v>1253</v>
      </c>
      <c r="N187">
        <v>548</v>
      </c>
      <c r="O187">
        <v>1213</v>
      </c>
      <c r="P187">
        <v>575</v>
      </c>
      <c r="Q187">
        <v>991</v>
      </c>
      <c r="R187">
        <v>591</v>
      </c>
      <c r="S187">
        <v>205352</v>
      </c>
    </row>
    <row r="188" spans="1:19">
      <c r="A188" t="s">
        <v>565</v>
      </c>
      <c r="B188">
        <v>0</v>
      </c>
      <c r="C188">
        <v>38</v>
      </c>
      <c r="D188" t="s">
        <v>934</v>
      </c>
      <c r="E188">
        <v>0</v>
      </c>
      <c r="F188" t="s">
        <v>935</v>
      </c>
      <c r="G188">
        <v>8</v>
      </c>
      <c r="H188">
        <v>11</v>
      </c>
      <c r="I188">
        <v>93</v>
      </c>
      <c r="J188">
        <v>5</v>
      </c>
      <c r="K188">
        <v>29</v>
      </c>
      <c r="L188">
        <v>13</v>
      </c>
      <c r="M188">
        <v>46</v>
      </c>
      <c r="N188">
        <v>4</v>
      </c>
      <c r="O188">
        <v>29</v>
      </c>
      <c r="P188">
        <v>12</v>
      </c>
      <c r="Q188">
        <v>41</v>
      </c>
      <c r="R188">
        <v>10</v>
      </c>
      <c r="S188">
        <v>4279</v>
      </c>
    </row>
    <row r="189" spans="1:19">
      <c r="A189" t="s">
        <v>565</v>
      </c>
      <c r="B189">
        <v>38</v>
      </c>
      <c r="C189">
        <v>84</v>
      </c>
      <c r="D189" t="s">
        <v>936</v>
      </c>
      <c r="E189">
        <v>0</v>
      </c>
      <c r="F189" t="s">
        <v>935</v>
      </c>
      <c r="G189">
        <v>172</v>
      </c>
      <c r="H189">
        <v>207</v>
      </c>
      <c r="I189">
        <v>3001</v>
      </c>
      <c r="J189">
        <v>132</v>
      </c>
      <c r="K189">
        <v>281</v>
      </c>
      <c r="L189">
        <v>253</v>
      </c>
      <c r="M189">
        <v>1138</v>
      </c>
      <c r="N189">
        <v>171</v>
      </c>
      <c r="O189">
        <v>270</v>
      </c>
      <c r="P189">
        <v>243</v>
      </c>
      <c r="Q189">
        <v>1026</v>
      </c>
      <c r="R189">
        <v>225</v>
      </c>
      <c r="S189">
        <v>346319</v>
      </c>
    </row>
    <row r="190" spans="1:19">
      <c r="A190" t="s">
        <v>567</v>
      </c>
      <c r="B190">
        <v>0</v>
      </c>
      <c r="C190">
        <v>33</v>
      </c>
      <c r="D190" t="s">
        <v>934</v>
      </c>
      <c r="E190">
        <v>0</v>
      </c>
      <c r="F190" t="s">
        <v>935</v>
      </c>
      <c r="G190">
        <v>154</v>
      </c>
      <c r="H190">
        <v>80</v>
      </c>
      <c r="I190">
        <v>345</v>
      </c>
      <c r="J190">
        <v>59</v>
      </c>
      <c r="K190">
        <v>249</v>
      </c>
      <c r="L190">
        <v>114</v>
      </c>
      <c r="M190">
        <v>169</v>
      </c>
      <c r="N190">
        <v>80</v>
      </c>
      <c r="O190">
        <v>238</v>
      </c>
      <c r="P190">
        <v>101</v>
      </c>
      <c r="Q190">
        <v>196</v>
      </c>
      <c r="R190">
        <v>93</v>
      </c>
      <c r="S190">
        <v>13988</v>
      </c>
    </row>
    <row r="191" spans="1:19">
      <c r="A191" t="s">
        <v>567</v>
      </c>
      <c r="B191">
        <v>33</v>
      </c>
      <c r="C191">
        <v>66</v>
      </c>
      <c r="D191" t="s">
        <v>936</v>
      </c>
      <c r="E191">
        <v>0</v>
      </c>
      <c r="F191" t="s">
        <v>935</v>
      </c>
      <c r="G191">
        <v>2077</v>
      </c>
      <c r="H191">
        <v>1036</v>
      </c>
      <c r="I191">
        <v>4503</v>
      </c>
      <c r="J191">
        <v>873</v>
      </c>
      <c r="K191">
        <v>3044</v>
      </c>
      <c r="L191">
        <v>2072</v>
      </c>
      <c r="M191">
        <v>2849</v>
      </c>
      <c r="N191">
        <v>1387</v>
      </c>
      <c r="O191">
        <v>3904</v>
      </c>
      <c r="P191">
        <v>1756</v>
      </c>
      <c r="Q191">
        <v>2638</v>
      </c>
      <c r="R191">
        <v>1570</v>
      </c>
      <c r="S191">
        <v>349283</v>
      </c>
    </row>
    <row r="192" spans="1:19">
      <c r="A192" t="s">
        <v>569</v>
      </c>
      <c r="B192">
        <v>0</v>
      </c>
      <c r="C192">
        <v>36</v>
      </c>
      <c r="D192" t="s">
        <v>934</v>
      </c>
      <c r="E192">
        <v>0</v>
      </c>
      <c r="F192" t="s">
        <v>935</v>
      </c>
      <c r="G192">
        <v>50</v>
      </c>
      <c r="H192">
        <v>34</v>
      </c>
      <c r="I192">
        <v>350</v>
      </c>
      <c r="J192">
        <v>24</v>
      </c>
      <c r="K192">
        <v>84</v>
      </c>
      <c r="L192">
        <v>29</v>
      </c>
      <c r="M192">
        <v>122</v>
      </c>
      <c r="N192">
        <v>27</v>
      </c>
      <c r="O192">
        <v>105</v>
      </c>
      <c r="P192">
        <v>31</v>
      </c>
      <c r="Q192">
        <v>119</v>
      </c>
      <c r="R192">
        <v>23</v>
      </c>
      <c r="S192">
        <v>21894</v>
      </c>
    </row>
    <row r="193" spans="1:19">
      <c r="A193" t="s">
        <v>569</v>
      </c>
      <c r="B193">
        <v>36</v>
      </c>
      <c r="C193">
        <v>71</v>
      </c>
      <c r="D193" t="s">
        <v>936</v>
      </c>
      <c r="E193">
        <v>0</v>
      </c>
      <c r="F193" t="s">
        <v>935</v>
      </c>
      <c r="G193">
        <v>53</v>
      </c>
      <c r="H193">
        <v>38</v>
      </c>
      <c r="I193">
        <v>422</v>
      </c>
      <c r="J193">
        <v>29</v>
      </c>
      <c r="K193">
        <v>87</v>
      </c>
      <c r="L193">
        <v>43</v>
      </c>
      <c r="M193">
        <v>213</v>
      </c>
      <c r="N193">
        <v>37</v>
      </c>
      <c r="O193">
        <v>94</v>
      </c>
      <c r="P193">
        <v>38</v>
      </c>
      <c r="Q193">
        <v>130</v>
      </c>
      <c r="R193">
        <v>45</v>
      </c>
      <c r="S193">
        <v>23612</v>
      </c>
    </row>
    <row r="194" spans="1:19">
      <c r="A194" t="s">
        <v>571</v>
      </c>
      <c r="B194">
        <v>0</v>
      </c>
      <c r="C194">
        <v>46</v>
      </c>
      <c r="D194" t="s">
        <v>934</v>
      </c>
      <c r="E194">
        <v>0</v>
      </c>
      <c r="F194" t="s">
        <v>935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1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</row>
    <row r="195" spans="1:19">
      <c r="A195" t="s">
        <v>571</v>
      </c>
      <c r="B195">
        <v>46</v>
      </c>
      <c r="C195">
        <v>90</v>
      </c>
      <c r="D195" t="s">
        <v>936</v>
      </c>
      <c r="E195">
        <v>0</v>
      </c>
      <c r="F195" t="s">
        <v>935</v>
      </c>
      <c r="G195">
        <v>0</v>
      </c>
      <c r="H195">
        <v>0</v>
      </c>
      <c r="I195">
        <v>0</v>
      </c>
      <c r="J195">
        <v>1</v>
      </c>
      <c r="K195">
        <v>1</v>
      </c>
      <c r="L195">
        <v>0</v>
      </c>
      <c r="M195">
        <v>0</v>
      </c>
      <c r="N195">
        <v>1</v>
      </c>
      <c r="O195">
        <v>0</v>
      </c>
      <c r="P195">
        <v>1</v>
      </c>
      <c r="Q195">
        <v>0</v>
      </c>
      <c r="R195">
        <v>0</v>
      </c>
      <c r="S195">
        <v>269</v>
      </c>
    </row>
    <row r="196" spans="1:19">
      <c r="A196" t="s">
        <v>573</v>
      </c>
      <c r="B196">
        <v>0</v>
      </c>
      <c r="C196">
        <v>42</v>
      </c>
      <c r="D196" t="s">
        <v>934</v>
      </c>
      <c r="E196">
        <v>0</v>
      </c>
      <c r="F196" t="s">
        <v>935</v>
      </c>
      <c r="G196">
        <v>690</v>
      </c>
      <c r="H196">
        <v>574</v>
      </c>
      <c r="I196">
        <v>969</v>
      </c>
      <c r="J196">
        <v>1031</v>
      </c>
      <c r="K196">
        <v>1645</v>
      </c>
      <c r="L196">
        <v>965</v>
      </c>
      <c r="M196">
        <v>901</v>
      </c>
      <c r="N196">
        <v>987</v>
      </c>
      <c r="O196">
        <v>1610</v>
      </c>
      <c r="P196">
        <v>835</v>
      </c>
      <c r="Q196">
        <v>1075</v>
      </c>
      <c r="R196">
        <v>1185</v>
      </c>
      <c r="S196">
        <v>43</v>
      </c>
    </row>
    <row r="197" spans="1:19">
      <c r="A197" t="s">
        <v>573</v>
      </c>
      <c r="B197">
        <v>42</v>
      </c>
      <c r="C197">
        <v>84</v>
      </c>
      <c r="D197" t="s">
        <v>936</v>
      </c>
      <c r="E197">
        <v>0</v>
      </c>
      <c r="F197" t="s">
        <v>935</v>
      </c>
      <c r="G197">
        <v>105</v>
      </c>
      <c r="H197">
        <v>32</v>
      </c>
      <c r="I197">
        <v>30</v>
      </c>
      <c r="J197">
        <v>95</v>
      </c>
      <c r="K197">
        <v>64</v>
      </c>
      <c r="L197">
        <v>45</v>
      </c>
      <c r="M197">
        <v>38</v>
      </c>
      <c r="N197">
        <v>44</v>
      </c>
      <c r="O197">
        <v>99</v>
      </c>
      <c r="P197">
        <v>91</v>
      </c>
      <c r="Q197">
        <v>28</v>
      </c>
      <c r="R197">
        <v>36</v>
      </c>
      <c r="S197">
        <v>5</v>
      </c>
    </row>
    <row r="198" spans="1:19">
      <c r="A198" t="s">
        <v>575</v>
      </c>
      <c r="B198">
        <v>0</v>
      </c>
      <c r="C198">
        <v>45</v>
      </c>
      <c r="D198" t="s">
        <v>934</v>
      </c>
      <c r="E198">
        <v>0</v>
      </c>
      <c r="F198" t="s">
        <v>935</v>
      </c>
      <c r="G198">
        <v>5</v>
      </c>
      <c r="H198">
        <v>22</v>
      </c>
      <c r="I198">
        <v>14</v>
      </c>
      <c r="J198">
        <v>13</v>
      </c>
      <c r="K198">
        <v>17</v>
      </c>
      <c r="L198">
        <v>21</v>
      </c>
      <c r="M198">
        <v>33</v>
      </c>
      <c r="N198">
        <v>14</v>
      </c>
      <c r="O198">
        <v>11</v>
      </c>
      <c r="P198">
        <v>15</v>
      </c>
      <c r="Q198">
        <v>21</v>
      </c>
      <c r="R198">
        <v>11</v>
      </c>
      <c r="S198">
        <v>20429</v>
      </c>
    </row>
    <row r="199" spans="1:19">
      <c r="A199" t="s">
        <v>575</v>
      </c>
      <c r="B199">
        <v>45</v>
      </c>
      <c r="C199">
        <v>89</v>
      </c>
      <c r="D199" t="s">
        <v>936</v>
      </c>
      <c r="E199">
        <v>0</v>
      </c>
      <c r="F199" t="s">
        <v>935</v>
      </c>
      <c r="G199">
        <v>0</v>
      </c>
      <c r="H199">
        <v>0</v>
      </c>
      <c r="I199">
        <v>1</v>
      </c>
      <c r="J199">
        <v>0</v>
      </c>
      <c r="K199">
        <v>0</v>
      </c>
      <c r="L199">
        <v>0</v>
      </c>
      <c r="M199">
        <v>1</v>
      </c>
      <c r="N199">
        <v>0</v>
      </c>
      <c r="O199">
        <v>0</v>
      </c>
      <c r="P199">
        <v>1</v>
      </c>
      <c r="Q199">
        <v>1</v>
      </c>
      <c r="R199">
        <v>0</v>
      </c>
      <c r="S199">
        <v>410</v>
      </c>
    </row>
    <row r="200" spans="1:19">
      <c r="A200" t="s">
        <v>577</v>
      </c>
      <c r="B200">
        <v>0</v>
      </c>
      <c r="C200">
        <v>46</v>
      </c>
      <c r="D200" t="s">
        <v>934</v>
      </c>
      <c r="E200">
        <v>0</v>
      </c>
      <c r="F200" t="s">
        <v>935</v>
      </c>
      <c r="G200">
        <v>12007</v>
      </c>
      <c r="H200">
        <v>21414</v>
      </c>
      <c r="I200">
        <v>28546</v>
      </c>
      <c r="J200">
        <v>19871</v>
      </c>
      <c r="K200">
        <v>22987</v>
      </c>
      <c r="L200">
        <v>21191</v>
      </c>
      <c r="M200">
        <v>21964</v>
      </c>
      <c r="N200">
        <v>16414</v>
      </c>
      <c r="O200">
        <v>19953</v>
      </c>
      <c r="P200">
        <v>29140</v>
      </c>
      <c r="Q200">
        <v>21150</v>
      </c>
      <c r="R200">
        <v>14825</v>
      </c>
      <c r="S200">
        <v>2554</v>
      </c>
    </row>
    <row r="201" spans="1:19">
      <c r="A201" t="s">
        <v>577</v>
      </c>
      <c r="B201">
        <v>46</v>
      </c>
      <c r="C201">
        <v>92</v>
      </c>
      <c r="D201" t="s">
        <v>936</v>
      </c>
      <c r="E201">
        <v>0</v>
      </c>
      <c r="F201" t="s">
        <v>935</v>
      </c>
      <c r="G201">
        <v>297974</v>
      </c>
      <c r="H201">
        <v>517344</v>
      </c>
      <c r="I201">
        <v>358346</v>
      </c>
      <c r="J201">
        <v>434631</v>
      </c>
      <c r="K201">
        <v>404861</v>
      </c>
      <c r="L201">
        <v>367296</v>
      </c>
      <c r="M201">
        <v>417522</v>
      </c>
      <c r="N201">
        <v>434829</v>
      </c>
      <c r="O201">
        <v>345018</v>
      </c>
      <c r="P201">
        <v>545174</v>
      </c>
      <c r="Q201">
        <v>278786</v>
      </c>
      <c r="R201">
        <v>368297</v>
      </c>
      <c r="S201">
        <v>137452</v>
      </c>
    </row>
    <row r="202" spans="1:19">
      <c r="A202" t="s">
        <v>579</v>
      </c>
      <c r="B202">
        <v>0</v>
      </c>
      <c r="C202">
        <v>34</v>
      </c>
      <c r="D202" t="s">
        <v>934</v>
      </c>
      <c r="E202">
        <v>0</v>
      </c>
      <c r="F202" t="s">
        <v>935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1</v>
      </c>
      <c r="R202">
        <v>0</v>
      </c>
      <c r="S202">
        <v>862</v>
      </c>
    </row>
    <row r="203" spans="1:19">
      <c r="A203" t="s">
        <v>579</v>
      </c>
      <c r="B203">
        <v>34</v>
      </c>
      <c r="C203">
        <v>68</v>
      </c>
      <c r="D203" t="s">
        <v>936</v>
      </c>
      <c r="E203">
        <v>0</v>
      </c>
      <c r="F203" t="s">
        <v>935</v>
      </c>
      <c r="G203">
        <v>436</v>
      </c>
      <c r="H203">
        <v>433</v>
      </c>
      <c r="I203">
        <v>438</v>
      </c>
      <c r="J203">
        <v>529</v>
      </c>
      <c r="K203">
        <v>475</v>
      </c>
      <c r="L203">
        <v>569</v>
      </c>
      <c r="M203">
        <v>503</v>
      </c>
      <c r="N203">
        <v>586</v>
      </c>
      <c r="O203">
        <v>360</v>
      </c>
      <c r="P203">
        <v>539</v>
      </c>
      <c r="Q203">
        <v>651</v>
      </c>
      <c r="R203">
        <v>830</v>
      </c>
      <c r="S203">
        <v>1793399</v>
      </c>
    </row>
    <row r="204" spans="1:19">
      <c r="A204" t="s">
        <v>581</v>
      </c>
      <c r="B204">
        <v>0</v>
      </c>
      <c r="C204">
        <v>46</v>
      </c>
      <c r="D204" t="s">
        <v>934</v>
      </c>
      <c r="E204">
        <v>0</v>
      </c>
      <c r="F204" t="s">
        <v>935</v>
      </c>
      <c r="G204">
        <v>20</v>
      </c>
      <c r="H204">
        <v>40</v>
      </c>
      <c r="I204">
        <v>219</v>
      </c>
      <c r="J204">
        <v>20</v>
      </c>
      <c r="K204">
        <v>33</v>
      </c>
      <c r="L204">
        <v>38</v>
      </c>
      <c r="M204">
        <v>243</v>
      </c>
      <c r="N204">
        <v>30</v>
      </c>
      <c r="O204">
        <v>20</v>
      </c>
      <c r="P204">
        <v>35</v>
      </c>
      <c r="Q204">
        <v>206</v>
      </c>
      <c r="R204">
        <v>45</v>
      </c>
      <c r="S204">
        <v>56488</v>
      </c>
    </row>
    <row r="205" spans="1:19">
      <c r="A205" t="s">
        <v>581</v>
      </c>
      <c r="B205">
        <v>46</v>
      </c>
      <c r="C205">
        <v>92</v>
      </c>
      <c r="D205" t="s">
        <v>936</v>
      </c>
      <c r="E205">
        <v>0</v>
      </c>
      <c r="F205" t="s">
        <v>935</v>
      </c>
      <c r="G205">
        <v>0</v>
      </c>
      <c r="H205">
        <v>0</v>
      </c>
      <c r="I205">
        <v>1</v>
      </c>
      <c r="J205">
        <v>1</v>
      </c>
      <c r="K205">
        <v>0</v>
      </c>
      <c r="L205">
        <v>1</v>
      </c>
      <c r="M205">
        <v>2</v>
      </c>
      <c r="N205">
        <v>1</v>
      </c>
      <c r="O205">
        <v>0</v>
      </c>
      <c r="P205">
        <v>0</v>
      </c>
      <c r="Q205">
        <v>2</v>
      </c>
      <c r="R205">
        <v>0</v>
      </c>
      <c r="S205">
        <v>93</v>
      </c>
    </row>
    <row r="206" spans="1:19">
      <c r="A206" t="s">
        <v>583</v>
      </c>
      <c r="B206">
        <v>0</v>
      </c>
      <c r="C206">
        <v>64</v>
      </c>
      <c r="D206" t="s">
        <v>934</v>
      </c>
      <c r="E206">
        <v>0</v>
      </c>
      <c r="F206" t="s">
        <v>935</v>
      </c>
      <c r="G206">
        <v>10</v>
      </c>
      <c r="H206">
        <v>102</v>
      </c>
      <c r="I206">
        <v>354</v>
      </c>
      <c r="J206">
        <v>28</v>
      </c>
      <c r="K206">
        <v>45</v>
      </c>
      <c r="L206">
        <v>25</v>
      </c>
      <c r="M206">
        <v>274</v>
      </c>
      <c r="N206">
        <v>11</v>
      </c>
      <c r="O206">
        <v>46</v>
      </c>
      <c r="P206">
        <v>74</v>
      </c>
      <c r="Q206">
        <v>288</v>
      </c>
      <c r="R206">
        <v>24</v>
      </c>
      <c r="S206">
        <v>10406</v>
      </c>
    </row>
    <row r="207" spans="1:19">
      <c r="A207" t="s">
        <v>583</v>
      </c>
      <c r="B207">
        <v>64</v>
      </c>
      <c r="C207">
        <v>127</v>
      </c>
      <c r="D207" t="s">
        <v>936</v>
      </c>
      <c r="E207">
        <v>0</v>
      </c>
      <c r="F207" t="s">
        <v>935</v>
      </c>
      <c r="G207">
        <v>0</v>
      </c>
      <c r="H207">
        <v>0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5</v>
      </c>
    </row>
    <row r="208" spans="1:19">
      <c r="A208" t="s">
        <v>585</v>
      </c>
      <c r="B208">
        <v>0</v>
      </c>
      <c r="C208">
        <v>50</v>
      </c>
      <c r="D208" t="s">
        <v>934</v>
      </c>
      <c r="E208">
        <v>0</v>
      </c>
      <c r="F208" t="s">
        <v>935</v>
      </c>
      <c r="G208">
        <v>75367</v>
      </c>
      <c r="H208">
        <v>174158</v>
      </c>
      <c r="I208">
        <v>180392</v>
      </c>
      <c r="J208">
        <v>139054</v>
      </c>
      <c r="K208">
        <v>155893</v>
      </c>
      <c r="L208">
        <v>201058</v>
      </c>
      <c r="M208">
        <v>231957</v>
      </c>
      <c r="N208">
        <v>164432</v>
      </c>
      <c r="O208">
        <v>130322</v>
      </c>
      <c r="P208">
        <v>199472</v>
      </c>
      <c r="Q208">
        <v>249678</v>
      </c>
      <c r="R208">
        <v>125349</v>
      </c>
      <c r="S208">
        <v>145095</v>
      </c>
    </row>
    <row r="209" spans="1:19">
      <c r="A209" t="s">
        <v>585</v>
      </c>
      <c r="B209">
        <v>50</v>
      </c>
      <c r="C209">
        <v>99</v>
      </c>
      <c r="D209" t="s">
        <v>936</v>
      </c>
      <c r="E209">
        <v>0</v>
      </c>
      <c r="F209" t="s">
        <v>935</v>
      </c>
      <c r="G209">
        <v>6883</v>
      </c>
      <c r="H209">
        <v>9883</v>
      </c>
      <c r="I209">
        <v>7633</v>
      </c>
      <c r="J209">
        <v>7680</v>
      </c>
      <c r="K209">
        <v>5019</v>
      </c>
      <c r="L209">
        <v>5947</v>
      </c>
      <c r="M209">
        <v>9399</v>
      </c>
      <c r="N209">
        <v>7701</v>
      </c>
      <c r="O209">
        <v>6291</v>
      </c>
      <c r="P209">
        <v>10428</v>
      </c>
      <c r="Q209">
        <v>6641</v>
      </c>
      <c r="R209">
        <v>6609</v>
      </c>
      <c r="S209">
        <v>1398</v>
      </c>
    </row>
    <row r="210" spans="1:19">
      <c r="A210" t="s">
        <v>587</v>
      </c>
      <c r="B210">
        <v>0</v>
      </c>
      <c r="C210">
        <v>50</v>
      </c>
      <c r="D210" t="s">
        <v>934</v>
      </c>
      <c r="E210">
        <v>0</v>
      </c>
      <c r="F210" t="s">
        <v>935</v>
      </c>
      <c r="G210">
        <v>255094</v>
      </c>
      <c r="H210">
        <v>426641</v>
      </c>
      <c r="I210">
        <v>422006</v>
      </c>
      <c r="J210">
        <v>360679</v>
      </c>
      <c r="K210">
        <v>566160</v>
      </c>
      <c r="L210">
        <v>333484</v>
      </c>
      <c r="M210">
        <v>320881</v>
      </c>
      <c r="N210">
        <v>346522</v>
      </c>
      <c r="O210">
        <v>369247</v>
      </c>
      <c r="P210">
        <v>481915</v>
      </c>
      <c r="Q210">
        <v>355061</v>
      </c>
      <c r="R210">
        <v>367020</v>
      </c>
      <c r="S210">
        <v>109178</v>
      </c>
    </row>
    <row r="211" spans="1:19">
      <c r="A211" t="s">
        <v>587</v>
      </c>
      <c r="B211">
        <v>50</v>
      </c>
      <c r="C211">
        <v>99</v>
      </c>
      <c r="D211" t="s">
        <v>936</v>
      </c>
      <c r="E211">
        <v>0</v>
      </c>
      <c r="F211" t="s">
        <v>935</v>
      </c>
      <c r="G211">
        <v>33552</v>
      </c>
      <c r="H211">
        <v>45917</v>
      </c>
      <c r="I211">
        <v>49418</v>
      </c>
      <c r="J211">
        <v>36108</v>
      </c>
      <c r="K211">
        <v>36271</v>
      </c>
      <c r="L211">
        <v>32227</v>
      </c>
      <c r="M211">
        <v>53800</v>
      </c>
      <c r="N211">
        <v>40833</v>
      </c>
      <c r="O211">
        <v>31670</v>
      </c>
      <c r="P211">
        <v>57423</v>
      </c>
      <c r="Q211">
        <v>40200</v>
      </c>
      <c r="R211">
        <v>39468</v>
      </c>
      <c r="S211">
        <v>5038</v>
      </c>
    </row>
    <row r="212" spans="1:19">
      <c r="A212" t="s">
        <v>589</v>
      </c>
      <c r="B212">
        <v>0</v>
      </c>
      <c r="C212">
        <v>35</v>
      </c>
      <c r="D212" t="s">
        <v>934</v>
      </c>
      <c r="E212">
        <v>0</v>
      </c>
      <c r="F212" t="s">
        <v>935</v>
      </c>
      <c r="G212">
        <v>0</v>
      </c>
      <c r="H212">
        <v>0</v>
      </c>
      <c r="I212">
        <v>3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1</v>
      </c>
      <c r="P212">
        <v>0</v>
      </c>
      <c r="Q212">
        <v>2</v>
      </c>
      <c r="R212">
        <v>0</v>
      </c>
      <c r="S212">
        <v>3</v>
      </c>
    </row>
    <row r="213" spans="1:19">
      <c r="A213" t="s">
        <v>589</v>
      </c>
      <c r="B213">
        <v>35</v>
      </c>
      <c r="C213">
        <v>69</v>
      </c>
      <c r="D213" t="s">
        <v>936</v>
      </c>
      <c r="E213">
        <v>0</v>
      </c>
      <c r="F213" t="s">
        <v>935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27</v>
      </c>
    </row>
    <row r="214" spans="1:19">
      <c r="A214" t="s">
        <v>591</v>
      </c>
      <c r="B214">
        <v>0</v>
      </c>
      <c r="C214">
        <v>38</v>
      </c>
      <c r="D214" t="s">
        <v>934</v>
      </c>
      <c r="E214">
        <v>0</v>
      </c>
      <c r="F214" t="s">
        <v>935</v>
      </c>
      <c r="G214">
        <v>1</v>
      </c>
      <c r="H214">
        <v>0</v>
      </c>
      <c r="I214">
        <v>1</v>
      </c>
      <c r="J214">
        <v>3</v>
      </c>
      <c r="K214">
        <v>3</v>
      </c>
      <c r="L214">
        <v>0</v>
      </c>
      <c r="M214">
        <v>2</v>
      </c>
      <c r="N214">
        <v>2</v>
      </c>
      <c r="O214">
        <v>1</v>
      </c>
      <c r="P214">
        <v>0</v>
      </c>
      <c r="Q214">
        <v>0</v>
      </c>
      <c r="R214">
        <v>2</v>
      </c>
      <c r="S214">
        <v>1</v>
      </c>
    </row>
    <row r="215" spans="1:19">
      <c r="A215" t="s">
        <v>591</v>
      </c>
      <c r="B215">
        <v>38</v>
      </c>
      <c r="C215">
        <v>76</v>
      </c>
      <c r="D215" t="s">
        <v>936</v>
      </c>
      <c r="E215">
        <v>0</v>
      </c>
      <c r="F215" t="s">
        <v>935</v>
      </c>
      <c r="G215">
        <v>1</v>
      </c>
      <c r="H215">
        <v>0</v>
      </c>
      <c r="I215">
        <v>4</v>
      </c>
      <c r="J215">
        <v>3</v>
      </c>
      <c r="K215">
        <v>2</v>
      </c>
      <c r="L215">
        <v>3</v>
      </c>
      <c r="M215">
        <v>8</v>
      </c>
      <c r="N215">
        <v>4</v>
      </c>
      <c r="O215">
        <v>3</v>
      </c>
      <c r="P215">
        <v>3</v>
      </c>
      <c r="Q215">
        <v>8</v>
      </c>
      <c r="R215">
        <v>3</v>
      </c>
      <c r="S215">
        <v>6</v>
      </c>
    </row>
    <row r="216" spans="1:19">
      <c r="A216" t="s">
        <v>593</v>
      </c>
      <c r="B216">
        <v>0</v>
      </c>
      <c r="C216">
        <v>34</v>
      </c>
      <c r="D216" t="s">
        <v>934</v>
      </c>
      <c r="E216">
        <v>0</v>
      </c>
      <c r="F216" t="s">
        <v>935</v>
      </c>
      <c r="G216">
        <v>0</v>
      </c>
      <c r="H216">
        <v>0</v>
      </c>
      <c r="I216">
        <v>1</v>
      </c>
      <c r="J216">
        <v>0</v>
      </c>
      <c r="K216">
        <v>0</v>
      </c>
      <c r="L216">
        <v>1</v>
      </c>
      <c r="M216">
        <v>0</v>
      </c>
      <c r="N216">
        <v>0</v>
      </c>
      <c r="O216">
        <v>0</v>
      </c>
      <c r="P216">
        <v>0</v>
      </c>
      <c r="Q216">
        <v>3</v>
      </c>
      <c r="R216">
        <v>0</v>
      </c>
      <c r="S216">
        <v>0</v>
      </c>
    </row>
    <row r="217" spans="1:19">
      <c r="A217" t="s">
        <v>593</v>
      </c>
      <c r="B217">
        <v>34</v>
      </c>
      <c r="C217">
        <v>68</v>
      </c>
      <c r="D217" t="s">
        <v>936</v>
      </c>
      <c r="E217">
        <v>0</v>
      </c>
      <c r="F217" t="s">
        <v>935</v>
      </c>
      <c r="G217">
        <v>1</v>
      </c>
      <c r="H217">
        <v>4</v>
      </c>
      <c r="I217">
        <v>7</v>
      </c>
      <c r="J217">
        <v>3</v>
      </c>
      <c r="K217">
        <v>3</v>
      </c>
      <c r="L217">
        <v>2</v>
      </c>
      <c r="M217">
        <v>22</v>
      </c>
      <c r="N217">
        <v>4</v>
      </c>
      <c r="O217">
        <v>1</v>
      </c>
      <c r="P217">
        <v>4</v>
      </c>
      <c r="Q217">
        <v>21</v>
      </c>
      <c r="R217">
        <v>5</v>
      </c>
      <c r="S217">
        <v>3</v>
      </c>
    </row>
    <row r="218" spans="1:19">
      <c r="A218" t="s">
        <v>595</v>
      </c>
      <c r="B218">
        <v>0</v>
      </c>
      <c r="C218">
        <v>31</v>
      </c>
      <c r="D218" t="s">
        <v>934</v>
      </c>
      <c r="E218">
        <v>0</v>
      </c>
      <c r="F218" t="s">
        <v>935</v>
      </c>
      <c r="G218">
        <v>0</v>
      </c>
      <c r="H218">
        <v>0</v>
      </c>
      <c r="I218">
        <v>1</v>
      </c>
      <c r="J218">
        <v>0</v>
      </c>
      <c r="K218">
        <v>0</v>
      </c>
      <c r="L218">
        <v>0</v>
      </c>
      <c r="M218">
        <v>1</v>
      </c>
      <c r="N218">
        <v>1</v>
      </c>
      <c r="O218">
        <v>0</v>
      </c>
      <c r="P218">
        <v>1</v>
      </c>
      <c r="Q218">
        <v>0</v>
      </c>
      <c r="R218">
        <v>0</v>
      </c>
      <c r="S218">
        <v>0</v>
      </c>
    </row>
    <row r="219" spans="1:19">
      <c r="A219" t="s">
        <v>595</v>
      </c>
      <c r="B219">
        <v>31</v>
      </c>
      <c r="C219">
        <v>61</v>
      </c>
      <c r="D219" t="s">
        <v>936</v>
      </c>
      <c r="E219">
        <v>0</v>
      </c>
      <c r="F219" t="s">
        <v>935</v>
      </c>
      <c r="G219">
        <v>0</v>
      </c>
      <c r="H219">
        <v>1</v>
      </c>
      <c r="I219">
        <v>3</v>
      </c>
      <c r="J219">
        <v>0</v>
      </c>
      <c r="K219">
        <v>0</v>
      </c>
      <c r="L219">
        <v>0</v>
      </c>
      <c r="M219">
        <v>5</v>
      </c>
      <c r="N219">
        <v>0</v>
      </c>
      <c r="O219">
        <v>0</v>
      </c>
      <c r="P219">
        <v>0</v>
      </c>
      <c r="Q219">
        <v>2</v>
      </c>
      <c r="R219">
        <v>0</v>
      </c>
      <c r="S219">
        <v>1</v>
      </c>
    </row>
    <row r="220" spans="1:19">
      <c r="A220" t="s">
        <v>597</v>
      </c>
      <c r="B220">
        <v>0</v>
      </c>
      <c r="C220">
        <v>69</v>
      </c>
      <c r="D220" t="s">
        <v>934</v>
      </c>
      <c r="E220">
        <v>0</v>
      </c>
      <c r="F220" t="s">
        <v>935</v>
      </c>
      <c r="G220">
        <v>0</v>
      </c>
      <c r="H220">
        <v>0</v>
      </c>
      <c r="I220">
        <v>3</v>
      </c>
      <c r="J220">
        <v>2</v>
      </c>
      <c r="K220">
        <v>0</v>
      </c>
      <c r="L220">
        <v>0</v>
      </c>
      <c r="M220">
        <v>3</v>
      </c>
      <c r="N220">
        <v>0</v>
      </c>
      <c r="O220">
        <v>1</v>
      </c>
      <c r="P220">
        <v>3</v>
      </c>
      <c r="Q220">
        <v>3</v>
      </c>
      <c r="R220">
        <v>3</v>
      </c>
      <c r="S220">
        <v>1</v>
      </c>
    </row>
    <row r="221" spans="1:19">
      <c r="A221" t="s">
        <v>597</v>
      </c>
      <c r="B221">
        <v>69</v>
      </c>
      <c r="C221">
        <v>137</v>
      </c>
      <c r="D221" t="s">
        <v>936</v>
      </c>
      <c r="E221">
        <v>0</v>
      </c>
      <c r="F221" t="s">
        <v>935</v>
      </c>
      <c r="G221">
        <v>0</v>
      </c>
      <c r="H221">
        <v>2</v>
      </c>
      <c r="I221">
        <v>3</v>
      </c>
      <c r="J221">
        <v>0</v>
      </c>
      <c r="K221">
        <v>0</v>
      </c>
      <c r="L221">
        <v>0</v>
      </c>
      <c r="M221">
        <v>4</v>
      </c>
      <c r="N221">
        <v>1</v>
      </c>
      <c r="O221">
        <v>0</v>
      </c>
      <c r="P221">
        <v>2</v>
      </c>
      <c r="Q221">
        <v>4</v>
      </c>
      <c r="R221">
        <v>1</v>
      </c>
      <c r="S221">
        <v>9</v>
      </c>
    </row>
    <row r="222" spans="1:19">
      <c r="A222" t="s">
        <v>599</v>
      </c>
      <c r="B222">
        <v>0</v>
      </c>
      <c r="C222">
        <v>46</v>
      </c>
      <c r="D222" t="s">
        <v>934</v>
      </c>
      <c r="E222">
        <v>0</v>
      </c>
      <c r="F222" t="s">
        <v>935</v>
      </c>
      <c r="G222">
        <v>1</v>
      </c>
      <c r="H222">
        <v>2</v>
      </c>
      <c r="I222">
        <v>7</v>
      </c>
      <c r="J222">
        <v>8</v>
      </c>
      <c r="K222">
        <v>4</v>
      </c>
      <c r="L222">
        <v>3</v>
      </c>
      <c r="M222">
        <v>1</v>
      </c>
      <c r="N222">
        <v>0</v>
      </c>
      <c r="O222">
        <v>5</v>
      </c>
      <c r="P222">
        <v>10</v>
      </c>
      <c r="Q222">
        <v>7</v>
      </c>
      <c r="R222">
        <v>1</v>
      </c>
      <c r="S222">
        <v>11</v>
      </c>
    </row>
    <row r="223" spans="1:19">
      <c r="A223" t="s">
        <v>599</v>
      </c>
      <c r="B223">
        <v>46</v>
      </c>
      <c r="C223">
        <v>91</v>
      </c>
      <c r="D223" t="s">
        <v>936</v>
      </c>
      <c r="E223">
        <v>0</v>
      </c>
      <c r="F223" t="s">
        <v>935</v>
      </c>
      <c r="G223">
        <v>12</v>
      </c>
      <c r="H223">
        <v>43</v>
      </c>
      <c r="I223">
        <v>34</v>
      </c>
      <c r="J223">
        <v>36</v>
      </c>
      <c r="K223">
        <v>26</v>
      </c>
      <c r="L223">
        <v>64</v>
      </c>
      <c r="M223">
        <v>45</v>
      </c>
      <c r="N223">
        <v>34</v>
      </c>
      <c r="O223">
        <v>35</v>
      </c>
      <c r="P223">
        <v>47</v>
      </c>
      <c r="Q223">
        <v>54</v>
      </c>
      <c r="R223">
        <v>35</v>
      </c>
      <c r="S223">
        <v>626</v>
      </c>
    </row>
    <row r="224" spans="1:19">
      <c r="A224" t="s">
        <v>601</v>
      </c>
      <c r="B224">
        <v>0</v>
      </c>
      <c r="C224">
        <v>41</v>
      </c>
      <c r="D224" t="s">
        <v>934</v>
      </c>
      <c r="E224">
        <v>0</v>
      </c>
      <c r="F224" t="s">
        <v>935</v>
      </c>
      <c r="G224">
        <v>0</v>
      </c>
      <c r="H224">
        <v>0</v>
      </c>
      <c r="I224">
        <v>1</v>
      </c>
      <c r="J224">
        <v>2</v>
      </c>
      <c r="K224">
        <v>1</v>
      </c>
      <c r="L224">
        <v>0</v>
      </c>
      <c r="M224">
        <v>1</v>
      </c>
      <c r="N224">
        <v>0</v>
      </c>
      <c r="O224">
        <v>0</v>
      </c>
      <c r="P224">
        <v>0</v>
      </c>
      <c r="Q224">
        <v>1</v>
      </c>
      <c r="R224">
        <v>0</v>
      </c>
      <c r="S224">
        <v>1</v>
      </c>
    </row>
    <row r="225" spans="1:19">
      <c r="A225" t="s">
        <v>601</v>
      </c>
      <c r="B225">
        <v>41</v>
      </c>
      <c r="C225">
        <v>81</v>
      </c>
      <c r="D225" t="s">
        <v>936</v>
      </c>
      <c r="E225">
        <v>0</v>
      </c>
      <c r="F225" t="s">
        <v>935</v>
      </c>
      <c r="G225">
        <v>0</v>
      </c>
      <c r="H225">
        <v>1</v>
      </c>
      <c r="I225">
        <v>7</v>
      </c>
      <c r="J225">
        <v>1</v>
      </c>
      <c r="K225">
        <v>0</v>
      </c>
      <c r="L225">
        <v>0</v>
      </c>
      <c r="M225">
        <v>10</v>
      </c>
      <c r="N225">
        <v>0</v>
      </c>
      <c r="O225">
        <v>0</v>
      </c>
      <c r="P225">
        <v>2</v>
      </c>
      <c r="Q225">
        <v>8</v>
      </c>
      <c r="R225">
        <v>0</v>
      </c>
      <c r="S225">
        <v>42</v>
      </c>
    </row>
    <row r="226" spans="1:19">
      <c r="A226" t="s">
        <v>603</v>
      </c>
      <c r="B226">
        <v>0</v>
      </c>
      <c r="C226">
        <v>30</v>
      </c>
      <c r="D226" t="s">
        <v>934</v>
      </c>
      <c r="E226">
        <v>0</v>
      </c>
      <c r="F226" t="s">
        <v>935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</row>
    <row r="227" spans="1:19">
      <c r="A227" t="s">
        <v>603</v>
      </c>
      <c r="B227">
        <v>30</v>
      </c>
      <c r="C227">
        <v>59</v>
      </c>
      <c r="D227" t="s">
        <v>936</v>
      </c>
      <c r="E227">
        <v>0</v>
      </c>
      <c r="F227" t="s">
        <v>935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</row>
    <row r="228" spans="1:19">
      <c r="A228" t="s">
        <v>605</v>
      </c>
      <c r="B228">
        <v>0</v>
      </c>
      <c r="C228">
        <v>30</v>
      </c>
      <c r="D228" t="s">
        <v>934</v>
      </c>
      <c r="E228">
        <v>0</v>
      </c>
      <c r="F228" t="s">
        <v>935</v>
      </c>
      <c r="G228">
        <v>0</v>
      </c>
      <c r="H228">
        <v>0</v>
      </c>
      <c r="I228">
        <v>1</v>
      </c>
      <c r="J228">
        <v>0</v>
      </c>
      <c r="K228">
        <v>0</v>
      </c>
      <c r="L228">
        <v>0</v>
      </c>
      <c r="M228">
        <v>2</v>
      </c>
      <c r="N228">
        <v>0</v>
      </c>
      <c r="O228">
        <v>0</v>
      </c>
      <c r="P228">
        <v>0</v>
      </c>
      <c r="Q228">
        <v>1</v>
      </c>
      <c r="R228">
        <v>0</v>
      </c>
      <c r="S228">
        <v>0</v>
      </c>
    </row>
    <row r="229" spans="1:19">
      <c r="A229" t="s">
        <v>605</v>
      </c>
      <c r="B229">
        <v>30</v>
      </c>
      <c r="C229">
        <v>60</v>
      </c>
      <c r="D229" t="s">
        <v>936</v>
      </c>
      <c r="E229">
        <v>0</v>
      </c>
      <c r="F229" t="s">
        <v>935</v>
      </c>
      <c r="G229">
        <v>0</v>
      </c>
      <c r="H229">
        <v>0</v>
      </c>
      <c r="I229">
        <v>6</v>
      </c>
      <c r="J229">
        <v>0</v>
      </c>
      <c r="K229">
        <v>0</v>
      </c>
      <c r="L229">
        <v>0</v>
      </c>
      <c r="M229">
        <v>2</v>
      </c>
      <c r="N229">
        <v>0</v>
      </c>
      <c r="O229">
        <v>0</v>
      </c>
      <c r="P229">
        <v>0</v>
      </c>
      <c r="Q229">
        <v>1</v>
      </c>
      <c r="R229">
        <v>1</v>
      </c>
      <c r="S229">
        <v>0</v>
      </c>
    </row>
    <row r="230" spans="1:19">
      <c r="A230" t="s">
        <v>607</v>
      </c>
      <c r="B230">
        <v>0</v>
      </c>
      <c r="C230">
        <v>33</v>
      </c>
      <c r="D230" t="s">
        <v>934</v>
      </c>
      <c r="E230">
        <v>0</v>
      </c>
      <c r="F230" t="s">
        <v>935</v>
      </c>
      <c r="G230">
        <v>0</v>
      </c>
      <c r="H230">
        <v>0</v>
      </c>
      <c r="I230">
        <v>3</v>
      </c>
      <c r="J230">
        <v>0</v>
      </c>
      <c r="K230">
        <v>0</v>
      </c>
      <c r="L230">
        <v>0</v>
      </c>
      <c r="M230">
        <v>3</v>
      </c>
      <c r="N230">
        <v>1</v>
      </c>
      <c r="O230">
        <v>0</v>
      </c>
      <c r="P230">
        <v>0</v>
      </c>
      <c r="Q230">
        <v>2</v>
      </c>
      <c r="R230">
        <v>0</v>
      </c>
      <c r="S230">
        <v>0</v>
      </c>
    </row>
    <row r="231" spans="1:19">
      <c r="A231" t="s">
        <v>607</v>
      </c>
      <c r="B231">
        <v>33</v>
      </c>
      <c r="C231">
        <v>66</v>
      </c>
      <c r="D231" t="s">
        <v>936</v>
      </c>
      <c r="E231">
        <v>0</v>
      </c>
      <c r="F231" t="s">
        <v>935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1</v>
      </c>
      <c r="N231">
        <v>0</v>
      </c>
      <c r="O231">
        <v>0</v>
      </c>
      <c r="P231">
        <v>0</v>
      </c>
      <c r="Q231">
        <v>0</v>
      </c>
      <c r="R231">
        <v>1</v>
      </c>
      <c r="S231">
        <v>4</v>
      </c>
    </row>
    <row r="232" spans="1:19">
      <c r="A232" t="s">
        <v>609</v>
      </c>
      <c r="B232">
        <v>0</v>
      </c>
      <c r="C232">
        <v>34</v>
      </c>
      <c r="D232" t="s">
        <v>934</v>
      </c>
      <c r="E232">
        <v>0</v>
      </c>
      <c r="F232" t="s">
        <v>935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1</v>
      </c>
    </row>
    <row r="233" spans="1:19">
      <c r="A233" t="s">
        <v>609</v>
      </c>
      <c r="B233">
        <v>34</v>
      </c>
      <c r="C233">
        <v>68</v>
      </c>
      <c r="D233" t="s">
        <v>936</v>
      </c>
      <c r="E233">
        <v>0</v>
      </c>
      <c r="F233" t="s">
        <v>935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1</v>
      </c>
      <c r="O233">
        <v>0</v>
      </c>
      <c r="P233">
        <v>0</v>
      </c>
      <c r="Q233">
        <v>0</v>
      </c>
      <c r="R233">
        <v>0</v>
      </c>
      <c r="S233">
        <v>6</v>
      </c>
    </row>
    <row r="234" spans="1:19">
      <c r="A234" t="s">
        <v>611</v>
      </c>
      <c r="B234">
        <v>0</v>
      </c>
      <c r="C234">
        <v>30</v>
      </c>
      <c r="D234" t="s">
        <v>934</v>
      </c>
      <c r="E234">
        <v>0</v>
      </c>
      <c r="F234" t="s">
        <v>935</v>
      </c>
      <c r="G234">
        <v>0</v>
      </c>
      <c r="H234">
        <v>0</v>
      </c>
      <c r="I234">
        <v>0</v>
      </c>
      <c r="J234">
        <v>2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2</v>
      </c>
      <c r="R234">
        <v>0</v>
      </c>
      <c r="S234">
        <v>0</v>
      </c>
    </row>
    <row r="235" spans="1:19">
      <c r="A235" t="s">
        <v>611</v>
      </c>
      <c r="B235">
        <v>30</v>
      </c>
      <c r="C235">
        <v>60</v>
      </c>
      <c r="D235" t="s">
        <v>936</v>
      </c>
      <c r="E235">
        <v>0</v>
      </c>
      <c r="F235" t="s">
        <v>935</v>
      </c>
      <c r="G235">
        <v>0</v>
      </c>
      <c r="H235">
        <v>0</v>
      </c>
      <c r="I235">
        <v>0</v>
      </c>
      <c r="J235">
        <v>1</v>
      </c>
      <c r="K235">
        <v>0</v>
      </c>
      <c r="L235">
        <v>1</v>
      </c>
      <c r="M235">
        <v>0</v>
      </c>
      <c r="N235">
        <v>0</v>
      </c>
      <c r="O235">
        <v>0</v>
      </c>
      <c r="P235">
        <v>1</v>
      </c>
      <c r="Q235">
        <v>0</v>
      </c>
      <c r="R235">
        <v>0</v>
      </c>
      <c r="S235">
        <v>3</v>
      </c>
    </row>
    <row r="236" spans="1:19">
      <c r="A236" t="s">
        <v>613</v>
      </c>
      <c r="B236">
        <v>0</v>
      </c>
      <c r="C236">
        <v>29</v>
      </c>
      <c r="D236" t="s">
        <v>934</v>
      </c>
      <c r="E236">
        <v>0</v>
      </c>
      <c r="F236" t="s">
        <v>935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1</v>
      </c>
      <c r="M236">
        <v>0</v>
      </c>
      <c r="N236">
        <v>0</v>
      </c>
      <c r="O236">
        <v>0</v>
      </c>
      <c r="P236">
        <v>0</v>
      </c>
      <c r="Q236">
        <v>1</v>
      </c>
      <c r="R236">
        <v>0</v>
      </c>
      <c r="S236">
        <v>5</v>
      </c>
    </row>
    <row r="237" spans="1:19">
      <c r="A237" t="s">
        <v>613</v>
      </c>
      <c r="B237">
        <v>29</v>
      </c>
      <c r="C237">
        <v>58</v>
      </c>
      <c r="D237" t="s">
        <v>936</v>
      </c>
      <c r="E237">
        <v>0</v>
      </c>
      <c r="F237" t="s">
        <v>935</v>
      </c>
      <c r="G237">
        <v>0</v>
      </c>
      <c r="H237">
        <v>2</v>
      </c>
      <c r="I237">
        <v>1</v>
      </c>
      <c r="J237">
        <v>0</v>
      </c>
      <c r="K237">
        <v>0</v>
      </c>
      <c r="L237">
        <v>0</v>
      </c>
      <c r="M237">
        <v>3</v>
      </c>
      <c r="N237">
        <v>2</v>
      </c>
      <c r="O237">
        <v>0</v>
      </c>
      <c r="P237">
        <v>2</v>
      </c>
      <c r="Q237">
        <v>0</v>
      </c>
      <c r="R237">
        <v>0</v>
      </c>
      <c r="S237">
        <v>6</v>
      </c>
    </row>
    <row r="238" spans="1:19">
      <c r="A238" t="s">
        <v>615</v>
      </c>
      <c r="B238">
        <v>0</v>
      </c>
      <c r="C238">
        <v>47</v>
      </c>
      <c r="D238" t="s">
        <v>934</v>
      </c>
      <c r="E238">
        <v>0</v>
      </c>
      <c r="F238" t="s">
        <v>935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</row>
    <row r="239" spans="1:19">
      <c r="A239" t="s">
        <v>615</v>
      </c>
      <c r="B239">
        <v>47</v>
      </c>
      <c r="C239">
        <v>94</v>
      </c>
      <c r="D239" t="s">
        <v>936</v>
      </c>
      <c r="E239">
        <v>0</v>
      </c>
      <c r="F239" t="s">
        <v>935</v>
      </c>
      <c r="G239">
        <v>0</v>
      </c>
      <c r="H239">
        <v>0</v>
      </c>
      <c r="I239">
        <v>3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2</v>
      </c>
      <c r="Q239">
        <v>0</v>
      </c>
      <c r="R239">
        <v>1</v>
      </c>
      <c r="S239">
        <v>1</v>
      </c>
    </row>
    <row r="240" spans="1:19">
      <c r="A240" t="s">
        <v>617</v>
      </c>
      <c r="B240">
        <v>0</v>
      </c>
      <c r="C240">
        <v>59</v>
      </c>
      <c r="D240" t="s">
        <v>934</v>
      </c>
      <c r="E240">
        <v>0</v>
      </c>
      <c r="F240" t="s">
        <v>935</v>
      </c>
      <c r="G240">
        <v>1</v>
      </c>
      <c r="H240">
        <v>1</v>
      </c>
      <c r="I240">
        <v>4</v>
      </c>
      <c r="J240">
        <v>0</v>
      </c>
      <c r="K240">
        <v>0</v>
      </c>
      <c r="L240">
        <v>1</v>
      </c>
      <c r="M240">
        <v>4</v>
      </c>
      <c r="N240">
        <v>0</v>
      </c>
      <c r="O240">
        <v>0</v>
      </c>
      <c r="P240">
        <v>0</v>
      </c>
      <c r="Q240">
        <v>4</v>
      </c>
      <c r="R240">
        <v>1</v>
      </c>
      <c r="S240">
        <v>0</v>
      </c>
    </row>
    <row r="241" spans="1:19">
      <c r="A241" t="s">
        <v>617</v>
      </c>
      <c r="B241">
        <v>59</v>
      </c>
      <c r="C241">
        <v>118</v>
      </c>
      <c r="D241" t="s">
        <v>936</v>
      </c>
      <c r="E241">
        <v>0</v>
      </c>
      <c r="F241" t="s">
        <v>935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1</v>
      </c>
      <c r="S241">
        <v>1</v>
      </c>
    </row>
    <row r="242" spans="1:19">
      <c r="A242" t="s">
        <v>619</v>
      </c>
      <c r="B242">
        <v>0</v>
      </c>
      <c r="C242">
        <v>30</v>
      </c>
      <c r="D242" t="s">
        <v>934</v>
      </c>
      <c r="E242">
        <v>0</v>
      </c>
      <c r="F242" t="s">
        <v>935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1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</row>
    <row r="243" spans="1:19">
      <c r="A243" t="s">
        <v>619</v>
      </c>
      <c r="B243">
        <v>30</v>
      </c>
      <c r="C243">
        <v>59</v>
      </c>
      <c r="D243" t="s">
        <v>936</v>
      </c>
      <c r="E243">
        <v>0</v>
      </c>
      <c r="F243" t="s">
        <v>935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</row>
    <row r="244" spans="1:19">
      <c r="A244" t="s">
        <v>621</v>
      </c>
      <c r="B244">
        <v>0</v>
      </c>
      <c r="C244">
        <v>39</v>
      </c>
      <c r="D244" t="s">
        <v>934</v>
      </c>
      <c r="E244">
        <v>0</v>
      </c>
      <c r="F244" t="s">
        <v>935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4</v>
      </c>
    </row>
    <row r="245" spans="1:19">
      <c r="A245" t="s">
        <v>621</v>
      </c>
      <c r="B245">
        <v>39</v>
      </c>
      <c r="C245">
        <v>77</v>
      </c>
      <c r="D245" t="s">
        <v>936</v>
      </c>
      <c r="E245">
        <v>0</v>
      </c>
      <c r="F245" t="s">
        <v>935</v>
      </c>
      <c r="G245">
        <v>0</v>
      </c>
      <c r="H245">
        <v>0</v>
      </c>
      <c r="I245">
        <v>1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53</v>
      </c>
    </row>
    <row r="246" spans="1:19">
      <c r="A246" t="s">
        <v>623</v>
      </c>
      <c r="B246">
        <v>0</v>
      </c>
      <c r="C246">
        <v>28</v>
      </c>
      <c r="D246" t="s">
        <v>934</v>
      </c>
      <c r="E246">
        <v>0</v>
      </c>
      <c r="F246" t="s">
        <v>935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3</v>
      </c>
      <c r="Q246">
        <v>0</v>
      </c>
      <c r="R246">
        <v>1</v>
      </c>
      <c r="S246">
        <v>0</v>
      </c>
    </row>
    <row r="247" spans="1:19">
      <c r="A247" t="s">
        <v>623</v>
      </c>
      <c r="B247">
        <v>28</v>
      </c>
      <c r="C247">
        <v>55</v>
      </c>
      <c r="D247" t="s">
        <v>936</v>
      </c>
      <c r="E247">
        <v>0</v>
      </c>
      <c r="F247" t="s">
        <v>935</v>
      </c>
      <c r="G247">
        <v>0</v>
      </c>
      <c r="H247">
        <v>0</v>
      </c>
      <c r="I247">
        <v>0</v>
      </c>
      <c r="J247">
        <v>1</v>
      </c>
      <c r="K247">
        <v>0</v>
      </c>
      <c r="L247">
        <v>2</v>
      </c>
      <c r="M247">
        <v>0</v>
      </c>
      <c r="N247">
        <v>1</v>
      </c>
      <c r="O247">
        <v>0</v>
      </c>
      <c r="P247">
        <v>2</v>
      </c>
      <c r="Q247">
        <v>0</v>
      </c>
      <c r="R247">
        <v>0</v>
      </c>
      <c r="S247">
        <v>0</v>
      </c>
    </row>
    <row r="248" spans="1:19">
      <c r="A248" t="s">
        <v>625</v>
      </c>
      <c r="B248">
        <v>0</v>
      </c>
      <c r="C248">
        <v>30</v>
      </c>
      <c r="D248" t="s">
        <v>934</v>
      </c>
      <c r="E248">
        <v>0</v>
      </c>
      <c r="F248" t="s">
        <v>935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4</v>
      </c>
    </row>
    <row r="249" spans="1:19">
      <c r="A249" t="s">
        <v>625</v>
      </c>
      <c r="B249">
        <v>30</v>
      </c>
      <c r="C249">
        <v>60</v>
      </c>
      <c r="D249" t="s">
        <v>936</v>
      </c>
      <c r="E249">
        <v>0</v>
      </c>
      <c r="F249" t="s">
        <v>935</v>
      </c>
      <c r="G249">
        <v>0</v>
      </c>
      <c r="H249">
        <v>0</v>
      </c>
      <c r="I249">
        <v>1</v>
      </c>
      <c r="J249">
        <v>0</v>
      </c>
      <c r="K249">
        <v>0</v>
      </c>
      <c r="L249">
        <v>2</v>
      </c>
      <c r="M249">
        <v>8</v>
      </c>
      <c r="N249">
        <v>0</v>
      </c>
      <c r="O249">
        <v>0</v>
      </c>
      <c r="P249">
        <v>0</v>
      </c>
      <c r="Q249">
        <v>3</v>
      </c>
      <c r="R249">
        <v>0</v>
      </c>
      <c r="S249">
        <v>36</v>
      </c>
    </row>
    <row r="250" spans="1:19">
      <c r="A250" t="s">
        <v>627</v>
      </c>
      <c r="B250">
        <v>0</v>
      </c>
      <c r="C250">
        <v>55</v>
      </c>
      <c r="D250" t="s">
        <v>934</v>
      </c>
      <c r="E250">
        <v>0</v>
      </c>
      <c r="F250" t="s">
        <v>935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</row>
    <row r="251" spans="1:19">
      <c r="A251" t="s">
        <v>627</v>
      </c>
      <c r="B251">
        <v>55</v>
      </c>
      <c r="C251">
        <v>109</v>
      </c>
      <c r="D251" t="s">
        <v>936</v>
      </c>
      <c r="E251">
        <v>0</v>
      </c>
      <c r="F251" t="s">
        <v>935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</row>
    <row r="252" spans="1:19">
      <c r="A252" t="s">
        <v>629</v>
      </c>
      <c r="B252">
        <v>0</v>
      </c>
      <c r="C252">
        <v>53</v>
      </c>
      <c r="D252" t="s">
        <v>934</v>
      </c>
      <c r="E252">
        <v>0</v>
      </c>
      <c r="F252" t="s">
        <v>935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</row>
    <row r="253" spans="1:19">
      <c r="A253" t="s">
        <v>629</v>
      </c>
      <c r="B253">
        <v>53</v>
      </c>
      <c r="C253">
        <v>105</v>
      </c>
      <c r="D253" t="s">
        <v>936</v>
      </c>
      <c r="E253">
        <v>0</v>
      </c>
      <c r="F253" t="s">
        <v>935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</row>
    <row r="254" spans="1:19">
      <c r="A254" t="s">
        <v>631</v>
      </c>
      <c r="B254">
        <v>0</v>
      </c>
      <c r="C254">
        <v>52</v>
      </c>
      <c r="D254" t="s">
        <v>934</v>
      </c>
      <c r="E254">
        <v>0</v>
      </c>
      <c r="F254" t="s">
        <v>935</v>
      </c>
      <c r="G254">
        <v>3</v>
      </c>
      <c r="H254">
        <v>15</v>
      </c>
      <c r="I254">
        <v>27.5</v>
      </c>
      <c r="J254">
        <v>16</v>
      </c>
      <c r="K254">
        <v>20</v>
      </c>
      <c r="L254">
        <v>31</v>
      </c>
      <c r="M254">
        <v>72</v>
      </c>
      <c r="N254">
        <v>25</v>
      </c>
      <c r="O254">
        <v>14</v>
      </c>
      <c r="P254">
        <v>26</v>
      </c>
      <c r="Q254">
        <v>81</v>
      </c>
      <c r="R254">
        <v>24</v>
      </c>
      <c r="S254">
        <v>0</v>
      </c>
    </row>
    <row r="255" spans="1:19">
      <c r="A255" t="s">
        <v>631</v>
      </c>
      <c r="B255">
        <v>52</v>
      </c>
      <c r="C255">
        <v>103</v>
      </c>
      <c r="D255" t="s">
        <v>936</v>
      </c>
      <c r="E255">
        <v>0</v>
      </c>
      <c r="F255" t="s">
        <v>935</v>
      </c>
      <c r="G255">
        <v>0</v>
      </c>
      <c r="H255">
        <v>0</v>
      </c>
      <c r="I255">
        <v>0</v>
      </c>
      <c r="J255">
        <v>0</v>
      </c>
      <c r="K255">
        <v>1</v>
      </c>
      <c r="L255">
        <v>0</v>
      </c>
      <c r="M255">
        <v>0</v>
      </c>
      <c r="N255">
        <v>4</v>
      </c>
      <c r="O255">
        <v>0</v>
      </c>
      <c r="P255">
        <v>2</v>
      </c>
      <c r="Q255">
        <v>0</v>
      </c>
      <c r="R255">
        <v>0</v>
      </c>
      <c r="S255">
        <v>0</v>
      </c>
    </row>
    <row r="256" spans="1:19">
      <c r="A256" t="s">
        <v>633</v>
      </c>
      <c r="B256">
        <v>0</v>
      </c>
      <c r="C256">
        <v>55</v>
      </c>
      <c r="D256" t="s">
        <v>934</v>
      </c>
      <c r="E256">
        <v>0</v>
      </c>
      <c r="F256" t="s">
        <v>935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</row>
    <row r="257" spans="1:19">
      <c r="A257" t="s">
        <v>633</v>
      </c>
      <c r="B257">
        <v>55</v>
      </c>
      <c r="C257">
        <v>110</v>
      </c>
      <c r="D257" t="s">
        <v>936</v>
      </c>
      <c r="E257">
        <v>0</v>
      </c>
      <c r="F257" t="s">
        <v>935</v>
      </c>
      <c r="G257">
        <v>3</v>
      </c>
      <c r="H257">
        <v>11</v>
      </c>
      <c r="I257">
        <v>19</v>
      </c>
      <c r="J257">
        <v>9</v>
      </c>
      <c r="K257">
        <v>16</v>
      </c>
      <c r="L257">
        <v>6</v>
      </c>
      <c r="M257">
        <v>8</v>
      </c>
      <c r="N257">
        <v>12</v>
      </c>
      <c r="O257">
        <v>10</v>
      </c>
      <c r="P257">
        <v>9</v>
      </c>
      <c r="Q257">
        <v>9</v>
      </c>
      <c r="R257">
        <v>3</v>
      </c>
      <c r="S257">
        <v>13</v>
      </c>
    </row>
    <row r="258" spans="1:19">
      <c r="A258" t="s">
        <v>635</v>
      </c>
      <c r="B258">
        <v>0</v>
      </c>
      <c r="C258">
        <v>59</v>
      </c>
      <c r="D258" t="s">
        <v>934</v>
      </c>
      <c r="E258">
        <v>0</v>
      </c>
      <c r="F258" t="s">
        <v>935</v>
      </c>
      <c r="G258">
        <v>4</v>
      </c>
      <c r="H258">
        <v>1</v>
      </c>
      <c r="I258">
        <v>9</v>
      </c>
      <c r="J258">
        <v>0</v>
      </c>
      <c r="K258">
        <v>1</v>
      </c>
      <c r="L258">
        <v>0</v>
      </c>
      <c r="M258">
        <v>2</v>
      </c>
      <c r="N258">
        <v>3</v>
      </c>
      <c r="O258">
        <v>2</v>
      </c>
      <c r="P258">
        <v>1</v>
      </c>
      <c r="Q258">
        <v>5</v>
      </c>
      <c r="R258">
        <v>1</v>
      </c>
      <c r="S258">
        <v>2</v>
      </c>
    </row>
    <row r="259" spans="1:19">
      <c r="A259" t="s">
        <v>635</v>
      </c>
      <c r="B259">
        <v>59</v>
      </c>
      <c r="C259">
        <v>117</v>
      </c>
      <c r="D259" t="s">
        <v>936</v>
      </c>
      <c r="E259">
        <v>0</v>
      </c>
      <c r="F259" t="s">
        <v>935</v>
      </c>
      <c r="G259">
        <v>0</v>
      </c>
      <c r="H259">
        <v>7</v>
      </c>
      <c r="I259">
        <v>6</v>
      </c>
      <c r="J259">
        <v>2</v>
      </c>
      <c r="K259">
        <v>1</v>
      </c>
      <c r="L259">
        <v>3</v>
      </c>
      <c r="M259">
        <v>3</v>
      </c>
      <c r="N259">
        <v>1</v>
      </c>
      <c r="O259">
        <v>1</v>
      </c>
      <c r="P259">
        <v>2</v>
      </c>
      <c r="Q259">
        <v>5</v>
      </c>
      <c r="R259">
        <v>0</v>
      </c>
      <c r="S259">
        <v>4</v>
      </c>
    </row>
    <row r="260" spans="1:19">
      <c r="A260" t="s">
        <v>637</v>
      </c>
      <c r="B260">
        <v>0</v>
      </c>
      <c r="C260">
        <v>65</v>
      </c>
      <c r="D260" t="s">
        <v>934</v>
      </c>
      <c r="E260">
        <v>0</v>
      </c>
      <c r="F260" t="s">
        <v>935</v>
      </c>
      <c r="G260">
        <v>0</v>
      </c>
      <c r="H260">
        <v>0</v>
      </c>
      <c r="I260">
        <v>2</v>
      </c>
      <c r="J260">
        <v>1</v>
      </c>
      <c r="K260">
        <v>2</v>
      </c>
      <c r="L260">
        <v>3</v>
      </c>
      <c r="M260">
        <v>5</v>
      </c>
      <c r="N260">
        <v>1</v>
      </c>
      <c r="O260">
        <v>0</v>
      </c>
      <c r="P260">
        <v>5</v>
      </c>
      <c r="Q260">
        <v>1</v>
      </c>
      <c r="R260">
        <v>1</v>
      </c>
      <c r="S260">
        <v>0</v>
      </c>
    </row>
    <row r="261" spans="1:19">
      <c r="A261" t="s">
        <v>637</v>
      </c>
      <c r="B261">
        <v>65</v>
      </c>
      <c r="C261">
        <v>129</v>
      </c>
      <c r="D261" t="s">
        <v>936</v>
      </c>
      <c r="E261">
        <v>0</v>
      </c>
      <c r="F261" t="s">
        <v>935</v>
      </c>
      <c r="G261">
        <v>0</v>
      </c>
      <c r="H261">
        <v>0</v>
      </c>
      <c r="I261">
        <v>0</v>
      </c>
      <c r="J261">
        <v>0</v>
      </c>
      <c r="K261">
        <v>1</v>
      </c>
      <c r="L261">
        <v>0</v>
      </c>
      <c r="M261">
        <v>0</v>
      </c>
      <c r="N261">
        <v>0</v>
      </c>
      <c r="O261">
        <v>2</v>
      </c>
      <c r="P261">
        <v>2</v>
      </c>
      <c r="Q261">
        <v>0</v>
      </c>
      <c r="R261">
        <v>2</v>
      </c>
      <c r="S261">
        <v>0</v>
      </c>
    </row>
    <row r="262" spans="1:19">
      <c r="A262" t="s">
        <v>639</v>
      </c>
      <c r="B262">
        <v>0</v>
      </c>
      <c r="C262">
        <v>58</v>
      </c>
      <c r="D262" t="s">
        <v>934</v>
      </c>
      <c r="E262">
        <v>0</v>
      </c>
      <c r="F262" t="s">
        <v>935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</row>
    <row r="263" spans="1:19">
      <c r="A263" t="s">
        <v>639</v>
      </c>
      <c r="B263">
        <v>58</v>
      </c>
      <c r="C263">
        <v>115</v>
      </c>
      <c r="D263" t="s">
        <v>936</v>
      </c>
      <c r="E263">
        <v>0</v>
      </c>
      <c r="F263" t="s">
        <v>935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</row>
    <row r="264" spans="1:19">
      <c r="A264" t="s">
        <v>641</v>
      </c>
      <c r="B264">
        <v>0</v>
      </c>
      <c r="C264">
        <v>58</v>
      </c>
      <c r="D264" t="s">
        <v>934</v>
      </c>
      <c r="E264">
        <v>0</v>
      </c>
      <c r="F264" t="s">
        <v>935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</row>
    <row r="265" spans="1:19">
      <c r="A265" t="s">
        <v>641</v>
      </c>
      <c r="B265">
        <v>58</v>
      </c>
      <c r="C265">
        <v>116</v>
      </c>
      <c r="D265" t="s">
        <v>936</v>
      </c>
      <c r="E265">
        <v>0</v>
      </c>
      <c r="F265" t="s">
        <v>935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</row>
    <row r="266" spans="1:19">
      <c r="A266" t="s">
        <v>643</v>
      </c>
      <c r="B266">
        <v>0</v>
      </c>
      <c r="C266">
        <v>50</v>
      </c>
      <c r="D266" t="s">
        <v>934</v>
      </c>
      <c r="E266">
        <v>0</v>
      </c>
      <c r="F266" t="s">
        <v>935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</row>
    <row r="267" spans="1:19">
      <c r="A267" t="s">
        <v>643</v>
      </c>
      <c r="B267">
        <v>50</v>
      </c>
      <c r="C267">
        <v>100</v>
      </c>
      <c r="D267" t="s">
        <v>936</v>
      </c>
      <c r="E267">
        <v>0</v>
      </c>
      <c r="F267" t="s">
        <v>935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</row>
    <row r="268" spans="1:19">
      <c r="A268" t="s">
        <v>645</v>
      </c>
      <c r="B268">
        <v>0</v>
      </c>
      <c r="C268">
        <v>53</v>
      </c>
      <c r="D268" t="s">
        <v>934</v>
      </c>
      <c r="E268">
        <v>0</v>
      </c>
      <c r="F268" t="s">
        <v>935</v>
      </c>
      <c r="G268">
        <v>3</v>
      </c>
      <c r="H268">
        <v>2</v>
      </c>
      <c r="I268">
        <v>2</v>
      </c>
      <c r="J268">
        <v>1</v>
      </c>
      <c r="K268">
        <v>2</v>
      </c>
      <c r="L268">
        <v>0</v>
      </c>
      <c r="M268">
        <v>4</v>
      </c>
      <c r="N268">
        <v>2</v>
      </c>
      <c r="O268">
        <v>0</v>
      </c>
      <c r="P268">
        <v>3</v>
      </c>
      <c r="Q268">
        <v>4</v>
      </c>
      <c r="R268">
        <v>3</v>
      </c>
      <c r="S268">
        <v>1</v>
      </c>
    </row>
    <row r="269" spans="1:19">
      <c r="A269" t="s">
        <v>645</v>
      </c>
      <c r="B269">
        <v>53</v>
      </c>
      <c r="C269">
        <v>106</v>
      </c>
      <c r="D269" t="s">
        <v>936</v>
      </c>
      <c r="E269">
        <v>0</v>
      </c>
      <c r="F269" t="s">
        <v>935</v>
      </c>
      <c r="G269">
        <v>18</v>
      </c>
      <c r="H269">
        <v>26</v>
      </c>
      <c r="I269">
        <v>25</v>
      </c>
      <c r="J269">
        <v>23</v>
      </c>
      <c r="K269">
        <v>40</v>
      </c>
      <c r="L269">
        <v>20</v>
      </c>
      <c r="M269">
        <v>29</v>
      </c>
      <c r="N269">
        <v>29</v>
      </c>
      <c r="O269">
        <v>18</v>
      </c>
      <c r="P269">
        <v>25</v>
      </c>
      <c r="Q269">
        <v>28</v>
      </c>
      <c r="R269">
        <v>16</v>
      </c>
      <c r="S269">
        <v>24</v>
      </c>
    </row>
    <row r="270" spans="1:19">
      <c r="A270" t="s">
        <v>647</v>
      </c>
      <c r="B270">
        <v>0</v>
      </c>
      <c r="C270">
        <v>50</v>
      </c>
      <c r="D270" t="s">
        <v>934</v>
      </c>
      <c r="E270">
        <v>0</v>
      </c>
      <c r="F270" t="s">
        <v>935</v>
      </c>
      <c r="G270">
        <v>0</v>
      </c>
      <c r="H270">
        <v>1</v>
      </c>
      <c r="I270">
        <v>11</v>
      </c>
      <c r="J270">
        <v>1</v>
      </c>
      <c r="K270">
        <v>2</v>
      </c>
      <c r="L270">
        <v>1</v>
      </c>
      <c r="M270">
        <v>8</v>
      </c>
      <c r="N270">
        <v>1</v>
      </c>
      <c r="O270">
        <v>1</v>
      </c>
      <c r="P270">
        <v>2</v>
      </c>
      <c r="Q270">
        <v>12</v>
      </c>
      <c r="R270">
        <v>0</v>
      </c>
      <c r="S270">
        <v>45</v>
      </c>
    </row>
    <row r="271" spans="1:19">
      <c r="A271" t="s">
        <v>647</v>
      </c>
      <c r="B271">
        <v>50</v>
      </c>
      <c r="C271">
        <v>99</v>
      </c>
      <c r="D271" t="s">
        <v>936</v>
      </c>
      <c r="E271">
        <v>0</v>
      </c>
      <c r="F271" t="s">
        <v>935</v>
      </c>
      <c r="G271">
        <v>0</v>
      </c>
      <c r="H271">
        <v>2</v>
      </c>
      <c r="I271">
        <v>6</v>
      </c>
      <c r="J271">
        <v>1</v>
      </c>
      <c r="K271">
        <v>5</v>
      </c>
      <c r="L271">
        <v>4</v>
      </c>
      <c r="M271">
        <v>4</v>
      </c>
      <c r="N271">
        <v>4</v>
      </c>
      <c r="O271">
        <v>1</v>
      </c>
      <c r="P271">
        <v>3</v>
      </c>
      <c r="Q271">
        <v>8</v>
      </c>
      <c r="R271">
        <v>1</v>
      </c>
      <c r="S271">
        <v>25</v>
      </c>
    </row>
    <row r="272" spans="1:19">
      <c r="A272" t="s">
        <v>649</v>
      </c>
      <c r="B272">
        <v>0</v>
      </c>
      <c r="C272">
        <v>46</v>
      </c>
      <c r="D272" t="s">
        <v>934</v>
      </c>
      <c r="E272">
        <v>0</v>
      </c>
      <c r="F272" t="s">
        <v>935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2</v>
      </c>
    </row>
    <row r="273" spans="1:19">
      <c r="A273" t="s">
        <v>649</v>
      </c>
      <c r="B273">
        <v>46</v>
      </c>
      <c r="C273">
        <v>92</v>
      </c>
      <c r="D273" t="s">
        <v>936</v>
      </c>
      <c r="E273">
        <v>0</v>
      </c>
      <c r="F273" t="s">
        <v>935</v>
      </c>
      <c r="G273">
        <v>5</v>
      </c>
      <c r="H273">
        <v>10</v>
      </c>
      <c r="I273">
        <v>40</v>
      </c>
      <c r="J273">
        <v>11</v>
      </c>
      <c r="K273">
        <v>6</v>
      </c>
      <c r="L273">
        <v>32</v>
      </c>
      <c r="M273">
        <v>33</v>
      </c>
      <c r="N273">
        <v>16</v>
      </c>
      <c r="O273">
        <v>13</v>
      </c>
      <c r="P273">
        <v>8</v>
      </c>
      <c r="Q273">
        <v>36</v>
      </c>
      <c r="R273">
        <v>20</v>
      </c>
      <c r="S273">
        <v>23</v>
      </c>
    </row>
    <row r="274" spans="1:19">
      <c r="A274" t="s">
        <v>651</v>
      </c>
      <c r="B274">
        <v>0</v>
      </c>
      <c r="C274">
        <v>75</v>
      </c>
      <c r="D274" t="s">
        <v>934</v>
      </c>
      <c r="E274">
        <v>0</v>
      </c>
      <c r="F274" t="s">
        <v>935</v>
      </c>
      <c r="G274">
        <v>4</v>
      </c>
      <c r="H274">
        <v>4</v>
      </c>
      <c r="I274">
        <v>21</v>
      </c>
      <c r="J274">
        <v>4</v>
      </c>
      <c r="K274">
        <v>7</v>
      </c>
      <c r="L274">
        <v>8</v>
      </c>
      <c r="M274">
        <v>11</v>
      </c>
      <c r="N274">
        <v>9</v>
      </c>
      <c r="O274">
        <v>5</v>
      </c>
      <c r="P274">
        <v>3</v>
      </c>
      <c r="Q274">
        <v>4</v>
      </c>
      <c r="R274">
        <v>5</v>
      </c>
      <c r="S274">
        <v>162</v>
      </c>
    </row>
    <row r="275" spans="1:19">
      <c r="A275" t="s">
        <v>651</v>
      </c>
      <c r="B275">
        <v>75</v>
      </c>
      <c r="C275">
        <v>150</v>
      </c>
      <c r="D275" t="s">
        <v>936</v>
      </c>
      <c r="E275">
        <v>0</v>
      </c>
      <c r="F275" t="s">
        <v>935</v>
      </c>
      <c r="G275">
        <v>0</v>
      </c>
      <c r="H275">
        <v>1</v>
      </c>
      <c r="I275">
        <v>0</v>
      </c>
      <c r="J275">
        <v>0</v>
      </c>
      <c r="K275">
        <v>0</v>
      </c>
      <c r="L275">
        <v>2</v>
      </c>
      <c r="M275">
        <v>2</v>
      </c>
      <c r="N275">
        <v>2</v>
      </c>
      <c r="O275">
        <v>0</v>
      </c>
      <c r="P275">
        <v>1</v>
      </c>
      <c r="Q275">
        <v>1</v>
      </c>
      <c r="R275">
        <v>1</v>
      </c>
      <c r="S275">
        <v>46</v>
      </c>
    </row>
    <row r="276" spans="1:19">
      <c r="A276" t="s">
        <v>653</v>
      </c>
      <c r="B276">
        <v>0</v>
      </c>
      <c r="C276">
        <v>63</v>
      </c>
      <c r="D276" t="s">
        <v>934</v>
      </c>
      <c r="E276">
        <v>0</v>
      </c>
      <c r="F276" t="s">
        <v>935</v>
      </c>
      <c r="G276">
        <v>1</v>
      </c>
      <c r="H276">
        <v>2</v>
      </c>
      <c r="I276">
        <v>1</v>
      </c>
      <c r="J276">
        <v>0</v>
      </c>
      <c r="K276">
        <v>2</v>
      </c>
      <c r="L276">
        <v>3</v>
      </c>
      <c r="M276">
        <v>1</v>
      </c>
      <c r="N276">
        <v>2</v>
      </c>
      <c r="O276">
        <v>4</v>
      </c>
      <c r="P276">
        <v>4</v>
      </c>
      <c r="Q276">
        <v>1</v>
      </c>
      <c r="R276">
        <v>2</v>
      </c>
      <c r="S276">
        <v>0</v>
      </c>
    </row>
    <row r="277" spans="1:19">
      <c r="A277" t="s">
        <v>653</v>
      </c>
      <c r="B277">
        <v>63</v>
      </c>
      <c r="C277">
        <v>126</v>
      </c>
      <c r="D277" t="s">
        <v>936</v>
      </c>
      <c r="E277">
        <v>0</v>
      </c>
      <c r="F277" t="s">
        <v>935</v>
      </c>
      <c r="G277">
        <v>0</v>
      </c>
      <c r="H277">
        <v>0</v>
      </c>
      <c r="I277">
        <v>0</v>
      </c>
      <c r="J277">
        <v>0</v>
      </c>
      <c r="K277">
        <v>1</v>
      </c>
      <c r="L277">
        <v>0</v>
      </c>
      <c r="M277">
        <v>0</v>
      </c>
      <c r="N277">
        <v>2</v>
      </c>
      <c r="O277">
        <v>0</v>
      </c>
      <c r="P277">
        <v>0</v>
      </c>
      <c r="Q277">
        <v>0</v>
      </c>
      <c r="R277">
        <v>0</v>
      </c>
      <c r="S277">
        <v>0</v>
      </c>
    </row>
    <row r="278" spans="1:19">
      <c r="A278" t="s">
        <v>655</v>
      </c>
      <c r="B278">
        <v>0</v>
      </c>
      <c r="C278">
        <v>47</v>
      </c>
      <c r="D278" t="s">
        <v>934</v>
      </c>
      <c r="E278">
        <v>0</v>
      </c>
      <c r="F278" t="s">
        <v>935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</row>
    <row r="279" spans="1:19">
      <c r="A279" t="s">
        <v>655</v>
      </c>
      <c r="B279">
        <v>47</v>
      </c>
      <c r="C279">
        <v>93</v>
      </c>
      <c r="D279" t="s">
        <v>936</v>
      </c>
      <c r="E279">
        <v>0</v>
      </c>
      <c r="F279" t="s">
        <v>935</v>
      </c>
      <c r="G279">
        <v>0</v>
      </c>
      <c r="H279">
        <v>3</v>
      </c>
      <c r="I279">
        <v>11</v>
      </c>
      <c r="J279">
        <v>1</v>
      </c>
      <c r="K279">
        <v>2</v>
      </c>
      <c r="L279">
        <v>2</v>
      </c>
      <c r="M279">
        <v>6</v>
      </c>
      <c r="N279">
        <v>2</v>
      </c>
      <c r="O279">
        <v>2</v>
      </c>
      <c r="P279">
        <v>0</v>
      </c>
      <c r="Q279">
        <v>3</v>
      </c>
      <c r="R279">
        <v>1</v>
      </c>
      <c r="S279">
        <v>1</v>
      </c>
    </row>
    <row r="280" spans="1:19">
      <c r="A280" t="s">
        <v>657</v>
      </c>
      <c r="B280">
        <v>0</v>
      </c>
      <c r="C280">
        <v>46</v>
      </c>
      <c r="D280" t="s">
        <v>934</v>
      </c>
      <c r="E280">
        <v>0</v>
      </c>
      <c r="F280" t="s">
        <v>935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</row>
    <row r="281" spans="1:19">
      <c r="A281" t="s">
        <v>657</v>
      </c>
      <c r="B281">
        <v>46</v>
      </c>
      <c r="C281">
        <v>91</v>
      </c>
      <c r="D281" t="s">
        <v>936</v>
      </c>
      <c r="E281">
        <v>0</v>
      </c>
      <c r="F281" t="s">
        <v>935</v>
      </c>
      <c r="G281">
        <v>0</v>
      </c>
      <c r="H281">
        <v>1</v>
      </c>
      <c r="I281">
        <v>0</v>
      </c>
      <c r="J281">
        <v>0</v>
      </c>
      <c r="K281">
        <v>1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2</v>
      </c>
    </row>
    <row r="282" spans="1:19">
      <c r="A282" t="s">
        <v>659</v>
      </c>
      <c r="B282">
        <v>0</v>
      </c>
      <c r="C282">
        <v>85</v>
      </c>
      <c r="D282" t="s">
        <v>934</v>
      </c>
      <c r="E282">
        <v>0</v>
      </c>
      <c r="F282" t="s">
        <v>935</v>
      </c>
      <c r="G282">
        <v>2</v>
      </c>
      <c r="H282">
        <v>6</v>
      </c>
      <c r="I282">
        <v>4</v>
      </c>
      <c r="J282">
        <v>2</v>
      </c>
      <c r="K282">
        <v>0</v>
      </c>
      <c r="L282">
        <v>3</v>
      </c>
      <c r="M282">
        <v>4</v>
      </c>
      <c r="N282">
        <v>1</v>
      </c>
      <c r="O282">
        <v>5</v>
      </c>
      <c r="P282">
        <v>2</v>
      </c>
      <c r="Q282">
        <v>1</v>
      </c>
      <c r="R282">
        <v>3</v>
      </c>
      <c r="S282">
        <v>4</v>
      </c>
    </row>
    <row r="283" spans="1:19">
      <c r="A283" t="s">
        <v>659</v>
      </c>
      <c r="B283">
        <v>85</v>
      </c>
      <c r="C283">
        <v>169</v>
      </c>
      <c r="D283" t="s">
        <v>936</v>
      </c>
      <c r="E283">
        <v>0</v>
      </c>
      <c r="F283" t="s">
        <v>935</v>
      </c>
      <c r="G283">
        <v>1</v>
      </c>
      <c r="H283">
        <v>4</v>
      </c>
      <c r="I283">
        <v>5</v>
      </c>
      <c r="J283">
        <v>3</v>
      </c>
      <c r="K283">
        <v>1</v>
      </c>
      <c r="L283">
        <v>5</v>
      </c>
      <c r="M283">
        <v>2</v>
      </c>
      <c r="N283">
        <v>5</v>
      </c>
      <c r="O283">
        <v>2</v>
      </c>
      <c r="P283">
        <v>2</v>
      </c>
      <c r="Q283">
        <v>2</v>
      </c>
      <c r="R283">
        <v>2</v>
      </c>
      <c r="S283">
        <v>2</v>
      </c>
    </row>
    <row r="284" spans="1:19">
      <c r="A284" t="s">
        <v>661</v>
      </c>
      <c r="B284">
        <v>0</v>
      </c>
      <c r="C284">
        <v>59</v>
      </c>
      <c r="D284" t="s">
        <v>934</v>
      </c>
      <c r="E284">
        <v>0</v>
      </c>
      <c r="F284" t="s">
        <v>935</v>
      </c>
      <c r="G284">
        <v>3</v>
      </c>
      <c r="H284">
        <v>10</v>
      </c>
      <c r="I284">
        <v>10</v>
      </c>
      <c r="J284">
        <v>7</v>
      </c>
      <c r="K284">
        <v>2</v>
      </c>
      <c r="L284">
        <v>2</v>
      </c>
      <c r="M284">
        <v>3</v>
      </c>
      <c r="N284">
        <v>4</v>
      </c>
      <c r="O284">
        <v>4</v>
      </c>
      <c r="P284">
        <v>8</v>
      </c>
      <c r="Q284">
        <v>6</v>
      </c>
      <c r="R284">
        <v>3</v>
      </c>
      <c r="S284">
        <v>6</v>
      </c>
    </row>
    <row r="285" spans="1:19">
      <c r="A285" t="s">
        <v>661</v>
      </c>
      <c r="B285">
        <v>59</v>
      </c>
      <c r="C285">
        <v>117</v>
      </c>
      <c r="D285" t="s">
        <v>936</v>
      </c>
      <c r="E285">
        <v>0</v>
      </c>
      <c r="F285" t="s">
        <v>935</v>
      </c>
      <c r="G285">
        <v>0</v>
      </c>
      <c r="H285">
        <v>4</v>
      </c>
      <c r="I285">
        <v>10</v>
      </c>
      <c r="J285">
        <v>1</v>
      </c>
      <c r="K285">
        <v>5</v>
      </c>
      <c r="L285">
        <v>2</v>
      </c>
      <c r="M285">
        <v>4</v>
      </c>
      <c r="N285">
        <v>1</v>
      </c>
      <c r="O285">
        <v>3</v>
      </c>
      <c r="P285">
        <v>3</v>
      </c>
      <c r="Q285">
        <v>12</v>
      </c>
      <c r="R285">
        <v>1</v>
      </c>
      <c r="S285">
        <v>2</v>
      </c>
    </row>
    <row r="286" spans="1:19">
      <c r="A286" t="s">
        <v>663</v>
      </c>
      <c r="B286">
        <v>0</v>
      </c>
      <c r="C286">
        <v>42</v>
      </c>
      <c r="D286" t="s">
        <v>934</v>
      </c>
      <c r="E286">
        <v>0</v>
      </c>
      <c r="F286" t="s">
        <v>935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5</v>
      </c>
      <c r="N286">
        <v>0</v>
      </c>
      <c r="O286">
        <v>0</v>
      </c>
      <c r="P286">
        <v>0</v>
      </c>
      <c r="Q286">
        <v>0</v>
      </c>
      <c r="R286">
        <v>1</v>
      </c>
      <c r="S286">
        <v>4</v>
      </c>
    </row>
    <row r="287" spans="1:19">
      <c r="A287" t="s">
        <v>663</v>
      </c>
      <c r="B287">
        <v>42</v>
      </c>
      <c r="C287">
        <v>84</v>
      </c>
      <c r="D287" t="s">
        <v>936</v>
      </c>
      <c r="E287">
        <v>0</v>
      </c>
      <c r="F287" t="s">
        <v>935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1</v>
      </c>
      <c r="M287">
        <v>4</v>
      </c>
      <c r="N287">
        <v>0</v>
      </c>
      <c r="O287">
        <v>0</v>
      </c>
      <c r="P287">
        <v>0</v>
      </c>
      <c r="Q287">
        <v>1</v>
      </c>
      <c r="R287">
        <v>0</v>
      </c>
      <c r="S287">
        <v>12</v>
      </c>
    </row>
    <row r="288" spans="1:19">
      <c r="A288" t="s">
        <v>665</v>
      </c>
      <c r="B288">
        <v>0</v>
      </c>
      <c r="C288">
        <v>67</v>
      </c>
      <c r="D288" t="s">
        <v>934</v>
      </c>
      <c r="E288">
        <v>0</v>
      </c>
      <c r="F288" t="s">
        <v>935</v>
      </c>
      <c r="G288">
        <v>2</v>
      </c>
      <c r="H288">
        <v>0</v>
      </c>
      <c r="I288">
        <v>1</v>
      </c>
      <c r="J288">
        <v>1</v>
      </c>
      <c r="K288">
        <v>0</v>
      </c>
      <c r="L288">
        <v>0</v>
      </c>
      <c r="M288">
        <v>0</v>
      </c>
      <c r="N288">
        <v>0</v>
      </c>
      <c r="O288">
        <v>1</v>
      </c>
      <c r="P288">
        <v>0</v>
      </c>
      <c r="Q288">
        <v>0</v>
      </c>
      <c r="R288">
        <v>0</v>
      </c>
      <c r="S288">
        <v>2</v>
      </c>
    </row>
    <row r="289" spans="1:19">
      <c r="A289" t="s">
        <v>665</v>
      </c>
      <c r="B289">
        <v>67</v>
      </c>
      <c r="C289">
        <v>134</v>
      </c>
      <c r="D289" t="s">
        <v>936</v>
      </c>
      <c r="E289">
        <v>0</v>
      </c>
      <c r="F289" t="s">
        <v>935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</row>
    <row r="290" spans="1:19">
      <c r="A290" t="s">
        <v>667</v>
      </c>
      <c r="B290">
        <v>0</v>
      </c>
      <c r="C290">
        <v>59</v>
      </c>
      <c r="D290" t="s">
        <v>934</v>
      </c>
      <c r="E290">
        <v>0</v>
      </c>
      <c r="F290" t="s">
        <v>935</v>
      </c>
      <c r="G290">
        <v>0</v>
      </c>
      <c r="H290">
        <v>1</v>
      </c>
      <c r="I290">
        <v>7</v>
      </c>
      <c r="J290">
        <v>1</v>
      </c>
      <c r="K290">
        <v>0</v>
      </c>
      <c r="L290">
        <v>0</v>
      </c>
      <c r="M290">
        <v>15</v>
      </c>
      <c r="N290">
        <v>3</v>
      </c>
      <c r="O290">
        <v>0</v>
      </c>
      <c r="P290">
        <v>1</v>
      </c>
      <c r="Q290">
        <v>8</v>
      </c>
      <c r="R290">
        <v>1</v>
      </c>
      <c r="S290">
        <v>0</v>
      </c>
    </row>
    <row r="291" spans="1:19">
      <c r="A291" t="s">
        <v>667</v>
      </c>
      <c r="B291">
        <v>59</v>
      </c>
      <c r="C291">
        <v>118</v>
      </c>
      <c r="D291" t="s">
        <v>936</v>
      </c>
      <c r="E291">
        <v>0</v>
      </c>
      <c r="F291" t="s">
        <v>935</v>
      </c>
      <c r="G291">
        <v>0</v>
      </c>
      <c r="H291">
        <v>6</v>
      </c>
      <c r="I291">
        <v>8</v>
      </c>
      <c r="J291">
        <v>1</v>
      </c>
      <c r="K291">
        <v>0</v>
      </c>
      <c r="L291">
        <v>3</v>
      </c>
      <c r="M291">
        <v>14</v>
      </c>
      <c r="N291">
        <v>0</v>
      </c>
      <c r="O291">
        <v>1</v>
      </c>
      <c r="P291">
        <v>7</v>
      </c>
      <c r="Q291">
        <v>15</v>
      </c>
      <c r="R291">
        <v>3</v>
      </c>
      <c r="S291">
        <v>0</v>
      </c>
    </row>
    <row r="292" spans="1:19">
      <c r="A292" t="s">
        <v>669</v>
      </c>
      <c r="B292">
        <v>0</v>
      </c>
      <c r="C292">
        <v>51</v>
      </c>
      <c r="D292" t="s">
        <v>934</v>
      </c>
      <c r="E292">
        <v>0</v>
      </c>
      <c r="F292" t="s">
        <v>935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</row>
    <row r="293" spans="1:19">
      <c r="A293" t="s">
        <v>669</v>
      </c>
      <c r="B293">
        <v>51</v>
      </c>
      <c r="C293">
        <v>101</v>
      </c>
      <c r="D293" t="s">
        <v>936</v>
      </c>
      <c r="E293">
        <v>0</v>
      </c>
      <c r="F293" t="s">
        <v>935</v>
      </c>
      <c r="G293">
        <v>1</v>
      </c>
      <c r="H293">
        <v>0</v>
      </c>
      <c r="I293">
        <v>1</v>
      </c>
      <c r="J293">
        <v>1</v>
      </c>
      <c r="K293">
        <v>0</v>
      </c>
      <c r="L293">
        <v>0</v>
      </c>
      <c r="M293">
        <v>1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4</v>
      </c>
    </row>
    <row r="294" spans="1:19">
      <c r="A294" t="s">
        <v>671</v>
      </c>
      <c r="B294">
        <v>0</v>
      </c>
      <c r="C294">
        <v>57</v>
      </c>
      <c r="D294" t="s">
        <v>934</v>
      </c>
      <c r="E294">
        <v>0</v>
      </c>
      <c r="F294" t="s">
        <v>935</v>
      </c>
      <c r="G294">
        <v>12</v>
      </c>
      <c r="H294">
        <v>47</v>
      </c>
      <c r="I294">
        <v>40</v>
      </c>
      <c r="J294">
        <v>19</v>
      </c>
      <c r="K294">
        <v>30</v>
      </c>
      <c r="L294">
        <v>31</v>
      </c>
      <c r="M294">
        <v>56</v>
      </c>
      <c r="N294">
        <v>25</v>
      </c>
      <c r="O294">
        <v>30</v>
      </c>
      <c r="P294">
        <v>36</v>
      </c>
      <c r="Q294">
        <v>55</v>
      </c>
      <c r="R294">
        <v>31</v>
      </c>
      <c r="S294">
        <v>39.5</v>
      </c>
    </row>
    <row r="295" spans="1:19">
      <c r="A295" t="s">
        <v>671</v>
      </c>
      <c r="B295">
        <v>57</v>
      </c>
      <c r="C295">
        <v>133</v>
      </c>
      <c r="D295" t="s">
        <v>936</v>
      </c>
      <c r="E295">
        <v>0</v>
      </c>
      <c r="F295" t="s">
        <v>935</v>
      </c>
      <c r="G295">
        <v>4</v>
      </c>
      <c r="H295">
        <v>12</v>
      </c>
      <c r="I295">
        <v>17</v>
      </c>
      <c r="J295">
        <v>8</v>
      </c>
      <c r="K295">
        <v>10</v>
      </c>
      <c r="L295">
        <v>11</v>
      </c>
      <c r="M295">
        <v>16</v>
      </c>
      <c r="N295">
        <v>11</v>
      </c>
      <c r="O295">
        <v>11</v>
      </c>
      <c r="P295">
        <v>12</v>
      </c>
      <c r="Q295">
        <v>7</v>
      </c>
      <c r="R295">
        <v>10</v>
      </c>
      <c r="S295">
        <v>8</v>
      </c>
    </row>
    <row r="296" spans="1:19">
      <c r="A296" t="s">
        <v>673</v>
      </c>
      <c r="B296">
        <v>0</v>
      </c>
      <c r="C296">
        <v>62</v>
      </c>
      <c r="D296" t="s">
        <v>934</v>
      </c>
      <c r="E296">
        <v>0</v>
      </c>
      <c r="F296" t="s">
        <v>935</v>
      </c>
      <c r="G296">
        <v>0</v>
      </c>
      <c r="H296">
        <v>1</v>
      </c>
      <c r="I296">
        <v>0</v>
      </c>
      <c r="J296">
        <v>0</v>
      </c>
      <c r="K296">
        <v>0</v>
      </c>
      <c r="L296">
        <v>0</v>
      </c>
      <c r="M296">
        <v>1</v>
      </c>
      <c r="N296">
        <v>0</v>
      </c>
      <c r="O296">
        <v>0</v>
      </c>
      <c r="P296">
        <v>0</v>
      </c>
      <c r="Q296">
        <v>3</v>
      </c>
      <c r="R296">
        <v>0</v>
      </c>
      <c r="S296">
        <v>0</v>
      </c>
    </row>
    <row r="297" spans="1:19">
      <c r="A297" t="s">
        <v>673</v>
      </c>
      <c r="B297">
        <v>62</v>
      </c>
      <c r="C297">
        <v>124</v>
      </c>
      <c r="D297" t="s">
        <v>936</v>
      </c>
      <c r="E297">
        <v>0</v>
      </c>
      <c r="F297" t="s">
        <v>935</v>
      </c>
      <c r="G297">
        <v>1</v>
      </c>
      <c r="H297">
        <v>0</v>
      </c>
      <c r="I297">
        <v>8</v>
      </c>
      <c r="J297">
        <v>0</v>
      </c>
      <c r="K297">
        <v>2</v>
      </c>
      <c r="L297">
        <v>0</v>
      </c>
      <c r="M297">
        <v>5</v>
      </c>
      <c r="N297">
        <v>0</v>
      </c>
      <c r="O297">
        <v>0</v>
      </c>
      <c r="P297">
        <v>0</v>
      </c>
      <c r="Q297">
        <v>11</v>
      </c>
      <c r="R297">
        <v>2</v>
      </c>
      <c r="S297">
        <v>2</v>
      </c>
    </row>
    <row r="298" spans="1:19">
      <c r="A298" t="s">
        <v>675</v>
      </c>
      <c r="B298">
        <v>0</v>
      </c>
      <c r="C298">
        <v>55</v>
      </c>
      <c r="D298" t="s">
        <v>934</v>
      </c>
      <c r="E298">
        <v>0</v>
      </c>
      <c r="F298" t="s">
        <v>935</v>
      </c>
      <c r="G298">
        <v>1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2</v>
      </c>
      <c r="P298">
        <v>0</v>
      </c>
      <c r="Q298">
        <v>2</v>
      </c>
      <c r="R298">
        <v>0</v>
      </c>
      <c r="S298">
        <v>0</v>
      </c>
    </row>
    <row r="299" spans="1:19">
      <c r="A299" t="s">
        <v>675</v>
      </c>
      <c r="B299">
        <v>55</v>
      </c>
      <c r="C299">
        <v>109</v>
      </c>
      <c r="D299" t="s">
        <v>936</v>
      </c>
      <c r="E299">
        <v>0</v>
      </c>
      <c r="F299" t="s">
        <v>935</v>
      </c>
      <c r="G299">
        <v>12</v>
      </c>
      <c r="H299">
        <v>37</v>
      </c>
      <c r="I299">
        <v>38</v>
      </c>
      <c r="J299">
        <v>21</v>
      </c>
      <c r="K299">
        <v>37</v>
      </c>
      <c r="L299">
        <v>15</v>
      </c>
      <c r="M299">
        <v>30</v>
      </c>
      <c r="N299">
        <v>16</v>
      </c>
      <c r="O299">
        <v>19</v>
      </c>
      <c r="P299">
        <v>35</v>
      </c>
      <c r="Q299">
        <v>29</v>
      </c>
      <c r="R299">
        <v>31</v>
      </c>
      <c r="S299">
        <v>0</v>
      </c>
    </row>
    <row r="300" spans="1:19">
      <c r="A300" t="s">
        <v>677</v>
      </c>
      <c r="B300">
        <v>0</v>
      </c>
      <c r="C300">
        <v>56</v>
      </c>
      <c r="D300" t="s">
        <v>934</v>
      </c>
      <c r="E300">
        <v>0</v>
      </c>
      <c r="F300" t="s">
        <v>935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1</v>
      </c>
      <c r="O300">
        <v>0</v>
      </c>
      <c r="P300">
        <v>0</v>
      </c>
      <c r="Q300">
        <v>0</v>
      </c>
      <c r="R300">
        <v>1</v>
      </c>
      <c r="S300">
        <v>0</v>
      </c>
    </row>
    <row r="301" spans="1:19">
      <c r="A301" t="s">
        <v>677</v>
      </c>
      <c r="B301">
        <v>56</v>
      </c>
      <c r="C301">
        <v>112</v>
      </c>
      <c r="D301" t="s">
        <v>936</v>
      </c>
      <c r="E301">
        <v>0</v>
      </c>
      <c r="F301" t="s">
        <v>935</v>
      </c>
      <c r="G301">
        <v>6</v>
      </c>
      <c r="H301">
        <v>10</v>
      </c>
      <c r="I301">
        <v>5</v>
      </c>
      <c r="J301">
        <v>2</v>
      </c>
      <c r="K301">
        <v>1</v>
      </c>
      <c r="L301">
        <v>7</v>
      </c>
      <c r="M301">
        <v>8</v>
      </c>
      <c r="N301">
        <v>1</v>
      </c>
      <c r="O301">
        <v>4</v>
      </c>
      <c r="P301">
        <v>5</v>
      </c>
      <c r="Q301">
        <v>9</v>
      </c>
      <c r="R301">
        <v>6</v>
      </c>
      <c r="S301">
        <v>1</v>
      </c>
    </row>
    <row r="302" spans="1:19">
      <c r="A302" t="s">
        <v>679</v>
      </c>
      <c r="B302">
        <v>0</v>
      </c>
      <c r="C302">
        <v>44</v>
      </c>
      <c r="D302" t="s">
        <v>934</v>
      </c>
      <c r="E302">
        <v>0</v>
      </c>
      <c r="F302" t="s">
        <v>935</v>
      </c>
      <c r="G302">
        <v>0</v>
      </c>
      <c r="H302">
        <v>1</v>
      </c>
      <c r="I302">
        <v>2</v>
      </c>
      <c r="J302">
        <v>0</v>
      </c>
      <c r="K302">
        <v>1</v>
      </c>
      <c r="L302">
        <v>1</v>
      </c>
      <c r="M302">
        <v>0</v>
      </c>
      <c r="N302">
        <v>0</v>
      </c>
      <c r="O302">
        <v>0</v>
      </c>
      <c r="P302">
        <v>0</v>
      </c>
      <c r="Q302">
        <v>2</v>
      </c>
      <c r="R302">
        <v>2</v>
      </c>
      <c r="S302">
        <v>3</v>
      </c>
    </row>
    <row r="303" spans="1:19">
      <c r="A303" t="s">
        <v>679</v>
      </c>
      <c r="B303">
        <v>44</v>
      </c>
      <c r="C303">
        <v>87</v>
      </c>
      <c r="D303" t="s">
        <v>936</v>
      </c>
      <c r="E303">
        <v>0</v>
      </c>
      <c r="F303" t="s">
        <v>935</v>
      </c>
      <c r="G303">
        <v>0</v>
      </c>
      <c r="H303">
        <v>0</v>
      </c>
      <c r="I303">
        <v>2</v>
      </c>
      <c r="J303">
        <v>0</v>
      </c>
      <c r="K303">
        <v>1</v>
      </c>
      <c r="L303">
        <v>0</v>
      </c>
      <c r="M303">
        <v>2</v>
      </c>
      <c r="N303">
        <v>0</v>
      </c>
      <c r="O303">
        <v>0</v>
      </c>
      <c r="P303">
        <v>0</v>
      </c>
      <c r="Q303">
        <v>1</v>
      </c>
      <c r="R303">
        <v>0</v>
      </c>
      <c r="S303">
        <v>2</v>
      </c>
    </row>
    <row r="304" spans="1:19">
      <c r="A304" t="s">
        <v>681</v>
      </c>
      <c r="B304">
        <v>0</v>
      </c>
      <c r="C304">
        <v>57</v>
      </c>
      <c r="D304" t="s">
        <v>934</v>
      </c>
      <c r="E304">
        <v>0</v>
      </c>
      <c r="F304" t="s">
        <v>935</v>
      </c>
      <c r="G304">
        <v>0</v>
      </c>
      <c r="H304">
        <v>2</v>
      </c>
      <c r="I304">
        <v>14</v>
      </c>
      <c r="J304">
        <v>2</v>
      </c>
      <c r="K304">
        <v>0</v>
      </c>
      <c r="L304">
        <v>0</v>
      </c>
      <c r="M304">
        <v>26</v>
      </c>
      <c r="N304">
        <v>0</v>
      </c>
      <c r="O304">
        <v>0.5</v>
      </c>
      <c r="P304">
        <v>0.5</v>
      </c>
      <c r="Q304">
        <v>15</v>
      </c>
      <c r="R304">
        <v>0</v>
      </c>
      <c r="S304">
        <v>10.5</v>
      </c>
    </row>
    <row r="305" spans="1:19">
      <c r="A305" t="s">
        <v>681</v>
      </c>
      <c r="B305">
        <v>57</v>
      </c>
      <c r="C305">
        <v>127</v>
      </c>
      <c r="D305" t="s">
        <v>936</v>
      </c>
      <c r="E305">
        <v>0</v>
      </c>
      <c r="F305" t="s">
        <v>935</v>
      </c>
      <c r="G305">
        <v>1</v>
      </c>
      <c r="H305">
        <v>11</v>
      </c>
      <c r="I305">
        <v>12</v>
      </c>
      <c r="J305">
        <v>1</v>
      </c>
      <c r="K305">
        <v>1.5</v>
      </c>
      <c r="L305">
        <v>2.5</v>
      </c>
      <c r="M305">
        <v>20.5</v>
      </c>
      <c r="N305">
        <v>1</v>
      </c>
      <c r="O305">
        <v>1</v>
      </c>
      <c r="P305">
        <v>2</v>
      </c>
      <c r="Q305">
        <v>19.5</v>
      </c>
      <c r="R305">
        <v>2</v>
      </c>
      <c r="S305">
        <v>3.5</v>
      </c>
    </row>
    <row r="306" spans="1:19">
      <c r="A306" t="s">
        <v>683</v>
      </c>
      <c r="B306">
        <v>0</v>
      </c>
      <c r="C306">
        <v>54</v>
      </c>
      <c r="D306" t="s">
        <v>934</v>
      </c>
      <c r="E306">
        <v>0</v>
      </c>
      <c r="F306" t="s">
        <v>935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1</v>
      </c>
      <c r="S306">
        <v>0</v>
      </c>
    </row>
    <row r="307" spans="1:19">
      <c r="A307" t="s">
        <v>683</v>
      </c>
      <c r="B307">
        <v>54</v>
      </c>
      <c r="C307">
        <v>107</v>
      </c>
      <c r="D307" t="s">
        <v>936</v>
      </c>
      <c r="E307">
        <v>0</v>
      </c>
      <c r="F307" t="s">
        <v>935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2</v>
      </c>
      <c r="P307">
        <v>0</v>
      </c>
      <c r="Q307">
        <v>0</v>
      </c>
      <c r="R307">
        <v>0</v>
      </c>
      <c r="S307">
        <v>0</v>
      </c>
    </row>
    <row r="308" spans="1:19">
      <c r="A308" t="s">
        <v>685</v>
      </c>
      <c r="B308">
        <v>0</v>
      </c>
      <c r="C308">
        <v>78</v>
      </c>
      <c r="D308" t="s">
        <v>934</v>
      </c>
      <c r="E308">
        <v>0</v>
      </c>
      <c r="F308" t="s">
        <v>935</v>
      </c>
      <c r="G308">
        <v>3</v>
      </c>
      <c r="H308">
        <v>5</v>
      </c>
      <c r="I308">
        <v>15</v>
      </c>
      <c r="J308">
        <v>3</v>
      </c>
      <c r="K308">
        <v>4</v>
      </c>
      <c r="L308">
        <v>2</v>
      </c>
      <c r="M308">
        <v>11</v>
      </c>
      <c r="N308">
        <v>6</v>
      </c>
      <c r="O308">
        <v>3</v>
      </c>
      <c r="P308">
        <v>5</v>
      </c>
      <c r="Q308">
        <v>24</v>
      </c>
      <c r="R308">
        <v>2</v>
      </c>
      <c r="S308">
        <v>15</v>
      </c>
    </row>
    <row r="309" spans="1:19">
      <c r="A309" t="s">
        <v>685</v>
      </c>
      <c r="B309">
        <v>78</v>
      </c>
      <c r="C309">
        <v>155</v>
      </c>
      <c r="D309" t="s">
        <v>936</v>
      </c>
      <c r="E309">
        <v>0</v>
      </c>
      <c r="F309" t="s">
        <v>935</v>
      </c>
      <c r="G309">
        <v>5.74E-2</v>
      </c>
      <c r="H309">
        <v>9.1000000000000004E-3</v>
      </c>
      <c r="I309">
        <v>0.54100000000000004</v>
      </c>
      <c r="J309">
        <v>1.0072000000000001</v>
      </c>
      <c r="K309">
        <v>0.1111</v>
      </c>
      <c r="L309">
        <v>2.5000000000000001E-2</v>
      </c>
      <c r="M309">
        <v>0.38890000000000002</v>
      </c>
      <c r="N309">
        <v>0.1111</v>
      </c>
      <c r="O309">
        <v>0</v>
      </c>
      <c r="P309">
        <v>1.0601</v>
      </c>
      <c r="Q309">
        <v>0.2823</v>
      </c>
      <c r="R309">
        <v>0.24940000000000001</v>
      </c>
      <c r="S309">
        <v>7.3800000000000004E-2</v>
      </c>
    </row>
    <row r="310" spans="1:19">
      <c r="A310" t="s">
        <v>687</v>
      </c>
      <c r="B310">
        <v>0</v>
      </c>
      <c r="C310">
        <v>79</v>
      </c>
      <c r="D310" t="s">
        <v>934</v>
      </c>
      <c r="E310">
        <v>0</v>
      </c>
      <c r="F310" t="s">
        <v>935</v>
      </c>
      <c r="G310">
        <v>5</v>
      </c>
      <c r="H310">
        <v>10</v>
      </c>
      <c r="I310">
        <v>79</v>
      </c>
      <c r="J310">
        <v>12</v>
      </c>
      <c r="K310">
        <v>7</v>
      </c>
      <c r="L310">
        <v>16</v>
      </c>
      <c r="M310">
        <v>37</v>
      </c>
      <c r="N310">
        <v>8</v>
      </c>
      <c r="O310">
        <v>4</v>
      </c>
      <c r="P310">
        <v>18</v>
      </c>
      <c r="Q310">
        <v>70</v>
      </c>
      <c r="R310">
        <v>6</v>
      </c>
      <c r="S310">
        <v>53</v>
      </c>
    </row>
    <row r="311" spans="1:19">
      <c r="A311" t="s">
        <v>687</v>
      </c>
      <c r="B311">
        <v>79</v>
      </c>
      <c r="C311">
        <v>158</v>
      </c>
      <c r="D311" t="s">
        <v>936</v>
      </c>
      <c r="E311">
        <v>0</v>
      </c>
      <c r="F311" t="s">
        <v>935</v>
      </c>
      <c r="G311">
        <v>0</v>
      </c>
      <c r="H311">
        <v>2</v>
      </c>
      <c r="I311">
        <v>6</v>
      </c>
      <c r="J311">
        <v>0</v>
      </c>
      <c r="K311">
        <v>0</v>
      </c>
      <c r="L311">
        <v>0</v>
      </c>
      <c r="M311">
        <v>10</v>
      </c>
      <c r="N311">
        <v>0</v>
      </c>
      <c r="O311">
        <v>0</v>
      </c>
      <c r="P311">
        <v>1</v>
      </c>
      <c r="Q311">
        <v>6</v>
      </c>
      <c r="R311">
        <v>1</v>
      </c>
      <c r="S311">
        <v>20</v>
      </c>
    </row>
    <row r="312" spans="1:19">
      <c r="A312" t="s">
        <v>689</v>
      </c>
      <c r="B312">
        <v>0</v>
      </c>
      <c r="C312">
        <v>52</v>
      </c>
      <c r="D312" t="s">
        <v>934</v>
      </c>
      <c r="E312">
        <v>0</v>
      </c>
      <c r="F312" t="s">
        <v>935</v>
      </c>
      <c r="G312">
        <v>0</v>
      </c>
      <c r="H312">
        <v>0</v>
      </c>
      <c r="I312">
        <v>0</v>
      </c>
      <c r="J312">
        <v>1</v>
      </c>
      <c r="K312">
        <v>1</v>
      </c>
      <c r="L312">
        <v>1</v>
      </c>
      <c r="M312">
        <v>0</v>
      </c>
      <c r="N312">
        <v>0</v>
      </c>
      <c r="O312">
        <v>0</v>
      </c>
      <c r="P312">
        <v>1</v>
      </c>
      <c r="Q312">
        <v>1</v>
      </c>
      <c r="R312">
        <v>3</v>
      </c>
      <c r="S312">
        <v>5</v>
      </c>
    </row>
    <row r="313" spans="1:19">
      <c r="A313" t="s">
        <v>689</v>
      </c>
      <c r="B313">
        <v>52</v>
      </c>
      <c r="C313">
        <v>103</v>
      </c>
      <c r="D313" t="s">
        <v>936</v>
      </c>
      <c r="E313">
        <v>0</v>
      </c>
      <c r="F313" t="s">
        <v>935</v>
      </c>
      <c r="G313">
        <v>0</v>
      </c>
      <c r="H313">
        <v>1</v>
      </c>
      <c r="I313">
        <v>4</v>
      </c>
      <c r="J313">
        <v>0</v>
      </c>
      <c r="K313">
        <v>0</v>
      </c>
      <c r="L313">
        <v>1</v>
      </c>
      <c r="M313">
        <v>3</v>
      </c>
      <c r="N313">
        <v>0</v>
      </c>
      <c r="O313">
        <v>1</v>
      </c>
      <c r="P313">
        <v>0</v>
      </c>
      <c r="Q313">
        <v>0</v>
      </c>
      <c r="R313">
        <v>0</v>
      </c>
      <c r="S313">
        <v>0</v>
      </c>
    </row>
    <row r="314" spans="1:19">
      <c r="A314" t="s">
        <v>691</v>
      </c>
      <c r="B314">
        <v>0</v>
      </c>
      <c r="C314">
        <v>56</v>
      </c>
      <c r="D314" t="s">
        <v>934</v>
      </c>
      <c r="E314">
        <v>0</v>
      </c>
      <c r="F314" t="s">
        <v>935</v>
      </c>
      <c r="G314">
        <v>0</v>
      </c>
      <c r="H314">
        <v>3</v>
      </c>
      <c r="I314">
        <v>9</v>
      </c>
      <c r="J314">
        <v>0</v>
      </c>
      <c r="K314">
        <v>2</v>
      </c>
      <c r="L314">
        <v>3</v>
      </c>
      <c r="M314">
        <v>7</v>
      </c>
      <c r="N314">
        <v>0</v>
      </c>
      <c r="O314">
        <v>1</v>
      </c>
      <c r="P314">
        <v>1</v>
      </c>
      <c r="Q314">
        <v>7</v>
      </c>
      <c r="R314">
        <v>0</v>
      </c>
      <c r="S314">
        <v>4</v>
      </c>
    </row>
    <row r="315" spans="1:19">
      <c r="A315" t="s">
        <v>691</v>
      </c>
      <c r="B315">
        <v>56</v>
      </c>
      <c r="C315">
        <v>111</v>
      </c>
      <c r="D315" t="s">
        <v>936</v>
      </c>
      <c r="E315">
        <v>0</v>
      </c>
      <c r="F315" t="s">
        <v>935</v>
      </c>
      <c r="G315">
        <v>0</v>
      </c>
      <c r="H315">
        <v>4</v>
      </c>
      <c r="I315">
        <v>4</v>
      </c>
      <c r="J315">
        <v>1</v>
      </c>
      <c r="K315">
        <v>0</v>
      </c>
      <c r="L315">
        <v>0</v>
      </c>
      <c r="M315">
        <v>0</v>
      </c>
      <c r="N315">
        <v>2</v>
      </c>
      <c r="O315">
        <v>0</v>
      </c>
      <c r="P315">
        <v>0</v>
      </c>
      <c r="Q315">
        <v>1</v>
      </c>
      <c r="R315">
        <v>0</v>
      </c>
      <c r="S315">
        <v>3</v>
      </c>
    </row>
    <row r="316" spans="1:19">
      <c r="A316" t="s">
        <v>693</v>
      </c>
      <c r="B316">
        <v>0</v>
      </c>
      <c r="C316">
        <v>54</v>
      </c>
      <c r="D316" t="s">
        <v>934</v>
      </c>
      <c r="E316">
        <v>0</v>
      </c>
      <c r="F316" t="s">
        <v>935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2</v>
      </c>
    </row>
    <row r="317" spans="1:19">
      <c r="A317" t="s">
        <v>693</v>
      </c>
      <c r="B317">
        <v>54</v>
      </c>
      <c r="C317">
        <v>107</v>
      </c>
      <c r="D317" t="s">
        <v>936</v>
      </c>
      <c r="E317">
        <v>0</v>
      </c>
      <c r="F317" t="s">
        <v>935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1</v>
      </c>
      <c r="S317">
        <v>0</v>
      </c>
    </row>
    <row r="318" spans="1:19">
      <c r="A318" t="s">
        <v>695</v>
      </c>
      <c r="B318">
        <v>0</v>
      </c>
      <c r="C318">
        <v>76</v>
      </c>
      <c r="D318" t="s">
        <v>934</v>
      </c>
      <c r="E318">
        <v>0</v>
      </c>
      <c r="F318" t="s">
        <v>935</v>
      </c>
      <c r="G318">
        <v>0</v>
      </c>
      <c r="H318">
        <v>0</v>
      </c>
      <c r="I318">
        <v>0</v>
      </c>
      <c r="J318">
        <v>1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</row>
    <row r="319" spans="1:19">
      <c r="A319" t="s">
        <v>695</v>
      </c>
      <c r="B319">
        <v>76</v>
      </c>
      <c r="C319">
        <v>151</v>
      </c>
      <c r="D319" t="s">
        <v>936</v>
      </c>
      <c r="E319">
        <v>0</v>
      </c>
      <c r="F319" t="s">
        <v>935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</row>
    <row r="320" spans="1:19">
      <c r="A320" t="s">
        <v>697</v>
      </c>
      <c r="B320">
        <v>0</v>
      </c>
      <c r="C320">
        <v>51</v>
      </c>
      <c r="D320" t="s">
        <v>934</v>
      </c>
      <c r="E320">
        <v>0</v>
      </c>
      <c r="F320" t="s">
        <v>935</v>
      </c>
      <c r="G320">
        <v>0</v>
      </c>
      <c r="H320">
        <v>2</v>
      </c>
      <c r="I320">
        <v>3</v>
      </c>
      <c r="J320">
        <v>3</v>
      </c>
      <c r="K320">
        <v>1</v>
      </c>
      <c r="L320">
        <v>5</v>
      </c>
      <c r="M320">
        <v>4</v>
      </c>
      <c r="N320">
        <v>1</v>
      </c>
      <c r="O320">
        <v>0</v>
      </c>
      <c r="P320">
        <v>2</v>
      </c>
      <c r="Q320">
        <v>6</v>
      </c>
      <c r="R320">
        <v>2</v>
      </c>
      <c r="S320">
        <v>3</v>
      </c>
    </row>
    <row r="321" spans="1:19">
      <c r="A321" t="s">
        <v>697</v>
      </c>
      <c r="B321">
        <v>51</v>
      </c>
      <c r="C321">
        <v>102</v>
      </c>
      <c r="D321" t="s">
        <v>936</v>
      </c>
      <c r="E321">
        <v>0</v>
      </c>
      <c r="F321" t="s">
        <v>935</v>
      </c>
      <c r="G321">
        <v>4</v>
      </c>
      <c r="H321">
        <v>9</v>
      </c>
      <c r="I321">
        <v>9</v>
      </c>
      <c r="J321">
        <v>1</v>
      </c>
      <c r="K321">
        <v>2</v>
      </c>
      <c r="L321">
        <v>10</v>
      </c>
      <c r="M321">
        <v>13</v>
      </c>
      <c r="N321">
        <v>3</v>
      </c>
      <c r="O321">
        <v>5</v>
      </c>
      <c r="P321">
        <v>4</v>
      </c>
      <c r="Q321">
        <v>21</v>
      </c>
      <c r="R321">
        <v>6</v>
      </c>
      <c r="S321">
        <v>13</v>
      </c>
    </row>
    <row r="322" spans="1:19">
      <c r="A322" t="s">
        <v>699</v>
      </c>
      <c r="B322">
        <v>0</v>
      </c>
      <c r="C322">
        <v>56</v>
      </c>
      <c r="D322" t="s">
        <v>934</v>
      </c>
      <c r="E322">
        <v>0</v>
      </c>
      <c r="F322" t="s">
        <v>935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</row>
    <row r="323" spans="1:19">
      <c r="A323" t="s">
        <v>699</v>
      </c>
      <c r="B323">
        <v>56</v>
      </c>
      <c r="C323">
        <v>111</v>
      </c>
      <c r="D323" t="s">
        <v>936</v>
      </c>
      <c r="E323">
        <v>0</v>
      </c>
      <c r="F323" t="s">
        <v>935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</row>
    <row r="324" spans="1:19">
      <c r="A324" t="s">
        <v>701</v>
      </c>
      <c r="B324">
        <v>0</v>
      </c>
      <c r="C324">
        <v>52</v>
      </c>
      <c r="D324" t="s">
        <v>934</v>
      </c>
      <c r="E324">
        <v>0</v>
      </c>
      <c r="F324" t="s">
        <v>935</v>
      </c>
      <c r="G324">
        <v>20</v>
      </c>
      <c r="H324">
        <v>40</v>
      </c>
      <c r="I324">
        <v>17</v>
      </c>
      <c r="J324">
        <v>14</v>
      </c>
      <c r="K324">
        <v>7</v>
      </c>
      <c r="L324">
        <v>31</v>
      </c>
      <c r="M324">
        <v>16</v>
      </c>
      <c r="N324">
        <v>9</v>
      </c>
      <c r="O324">
        <v>15</v>
      </c>
      <c r="P324">
        <v>28</v>
      </c>
      <c r="Q324">
        <v>12</v>
      </c>
      <c r="R324">
        <v>8</v>
      </c>
      <c r="S324">
        <v>6</v>
      </c>
    </row>
    <row r="325" spans="1:19">
      <c r="A325" t="s">
        <v>701</v>
      </c>
      <c r="B325">
        <v>52</v>
      </c>
      <c r="C325">
        <v>103</v>
      </c>
      <c r="D325" t="s">
        <v>936</v>
      </c>
      <c r="E325">
        <v>0</v>
      </c>
      <c r="F325" t="s">
        <v>935</v>
      </c>
      <c r="G325">
        <v>1</v>
      </c>
      <c r="H325">
        <v>0</v>
      </c>
      <c r="I325">
        <v>0</v>
      </c>
      <c r="J325">
        <v>0</v>
      </c>
      <c r="K325">
        <v>0</v>
      </c>
      <c r="L325">
        <v>1</v>
      </c>
      <c r="M325">
        <v>2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</row>
    <row r="326" spans="1:19">
      <c r="A326" t="s">
        <v>703</v>
      </c>
      <c r="B326">
        <v>0</v>
      </c>
      <c r="C326">
        <v>53</v>
      </c>
      <c r="D326" t="s">
        <v>934</v>
      </c>
      <c r="E326">
        <v>0</v>
      </c>
      <c r="F326" t="s">
        <v>935</v>
      </c>
      <c r="G326">
        <v>0</v>
      </c>
      <c r="H326">
        <v>2</v>
      </c>
      <c r="I326">
        <v>0</v>
      </c>
      <c r="J326">
        <v>0</v>
      </c>
      <c r="K326">
        <v>3</v>
      </c>
      <c r="L326">
        <v>1</v>
      </c>
      <c r="M326">
        <v>3</v>
      </c>
      <c r="N326">
        <v>0</v>
      </c>
      <c r="O326">
        <v>1</v>
      </c>
      <c r="P326">
        <v>0</v>
      </c>
      <c r="Q326">
        <v>1</v>
      </c>
      <c r="R326">
        <v>0</v>
      </c>
      <c r="S326">
        <v>3</v>
      </c>
    </row>
    <row r="327" spans="1:19">
      <c r="A327" t="s">
        <v>703</v>
      </c>
      <c r="B327">
        <v>53</v>
      </c>
      <c r="C327">
        <v>105</v>
      </c>
      <c r="D327" t="s">
        <v>936</v>
      </c>
      <c r="E327">
        <v>0</v>
      </c>
      <c r="F327" t="s">
        <v>935</v>
      </c>
      <c r="G327">
        <v>0</v>
      </c>
      <c r="H327">
        <v>1</v>
      </c>
      <c r="I327">
        <v>1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2</v>
      </c>
      <c r="Q327">
        <v>1</v>
      </c>
      <c r="R327">
        <v>0</v>
      </c>
      <c r="S327">
        <v>2</v>
      </c>
    </row>
    <row r="328" spans="1:19">
      <c r="A328" t="s">
        <v>705</v>
      </c>
      <c r="B328">
        <v>0</v>
      </c>
      <c r="C328">
        <v>74</v>
      </c>
      <c r="D328" t="s">
        <v>934</v>
      </c>
      <c r="E328">
        <v>0</v>
      </c>
      <c r="F328" t="s">
        <v>935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</row>
    <row r="329" spans="1:19">
      <c r="A329" t="s">
        <v>705</v>
      </c>
      <c r="B329">
        <v>74</v>
      </c>
      <c r="C329">
        <v>147</v>
      </c>
      <c r="D329" t="s">
        <v>936</v>
      </c>
      <c r="E329">
        <v>0</v>
      </c>
      <c r="F329" t="s">
        <v>935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</row>
    <row r="330" spans="1:19">
      <c r="A330" t="s">
        <v>707</v>
      </c>
      <c r="B330">
        <v>0</v>
      </c>
      <c r="C330">
        <v>55</v>
      </c>
      <c r="D330" t="s">
        <v>934</v>
      </c>
      <c r="E330">
        <v>0</v>
      </c>
      <c r="F330" t="s">
        <v>935</v>
      </c>
      <c r="G330">
        <v>0</v>
      </c>
      <c r="H330">
        <v>0</v>
      </c>
      <c r="I330">
        <v>0</v>
      </c>
      <c r="J330">
        <v>0</v>
      </c>
      <c r="K330">
        <v>1</v>
      </c>
      <c r="L330">
        <v>0</v>
      </c>
      <c r="M330">
        <v>0</v>
      </c>
      <c r="N330">
        <v>0</v>
      </c>
      <c r="O330">
        <v>1</v>
      </c>
      <c r="P330">
        <v>0</v>
      </c>
      <c r="Q330">
        <v>0</v>
      </c>
      <c r="R330">
        <v>0</v>
      </c>
      <c r="S330">
        <v>0</v>
      </c>
    </row>
    <row r="331" spans="1:19">
      <c r="A331" t="s">
        <v>707</v>
      </c>
      <c r="B331">
        <v>55</v>
      </c>
      <c r="C331">
        <v>109</v>
      </c>
      <c r="D331" t="s">
        <v>936</v>
      </c>
      <c r="E331">
        <v>0</v>
      </c>
      <c r="F331" t="s">
        <v>935</v>
      </c>
      <c r="G331">
        <v>0</v>
      </c>
      <c r="H331">
        <v>0</v>
      </c>
      <c r="I331">
        <v>2</v>
      </c>
      <c r="J331">
        <v>1</v>
      </c>
      <c r="K331">
        <v>0</v>
      </c>
      <c r="L331">
        <v>0</v>
      </c>
      <c r="M331">
        <v>0</v>
      </c>
      <c r="N331">
        <v>1</v>
      </c>
      <c r="O331">
        <v>0</v>
      </c>
      <c r="P331">
        <v>0</v>
      </c>
      <c r="Q331">
        <v>3</v>
      </c>
      <c r="R331">
        <v>1</v>
      </c>
      <c r="S331">
        <v>1</v>
      </c>
    </row>
    <row r="332" spans="1:19">
      <c r="A332" t="s">
        <v>709</v>
      </c>
      <c r="B332">
        <v>0</v>
      </c>
      <c r="C332">
        <v>61</v>
      </c>
      <c r="D332" t="s">
        <v>934</v>
      </c>
      <c r="E332">
        <v>0</v>
      </c>
      <c r="F332" t="s">
        <v>935</v>
      </c>
      <c r="G332">
        <v>2</v>
      </c>
      <c r="H332">
        <v>0</v>
      </c>
      <c r="I332">
        <v>1</v>
      </c>
      <c r="J332">
        <v>1</v>
      </c>
      <c r="K332">
        <v>2</v>
      </c>
      <c r="L332">
        <v>0</v>
      </c>
      <c r="M332">
        <v>0</v>
      </c>
      <c r="N332">
        <v>2</v>
      </c>
      <c r="O332">
        <v>2</v>
      </c>
      <c r="P332">
        <v>1</v>
      </c>
      <c r="Q332">
        <v>1</v>
      </c>
      <c r="R332">
        <v>2</v>
      </c>
      <c r="S332">
        <v>7</v>
      </c>
    </row>
    <row r="333" spans="1:19">
      <c r="A333" t="s">
        <v>709</v>
      </c>
      <c r="B333">
        <v>61</v>
      </c>
      <c r="C333">
        <v>122</v>
      </c>
      <c r="D333" t="s">
        <v>936</v>
      </c>
      <c r="E333">
        <v>0</v>
      </c>
      <c r="F333" t="s">
        <v>935</v>
      </c>
      <c r="G333">
        <v>0</v>
      </c>
      <c r="H333">
        <v>0</v>
      </c>
      <c r="I333">
        <v>3</v>
      </c>
      <c r="J333">
        <v>0</v>
      </c>
      <c r="K333">
        <v>0</v>
      </c>
      <c r="L333">
        <v>1</v>
      </c>
      <c r="M333">
        <v>1</v>
      </c>
      <c r="N333">
        <v>0</v>
      </c>
      <c r="O333">
        <v>0</v>
      </c>
      <c r="P333">
        <v>0</v>
      </c>
      <c r="Q333">
        <v>0</v>
      </c>
      <c r="R333">
        <v>1</v>
      </c>
      <c r="S333">
        <v>0</v>
      </c>
    </row>
    <row r="334" spans="1:19">
      <c r="A334" t="s">
        <v>711</v>
      </c>
      <c r="B334">
        <v>0</v>
      </c>
      <c r="C334">
        <v>48</v>
      </c>
      <c r="D334" t="s">
        <v>934</v>
      </c>
      <c r="E334">
        <v>0</v>
      </c>
      <c r="F334" t="s">
        <v>935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</row>
    <row r="335" spans="1:19">
      <c r="A335" t="s">
        <v>711</v>
      </c>
      <c r="B335">
        <v>48</v>
      </c>
      <c r="C335">
        <v>95</v>
      </c>
      <c r="D335" t="s">
        <v>936</v>
      </c>
      <c r="E335">
        <v>0</v>
      </c>
      <c r="F335" t="s">
        <v>935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1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</row>
    <row r="336" spans="1:19">
      <c r="A336" t="s">
        <v>713</v>
      </c>
      <c r="B336">
        <v>0</v>
      </c>
      <c r="C336">
        <v>60</v>
      </c>
      <c r="D336" t="s">
        <v>934</v>
      </c>
      <c r="E336">
        <v>0</v>
      </c>
      <c r="F336" t="s">
        <v>935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</row>
    <row r="337" spans="1:19">
      <c r="A337" t="s">
        <v>713</v>
      </c>
      <c r="B337">
        <v>60</v>
      </c>
      <c r="C337">
        <v>119</v>
      </c>
      <c r="D337" t="s">
        <v>936</v>
      </c>
      <c r="E337">
        <v>0</v>
      </c>
      <c r="F337" t="s">
        <v>935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</row>
    <row r="338" spans="1:19">
      <c r="A338" t="s">
        <v>715</v>
      </c>
      <c r="B338">
        <v>0</v>
      </c>
      <c r="C338">
        <v>54</v>
      </c>
      <c r="D338" t="s">
        <v>934</v>
      </c>
      <c r="E338">
        <v>0</v>
      </c>
      <c r="F338" t="s">
        <v>935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</row>
    <row r="339" spans="1:19">
      <c r="A339" t="s">
        <v>715</v>
      </c>
      <c r="B339">
        <v>54</v>
      </c>
      <c r="C339">
        <v>108</v>
      </c>
      <c r="D339" t="s">
        <v>936</v>
      </c>
      <c r="E339">
        <v>0</v>
      </c>
      <c r="F339" t="s">
        <v>935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2</v>
      </c>
      <c r="R339">
        <v>0</v>
      </c>
      <c r="S339">
        <v>1</v>
      </c>
    </row>
    <row r="340" spans="1:19">
      <c r="A340" t="s">
        <v>717</v>
      </c>
      <c r="B340">
        <v>0</v>
      </c>
      <c r="C340">
        <v>62</v>
      </c>
      <c r="D340" t="s">
        <v>934</v>
      </c>
      <c r="E340">
        <v>0</v>
      </c>
      <c r="F340" t="s">
        <v>935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1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2</v>
      </c>
    </row>
    <row r="341" spans="1:19">
      <c r="A341" t="s">
        <v>717</v>
      </c>
      <c r="B341">
        <v>62</v>
      </c>
      <c r="C341">
        <v>123</v>
      </c>
      <c r="D341" t="s">
        <v>936</v>
      </c>
      <c r="E341">
        <v>0</v>
      </c>
      <c r="F341" t="s">
        <v>935</v>
      </c>
      <c r="G341">
        <v>0</v>
      </c>
      <c r="H341">
        <v>0</v>
      </c>
      <c r="I341">
        <v>9</v>
      </c>
      <c r="J341">
        <v>0</v>
      </c>
      <c r="K341">
        <v>0</v>
      </c>
      <c r="L341">
        <v>1</v>
      </c>
      <c r="M341">
        <v>7</v>
      </c>
      <c r="N341">
        <v>1</v>
      </c>
      <c r="O341">
        <v>0</v>
      </c>
      <c r="P341">
        <v>0</v>
      </c>
      <c r="Q341">
        <v>5</v>
      </c>
      <c r="R341">
        <v>0</v>
      </c>
      <c r="S341">
        <v>9</v>
      </c>
    </row>
    <row r="342" spans="1:19">
      <c r="A342" t="s">
        <v>719</v>
      </c>
      <c r="B342">
        <v>0</v>
      </c>
      <c r="C342">
        <v>51</v>
      </c>
      <c r="D342" t="s">
        <v>934</v>
      </c>
      <c r="E342">
        <v>0</v>
      </c>
      <c r="F342" t="s">
        <v>935</v>
      </c>
      <c r="G342">
        <v>0</v>
      </c>
      <c r="H342">
        <v>0</v>
      </c>
      <c r="I342">
        <v>2</v>
      </c>
      <c r="J342">
        <v>0</v>
      </c>
      <c r="K342">
        <v>0</v>
      </c>
      <c r="L342">
        <v>0</v>
      </c>
      <c r="M342">
        <v>1</v>
      </c>
      <c r="N342">
        <v>0</v>
      </c>
      <c r="O342">
        <v>0</v>
      </c>
      <c r="P342">
        <v>0</v>
      </c>
      <c r="Q342">
        <v>1</v>
      </c>
      <c r="R342">
        <v>0</v>
      </c>
      <c r="S342">
        <v>28</v>
      </c>
    </row>
    <row r="343" spans="1:19">
      <c r="A343" t="s">
        <v>719</v>
      </c>
      <c r="B343">
        <v>51</v>
      </c>
      <c r="C343">
        <v>101</v>
      </c>
      <c r="D343" t="s">
        <v>936</v>
      </c>
      <c r="E343">
        <v>0</v>
      </c>
      <c r="F343" t="s">
        <v>935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1</v>
      </c>
    </row>
    <row r="344" spans="1:19">
      <c r="A344" t="s">
        <v>721</v>
      </c>
      <c r="B344">
        <v>0</v>
      </c>
      <c r="C344">
        <v>61</v>
      </c>
      <c r="D344" t="s">
        <v>934</v>
      </c>
      <c r="E344">
        <v>0</v>
      </c>
      <c r="F344" t="s">
        <v>935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7</v>
      </c>
    </row>
    <row r="345" spans="1:19">
      <c r="A345" t="s">
        <v>721</v>
      </c>
      <c r="B345">
        <v>61</v>
      </c>
      <c r="C345">
        <v>122</v>
      </c>
      <c r="D345" t="s">
        <v>936</v>
      </c>
      <c r="E345">
        <v>0</v>
      </c>
      <c r="F345" t="s">
        <v>935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4</v>
      </c>
    </row>
    <row r="346" spans="1:19">
      <c r="A346" t="s">
        <v>723</v>
      </c>
      <c r="B346">
        <v>0</v>
      </c>
      <c r="C346">
        <v>66</v>
      </c>
      <c r="D346" t="s">
        <v>934</v>
      </c>
      <c r="E346">
        <v>0</v>
      </c>
      <c r="F346" t="s">
        <v>935</v>
      </c>
      <c r="G346">
        <v>0</v>
      </c>
      <c r="H346">
        <v>0</v>
      </c>
      <c r="I346">
        <v>1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2</v>
      </c>
      <c r="R346">
        <v>1</v>
      </c>
      <c r="S346">
        <v>0</v>
      </c>
    </row>
    <row r="347" spans="1:19">
      <c r="A347" t="s">
        <v>723</v>
      </c>
      <c r="B347">
        <v>66</v>
      </c>
      <c r="C347">
        <v>132</v>
      </c>
      <c r="D347" t="s">
        <v>936</v>
      </c>
      <c r="E347">
        <v>0</v>
      </c>
      <c r="F347" t="s">
        <v>935</v>
      </c>
      <c r="G347">
        <v>0</v>
      </c>
      <c r="H347">
        <v>0</v>
      </c>
      <c r="I347">
        <v>1</v>
      </c>
      <c r="J347">
        <v>0</v>
      </c>
      <c r="K347">
        <v>0</v>
      </c>
      <c r="L347">
        <v>0</v>
      </c>
      <c r="M347">
        <v>4</v>
      </c>
      <c r="N347">
        <v>0</v>
      </c>
      <c r="O347">
        <v>0</v>
      </c>
      <c r="P347">
        <v>0</v>
      </c>
      <c r="Q347">
        <v>5</v>
      </c>
      <c r="R347">
        <v>1</v>
      </c>
      <c r="S347">
        <v>13</v>
      </c>
    </row>
    <row r="348" spans="1:19">
      <c r="A348" t="s">
        <v>725</v>
      </c>
      <c r="B348">
        <v>0</v>
      </c>
      <c r="C348">
        <v>35</v>
      </c>
      <c r="D348" t="s">
        <v>934</v>
      </c>
      <c r="E348">
        <v>0</v>
      </c>
      <c r="F348" t="s">
        <v>935</v>
      </c>
      <c r="G348">
        <v>43</v>
      </c>
      <c r="H348">
        <v>97</v>
      </c>
      <c r="I348">
        <v>94</v>
      </c>
      <c r="J348">
        <v>117</v>
      </c>
      <c r="K348">
        <v>127</v>
      </c>
      <c r="L348">
        <v>64</v>
      </c>
      <c r="M348">
        <v>76</v>
      </c>
      <c r="N348">
        <v>89</v>
      </c>
      <c r="O348">
        <v>87</v>
      </c>
      <c r="P348">
        <v>91</v>
      </c>
      <c r="Q348">
        <v>100</v>
      </c>
      <c r="R348">
        <v>68</v>
      </c>
      <c r="S348">
        <v>56</v>
      </c>
    </row>
    <row r="349" spans="1:19">
      <c r="A349" t="s">
        <v>725</v>
      </c>
      <c r="B349">
        <v>35</v>
      </c>
      <c r="C349">
        <v>69</v>
      </c>
      <c r="D349" t="s">
        <v>936</v>
      </c>
      <c r="E349">
        <v>0</v>
      </c>
      <c r="F349" t="s">
        <v>935</v>
      </c>
      <c r="G349">
        <v>46</v>
      </c>
      <c r="H349">
        <v>67</v>
      </c>
      <c r="I349">
        <v>43</v>
      </c>
      <c r="J349">
        <v>82</v>
      </c>
      <c r="K349">
        <v>27</v>
      </c>
      <c r="L349">
        <v>61</v>
      </c>
      <c r="M349">
        <v>65</v>
      </c>
      <c r="N349">
        <v>66</v>
      </c>
      <c r="O349">
        <v>76</v>
      </c>
      <c r="P349">
        <v>101</v>
      </c>
      <c r="Q349">
        <v>57</v>
      </c>
      <c r="R349">
        <v>85</v>
      </c>
      <c r="S349">
        <v>49</v>
      </c>
    </row>
    <row r="350" spans="1:19">
      <c r="A350" t="s">
        <v>727</v>
      </c>
      <c r="B350">
        <v>0</v>
      </c>
      <c r="C350">
        <v>41</v>
      </c>
      <c r="D350" t="s">
        <v>934</v>
      </c>
      <c r="E350">
        <v>0</v>
      </c>
      <c r="F350" t="s">
        <v>935</v>
      </c>
      <c r="G350">
        <v>2</v>
      </c>
      <c r="H350">
        <v>4</v>
      </c>
      <c r="I350">
        <v>6</v>
      </c>
      <c r="J350">
        <v>4</v>
      </c>
      <c r="K350">
        <v>11</v>
      </c>
      <c r="L350">
        <v>3</v>
      </c>
      <c r="M350">
        <v>2</v>
      </c>
      <c r="N350">
        <v>2</v>
      </c>
      <c r="O350">
        <v>4</v>
      </c>
      <c r="P350">
        <v>8</v>
      </c>
      <c r="Q350">
        <v>3</v>
      </c>
      <c r="R350">
        <v>0</v>
      </c>
      <c r="S350">
        <v>0</v>
      </c>
    </row>
    <row r="351" spans="1:19">
      <c r="A351" t="s">
        <v>727</v>
      </c>
      <c r="B351">
        <v>41</v>
      </c>
      <c r="C351">
        <v>82</v>
      </c>
      <c r="D351" t="s">
        <v>936</v>
      </c>
      <c r="E351">
        <v>0</v>
      </c>
      <c r="F351" t="s">
        <v>935</v>
      </c>
      <c r="G351">
        <v>25.333300000000001</v>
      </c>
      <c r="H351">
        <v>60.5</v>
      </c>
      <c r="I351">
        <v>48</v>
      </c>
      <c r="J351">
        <v>65.833299999999994</v>
      </c>
      <c r="K351">
        <v>47.666600000000003</v>
      </c>
      <c r="L351">
        <v>59.333300000000001</v>
      </c>
      <c r="M351">
        <v>87.166600000000003</v>
      </c>
      <c r="N351">
        <v>64.666600000000003</v>
      </c>
      <c r="O351">
        <v>42.666600000000003</v>
      </c>
      <c r="P351">
        <v>44.833300000000001</v>
      </c>
      <c r="Q351">
        <v>103.1666</v>
      </c>
      <c r="R351">
        <v>60.333399999999997</v>
      </c>
      <c r="S351">
        <v>157.33330000000001</v>
      </c>
    </row>
    <row r="352" spans="1:19">
      <c r="A352" t="s">
        <v>729</v>
      </c>
      <c r="B352">
        <v>0</v>
      </c>
      <c r="C352">
        <v>37</v>
      </c>
      <c r="D352" t="s">
        <v>934</v>
      </c>
      <c r="E352">
        <v>0</v>
      </c>
      <c r="F352" t="s">
        <v>935</v>
      </c>
      <c r="G352">
        <v>1</v>
      </c>
      <c r="H352">
        <v>2</v>
      </c>
      <c r="I352">
        <v>2</v>
      </c>
      <c r="J352">
        <v>1</v>
      </c>
      <c r="K352">
        <v>1</v>
      </c>
      <c r="L352">
        <v>4</v>
      </c>
      <c r="M352">
        <v>3</v>
      </c>
      <c r="N352">
        <v>0</v>
      </c>
      <c r="O352">
        <v>2</v>
      </c>
      <c r="P352">
        <v>4</v>
      </c>
      <c r="Q352">
        <v>2</v>
      </c>
      <c r="R352">
        <v>1</v>
      </c>
      <c r="S352">
        <v>3</v>
      </c>
    </row>
    <row r="353" spans="1:19">
      <c r="A353" t="s">
        <v>729</v>
      </c>
      <c r="B353">
        <v>37</v>
      </c>
      <c r="C353">
        <v>74</v>
      </c>
      <c r="D353" t="s">
        <v>936</v>
      </c>
      <c r="E353">
        <v>0</v>
      </c>
      <c r="F353" t="s">
        <v>935</v>
      </c>
      <c r="G353">
        <v>25.333300000000001</v>
      </c>
      <c r="H353">
        <v>60.5</v>
      </c>
      <c r="I353">
        <v>47</v>
      </c>
      <c r="J353">
        <v>65.833299999999994</v>
      </c>
      <c r="K353">
        <v>47.666600000000003</v>
      </c>
      <c r="L353">
        <v>59.333300000000001</v>
      </c>
      <c r="M353">
        <v>87.166600000000003</v>
      </c>
      <c r="N353">
        <v>64.666600000000003</v>
      </c>
      <c r="O353">
        <v>42.666600000000003</v>
      </c>
      <c r="P353">
        <v>44.833300000000001</v>
      </c>
      <c r="Q353">
        <v>101.1666</v>
      </c>
      <c r="R353">
        <v>60.333399999999997</v>
      </c>
      <c r="S353">
        <v>156.33330000000001</v>
      </c>
    </row>
    <row r="354" spans="1:19">
      <c r="A354" t="s">
        <v>731</v>
      </c>
      <c r="B354">
        <v>0</v>
      </c>
      <c r="C354">
        <v>40</v>
      </c>
      <c r="D354" t="s">
        <v>934</v>
      </c>
      <c r="E354">
        <v>0</v>
      </c>
      <c r="F354" t="s">
        <v>935</v>
      </c>
      <c r="G354">
        <v>0</v>
      </c>
      <c r="H354">
        <v>3</v>
      </c>
      <c r="I354">
        <v>2</v>
      </c>
      <c r="J354">
        <v>0</v>
      </c>
      <c r="K354">
        <v>1</v>
      </c>
      <c r="L354">
        <v>2</v>
      </c>
      <c r="M354">
        <v>7</v>
      </c>
      <c r="N354">
        <v>1</v>
      </c>
      <c r="O354">
        <v>0</v>
      </c>
      <c r="P354">
        <v>0</v>
      </c>
      <c r="Q354">
        <v>10</v>
      </c>
      <c r="R354">
        <v>1</v>
      </c>
      <c r="S354">
        <v>0</v>
      </c>
    </row>
    <row r="355" spans="1:19">
      <c r="A355" t="s">
        <v>731</v>
      </c>
      <c r="B355">
        <v>40</v>
      </c>
      <c r="C355">
        <v>80</v>
      </c>
      <c r="D355" t="s">
        <v>936</v>
      </c>
      <c r="E355">
        <v>0</v>
      </c>
      <c r="F355" t="s">
        <v>935</v>
      </c>
      <c r="G355">
        <v>37.333300000000001</v>
      </c>
      <c r="H355">
        <v>73</v>
      </c>
      <c r="I355">
        <v>52</v>
      </c>
      <c r="J355">
        <v>85.333299999999994</v>
      </c>
      <c r="K355">
        <v>65.666600000000003</v>
      </c>
      <c r="L355">
        <v>69.333299999999994</v>
      </c>
      <c r="M355">
        <v>99.666600000000003</v>
      </c>
      <c r="N355">
        <v>75.666600000000003</v>
      </c>
      <c r="O355">
        <v>44.666600000000003</v>
      </c>
      <c r="P355">
        <v>59.333300000000001</v>
      </c>
      <c r="Q355">
        <v>119.6666</v>
      </c>
      <c r="R355">
        <v>75.333399999999997</v>
      </c>
      <c r="S355">
        <v>163.33330000000001</v>
      </c>
    </row>
    <row r="356" spans="1:19">
      <c r="A356" t="s">
        <v>733</v>
      </c>
      <c r="B356">
        <v>0</v>
      </c>
      <c r="C356">
        <v>44</v>
      </c>
      <c r="D356" t="s">
        <v>934</v>
      </c>
      <c r="E356">
        <v>0</v>
      </c>
      <c r="F356" t="s">
        <v>935</v>
      </c>
      <c r="G356">
        <v>27828</v>
      </c>
      <c r="H356">
        <v>56674</v>
      </c>
      <c r="I356">
        <v>54625</v>
      </c>
      <c r="J356">
        <v>50673</v>
      </c>
      <c r="K356">
        <v>55248</v>
      </c>
      <c r="L356">
        <v>40597</v>
      </c>
      <c r="M356">
        <v>26451</v>
      </c>
      <c r="N356">
        <v>46992</v>
      </c>
      <c r="O356">
        <v>49046</v>
      </c>
      <c r="P356">
        <v>61120</v>
      </c>
      <c r="Q356">
        <v>65843</v>
      </c>
      <c r="R356">
        <v>52392</v>
      </c>
      <c r="S356">
        <v>36935</v>
      </c>
    </row>
    <row r="357" spans="1:19">
      <c r="A357" t="s">
        <v>733</v>
      </c>
      <c r="B357">
        <v>44</v>
      </c>
      <c r="C357">
        <v>88</v>
      </c>
      <c r="D357" t="s">
        <v>936</v>
      </c>
      <c r="E357">
        <v>0</v>
      </c>
      <c r="F357" t="s">
        <v>935</v>
      </c>
      <c r="G357">
        <v>1047</v>
      </c>
      <c r="H357">
        <v>1401</v>
      </c>
      <c r="I357">
        <v>918</v>
      </c>
      <c r="J357">
        <v>1097</v>
      </c>
      <c r="K357">
        <v>738</v>
      </c>
      <c r="L357">
        <v>802</v>
      </c>
      <c r="M357">
        <v>1027</v>
      </c>
      <c r="N357">
        <v>957</v>
      </c>
      <c r="O357">
        <v>1155</v>
      </c>
      <c r="P357">
        <v>1521</v>
      </c>
      <c r="Q357">
        <v>1028</v>
      </c>
      <c r="R357">
        <v>903</v>
      </c>
      <c r="S357">
        <v>348</v>
      </c>
    </row>
    <row r="358" spans="1:19">
      <c r="A358" t="s">
        <v>735</v>
      </c>
      <c r="B358">
        <v>0</v>
      </c>
      <c r="C358">
        <v>49</v>
      </c>
      <c r="D358" t="s">
        <v>934</v>
      </c>
      <c r="E358">
        <v>0</v>
      </c>
      <c r="F358" t="s">
        <v>935</v>
      </c>
      <c r="G358">
        <v>1205</v>
      </c>
      <c r="H358">
        <v>2509</v>
      </c>
      <c r="I358">
        <v>2214</v>
      </c>
      <c r="J358">
        <v>2026</v>
      </c>
      <c r="K358">
        <v>1677</v>
      </c>
      <c r="L358">
        <v>1580</v>
      </c>
      <c r="M358">
        <v>2476</v>
      </c>
      <c r="N358">
        <v>2255</v>
      </c>
      <c r="O358">
        <v>1820</v>
      </c>
      <c r="P358">
        <v>2637</v>
      </c>
      <c r="Q358">
        <v>1970</v>
      </c>
      <c r="R358">
        <v>1671</v>
      </c>
      <c r="S358">
        <v>1149</v>
      </c>
    </row>
    <row r="359" spans="1:19">
      <c r="A359" t="s">
        <v>735</v>
      </c>
      <c r="B359">
        <v>49</v>
      </c>
      <c r="C359">
        <v>97</v>
      </c>
      <c r="D359" t="s">
        <v>936</v>
      </c>
      <c r="E359">
        <v>0</v>
      </c>
      <c r="F359" t="s">
        <v>935</v>
      </c>
      <c r="G359">
        <v>13513</v>
      </c>
      <c r="H359">
        <v>15772</v>
      </c>
      <c r="I359">
        <v>7967</v>
      </c>
      <c r="J359">
        <v>11587</v>
      </c>
      <c r="K359">
        <v>6661</v>
      </c>
      <c r="L359">
        <v>9215</v>
      </c>
      <c r="M359">
        <v>12960</v>
      </c>
      <c r="N359">
        <v>20648</v>
      </c>
      <c r="O359">
        <v>10862</v>
      </c>
      <c r="P359">
        <v>15374</v>
      </c>
      <c r="Q359">
        <v>12355</v>
      </c>
      <c r="R359">
        <v>17736</v>
      </c>
      <c r="S359">
        <v>6383</v>
      </c>
    </row>
    <row r="360" spans="1:19">
      <c r="A360" t="s">
        <v>737</v>
      </c>
      <c r="B360">
        <v>0</v>
      </c>
      <c r="C360">
        <v>44</v>
      </c>
      <c r="D360" t="s">
        <v>934</v>
      </c>
      <c r="E360">
        <v>0</v>
      </c>
      <c r="F360" t="s">
        <v>935</v>
      </c>
      <c r="G360">
        <v>6323</v>
      </c>
      <c r="H360">
        <v>13598</v>
      </c>
      <c r="I360">
        <v>18401</v>
      </c>
      <c r="J360">
        <v>9791</v>
      </c>
      <c r="K360">
        <v>10996</v>
      </c>
      <c r="L360">
        <v>13090</v>
      </c>
      <c r="M360">
        <v>20344</v>
      </c>
      <c r="N360">
        <v>8911</v>
      </c>
      <c r="O360">
        <v>8608</v>
      </c>
      <c r="P360">
        <v>16946</v>
      </c>
      <c r="Q360">
        <v>18249</v>
      </c>
      <c r="R360">
        <v>11386</v>
      </c>
      <c r="S360">
        <v>36885</v>
      </c>
    </row>
    <row r="361" spans="1:19">
      <c r="A361" t="s">
        <v>737</v>
      </c>
      <c r="B361">
        <v>44</v>
      </c>
      <c r="C361">
        <v>87</v>
      </c>
      <c r="D361" t="s">
        <v>936</v>
      </c>
      <c r="E361">
        <v>0</v>
      </c>
      <c r="F361" t="s">
        <v>935</v>
      </c>
      <c r="G361">
        <v>87635</v>
      </c>
      <c r="H361">
        <v>205567</v>
      </c>
      <c r="I361">
        <v>289870</v>
      </c>
      <c r="J361">
        <v>153533</v>
      </c>
      <c r="K361">
        <v>182070</v>
      </c>
      <c r="L361">
        <v>184095</v>
      </c>
      <c r="M361">
        <v>239064</v>
      </c>
      <c r="N361">
        <v>158504</v>
      </c>
      <c r="O361">
        <v>148233</v>
      </c>
      <c r="P361">
        <v>217495</v>
      </c>
      <c r="Q361">
        <v>332587</v>
      </c>
      <c r="R361">
        <v>180167</v>
      </c>
      <c r="S361">
        <v>354011</v>
      </c>
    </row>
    <row r="362" spans="1:19">
      <c r="A362" t="s">
        <v>739</v>
      </c>
      <c r="B362">
        <v>0</v>
      </c>
      <c r="C362">
        <v>50</v>
      </c>
      <c r="D362" t="s">
        <v>934</v>
      </c>
      <c r="E362">
        <v>0</v>
      </c>
      <c r="F362" t="s">
        <v>935</v>
      </c>
      <c r="G362">
        <v>6</v>
      </c>
      <c r="H362">
        <v>0</v>
      </c>
      <c r="I362">
        <v>0</v>
      </c>
      <c r="J362">
        <v>1</v>
      </c>
      <c r="K362">
        <v>17</v>
      </c>
      <c r="L362">
        <v>1</v>
      </c>
      <c r="M362">
        <v>1</v>
      </c>
      <c r="N362">
        <v>3</v>
      </c>
      <c r="O362">
        <v>23</v>
      </c>
      <c r="P362">
        <v>2</v>
      </c>
      <c r="Q362">
        <v>0</v>
      </c>
      <c r="R362">
        <v>0</v>
      </c>
      <c r="S362">
        <v>1029</v>
      </c>
    </row>
    <row r="363" spans="1:19">
      <c r="A363" t="s">
        <v>739</v>
      </c>
      <c r="B363">
        <v>50</v>
      </c>
      <c r="C363">
        <v>99</v>
      </c>
      <c r="D363" t="s">
        <v>936</v>
      </c>
      <c r="E363">
        <v>0</v>
      </c>
      <c r="F363" t="s">
        <v>935</v>
      </c>
      <c r="G363">
        <v>78</v>
      </c>
      <c r="H363">
        <v>5</v>
      </c>
      <c r="I363">
        <v>9</v>
      </c>
      <c r="J363">
        <v>10</v>
      </c>
      <c r="K363">
        <v>247</v>
      </c>
      <c r="L363">
        <v>6</v>
      </c>
      <c r="M363">
        <v>10</v>
      </c>
      <c r="N363">
        <v>14</v>
      </c>
      <c r="O363">
        <v>221</v>
      </c>
      <c r="P363">
        <v>10</v>
      </c>
      <c r="Q363">
        <v>12</v>
      </c>
      <c r="R363">
        <v>17</v>
      </c>
      <c r="S363">
        <v>3281</v>
      </c>
    </row>
    <row r="364" spans="1:19">
      <c r="A364" t="s">
        <v>741</v>
      </c>
      <c r="B364">
        <v>0</v>
      </c>
      <c r="C364">
        <v>46</v>
      </c>
      <c r="D364" t="s">
        <v>934</v>
      </c>
      <c r="E364">
        <v>0</v>
      </c>
      <c r="F364" t="s">
        <v>935</v>
      </c>
      <c r="G364">
        <v>123</v>
      </c>
      <c r="H364">
        <v>208</v>
      </c>
      <c r="I364">
        <v>88</v>
      </c>
      <c r="J364">
        <v>219</v>
      </c>
      <c r="K364">
        <v>173</v>
      </c>
      <c r="L364">
        <v>240</v>
      </c>
      <c r="M364">
        <v>206</v>
      </c>
      <c r="N364">
        <v>113</v>
      </c>
      <c r="O364">
        <v>143</v>
      </c>
      <c r="P364">
        <v>251</v>
      </c>
      <c r="Q364">
        <v>165</v>
      </c>
      <c r="R364">
        <v>83</v>
      </c>
      <c r="S364">
        <v>12</v>
      </c>
    </row>
    <row r="365" spans="1:19">
      <c r="A365" t="s">
        <v>741</v>
      </c>
      <c r="B365">
        <v>46</v>
      </c>
      <c r="C365">
        <v>92</v>
      </c>
      <c r="D365" t="s">
        <v>936</v>
      </c>
      <c r="E365">
        <v>0</v>
      </c>
      <c r="F365" t="s">
        <v>935</v>
      </c>
      <c r="G365">
        <v>10</v>
      </c>
      <c r="H365">
        <v>20</v>
      </c>
      <c r="I365">
        <v>9</v>
      </c>
      <c r="J365">
        <v>16</v>
      </c>
      <c r="K365">
        <v>20</v>
      </c>
      <c r="L365">
        <v>22</v>
      </c>
      <c r="M365">
        <v>21</v>
      </c>
      <c r="N365">
        <v>6</v>
      </c>
      <c r="O365">
        <v>15</v>
      </c>
      <c r="P365">
        <v>27</v>
      </c>
      <c r="Q365">
        <v>10</v>
      </c>
      <c r="R365">
        <v>16</v>
      </c>
      <c r="S365">
        <v>1</v>
      </c>
    </row>
    <row r="366" spans="1:19">
      <c r="A366" t="s">
        <v>743</v>
      </c>
      <c r="B366">
        <v>0</v>
      </c>
      <c r="C366">
        <v>44</v>
      </c>
      <c r="D366" t="s">
        <v>934</v>
      </c>
      <c r="E366">
        <v>0</v>
      </c>
      <c r="F366" t="s">
        <v>935</v>
      </c>
      <c r="G366">
        <v>1</v>
      </c>
      <c r="H366">
        <v>3</v>
      </c>
      <c r="I366">
        <v>23</v>
      </c>
      <c r="J366">
        <v>2</v>
      </c>
      <c r="K366">
        <v>1</v>
      </c>
      <c r="L366">
        <v>7</v>
      </c>
      <c r="M366">
        <v>14</v>
      </c>
      <c r="N366">
        <v>4</v>
      </c>
      <c r="O366">
        <v>1</v>
      </c>
      <c r="P366">
        <v>1</v>
      </c>
      <c r="Q366">
        <v>12</v>
      </c>
      <c r="R366">
        <v>21</v>
      </c>
      <c r="S366">
        <v>63</v>
      </c>
    </row>
    <row r="367" spans="1:19">
      <c r="A367" t="s">
        <v>743</v>
      </c>
      <c r="B367">
        <v>44</v>
      </c>
      <c r="C367">
        <v>88</v>
      </c>
      <c r="D367" t="s">
        <v>936</v>
      </c>
      <c r="E367">
        <v>0</v>
      </c>
      <c r="F367" t="s">
        <v>935</v>
      </c>
      <c r="G367">
        <v>0</v>
      </c>
      <c r="H367">
        <v>0</v>
      </c>
      <c r="I367">
        <v>1</v>
      </c>
      <c r="J367">
        <v>1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1</v>
      </c>
    </row>
    <row r="368" spans="1:19">
      <c r="A368" t="s">
        <v>745</v>
      </c>
      <c r="B368">
        <v>0</v>
      </c>
      <c r="C368">
        <v>48</v>
      </c>
      <c r="D368" t="s">
        <v>934</v>
      </c>
      <c r="E368">
        <v>0</v>
      </c>
      <c r="F368" t="s">
        <v>935</v>
      </c>
      <c r="G368">
        <v>22181</v>
      </c>
      <c r="H368">
        <v>30975</v>
      </c>
      <c r="I368">
        <v>30135</v>
      </c>
      <c r="J368">
        <v>28487</v>
      </c>
      <c r="K368">
        <v>33080</v>
      </c>
      <c r="L368">
        <v>25379</v>
      </c>
      <c r="M368">
        <v>27957</v>
      </c>
      <c r="N368">
        <v>25366</v>
      </c>
      <c r="O368">
        <v>25655</v>
      </c>
      <c r="P368">
        <v>39025</v>
      </c>
      <c r="Q368">
        <v>26819</v>
      </c>
      <c r="R368">
        <v>26735</v>
      </c>
      <c r="S368">
        <v>11792</v>
      </c>
    </row>
    <row r="369" spans="1:19">
      <c r="A369" t="s">
        <v>745</v>
      </c>
      <c r="B369">
        <v>48</v>
      </c>
      <c r="C369">
        <v>95</v>
      </c>
      <c r="D369" t="s">
        <v>936</v>
      </c>
      <c r="E369">
        <v>0</v>
      </c>
      <c r="F369" t="s">
        <v>935</v>
      </c>
      <c r="G369">
        <v>205077</v>
      </c>
      <c r="H369">
        <v>334396</v>
      </c>
      <c r="I369">
        <v>212997</v>
      </c>
      <c r="J369">
        <v>337741</v>
      </c>
      <c r="K369">
        <v>174783</v>
      </c>
      <c r="L369">
        <v>293301</v>
      </c>
      <c r="M369">
        <v>319384</v>
      </c>
      <c r="N369">
        <v>330200</v>
      </c>
      <c r="O369">
        <v>232627</v>
      </c>
      <c r="P369">
        <v>391202</v>
      </c>
      <c r="Q369">
        <v>252637</v>
      </c>
      <c r="R369">
        <v>341002</v>
      </c>
      <c r="S369">
        <v>184255</v>
      </c>
    </row>
    <row r="370" spans="1:19">
      <c r="A370" t="s">
        <v>747</v>
      </c>
      <c r="B370">
        <v>0</v>
      </c>
      <c r="C370">
        <v>50</v>
      </c>
      <c r="D370" t="s">
        <v>934</v>
      </c>
      <c r="E370">
        <v>0</v>
      </c>
      <c r="F370" t="s">
        <v>935</v>
      </c>
      <c r="G370">
        <v>179</v>
      </c>
      <c r="H370">
        <v>296</v>
      </c>
      <c r="I370">
        <v>129</v>
      </c>
      <c r="J370">
        <v>206</v>
      </c>
      <c r="K370">
        <v>70</v>
      </c>
      <c r="L370">
        <v>92</v>
      </c>
      <c r="M370">
        <v>158</v>
      </c>
      <c r="N370">
        <v>278</v>
      </c>
      <c r="O370">
        <v>143</v>
      </c>
      <c r="P370">
        <v>191</v>
      </c>
      <c r="Q370">
        <v>171</v>
      </c>
      <c r="R370">
        <v>253</v>
      </c>
      <c r="S370">
        <v>11</v>
      </c>
    </row>
    <row r="371" spans="1:19">
      <c r="A371" t="s">
        <v>747</v>
      </c>
      <c r="B371">
        <v>50</v>
      </c>
      <c r="C371">
        <v>100</v>
      </c>
      <c r="D371" t="s">
        <v>936</v>
      </c>
      <c r="E371">
        <v>0</v>
      </c>
      <c r="F371" t="s">
        <v>935</v>
      </c>
      <c r="G371">
        <v>276505</v>
      </c>
      <c r="H371">
        <v>516356</v>
      </c>
      <c r="I371">
        <v>594497</v>
      </c>
      <c r="J371">
        <v>483095</v>
      </c>
      <c r="K371">
        <v>374078</v>
      </c>
      <c r="L371">
        <v>714527</v>
      </c>
      <c r="M371">
        <v>612851</v>
      </c>
      <c r="N371">
        <v>515672</v>
      </c>
      <c r="O371">
        <v>436246</v>
      </c>
      <c r="P371">
        <v>653591</v>
      </c>
      <c r="Q371">
        <v>604466</v>
      </c>
      <c r="R371">
        <v>588590</v>
      </c>
      <c r="S371">
        <v>403053</v>
      </c>
    </row>
    <row r="372" spans="1:19">
      <c r="A372" t="s">
        <v>749</v>
      </c>
      <c r="B372">
        <v>0</v>
      </c>
      <c r="C372">
        <v>46</v>
      </c>
      <c r="D372" t="s">
        <v>934</v>
      </c>
      <c r="E372">
        <v>0</v>
      </c>
      <c r="F372" t="s">
        <v>935</v>
      </c>
      <c r="G372">
        <v>130</v>
      </c>
      <c r="H372">
        <v>312</v>
      </c>
      <c r="I372">
        <v>215</v>
      </c>
      <c r="J372">
        <v>251</v>
      </c>
      <c r="K372">
        <v>159</v>
      </c>
      <c r="L372">
        <v>190</v>
      </c>
      <c r="M372">
        <v>221</v>
      </c>
      <c r="N372">
        <v>265</v>
      </c>
      <c r="O372">
        <v>176</v>
      </c>
      <c r="P372">
        <v>279</v>
      </c>
      <c r="Q372">
        <v>223</v>
      </c>
      <c r="R372">
        <v>288</v>
      </c>
      <c r="S372">
        <v>49</v>
      </c>
    </row>
    <row r="373" spans="1:19">
      <c r="A373" t="s">
        <v>749</v>
      </c>
      <c r="B373">
        <v>46</v>
      </c>
      <c r="C373">
        <v>91</v>
      </c>
      <c r="D373" t="s">
        <v>936</v>
      </c>
      <c r="E373">
        <v>0</v>
      </c>
      <c r="F373" t="s">
        <v>935</v>
      </c>
      <c r="G373">
        <v>20</v>
      </c>
      <c r="H373">
        <v>48</v>
      </c>
      <c r="I373">
        <v>56</v>
      </c>
      <c r="J373">
        <v>36</v>
      </c>
      <c r="K373">
        <v>42</v>
      </c>
      <c r="L373">
        <v>57</v>
      </c>
      <c r="M373">
        <v>43</v>
      </c>
      <c r="N373">
        <v>30</v>
      </c>
      <c r="O373">
        <v>38</v>
      </c>
      <c r="P373">
        <v>52</v>
      </c>
      <c r="Q373">
        <v>45</v>
      </c>
      <c r="R373">
        <v>51</v>
      </c>
      <c r="S373">
        <v>6</v>
      </c>
    </row>
    <row r="374" spans="1:19">
      <c r="A374" t="s">
        <v>751</v>
      </c>
      <c r="B374">
        <v>0</v>
      </c>
      <c r="C374">
        <v>31</v>
      </c>
      <c r="D374" t="s">
        <v>934</v>
      </c>
      <c r="E374">
        <v>0</v>
      </c>
      <c r="F374" t="s">
        <v>935</v>
      </c>
      <c r="G374">
        <v>1</v>
      </c>
      <c r="H374">
        <v>2</v>
      </c>
      <c r="I374">
        <v>1</v>
      </c>
      <c r="J374">
        <v>0</v>
      </c>
      <c r="K374">
        <v>1</v>
      </c>
      <c r="L374">
        <v>1</v>
      </c>
      <c r="M374">
        <v>1</v>
      </c>
      <c r="N374">
        <v>1</v>
      </c>
      <c r="O374">
        <v>1</v>
      </c>
      <c r="P374">
        <v>3</v>
      </c>
      <c r="Q374">
        <v>3</v>
      </c>
      <c r="R374">
        <v>3</v>
      </c>
      <c r="S374">
        <v>1</v>
      </c>
    </row>
    <row r="375" spans="1:19">
      <c r="A375" t="s">
        <v>751</v>
      </c>
      <c r="B375">
        <v>31</v>
      </c>
      <c r="C375">
        <v>62</v>
      </c>
      <c r="D375" t="s">
        <v>936</v>
      </c>
      <c r="E375">
        <v>0</v>
      </c>
      <c r="F375" t="s">
        <v>935</v>
      </c>
      <c r="G375">
        <v>8</v>
      </c>
      <c r="H375">
        <v>29</v>
      </c>
      <c r="I375">
        <v>27</v>
      </c>
      <c r="J375">
        <v>32</v>
      </c>
      <c r="K375">
        <v>11</v>
      </c>
      <c r="L375">
        <v>30</v>
      </c>
      <c r="M375">
        <v>38</v>
      </c>
      <c r="N375">
        <v>19</v>
      </c>
      <c r="O375">
        <v>13</v>
      </c>
      <c r="P375">
        <v>18</v>
      </c>
      <c r="Q375">
        <v>33</v>
      </c>
      <c r="R375">
        <v>27</v>
      </c>
      <c r="S375">
        <v>16</v>
      </c>
    </row>
    <row r="376" spans="1:19">
      <c r="A376" t="s">
        <v>753</v>
      </c>
      <c r="B376">
        <v>0</v>
      </c>
      <c r="C376">
        <v>25</v>
      </c>
      <c r="D376" t="s">
        <v>934</v>
      </c>
      <c r="E376">
        <v>0</v>
      </c>
      <c r="F376" t="s">
        <v>935</v>
      </c>
      <c r="G376">
        <v>3</v>
      </c>
      <c r="H376">
        <v>0</v>
      </c>
      <c r="I376">
        <v>2</v>
      </c>
      <c r="J376">
        <v>23</v>
      </c>
      <c r="K376">
        <v>1</v>
      </c>
      <c r="L376">
        <v>1</v>
      </c>
      <c r="M376">
        <v>1</v>
      </c>
      <c r="N376">
        <v>13</v>
      </c>
      <c r="O376">
        <v>2</v>
      </c>
      <c r="P376">
        <v>2</v>
      </c>
      <c r="Q376">
        <v>1</v>
      </c>
      <c r="R376">
        <v>10</v>
      </c>
      <c r="S376">
        <v>165</v>
      </c>
    </row>
    <row r="377" spans="1:19">
      <c r="A377" t="s">
        <v>753</v>
      </c>
      <c r="B377">
        <v>25</v>
      </c>
      <c r="C377">
        <v>50</v>
      </c>
      <c r="D377" t="s">
        <v>936</v>
      </c>
      <c r="E377">
        <v>0</v>
      </c>
      <c r="F377" t="s">
        <v>935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</row>
    <row r="378" spans="1:19">
      <c r="A378" t="s">
        <v>755</v>
      </c>
      <c r="B378">
        <v>0</v>
      </c>
      <c r="C378">
        <v>31</v>
      </c>
      <c r="D378" t="s">
        <v>934</v>
      </c>
      <c r="E378">
        <v>0</v>
      </c>
      <c r="F378" t="s">
        <v>935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51</v>
      </c>
    </row>
    <row r="379" spans="1:19">
      <c r="A379" t="s">
        <v>755</v>
      </c>
      <c r="B379">
        <v>31</v>
      </c>
      <c r="C379">
        <v>61</v>
      </c>
      <c r="D379" t="s">
        <v>936</v>
      </c>
      <c r="E379">
        <v>0</v>
      </c>
      <c r="F379" t="s">
        <v>935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131</v>
      </c>
    </row>
    <row r="380" spans="1:19">
      <c r="A380" t="s">
        <v>757</v>
      </c>
      <c r="B380">
        <v>0</v>
      </c>
      <c r="C380">
        <v>31</v>
      </c>
      <c r="D380" t="s">
        <v>934</v>
      </c>
      <c r="E380">
        <v>0</v>
      </c>
      <c r="F380" t="s">
        <v>935</v>
      </c>
      <c r="G380">
        <v>0</v>
      </c>
      <c r="H380">
        <v>1</v>
      </c>
      <c r="I380">
        <v>19</v>
      </c>
      <c r="J380">
        <v>1</v>
      </c>
      <c r="K380">
        <v>1</v>
      </c>
      <c r="L380">
        <v>2</v>
      </c>
      <c r="M380">
        <v>9</v>
      </c>
      <c r="N380">
        <v>0</v>
      </c>
      <c r="O380">
        <v>1</v>
      </c>
      <c r="P380">
        <v>2</v>
      </c>
      <c r="Q380">
        <v>21</v>
      </c>
      <c r="R380">
        <v>1</v>
      </c>
      <c r="S380">
        <v>80</v>
      </c>
    </row>
    <row r="381" spans="1:19">
      <c r="A381" t="s">
        <v>757</v>
      </c>
      <c r="B381">
        <v>31</v>
      </c>
      <c r="C381">
        <v>61</v>
      </c>
      <c r="D381" t="s">
        <v>936</v>
      </c>
      <c r="E381">
        <v>0</v>
      </c>
      <c r="F381" t="s">
        <v>935</v>
      </c>
      <c r="G381">
        <v>1</v>
      </c>
      <c r="H381">
        <v>0</v>
      </c>
      <c r="I381">
        <v>26</v>
      </c>
      <c r="J381">
        <v>0</v>
      </c>
      <c r="K381">
        <v>0</v>
      </c>
      <c r="L381">
        <v>1</v>
      </c>
      <c r="M381">
        <v>12</v>
      </c>
      <c r="N381">
        <v>1</v>
      </c>
      <c r="O381">
        <v>0</v>
      </c>
      <c r="P381">
        <v>0</v>
      </c>
      <c r="Q381">
        <v>18</v>
      </c>
      <c r="R381">
        <v>1</v>
      </c>
      <c r="S381">
        <v>70</v>
      </c>
    </row>
    <row r="382" spans="1:19">
      <c r="A382" t="s">
        <v>759</v>
      </c>
      <c r="B382">
        <v>0</v>
      </c>
      <c r="C382">
        <v>30</v>
      </c>
      <c r="D382" t="s">
        <v>934</v>
      </c>
      <c r="E382">
        <v>0</v>
      </c>
      <c r="F382" t="s">
        <v>935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2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4</v>
      </c>
    </row>
    <row r="383" spans="1:19">
      <c r="A383" t="s">
        <v>759</v>
      </c>
      <c r="B383">
        <v>30</v>
      </c>
      <c r="C383">
        <v>59</v>
      </c>
      <c r="D383" t="s">
        <v>936</v>
      </c>
      <c r="E383">
        <v>0</v>
      </c>
      <c r="F383" t="s">
        <v>935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3</v>
      </c>
      <c r="N383">
        <v>0</v>
      </c>
      <c r="O383">
        <v>0</v>
      </c>
      <c r="P383">
        <v>0</v>
      </c>
      <c r="Q383">
        <v>0</v>
      </c>
      <c r="R383">
        <v>1</v>
      </c>
      <c r="S383">
        <v>24</v>
      </c>
    </row>
    <row r="384" spans="1:19">
      <c r="A384" t="s">
        <v>761</v>
      </c>
      <c r="B384">
        <v>0</v>
      </c>
      <c r="C384">
        <v>31</v>
      </c>
      <c r="D384" t="s">
        <v>934</v>
      </c>
      <c r="E384">
        <v>0</v>
      </c>
      <c r="F384" t="s">
        <v>935</v>
      </c>
      <c r="G384">
        <v>3</v>
      </c>
      <c r="H384">
        <v>12</v>
      </c>
      <c r="I384">
        <v>17</v>
      </c>
      <c r="J384">
        <v>15</v>
      </c>
      <c r="K384">
        <v>14</v>
      </c>
      <c r="L384">
        <v>13</v>
      </c>
      <c r="M384">
        <v>17</v>
      </c>
      <c r="N384">
        <v>19</v>
      </c>
      <c r="O384">
        <v>7</v>
      </c>
      <c r="P384">
        <v>19</v>
      </c>
      <c r="Q384">
        <v>13</v>
      </c>
      <c r="R384">
        <v>25</v>
      </c>
      <c r="S384">
        <v>5</v>
      </c>
    </row>
    <row r="385" spans="1:19">
      <c r="A385" t="s">
        <v>761</v>
      </c>
      <c r="B385">
        <v>31</v>
      </c>
      <c r="C385">
        <v>61</v>
      </c>
      <c r="D385" t="s">
        <v>936</v>
      </c>
      <c r="E385">
        <v>0</v>
      </c>
      <c r="F385" t="s">
        <v>935</v>
      </c>
      <c r="G385">
        <v>10</v>
      </c>
      <c r="H385">
        <v>15</v>
      </c>
      <c r="I385">
        <v>12</v>
      </c>
      <c r="J385">
        <v>7</v>
      </c>
      <c r="K385">
        <v>11</v>
      </c>
      <c r="L385">
        <v>18</v>
      </c>
      <c r="M385">
        <v>21</v>
      </c>
      <c r="N385">
        <v>19</v>
      </c>
      <c r="O385">
        <v>15</v>
      </c>
      <c r="P385">
        <v>22</v>
      </c>
      <c r="Q385">
        <v>9</v>
      </c>
      <c r="R385">
        <v>8</v>
      </c>
      <c r="S385">
        <v>20</v>
      </c>
    </row>
    <row r="386" spans="1:19">
      <c r="A386" t="s">
        <v>763</v>
      </c>
      <c r="B386">
        <v>0</v>
      </c>
      <c r="C386">
        <v>30</v>
      </c>
      <c r="D386" t="s">
        <v>934</v>
      </c>
      <c r="E386">
        <v>0</v>
      </c>
      <c r="F386" t="s">
        <v>935</v>
      </c>
      <c r="G386">
        <v>0</v>
      </c>
      <c r="H386">
        <v>1</v>
      </c>
      <c r="I386">
        <v>20</v>
      </c>
      <c r="J386">
        <v>1</v>
      </c>
      <c r="K386">
        <v>1</v>
      </c>
      <c r="L386">
        <v>2</v>
      </c>
      <c r="M386">
        <v>21</v>
      </c>
      <c r="N386">
        <v>2</v>
      </c>
      <c r="O386">
        <v>0</v>
      </c>
      <c r="P386">
        <v>1</v>
      </c>
      <c r="Q386">
        <v>20</v>
      </c>
      <c r="R386">
        <v>0</v>
      </c>
      <c r="S386">
        <v>53</v>
      </c>
    </row>
    <row r="387" spans="1:19">
      <c r="A387" t="s">
        <v>763</v>
      </c>
      <c r="B387">
        <v>30</v>
      </c>
      <c r="C387">
        <v>59</v>
      </c>
      <c r="D387" t="s">
        <v>936</v>
      </c>
      <c r="E387">
        <v>0</v>
      </c>
      <c r="F387" t="s">
        <v>935</v>
      </c>
      <c r="G387">
        <v>0</v>
      </c>
      <c r="H387">
        <v>0</v>
      </c>
      <c r="I387">
        <v>3</v>
      </c>
      <c r="J387">
        <v>0</v>
      </c>
      <c r="K387">
        <v>0</v>
      </c>
      <c r="L387">
        <v>0</v>
      </c>
      <c r="M387">
        <v>6</v>
      </c>
      <c r="N387">
        <v>0</v>
      </c>
      <c r="O387">
        <v>0</v>
      </c>
      <c r="P387">
        <v>0</v>
      </c>
      <c r="Q387">
        <v>6</v>
      </c>
      <c r="R387">
        <v>0</v>
      </c>
      <c r="S387">
        <v>10</v>
      </c>
    </row>
    <row r="388" spans="1:19">
      <c r="A388" t="s">
        <v>765</v>
      </c>
      <c r="B388">
        <v>0</v>
      </c>
      <c r="C388">
        <v>38</v>
      </c>
      <c r="D388" t="s">
        <v>934</v>
      </c>
      <c r="E388">
        <v>0</v>
      </c>
      <c r="F388" t="s">
        <v>935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</row>
    <row r="389" spans="1:19">
      <c r="A389" t="s">
        <v>765</v>
      </c>
      <c r="B389">
        <v>38</v>
      </c>
      <c r="C389">
        <v>76</v>
      </c>
      <c r="D389" t="s">
        <v>936</v>
      </c>
      <c r="E389">
        <v>0</v>
      </c>
      <c r="F389" t="s">
        <v>935</v>
      </c>
      <c r="G389">
        <v>0</v>
      </c>
      <c r="H389">
        <v>0</v>
      </c>
      <c r="I389">
        <v>0</v>
      </c>
      <c r="J389">
        <v>0</v>
      </c>
      <c r="K389">
        <v>1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1</v>
      </c>
      <c r="S389">
        <v>1</v>
      </c>
    </row>
    <row r="390" spans="1:19">
      <c r="A390" t="s">
        <v>767</v>
      </c>
      <c r="B390">
        <v>0</v>
      </c>
      <c r="C390">
        <v>26</v>
      </c>
      <c r="D390" t="s">
        <v>934</v>
      </c>
      <c r="E390">
        <v>0</v>
      </c>
      <c r="F390" t="s">
        <v>935</v>
      </c>
      <c r="G390">
        <v>0</v>
      </c>
      <c r="H390">
        <v>0</v>
      </c>
      <c r="I390">
        <v>1</v>
      </c>
      <c r="J390">
        <v>0</v>
      </c>
      <c r="K390">
        <v>2</v>
      </c>
      <c r="L390">
        <v>3</v>
      </c>
      <c r="M390">
        <v>3</v>
      </c>
      <c r="N390">
        <v>0</v>
      </c>
      <c r="O390">
        <v>1</v>
      </c>
      <c r="P390">
        <v>1</v>
      </c>
      <c r="Q390">
        <v>0</v>
      </c>
      <c r="R390">
        <v>0</v>
      </c>
      <c r="S390">
        <v>0</v>
      </c>
    </row>
    <row r="391" spans="1:19">
      <c r="A391" t="s">
        <v>767</v>
      </c>
      <c r="B391">
        <v>26</v>
      </c>
      <c r="C391">
        <v>52</v>
      </c>
      <c r="D391" t="s">
        <v>936</v>
      </c>
      <c r="E391">
        <v>0</v>
      </c>
      <c r="F391" t="s">
        <v>935</v>
      </c>
      <c r="G391">
        <v>4</v>
      </c>
      <c r="H391">
        <v>1</v>
      </c>
      <c r="I391">
        <v>0</v>
      </c>
      <c r="J391">
        <v>1</v>
      </c>
      <c r="K391">
        <v>0</v>
      </c>
      <c r="L391">
        <v>1</v>
      </c>
      <c r="M391">
        <v>0</v>
      </c>
      <c r="N391">
        <v>0</v>
      </c>
      <c r="O391">
        <v>1</v>
      </c>
      <c r="P391">
        <v>1</v>
      </c>
      <c r="Q391">
        <v>1</v>
      </c>
      <c r="R391">
        <v>4</v>
      </c>
      <c r="S391">
        <v>0</v>
      </c>
    </row>
    <row r="392" spans="1:19">
      <c r="A392" t="s">
        <v>769</v>
      </c>
      <c r="B392">
        <v>0</v>
      </c>
      <c r="C392">
        <v>31</v>
      </c>
      <c r="D392" t="s">
        <v>934</v>
      </c>
      <c r="E392">
        <v>0</v>
      </c>
      <c r="F392" t="s">
        <v>935</v>
      </c>
      <c r="G392">
        <v>2</v>
      </c>
      <c r="H392">
        <v>2</v>
      </c>
      <c r="I392">
        <v>0</v>
      </c>
      <c r="J392">
        <v>0</v>
      </c>
      <c r="K392">
        <v>0</v>
      </c>
      <c r="L392">
        <v>1</v>
      </c>
      <c r="M392">
        <v>0</v>
      </c>
      <c r="N392">
        <v>0</v>
      </c>
      <c r="O392">
        <v>0</v>
      </c>
      <c r="P392">
        <v>0</v>
      </c>
      <c r="Q392">
        <v>1</v>
      </c>
      <c r="R392">
        <v>1</v>
      </c>
      <c r="S392">
        <v>0</v>
      </c>
    </row>
    <row r="393" spans="1:19">
      <c r="A393" t="s">
        <v>769</v>
      </c>
      <c r="B393">
        <v>31</v>
      </c>
      <c r="C393">
        <v>62</v>
      </c>
      <c r="D393" t="s">
        <v>936</v>
      </c>
      <c r="E393">
        <v>0</v>
      </c>
      <c r="F393" t="s">
        <v>935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</row>
    <row r="394" spans="1:19">
      <c r="A394" t="s">
        <v>771</v>
      </c>
      <c r="B394">
        <v>0</v>
      </c>
      <c r="C394">
        <v>29</v>
      </c>
      <c r="D394" t="s">
        <v>934</v>
      </c>
      <c r="E394">
        <v>0</v>
      </c>
      <c r="F394" t="s">
        <v>935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1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</row>
    <row r="395" spans="1:19">
      <c r="A395" t="s">
        <v>771</v>
      </c>
      <c r="B395">
        <v>29</v>
      </c>
      <c r="C395">
        <v>57</v>
      </c>
      <c r="D395" t="s">
        <v>936</v>
      </c>
      <c r="E395">
        <v>0</v>
      </c>
      <c r="F395" t="s">
        <v>935</v>
      </c>
      <c r="G395">
        <v>0</v>
      </c>
      <c r="H395">
        <v>0</v>
      </c>
      <c r="I395">
        <v>5</v>
      </c>
      <c r="J395">
        <v>0</v>
      </c>
      <c r="K395">
        <v>0</v>
      </c>
      <c r="L395">
        <v>0</v>
      </c>
      <c r="M395">
        <v>2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14</v>
      </c>
    </row>
    <row r="396" spans="1:19">
      <c r="A396" t="s">
        <v>773</v>
      </c>
      <c r="B396">
        <v>0</v>
      </c>
      <c r="C396">
        <v>39</v>
      </c>
      <c r="D396" t="s">
        <v>934</v>
      </c>
      <c r="E396">
        <v>0</v>
      </c>
      <c r="F396" t="s">
        <v>935</v>
      </c>
      <c r="G396">
        <v>0</v>
      </c>
      <c r="H396">
        <v>1</v>
      </c>
      <c r="I396">
        <v>3</v>
      </c>
      <c r="J396">
        <v>1</v>
      </c>
      <c r="K396">
        <v>0</v>
      </c>
      <c r="L396">
        <v>1</v>
      </c>
      <c r="M396">
        <v>4</v>
      </c>
      <c r="N396">
        <v>0</v>
      </c>
      <c r="O396">
        <v>1</v>
      </c>
      <c r="P396">
        <v>0</v>
      </c>
      <c r="Q396">
        <v>3</v>
      </c>
      <c r="R396">
        <v>1</v>
      </c>
      <c r="S396">
        <v>0</v>
      </c>
    </row>
    <row r="397" spans="1:19">
      <c r="A397" t="s">
        <v>773</v>
      </c>
      <c r="B397">
        <v>39</v>
      </c>
      <c r="C397">
        <v>77</v>
      </c>
      <c r="D397" t="s">
        <v>936</v>
      </c>
      <c r="E397">
        <v>0</v>
      </c>
      <c r="F397" t="s">
        <v>935</v>
      </c>
      <c r="G397">
        <v>0</v>
      </c>
      <c r="H397">
        <v>1</v>
      </c>
      <c r="I397">
        <v>0</v>
      </c>
      <c r="J397">
        <v>0</v>
      </c>
      <c r="K397">
        <v>0</v>
      </c>
      <c r="L397">
        <v>0</v>
      </c>
      <c r="M397">
        <v>2</v>
      </c>
      <c r="N397">
        <v>1</v>
      </c>
      <c r="O397">
        <v>0</v>
      </c>
      <c r="P397">
        <v>0</v>
      </c>
      <c r="Q397">
        <v>2</v>
      </c>
      <c r="R397">
        <v>0</v>
      </c>
      <c r="S397">
        <v>2</v>
      </c>
    </row>
    <row r="398" spans="1:19">
      <c r="A398" t="s">
        <v>775</v>
      </c>
      <c r="B398">
        <v>0</v>
      </c>
      <c r="C398">
        <v>37</v>
      </c>
      <c r="D398" t="s">
        <v>934</v>
      </c>
      <c r="E398">
        <v>0</v>
      </c>
      <c r="F398" t="s">
        <v>935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2</v>
      </c>
      <c r="P398">
        <v>0</v>
      </c>
      <c r="Q398">
        <v>0</v>
      </c>
      <c r="R398">
        <v>1</v>
      </c>
      <c r="S398">
        <v>0</v>
      </c>
    </row>
    <row r="399" spans="1:19">
      <c r="A399" t="s">
        <v>775</v>
      </c>
      <c r="B399">
        <v>37</v>
      </c>
      <c r="C399">
        <v>74</v>
      </c>
      <c r="D399" t="s">
        <v>936</v>
      </c>
      <c r="E399">
        <v>0</v>
      </c>
      <c r="F399" t="s">
        <v>935</v>
      </c>
      <c r="G399">
        <v>3</v>
      </c>
      <c r="H399">
        <v>2</v>
      </c>
      <c r="I399">
        <v>8</v>
      </c>
      <c r="J399">
        <v>6</v>
      </c>
      <c r="K399">
        <v>5</v>
      </c>
      <c r="L399">
        <v>2</v>
      </c>
      <c r="M399">
        <v>2</v>
      </c>
      <c r="N399">
        <v>4</v>
      </c>
      <c r="O399">
        <v>1</v>
      </c>
      <c r="P399">
        <v>2</v>
      </c>
      <c r="Q399">
        <v>4</v>
      </c>
      <c r="R399">
        <v>1</v>
      </c>
      <c r="S399">
        <v>0</v>
      </c>
    </row>
    <row r="400" spans="1:19">
      <c r="A400" t="s">
        <v>777</v>
      </c>
      <c r="B400">
        <v>0</v>
      </c>
      <c r="C400">
        <v>35</v>
      </c>
      <c r="D400" t="s">
        <v>934</v>
      </c>
      <c r="E400">
        <v>0</v>
      </c>
      <c r="F400" t="s">
        <v>935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1</v>
      </c>
    </row>
    <row r="401" spans="1:19">
      <c r="A401" t="s">
        <v>777</v>
      </c>
      <c r="B401">
        <v>35</v>
      </c>
      <c r="C401">
        <v>69</v>
      </c>
      <c r="D401" t="s">
        <v>936</v>
      </c>
      <c r="E401">
        <v>0</v>
      </c>
      <c r="F401" t="s">
        <v>935</v>
      </c>
      <c r="G401">
        <v>0</v>
      </c>
      <c r="H401">
        <v>1</v>
      </c>
      <c r="I401">
        <v>0</v>
      </c>
      <c r="J401">
        <v>2</v>
      </c>
      <c r="K401">
        <v>0</v>
      </c>
      <c r="L401">
        <v>0</v>
      </c>
      <c r="M401">
        <v>2</v>
      </c>
      <c r="N401">
        <v>1</v>
      </c>
      <c r="O401">
        <v>0</v>
      </c>
      <c r="P401">
        <v>0</v>
      </c>
      <c r="Q401">
        <v>1</v>
      </c>
      <c r="R401">
        <v>1</v>
      </c>
      <c r="S401">
        <v>0</v>
      </c>
    </row>
    <row r="402" spans="1:19">
      <c r="A402" t="s">
        <v>779</v>
      </c>
      <c r="B402">
        <v>0</v>
      </c>
      <c r="C402">
        <v>31</v>
      </c>
      <c r="D402" t="s">
        <v>934</v>
      </c>
      <c r="E402">
        <v>0</v>
      </c>
      <c r="F402" t="s">
        <v>935</v>
      </c>
      <c r="G402">
        <v>0</v>
      </c>
      <c r="H402">
        <v>0</v>
      </c>
      <c r="I402">
        <v>1</v>
      </c>
      <c r="J402">
        <v>0</v>
      </c>
      <c r="K402">
        <v>0</v>
      </c>
      <c r="L402">
        <v>1</v>
      </c>
      <c r="M402">
        <v>0</v>
      </c>
      <c r="N402">
        <v>0</v>
      </c>
      <c r="O402">
        <v>0</v>
      </c>
      <c r="P402">
        <v>0</v>
      </c>
      <c r="Q402">
        <v>1</v>
      </c>
      <c r="R402">
        <v>0</v>
      </c>
      <c r="S402">
        <v>0</v>
      </c>
    </row>
    <row r="403" spans="1:19">
      <c r="A403" t="s">
        <v>779</v>
      </c>
      <c r="B403">
        <v>31</v>
      </c>
      <c r="C403">
        <v>61</v>
      </c>
      <c r="D403" t="s">
        <v>936</v>
      </c>
      <c r="E403">
        <v>0</v>
      </c>
      <c r="F403" t="s">
        <v>935</v>
      </c>
      <c r="G403">
        <v>8</v>
      </c>
      <c r="H403">
        <v>7</v>
      </c>
      <c r="I403">
        <v>11</v>
      </c>
      <c r="J403">
        <v>6</v>
      </c>
      <c r="K403">
        <v>15</v>
      </c>
      <c r="L403">
        <v>15</v>
      </c>
      <c r="M403">
        <v>25</v>
      </c>
      <c r="N403">
        <v>10</v>
      </c>
      <c r="O403">
        <v>6</v>
      </c>
      <c r="P403">
        <v>20</v>
      </c>
      <c r="Q403">
        <v>17</v>
      </c>
      <c r="R403">
        <v>14</v>
      </c>
      <c r="S403">
        <v>9</v>
      </c>
    </row>
    <row r="404" spans="1:19">
      <c r="A404" t="s">
        <v>781</v>
      </c>
      <c r="B404">
        <v>0</v>
      </c>
      <c r="C404">
        <v>30</v>
      </c>
      <c r="D404" t="s">
        <v>934</v>
      </c>
      <c r="E404">
        <v>0</v>
      </c>
      <c r="F404" t="s">
        <v>935</v>
      </c>
      <c r="G404">
        <v>0</v>
      </c>
      <c r="H404">
        <v>1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1</v>
      </c>
      <c r="O404">
        <v>0</v>
      </c>
      <c r="P404">
        <v>1</v>
      </c>
      <c r="Q404">
        <v>2</v>
      </c>
      <c r="R404">
        <v>0</v>
      </c>
      <c r="S404">
        <v>0</v>
      </c>
    </row>
    <row r="405" spans="1:19">
      <c r="A405" t="s">
        <v>781</v>
      </c>
      <c r="B405">
        <v>30</v>
      </c>
      <c r="C405">
        <v>60</v>
      </c>
      <c r="D405" t="s">
        <v>936</v>
      </c>
      <c r="E405">
        <v>0</v>
      </c>
      <c r="F405" t="s">
        <v>935</v>
      </c>
      <c r="G405">
        <v>0</v>
      </c>
      <c r="H405">
        <v>4</v>
      </c>
      <c r="I405">
        <v>4</v>
      </c>
      <c r="J405">
        <v>1</v>
      </c>
      <c r="K405">
        <v>7</v>
      </c>
      <c r="L405">
        <v>5</v>
      </c>
      <c r="M405">
        <v>3</v>
      </c>
      <c r="N405">
        <v>3</v>
      </c>
      <c r="O405">
        <v>2</v>
      </c>
      <c r="P405">
        <v>0</v>
      </c>
      <c r="Q405">
        <v>3</v>
      </c>
      <c r="R405">
        <v>4</v>
      </c>
      <c r="S405">
        <v>1</v>
      </c>
    </row>
    <row r="406" spans="1:19">
      <c r="A406" t="s">
        <v>783</v>
      </c>
      <c r="B406">
        <v>0</v>
      </c>
      <c r="C406">
        <v>32</v>
      </c>
      <c r="D406" t="s">
        <v>934</v>
      </c>
      <c r="E406">
        <v>0</v>
      </c>
      <c r="F406" t="s">
        <v>935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</row>
    <row r="407" spans="1:19">
      <c r="A407" t="s">
        <v>783</v>
      </c>
      <c r="B407">
        <v>32</v>
      </c>
      <c r="C407">
        <v>63</v>
      </c>
      <c r="D407" t="s">
        <v>936</v>
      </c>
      <c r="E407">
        <v>0</v>
      </c>
      <c r="F407" t="s">
        <v>935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</row>
    <row r="408" spans="1:19">
      <c r="A408" t="s">
        <v>785</v>
      </c>
      <c r="B408">
        <v>0</v>
      </c>
      <c r="C408">
        <v>46</v>
      </c>
      <c r="D408" t="s">
        <v>934</v>
      </c>
      <c r="E408">
        <v>0</v>
      </c>
      <c r="F408" t="s">
        <v>935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5.8799999999999998E-2</v>
      </c>
      <c r="Q408">
        <v>0</v>
      </c>
      <c r="R408">
        <v>0</v>
      </c>
      <c r="S408">
        <v>0</v>
      </c>
    </row>
    <row r="409" spans="1:19">
      <c r="A409" t="s">
        <v>785</v>
      </c>
      <c r="B409">
        <v>46</v>
      </c>
      <c r="C409">
        <v>92</v>
      </c>
      <c r="D409" t="s">
        <v>936</v>
      </c>
      <c r="E409">
        <v>0</v>
      </c>
      <c r="F409" t="s">
        <v>935</v>
      </c>
      <c r="G409">
        <v>17</v>
      </c>
      <c r="H409">
        <v>46</v>
      </c>
      <c r="I409">
        <v>10</v>
      </c>
      <c r="J409">
        <v>4.5</v>
      </c>
      <c r="K409">
        <v>10.5</v>
      </c>
      <c r="L409">
        <v>12</v>
      </c>
      <c r="M409">
        <v>12</v>
      </c>
      <c r="N409">
        <v>11</v>
      </c>
      <c r="O409">
        <v>12</v>
      </c>
      <c r="P409">
        <v>25.5</v>
      </c>
      <c r="Q409">
        <v>7</v>
      </c>
      <c r="R409">
        <v>5</v>
      </c>
      <c r="S409">
        <v>29.5</v>
      </c>
    </row>
    <row r="410" spans="1:19">
      <c r="A410" t="s">
        <v>787</v>
      </c>
      <c r="B410">
        <v>0</v>
      </c>
      <c r="C410">
        <v>44</v>
      </c>
      <c r="D410" t="s">
        <v>934</v>
      </c>
      <c r="E410">
        <v>0</v>
      </c>
      <c r="F410" t="s">
        <v>935</v>
      </c>
      <c r="G410">
        <v>3</v>
      </c>
      <c r="H410">
        <v>5</v>
      </c>
      <c r="I410">
        <v>371</v>
      </c>
      <c r="J410">
        <v>8</v>
      </c>
      <c r="K410">
        <v>15</v>
      </c>
      <c r="L410">
        <v>8</v>
      </c>
      <c r="M410">
        <v>409</v>
      </c>
      <c r="N410">
        <v>3</v>
      </c>
      <c r="O410">
        <v>3</v>
      </c>
      <c r="P410">
        <v>7</v>
      </c>
      <c r="Q410">
        <v>443</v>
      </c>
      <c r="R410">
        <v>2</v>
      </c>
      <c r="S410">
        <v>690</v>
      </c>
    </row>
    <row r="411" spans="1:19">
      <c r="A411" t="s">
        <v>787</v>
      </c>
      <c r="B411">
        <v>44</v>
      </c>
      <c r="C411">
        <v>87</v>
      </c>
      <c r="D411" t="s">
        <v>936</v>
      </c>
      <c r="E411">
        <v>0</v>
      </c>
      <c r="F411" t="s">
        <v>935</v>
      </c>
      <c r="G411">
        <v>0</v>
      </c>
      <c r="H411">
        <v>1</v>
      </c>
      <c r="I411">
        <v>32</v>
      </c>
      <c r="J411">
        <v>3</v>
      </c>
      <c r="K411">
        <v>1</v>
      </c>
      <c r="L411">
        <v>0</v>
      </c>
      <c r="M411">
        <v>86</v>
      </c>
      <c r="N411">
        <v>6</v>
      </c>
      <c r="O411">
        <v>0</v>
      </c>
      <c r="P411">
        <v>2</v>
      </c>
      <c r="Q411">
        <v>33</v>
      </c>
      <c r="R411">
        <v>1</v>
      </c>
      <c r="S411">
        <v>373</v>
      </c>
    </row>
    <row r="412" spans="1:19">
      <c r="A412" t="s">
        <v>789</v>
      </c>
      <c r="B412">
        <v>0</v>
      </c>
      <c r="C412">
        <v>49</v>
      </c>
      <c r="D412" t="s">
        <v>934</v>
      </c>
      <c r="E412">
        <v>0</v>
      </c>
      <c r="F412" t="s">
        <v>935</v>
      </c>
      <c r="G412">
        <v>0</v>
      </c>
      <c r="H412">
        <v>4</v>
      </c>
      <c r="I412">
        <v>4</v>
      </c>
      <c r="J412">
        <v>0</v>
      </c>
      <c r="K412">
        <v>3</v>
      </c>
      <c r="L412">
        <v>1</v>
      </c>
      <c r="M412">
        <v>5</v>
      </c>
      <c r="N412">
        <v>2</v>
      </c>
      <c r="O412">
        <v>2</v>
      </c>
      <c r="P412">
        <v>8</v>
      </c>
      <c r="Q412">
        <v>3</v>
      </c>
      <c r="R412">
        <v>0</v>
      </c>
      <c r="S412">
        <v>18</v>
      </c>
    </row>
    <row r="413" spans="1:19">
      <c r="A413" t="s">
        <v>789</v>
      </c>
      <c r="B413">
        <v>49</v>
      </c>
      <c r="C413">
        <v>97</v>
      </c>
      <c r="D413" t="s">
        <v>936</v>
      </c>
      <c r="E413">
        <v>0</v>
      </c>
      <c r="F413" t="s">
        <v>935</v>
      </c>
      <c r="G413">
        <v>1</v>
      </c>
      <c r="H413">
        <v>2</v>
      </c>
      <c r="I413">
        <v>1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1</v>
      </c>
      <c r="R413">
        <v>0</v>
      </c>
      <c r="S413">
        <v>1</v>
      </c>
    </row>
    <row r="414" spans="1:19">
      <c r="A414" t="s">
        <v>791</v>
      </c>
      <c r="B414">
        <v>0</v>
      </c>
      <c r="C414">
        <v>74</v>
      </c>
      <c r="D414" t="s">
        <v>934</v>
      </c>
      <c r="E414">
        <v>0</v>
      </c>
      <c r="F414" t="s">
        <v>935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2</v>
      </c>
      <c r="O414">
        <v>0</v>
      </c>
      <c r="P414">
        <v>0</v>
      </c>
      <c r="Q414">
        <v>0</v>
      </c>
      <c r="R414">
        <v>0</v>
      </c>
      <c r="S414">
        <v>0</v>
      </c>
    </row>
    <row r="415" spans="1:19">
      <c r="A415" t="s">
        <v>791</v>
      </c>
      <c r="B415">
        <v>74</v>
      </c>
      <c r="C415">
        <v>148</v>
      </c>
      <c r="D415" t="s">
        <v>936</v>
      </c>
      <c r="E415">
        <v>0</v>
      </c>
      <c r="F415" t="s">
        <v>935</v>
      </c>
      <c r="G415">
        <v>2</v>
      </c>
      <c r="H415">
        <v>12</v>
      </c>
      <c r="I415">
        <v>68</v>
      </c>
      <c r="J415">
        <v>3</v>
      </c>
      <c r="K415">
        <v>4</v>
      </c>
      <c r="L415">
        <v>11</v>
      </c>
      <c r="M415">
        <v>41</v>
      </c>
      <c r="N415">
        <v>11</v>
      </c>
      <c r="O415">
        <v>4</v>
      </c>
      <c r="P415">
        <v>15</v>
      </c>
      <c r="Q415">
        <v>44</v>
      </c>
      <c r="R415">
        <v>8</v>
      </c>
      <c r="S415">
        <v>1559</v>
      </c>
    </row>
    <row r="416" spans="1:19">
      <c r="A416" t="s">
        <v>793</v>
      </c>
      <c r="B416">
        <v>0</v>
      </c>
      <c r="C416">
        <v>48</v>
      </c>
      <c r="D416" t="s">
        <v>934</v>
      </c>
      <c r="E416">
        <v>0</v>
      </c>
      <c r="F416" t="s">
        <v>935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</row>
    <row r="417" spans="1:19">
      <c r="A417" t="s">
        <v>793</v>
      </c>
      <c r="B417">
        <v>48</v>
      </c>
      <c r="C417">
        <v>96</v>
      </c>
      <c r="D417" t="s">
        <v>936</v>
      </c>
      <c r="E417">
        <v>0</v>
      </c>
      <c r="F417" t="s">
        <v>935</v>
      </c>
      <c r="G417">
        <v>0</v>
      </c>
      <c r="H417">
        <v>1</v>
      </c>
      <c r="I417">
        <v>1</v>
      </c>
      <c r="J417">
        <v>0</v>
      </c>
      <c r="K417">
        <v>0</v>
      </c>
      <c r="L417">
        <v>0</v>
      </c>
      <c r="M417">
        <v>3</v>
      </c>
      <c r="N417">
        <v>0</v>
      </c>
      <c r="O417">
        <v>0</v>
      </c>
      <c r="P417">
        <v>0</v>
      </c>
      <c r="Q417">
        <v>4</v>
      </c>
      <c r="R417">
        <v>0</v>
      </c>
      <c r="S417">
        <v>3</v>
      </c>
    </row>
    <row r="418" spans="1:19">
      <c r="A418" t="s">
        <v>795</v>
      </c>
      <c r="B418">
        <v>0</v>
      </c>
      <c r="C418">
        <v>46</v>
      </c>
      <c r="D418" t="s">
        <v>934</v>
      </c>
      <c r="E418">
        <v>0</v>
      </c>
      <c r="F418" t="s">
        <v>935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1</v>
      </c>
      <c r="N418">
        <v>2</v>
      </c>
      <c r="O418">
        <v>1</v>
      </c>
      <c r="P418">
        <v>0</v>
      </c>
      <c r="Q418">
        <v>1</v>
      </c>
      <c r="R418">
        <v>0</v>
      </c>
      <c r="S418">
        <v>3</v>
      </c>
    </row>
    <row r="419" spans="1:19">
      <c r="A419" t="s">
        <v>795</v>
      </c>
      <c r="B419">
        <v>46</v>
      </c>
      <c r="C419">
        <v>92</v>
      </c>
      <c r="D419" t="s">
        <v>936</v>
      </c>
      <c r="E419">
        <v>0</v>
      </c>
      <c r="F419" t="s">
        <v>935</v>
      </c>
      <c r="G419">
        <v>5</v>
      </c>
      <c r="H419">
        <v>8</v>
      </c>
      <c r="I419">
        <v>5</v>
      </c>
      <c r="J419">
        <v>7</v>
      </c>
      <c r="K419">
        <v>2</v>
      </c>
      <c r="L419">
        <v>13</v>
      </c>
      <c r="M419">
        <v>11</v>
      </c>
      <c r="N419">
        <v>8</v>
      </c>
      <c r="O419">
        <v>6</v>
      </c>
      <c r="P419">
        <v>6</v>
      </c>
      <c r="Q419">
        <v>5</v>
      </c>
      <c r="R419">
        <v>7</v>
      </c>
      <c r="S419">
        <v>255</v>
      </c>
    </row>
    <row r="420" spans="1:19">
      <c r="A420" t="s">
        <v>797</v>
      </c>
      <c r="B420">
        <v>0</v>
      </c>
      <c r="C420">
        <v>49</v>
      </c>
      <c r="D420" t="s">
        <v>934</v>
      </c>
      <c r="E420">
        <v>0</v>
      </c>
      <c r="F420" t="s">
        <v>935</v>
      </c>
      <c r="G420">
        <v>0</v>
      </c>
      <c r="H420">
        <v>2</v>
      </c>
      <c r="I420">
        <v>20</v>
      </c>
      <c r="J420">
        <v>3</v>
      </c>
      <c r="K420">
        <v>6</v>
      </c>
      <c r="L420">
        <v>2</v>
      </c>
      <c r="M420">
        <v>8</v>
      </c>
      <c r="N420">
        <v>6</v>
      </c>
      <c r="O420">
        <v>2</v>
      </c>
      <c r="P420">
        <v>3</v>
      </c>
      <c r="Q420">
        <v>7</v>
      </c>
      <c r="R420">
        <v>7</v>
      </c>
      <c r="S420">
        <v>381</v>
      </c>
    </row>
    <row r="421" spans="1:19">
      <c r="A421" t="s">
        <v>797</v>
      </c>
      <c r="B421">
        <v>49</v>
      </c>
      <c r="C421">
        <v>98</v>
      </c>
      <c r="D421" t="s">
        <v>936</v>
      </c>
      <c r="E421">
        <v>0</v>
      </c>
      <c r="F421" t="s">
        <v>935</v>
      </c>
      <c r="G421">
        <v>0</v>
      </c>
      <c r="H421">
        <v>2</v>
      </c>
      <c r="I421">
        <v>13</v>
      </c>
      <c r="J421">
        <v>5</v>
      </c>
      <c r="K421">
        <v>2</v>
      </c>
      <c r="L421">
        <v>1</v>
      </c>
      <c r="M421">
        <v>6</v>
      </c>
      <c r="N421">
        <v>3</v>
      </c>
      <c r="O421">
        <v>2</v>
      </c>
      <c r="P421">
        <v>4</v>
      </c>
      <c r="Q421">
        <v>8</v>
      </c>
      <c r="R421">
        <v>10</v>
      </c>
      <c r="S421">
        <v>501</v>
      </c>
    </row>
    <row r="422" spans="1:19">
      <c r="A422" t="s">
        <v>799</v>
      </c>
      <c r="B422">
        <v>0</v>
      </c>
      <c r="C422">
        <v>47</v>
      </c>
      <c r="D422" t="s">
        <v>934</v>
      </c>
      <c r="E422">
        <v>0</v>
      </c>
      <c r="F422" t="s">
        <v>935</v>
      </c>
      <c r="G422">
        <v>5</v>
      </c>
      <c r="H422">
        <v>3</v>
      </c>
      <c r="I422">
        <v>29</v>
      </c>
      <c r="J422">
        <v>5</v>
      </c>
      <c r="K422">
        <v>0</v>
      </c>
      <c r="L422">
        <v>14</v>
      </c>
      <c r="M422">
        <v>14</v>
      </c>
      <c r="N422">
        <v>21</v>
      </c>
      <c r="O422">
        <v>7</v>
      </c>
      <c r="P422">
        <v>11</v>
      </c>
      <c r="Q422">
        <v>7</v>
      </c>
      <c r="R422">
        <v>13</v>
      </c>
      <c r="S422">
        <v>495</v>
      </c>
    </row>
    <row r="423" spans="1:19">
      <c r="A423" t="s">
        <v>799</v>
      </c>
      <c r="B423">
        <v>47</v>
      </c>
      <c r="C423">
        <v>93</v>
      </c>
      <c r="D423" t="s">
        <v>936</v>
      </c>
      <c r="E423">
        <v>0</v>
      </c>
      <c r="F423" t="s">
        <v>935</v>
      </c>
      <c r="G423">
        <v>2</v>
      </c>
      <c r="H423">
        <v>1</v>
      </c>
      <c r="I423">
        <v>2</v>
      </c>
      <c r="J423">
        <v>3</v>
      </c>
      <c r="K423">
        <v>0</v>
      </c>
      <c r="L423">
        <v>1</v>
      </c>
      <c r="M423">
        <v>3</v>
      </c>
      <c r="N423">
        <v>0</v>
      </c>
      <c r="O423">
        <v>0</v>
      </c>
      <c r="P423">
        <v>0</v>
      </c>
      <c r="Q423">
        <v>4</v>
      </c>
      <c r="R423">
        <v>1</v>
      </c>
      <c r="S423">
        <v>95</v>
      </c>
    </row>
    <row r="424" spans="1:19">
      <c r="A424" t="s">
        <v>801</v>
      </c>
      <c r="B424">
        <v>0</v>
      </c>
      <c r="C424">
        <v>45</v>
      </c>
      <c r="D424" t="s">
        <v>934</v>
      </c>
      <c r="E424">
        <v>0</v>
      </c>
      <c r="F424" t="s">
        <v>935</v>
      </c>
      <c r="G424">
        <v>1</v>
      </c>
      <c r="H424">
        <v>1</v>
      </c>
      <c r="I424">
        <v>22</v>
      </c>
      <c r="J424">
        <v>0</v>
      </c>
      <c r="K424">
        <v>0</v>
      </c>
      <c r="L424">
        <v>3</v>
      </c>
      <c r="M424">
        <v>1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289</v>
      </c>
    </row>
    <row r="425" spans="1:19">
      <c r="A425" t="s">
        <v>801</v>
      </c>
      <c r="B425">
        <v>45</v>
      </c>
      <c r="C425">
        <v>89</v>
      </c>
      <c r="D425" t="s">
        <v>936</v>
      </c>
      <c r="E425">
        <v>0</v>
      </c>
      <c r="F425" t="s">
        <v>935</v>
      </c>
      <c r="G425">
        <v>0</v>
      </c>
      <c r="H425">
        <v>0</v>
      </c>
      <c r="I425">
        <v>3</v>
      </c>
      <c r="J425">
        <v>0</v>
      </c>
      <c r="K425">
        <v>0</v>
      </c>
      <c r="L425">
        <v>0</v>
      </c>
      <c r="M425">
        <v>1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83</v>
      </c>
    </row>
    <row r="426" spans="1:19">
      <c r="A426" t="s">
        <v>803</v>
      </c>
      <c r="B426">
        <v>0</v>
      </c>
      <c r="C426">
        <v>46</v>
      </c>
      <c r="D426" t="s">
        <v>934</v>
      </c>
      <c r="E426">
        <v>0</v>
      </c>
      <c r="F426" t="s">
        <v>935</v>
      </c>
      <c r="G426">
        <v>0</v>
      </c>
      <c r="H426">
        <v>2</v>
      </c>
      <c r="I426">
        <v>11</v>
      </c>
      <c r="J426">
        <v>0</v>
      </c>
      <c r="K426">
        <v>0</v>
      </c>
      <c r="L426">
        <v>1</v>
      </c>
      <c r="M426">
        <v>5</v>
      </c>
      <c r="N426">
        <v>2</v>
      </c>
      <c r="O426">
        <v>2</v>
      </c>
      <c r="P426">
        <v>0</v>
      </c>
      <c r="Q426">
        <v>1</v>
      </c>
      <c r="R426">
        <v>1</v>
      </c>
      <c r="S426">
        <v>107</v>
      </c>
    </row>
    <row r="427" spans="1:19">
      <c r="A427" t="s">
        <v>803</v>
      </c>
      <c r="B427">
        <v>46</v>
      </c>
      <c r="C427">
        <v>92</v>
      </c>
      <c r="D427" t="s">
        <v>936</v>
      </c>
      <c r="E427">
        <v>0</v>
      </c>
      <c r="F427" t="s">
        <v>935</v>
      </c>
      <c r="G427">
        <v>0</v>
      </c>
      <c r="H427">
        <v>0</v>
      </c>
      <c r="I427">
        <v>2</v>
      </c>
      <c r="J427">
        <v>0</v>
      </c>
      <c r="K427">
        <v>0</v>
      </c>
      <c r="L427">
        <v>0</v>
      </c>
      <c r="M427">
        <v>1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19</v>
      </c>
    </row>
    <row r="428" spans="1:19">
      <c r="A428" t="s">
        <v>805</v>
      </c>
      <c r="B428">
        <v>0</v>
      </c>
      <c r="C428">
        <v>45</v>
      </c>
      <c r="D428" t="s">
        <v>934</v>
      </c>
      <c r="E428">
        <v>0</v>
      </c>
      <c r="F428" t="s">
        <v>935</v>
      </c>
      <c r="G428">
        <v>3</v>
      </c>
      <c r="H428">
        <v>8</v>
      </c>
      <c r="I428">
        <v>27</v>
      </c>
      <c r="J428">
        <v>6</v>
      </c>
      <c r="K428">
        <v>6</v>
      </c>
      <c r="L428">
        <v>4</v>
      </c>
      <c r="M428">
        <v>7</v>
      </c>
      <c r="N428">
        <v>7</v>
      </c>
      <c r="O428">
        <v>2</v>
      </c>
      <c r="P428">
        <v>6</v>
      </c>
      <c r="Q428">
        <v>15</v>
      </c>
      <c r="R428">
        <v>12</v>
      </c>
      <c r="S428">
        <v>188</v>
      </c>
    </row>
    <row r="429" spans="1:19">
      <c r="A429" t="s">
        <v>805</v>
      </c>
      <c r="B429">
        <v>45</v>
      </c>
      <c r="C429">
        <v>89</v>
      </c>
      <c r="D429" t="s">
        <v>936</v>
      </c>
      <c r="E429">
        <v>0</v>
      </c>
      <c r="F429" t="s">
        <v>935</v>
      </c>
      <c r="G429">
        <v>1</v>
      </c>
      <c r="H429">
        <v>2</v>
      </c>
      <c r="I429">
        <v>3</v>
      </c>
      <c r="J429">
        <v>0</v>
      </c>
      <c r="K429">
        <v>0</v>
      </c>
      <c r="L429">
        <v>4</v>
      </c>
      <c r="M429">
        <v>3</v>
      </c>
      <c r="N429">
        <v>1</v>
      </c>
      <c r="O429">
        <v>1</v>
      </c>
      <c r="P429">
        <v>1</v>
      </c>
      <c r="Q429">
        <v>1</v>
      </c>
      <c r="R429">
        <v>2</v>
      </c>
      <c r="S429">
        <v>70</v>
      </c>
    </row>
    <row r="430" spans="1:19">
      <c r="A430" t="s">
        <v>807</v>
      </c>
      <c r="B430">
        <v>0</v>
      </c>
      <c r="C430">
        <v>50</v>
      </c>
      <c r="D430" t="s">
        <v>934</v>
      </c>
      <c r="E430">
        <v>0</v>
      </c>
      <c r="F430" t="s">
        <v>935</v>
      </c>
      <c r="G430">
        <v>40</v>
      </c>
      <c r="H430">
        <v>51</v>
      </c>
      <c r="I430">
        <v>110</v>
      </c>
      <c r="J430">
        <v>74</v>
      </c>
      <c r="K430">
        <v>75</v>
      </c>
      <c r="L430">
        <v>152</v>
      </c>
      <c r="M430">
        <v>141</v>
      </c>
      <c r="N430">
        <v>159</v>
      </c>
      <c r="O430">
        <v>54</v>
      </c>
      <c r="P430">
        <v>118</v>
      </c>
      <c r="Q430">
        <v>138</v>
      </c>
      <c r="R430">
        <v>147</v>
      </c>
      <c r="S430">
        <v>1624</v>
      </c>
    </row>
    <row r="431" spans="1:19">
      <c r="A431" t="s">
        <v>807</v>
      </c>
      <c r="B431">
        <v>50</v>
      </c>
      <c r="C431">
        <v>100</v>
      </c>
      <c r="D431" t="s">
        <v>936</v>
      </c>
      <c r="E431">
        <v>0</v>
      </c>
      <c r="F431" t="s">
        <v>935</v>
      </c>
      <c r="G431">
        <v>2</v>
      </c>
      <c r="H431">
        <v>8</v>
      </c>
      <c r="I431">
        <v>7</v>
      </c>
      <c r="J431">
        <v>4</v>
      </c>
      <c r="K431">
        <v>3</v>
      </c>
      <c r="L431">
        <v>5</v>
      </c>
      <c r="M431">
        <v>7</v>
      </c>
      <c r="N431">
        <v>13</v>
      </c>
      <c r="O431">
        <v>6</v>
      </c>
      <c r="P431">
        <v>9</v>
      </c>
      <c r="Q431">
        <v>4</v>
      </c>
      <c r="R431">
        <v>7</v>
      </c>
      <c r="S431">
        <v>98</v>
      </c>
    </row>
    <row r="432" spans="1:19">
      <c r="A432" t="s">
        <v>809</v>
      </c>
      <c r="B432">
        <v>0</v>
      </c>
      <c r="C432">
        <v>54</v>
      </c>
      <c r="D432" t="s">
        <v>934</v>
      </c>
      <c r="E432">
        <v>0</v>
      </c>
      <c r="F432" t="s">
        <v>935</v>
      </c>
      <c r="G432">
        <v>3674</v>
      </c>
      <c r="H432">
        <v>5419</v>
      </c>
      <c r="I432">
        <v>5104</v>
      </c>
      <c r="J432">
        <v>5755</v>
      </c>
      <c r="K432">
        <v>6821</v>
      </c>
      <c r="L432">
        <v>8889</v>
      </c>
      <c r="M432">
        <v>5586</v>
      </c>
      <c r="N432">
        <v>7001</v>
      </c>
      <c r="O432">
        <v>5866</v>
      </c>
      <c r="P432">
        <v>6172</v>
      </c>
      <c r="Q432">
        <v>6031</v>
      </c>
      <c r="R432">
        <v>7215</v>
      </c>
      <c r="S432">
        <v>532</v>
      </c>
    </row>
    <row r="433" spans="1:19">
      <c r="A433" t="s">
        <v>809</v>
      </c>
      <c r="B433">
        <v>54</v>
      </c>
      <c r="C433">
        <v>107</v>
      </c>
      <c r="D433" t="s">
        <v>936</v>
      </c>
      <c r="E433">
        <v>0</v>
      </c>
      <c r="F433" t="s">
        <v>935</v>
      </c>
      <c r="G433">
        <v>17908</v>
      </c>
      <c r="H433">
        <v>21469</v>
      </c>
      <c r="I433">
        <v>10744</v>
      </c>
      <c r="J433">
        <v>18501</v>
      </c>
      <c r="K433">
        <v>7494</v>
      </c>
      <c r="L433">
        <v>14717</v>
      </c>
      <c r="M433">
        <v>23051</v>
      </c>
      <c r="N433">
        <v>28660</v>
      </c>
      <c r="O433">
        <v>15963</v>
      </c>
      <c r="P433">
        <v>21422</v>
      </c>
      <c r="Q433">
        <v>18452</v>
      </c>
      <c r="R433">
        <v>19973</v>
      </c>
      <c r="S433">
        <v>12662</v>
      </c>
    </row>
    <row r="434" spans="1:19">
      <c r="A434" t="s">
        <v>811</v>
      </c>
      <c r="B434">
        <v>0</v>
      </c>
      <c r="C434">
        <v>44</v>
      </c>
      <c r="D434" t="s">
        <v>934</v>
      </c>
      <c r="E434">
        <v>0</v>
      </c>
      <c r="F434" t="s">
        <v>935</v>
      </c>
      <c r="G434">
        <v>20</v>
      </c>
      <c r="H434">
        <v>79</v>
      </c>
      <c r="I434">
        <v>163</v>
      </c>
      <c r="J434">
        <v>44</v>
      </c>
      <c r="K434">
        <v>93</v>
      </c>
      <c r="L434">
        <v>85</v>
      </c>
      <c r="M434">
        <v>217</v>
      </c>
      <c r="N434">
        <v>55</v>
      </c>
      <c r="O434">
        <v>57</v>
      </c>
      <c r="P434">
        <v>90</v>
      </c>
      <c r="Q434">
        <v>204</v>
      </c>
      <c r="R434">
        <v>68</v>
      </c>
      <c r="S434">
        <v>396</v>
      </c>
    </row>
    <row r="435" spans="1:19">
      <c r="A435" t="s">
        <v>811</v>
      </c>
      <c r="B435">
        <v>44</v>
      </c>
      <c r="C435">
        <v>87</v>
      </c>
      <c r="D435" t="s">
        <v>936</v>
      </c>
      <c r="E435">
        <v>0</v>
      </c>
      <c r="F435" t="s">
        <v>935</v>
      </c>
      <c r="G435">
        <v>2</v>
      </c>
      <c r="H435">
        <v>0</v>
      </c>
      <c r="I435">
        <v>9</v>
      </c>
      <c r="J435">
        <v>0</v>
      </c>
      <c r="K435">
        <v>1</v>
      </c>
      <c r="L435">
        <v>1</v>
      </c>
      <c r="M435">
        <v>7</v>
      </c>
      <c r="N435">
        <v>0</v>
      </c>
      <c r="O435">
        <v>0</v>
      </c>
      <c r="P435">
        <v>3</v>
      </c>
      <c r="Q435">
        <v>3</v>
      </c>
      <c r="R435">
        <v>2</v>
      </c>
      <c r="S435">
        <v>46</v>
      </c>
    </row>
    <row r="436" spans="1:19">
      <c r="A436" t="s">
        <v>813</v>
      </c>
      <c r="B436">
        <v>0</v>
      </c>
      <c r="C436">
        <v>49</v>
      </c>
      <c r="D436" t="s">
        <v>934</v>
      </c>
      <c r="E436">
        <v>0</v>
      </c>
      <c r="F436" t="s">
        <v>935</v>
      </c>
      <c r="G436">
        <v>22</v>
      </c>
      <c r="H436">
        <v>41</v>
      </c>
      <c r="I436">
        <v>49</v>
      </c>
      <c r="J436">
        <v>37</v>
      </c>
      <c r="K436">
        <v>46</v>
      </c>
      <c r="L436">
        <v>51</v>
      </c>
      <c r="M436">
        <v>47</v>
      </c>
      <c r="N436">
        <v>48</v>
      </c>
      <c r="O436">
        <v>30</v>
      </c>
      <c r="P436">
        <v>57</v>
      </c>
      <c r="Q436">
        <v>61</v>
      </c>
      <c r="R436">
        <v>47</v>
      </c>
      <c r="S436">
        <v>13</v>
      </c>
    </row>
    <row r="437" spans="1:19">
      <c r="A437" t="s">
        <v>813</v>
      </c>
      <c r="B437">
        <v>49</v>
      </c>
      <c r="C437">
        <v>97</v>
      </c>
      <c r="D437" t="s">
        <v>936</v>
      </c>
      <c r="E437">
        <v>0</v>
      </c>
      <c r="F437" t="s">
        <v>935</v>
      </c>
      <c r="G437">
        <v>14</v>
      </c>
      <c r="H437">
        <v>14</v>
      </c>
      <c r="I437">
        <v>14</v>
      </c>
      <c r="J437">
        <v>21</v>
      </c>
      <c r="K437">
        <v>14</v>
      </c>
      <c r="L437">
        <v>9</v>
      </c>
      <c r="M437">
        <v>25</v>
      </c>
      <c r="N437">
        <v>25</v>
      </c>
      <c r="O437">
        <v>12</v>
      </c>
      <c r="P437">
        <v>16</v>
      </c>
      <c r="Q437">
        <v>26</v>
      </c>
      <c r="R437">
        <v>12</v>
      </c>
      <c r="S437">
        <v>5</v>
      </c>
    </row>
    <row r="438" spans="1:19">
      <c r="A438" t="s">
        <v>815</v>
      </c>
      <c r="B438">
        <v>0</v>
      </c>
      <c r="C438">
        <v>46</v>
      </c>
      <c r="D438" t="s">
        <v>934</v>
      </c>
      <c r="E438">
        <v>0</v>
      </c>
      <c r="F438" t="s">
        <v>935</v>
      </c>
      <c r="G438">
        <v>5</v>
      </c>
      <c r="H438">
        <v>18</v>
      </c>
      <c r="I438">
        <v>17</v>
      </c>
      <c r="J438">
        <v>14</v>
      </c>
      <c r="K438">
        <v>11</v>
      </c>
      <c r="L438">
        <v>18</v>
      </c>
      <c r="M438">
        <v>6</v>
      </c>
      <c r="N438">
        <v>3</v>
      </c>
      <c r="O438">
        <v>20</v>
      </c>
      <c r="P438">
        <v>18</v>
      </c>
      <c r="Q438">
        <v>18</v>
      </c>
      <c r="R438">
        <v>11</v>
      </c>
      <c r="S438">
        <v>0</v>
      </c>
    </row>
    <row r="439" spans="1:19">
      <c r="A439" t="s">
        <v>815</v>
      </c>
      <c r="B439">
        <v>46</v>
      </c>
      <c r="C439">
        <v>92</v>
      </c>
      <c r="D439" t="s">
        <v>936</v>
      </c>
      <c r="E439">
        <v>0</v>
      </c>
      <c r="F439" t="s">
        <v>935</v>
      </c>
      <c r="G439">
        <v>0</v>
      </c>
      <c r="H439">
        <v>1</v>
      </c>
      <c r="I439">
        <v>4</v>
      </c>
      <c r="J439">
        <v>0</v>
      </c>
      <c r="K439">
        <v>0</v>
      </c>
      <c r="L439">
        <v>2</v>
      </c>
      <c r="M439">
        <v>1</v>
      </c>
      <c r="N439">
        <v>0</v>
      </c>
      <c r="O439">
        <v>3</v>
      </c>
      <c r="P439">
        <v>0</v>
      </c>
      <c r="Q439">
        <v>3</v>
      </c>
      <c r="R439">
        <v>0</v>
      </c>
      <c r="S439">
        <v>0</v>
      </c>
    </row>
    <row r="440" spans="1:19">
      <c r="A440" t="s">
        <v>817</v>
      </c>
      <c r="B440">
        <v>0</v>
      </c>
      <c r="C440">
        <v>47</v>
      </c>
      <c r="D440" t="s">
        <v>934</v>
      </c>
      <c r="E440">
        <v>0</v>
      </c>
      <c r="F440" t="s">
        <v>935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</row>
    <row r="441" spans="1:19">
      <c r="A441" t="s">
        <v>817</v>
      </c>
      <c r="B441">
        <v>47</v>
      </c>
      <c r="C441">
        <v>94</v>
      </c>
      <c r="D441" t="s">
        <v>936</v>
      </c>
      <c r="E441">
        <v>0</v>
      </c>
      <c r="F441" t="s">
        <v>935</v>
      </c>
      <c r="G441">
        <v>1</v>
      </c>
      <c r="H441">
        <v>1</v>
      </c>
      <c r="I441">
        <v>5</v>
      </c>
      <c r="J441">
        <v>2</v>
      </c>
      <c r="K441">
        <v>2</v>
      </c>
      <c r="L441">
        <v>1</v>
      </c>
      <c r="M441">
        <v>10</v>
      </c>
      <c r="N441">
        <v>2</v>
      </c>
      <c r="O441">
        <v>1</v>
      </c>
      <c r="P441">
        <v>4</v>
      </c>
      <c r="Q441">
        <v>11</v>
      </c>
      <c r="R441">
        <v>1</v>
      </c>
      <c r="S441">
        <v>20</v>
      </c>
    </row>
    <row r="442" spans="1:19">
      <c r="A442" t="s">
        <v>819</v>
      </c>
      <c r="B442">
        <v>0</v>
      </c>
      <c r="C442">
        <v>48</v>
      </c>
      <c r="D442" t="s">
        <v>934</v>
      </c>
      <c r="E442">
        <v>0</v>
      </c>
      <c r="F442" t="s">
        <v>935</v>
      </c>
      <c r="G442">
        <v>39</v>
      </c>
      <c r="H442">
        <v>128</v>
      </c>
      <c r="I442">
        <v>285</v>
      </c>
      <c r="J442">
        <v>114</v>
      </c>
      <c r="K442">
        <v>121</v>
      </c>
      <c r="L442">
        <v>120</v>
      </c>
      <c r="M442">
        <v>181</v>
      </c>
      <c r="N442">
        <v>96</v>
      </c>
      <c r="O442">
        <v>91</v>
      </c>
      <c r="P442">
        <v>139</v>
      </c>
      <c r="Q442">
        <v>301</v>
      </c>
      <c r="R442">
        <v>147</v>
      </c>
      <c r="S442">
        <v>82</v>
      </c>
    </row>
    <row r="443" spans="1:19">
      <c r="A443" t="s">
        <v>819</v>
      </c>
      <c r="B443">
        <v>48</v>
      </c>
      <c r="C443">
        <v>95</v>
      </c>
      <c r="D443" t="s">
        <v>936</v>
      </c>
      <c r="E443">
        <v>0</v>
      </c>
      <c r="F443" t="s">
        <v>935</v>
      </c>
      <c r="G443">
        <v>724</v>
      </c>
      <c r="H443">
        <v>2104</v>
      </c>
      <c r="I443">
        <v>5148</v>
      </c>
      <c r="J443">
        <v>1297</v>
      </c>
      <c r="K443">
        <v>1610</v>
      </c>
      <c r="L443">
        <v>1780</v>
      </c>
      <c r="M443">
        <v>6081.5</v>
      </c>
      <c r="N443">
        <v>1270</v>
      </c>
      <c r="O443">
        <v>1324</v>
      </c>
      <c r="P443">
        <v>2075</v>
      </c>
      <c r="Q443">
        <v>5733</v>
      </c>
      <c r="R443">
        <v>937</v>
      </c>
      <c r="S443">
        <v>42361</v>
      </c>
    </row>
    <row r="444" spans="1:19">
      <c r="A444" t="s">
        <v>821</v>
      </c>
      <c r="B444">
        <v>0</v>
      </c>
      <c r="C444">
        <v>48</v>
      </c>
      <c r="D444" t="s">
        <v>934</v>
      </c>
      <c r="E444">
        <v>0</v>
      </c>
      <c r="F444" t="s">
        <v>935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1</v>
      </c>
      <c r="N444">
        <v>0</v>
      </c>
      <c r="O444">
        <v>0</v>
      </c>
      <c r="P444">
        <v>0</v>
      </c>
      <c r="Q444">
        <v>0</v>
      </c>
      <c r="R444">
        <v>2</v>
      </c>
      <c r="S444">
        <v>0</v>
      </c>
    </row>
    <row r="445" spans="1:19">
      <c r="A445" t="s">
        <v>821</v>
      </c>
      <c r="B445">
        <v>48</v>
      </c>
      <c r="C445">
        <v>96</v>
      </c>
      <c r="D445" t="s">
        <v>936</v>
      </c>
      <c r="E445">
        <v>0</v>
      </c>
      <c r="F445" t="s">
        <v>935</v>
      </c>
      <c r="G445">
        <v>1</v>
      </c>
      <c r="H445">
        <v>5</v>
      </c>
      <c r="I445">
        <v>3</v>
      </c>
      <c r="J445">
        <v>2</v>
      </c>
      <c r="K445">
        <v>2</v>
      </c>
      <c r="L445">
        <v>5</v>
      </c>
      <c r="M445">
        <v>1</v>
      </c>
      <c r="N445">
        <v>19</v>
      </c>
      <c r="O445">
        <v>2</v>
      </c>
      <c r="P445">
        <v>14</v>
      </c>
      <c r="Q445">
        <v>9</v>
      </c>
      <c r="R445">
        <v>14</v>
      </c>
      <c r="S445">
        <v>11</v>
      </c>
    </row>
    <row r="446" spans="1:19">
      <c r="A446" t="s">
        <v>823</v>
      </c>
      <c r="B446">
        <v>0</v>
      </c>
      <c r="C446">
        <v>46</v>
      </c>
      <c r="D446" t="s">
        <v>934</v>
      </c>
      <c r="E446">
        <v>0</v>
      </c>
      <c r="F446" t="s">
        <v>935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</row>
    <row r="447" spans="1:19">
      <c r="A447" t="s">
        <v>823</v>
      </c>
      <c r="B447">
        <v>46</v>
      </c>
      <c r="C447">
        <v>91</v>
      </c>
      <c r="D447" t="s">
        <v>936</v>
      </c>
      <c r="E447">
        <v>0</v>
      </c>
      <c r="F447" t="s">
        <v>935</v>
      </c>
      <c r="G447">
        <v>2</v>
      </c>
      <c r="H447">
        <v>2</v>
      </c>
      <c r="I447">
        <v>6</v>
      </c>
      <c r="J447">
        <v>5</v>
      </c>
      <c r="K447">
        <v>0</v>
      </c>
      <c r="L447">
        <v>0</v>
      </c>
      <c r="M447">
        <v>8</v>
      </c>
      <c r="N447">
        <v>0</v>
      </c>
      <c r="O447">
        <v>2</v>
      </c>
      <c r="P447">
        <v>1</v>
      </c>
      <c r="Q447">
        <v>4</v>
      </c>
      <c r="R447">
        <v>0</v>
      </c>
      <c r="S447">
        <v>8</v>
      </c>
    </row>
    <row r="448" spans="1:19">
      <c r="A448" t="s">
        <v>825</v>
      </c>
      <c r="B448">
        <v>0</v>
      </c>
      <c r="C448">
        <v>51</v>
      </c>
      <c r="D448" t="s">
        <v>934</v>
      </c>
      <c r="E448">
        <v>0</v>
      </c>
      <c r="F448" t="s">
        <v>935</v>
      </c>
      <c r="G448">
        <v>0</v>
      </c>
      <c r="H448">
        <v>0</v>
      </c>
      <c r="I448">
        <v>0</v>
      </c>
      <c r="J448">
        <v>3</v>
      </c>
      <c r="K448">
        <v>0</v>
      </c>
      <c r="L448">
        <v>0</v>
      </c>
      <c r="M448">
        <v>1</v>
      </c>
      <c r="N448">
        <v>1</v>
      </c>
      <c r="O448">
        <v>0</v>
      </c>
      <c r="P448">
        <v>0</v>
      </c>
      <c r="Q448">
        <v>0</v>
      </c>
      <c r="R448">
        <v>0</v>
      </c>
      <c r="S448">
        <v>3</v>
      </c>
    </row>
    <row r="449" spans="1:19">
      <c r="A449" t="s">
        <v>825</v>
      </c>
      <c r="B449">
        <v>51</v>
      </c>
      <c r="C449">
        <v>101</v>
      </c>
      <c r="D449" t="s">
        <v>936</v>
      </c>
      <c r="E449">
        <v>0</v>
      </c>
      <c r="F449" t="s">
        <v>935</v>
      </c>
      <c r="G449">
        <v>0</v>
      </c>
      <c r="H449">
        <v>0</v>
      </c>
      <c r="I449">
        <v>0</v>
      </c>
      <c r="J449">
        <v>3</v>
      </c>
      <c r="K449">
        <v>0</v>
      </c>
      <c r="L449">
        <v>0</v>
      </c>
      <c r="M449">
        <v>1</v>
      </c>
      <c r="N449">
        <v>1</v>
      </c>
      <c r="O449">
        <v>1</v>
      </c>
      <c r="P449">
        <v>2</v>
      </c>
      <c r="Q449">
        <v>3</v>
      </c>
      <c r="R449">
        <v>2</v>
      </c>
      <c r="S449">
        <v>2</v>
      </c>
    </row>
    <row r="450" spans="1:19">
      <c r="A450" t="s">
        <v>827</v>
      </c>
      <c r="B450">
        <v>0</v>
      </c>
      <c r="C450">
        <v>51</v>
      </c>
      <c r="D450" t="s">
        <v>934</v>
      </c>
      <c r="E450">
        <v>0</v>
      </c>
      <c r="F450" t="s">
        <v>935</v>
      </c>
      <c r="G450">
        <v>0</v>
      </c>
      <c r="H450">
        <v>0</v>
      </c>
      <c r="I450">
        <v>4</v>
      </c>
      <c r="J450">
        <v>0</v>
      </c>
      <c r="K450">
        <v>0</v>
      </c>
      <c r="L450">
        <v>5</v>
      </c>
      <c r="M450">
        <v>2</v>
      </c>
      <c r="N450">
        <v>0</v>
      </c>
      <c r="O450">
        <v>0</v>
      </c>
      <c r="P450">
        <v>2</v>
      </c>
      <c r="Q450">
        <v>3</v>
      </c>
      <c r="R450">
        <v>0</v>
      </c>
      <c r="S450">
        <v>5</v>
      </c>
    </row>
    <row r="451" spans="1:19">
      <c r="A451" t="s">
        <v>827</v>
      </c>
      <c r="B451">
        <v>51</v>
      </c>
      <c r="C451">
        <v>101</v>
      </c>
      <c r="D451" t="s">
        <v>936</v>
      </c>
      <c r="E451">
        <v>0</v>
      </c>
      <c r="F451" t="s">
        <v>935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</row>
    <row r="452" spans="1:19">
      <c r="A452" t="s">
        <v>829</v>
      </c>
      <c r="B452">
        <v>0</v>
      </c>
      <c r="C452">
        <v>46</v>
      </c>
      <c r="D452" t="s">
        <v>934</v>
      </c>
      <c r="E452">
        <v>0</v>
      </c>
      <c r="F452" t="s">
        <v>935</v>
      </c>
      <c r="G452">
        <v>0</v>
      </c>
      <c r="H452">
        <v>0</v>
      </c>
      <c r="I452">
        <v>9</v>
      </c>
      <c r="J452">
        <v>1</v>
      </c>
      <c r="K452">
        <v>0</v>
      </c>
      <c r="L452">
        <v>0</v>
      </c>
      <c r="M452">
        <v>13</v>
      </c>
      <c r="N452">
        <v>1</v>
      </c>
      <c r="O452">
        <v>0</v>
      </c>
      <c r="P452">
        <v>0</v>
      </c>
      <c r="Q452">
        <v>9</v>
      </c>
      <c r="R452">
        <v>2</v>
      </c>
      <c r="S452">
        <v>4</v>
      </c>
    </row>
    <row r="453" spans="1:19">
      <c r="A453" t="s">
        <v>829</v>
      </c>
      <c r="B453">
        <v>46</v>
      </c>
      <c r="C453">
        <v>91</v>
      </c>
      <c r="D453" t="s">
        <v>936</v>
      </c>
      <c r="E453">
        <v>0</v>
      </c>
      <c r="F453" t="s">
        <v>935</v>
      </c>
      <c r="G453">
        <v>0</v>
      </c>
      <c r="H453">
        <v>0</v>
      </c>
      <c r="I453">
        <v>1</v>
      </c>
      <c r="J453">
        <v>0</v>
      </c>
      <c r="K453">
        <v>0</v>
      </c>
      <c r="L453">
        <v>0</v>
      </c>
      <c r="M453">
        <v>2</v>
      </c>
      <c r="N453">
        <v>0</v>
      </c>
      <c r="O453">
        <v>0</v>
      </c>
      <c r="P453">
        <v>0</v>
      </c>
      <c r="Q453">
        <v>1</v>
      </c>
      <c r="R453">
        <v>0</v>
      </c>
      <c r="S453">
        <v>0</v>
      </c>
    </row>
    <row r="454" spans="1:19">
      <c r="A454" t="s">
        <v>831</v>
      </c>
      <c r="B454">
        <v>0</v>
      </c>
      <c r="C454">
        <v>49</v>
      </c>
      <c r="D454" t="s">
        <v>934</v>
      </c>
      <c r="E454">
        <v>0</v>
      </c>
      <c r="F454" t="s">
        <v>935</v>
      </c>
      <c r="G454">
        <v>0</v>
      </c>
      <c r="H454">
        <v>1</v>
      </c>
      <c r="I454">
        <v>1</v>
      </c>
      <c r="J454">
        <v>0</v>
      </c>
      <c r="K454">
        <v>0</v>
      </c>
      <c r="L454">
        <v>0</v>
      </c>
      <c r="M454">
        <v>1</v>
      </c>
      <c r="N454">
        <v>0</v>
      </c>
      <c r="O454">
        <v>0</v>
      </c>
      <c r="P454">
        <v>4</v>
      </c>
      <c r="Q454">
        <v>0</v>
      </c>
      <c r="R454">
        <v>0</v>
      </c>
      <c r="S454">
        <v>7</v>
      </c>
    </row>
    <row r="455" spans="1:19">
      <c r="A455" t="s">
        <v>831</v>
      </c>
      <c r="B455">
        <v>49</v>
      </c>
      <c r="C455">
        <v>97</v>
      </c>
      <c r="D455" t="s">
        <v>936</v>
      </c>
      <c r="E455">
        <v>0</v>
      </c>
      <c r="F455" t="s">
        <v>935</v>
      </c>
      <c r="G455">
        <v>7</v>
      </c>
      <c r="H455">
        <v>54</v>
      </c>
      <c r="I455">
        <v>100</v>
      </c>
      <c r="J455">
        <v>29</v>
      </c>
      <c r="K455">
        <v>23</v>
      </c>
      <c r="L455">
        <v>21</v>
      </c>
      <c r="M455">
        <v>119</v>
      </c>
      <c r="N455">
        <v>17</v>
      </c>
      <c r="O455">
        <v>18</v>
      </c>
      <c r="P455">
        <v>25</v>
      </c>
      <c r="Q455">
        <v>156</v>
      </c>
      <c r="R455">
        <v>13</v>
      </c>
      <c r="S455">
        <v>14</v>
      </c>
    </row>
    <row r="456" spans="1:19">
      <c r="A456" t="s">
        <v>833</v>
      </c>
      <c r="B456">
        <v>0</v>
      </c>
      <c r="C456">
        <v>50</v>
      </c>
      <c r="D456" t="s">
        <v>934</v>
      </c>
      <c r="E456">
        <v>0</v>
      </c>
      <c r="F456" t="s">
        <v>935</v>
      </c>
      <c r="G456">
        <v>1</v>
      </c>
      <c r="H456">
        <v>30</v>
      </c>
      <c r="I456">
        <v>47</v>
      </c>
      <c r="J456">
        <v>15</v>
      </c>
      <c r="K456">
        <v>9</v>
      </c>
      <c r="L456">
        <v>16</v>
      </c>
      <c r="M456">
        <v>60</v>
      </c>
      <c r="N456">
        <v>7</v>
      </c>
      <c r="O456">
        <v>8</v>
      </c>
      <c r="P456">
        <v>16</v>
      </c>
      <c r="Q456">
        <v>67</v>
      </c>
      <c r="R456">
        <v>8</v>
      </c>
      <c r="S456">
        <v>13</v>
      </c>
    </row>
    <row r="457" spans="1:19">
      <c r="A457" t="s">
        <v>833</v>
      </c>
      <c r="B457">
        <v>50</v>
      </c>
      <c r="C457">
        <v>99</v>
      </c>
      <c r="D457" t="s">
        <v>936</v>
      </c>
      <c r="E457">
        <v>0</v>
      </c>
      <c r="F457" t="s">
        <v>935</v>
      </c>
      <c r="G457">
        <v>6</v>
      </c>
      <c r="H457">
        <v>25</v>
      </c>
      <c r="I457">
        <v>11</v>
      </c>
      <c r="J457">
        <v>11</v>
      </c>
      <c r="K457">
        <v>4</v>
      </c>
      <c r="L457">
        <v>10</v>
      </c>
      <c r="M457">
        <v>32</v>
      </c>
      <c r="N457">
        <v>8</v>
      </c>
      <c r="O457">
        <v>3</v>
      </c>
      <c r="P457">
        <v>10</v>
      </c>
      <c r="Q457">
        <v>30</v>
      </c>
      <c r="R457">
        <v>6</v>
      </c>
      <c r="S457">
        <v>16</v>
      </c>
    </row>
    <row r="458" spans="1:19">
      <c r="A458" t="s">
        <v>835</v>
      </c>
      <c r="B458">
        <v>0</v>
      </c>
      <c r="C458">
        <v>46</v>
      </c>
      <c r="D458" t="s">
        <v>934</v>
      </c>
      <c r="E458">
        <v>0</v>
      </c>
      <c r="F458" t="s">
        <v>935</v>
      </c>
      <c r="G458">
        <v>2</v>
      </c>
      <c r="H458">
        <v>11</v>
      </c>
      <c r="I458">
        <v>2</v>
      </c>
      <c r="J458">
        <v>4</v>
      </c>
      <c r="K458">
        <v>2</v>
      </c>
      <c r="L458">
        <v>0</v>
      </c>
      <c r="M458">
        <v>13</v>
      </c>
      <c r="N458">
        <v>6</v>
      </c>
      <c r="O458">
        <v>3</v>
      </c>
      <c r="P458">
        <v>3</v>
      </c>
      <c r="Q458">
        <v>15</v>
      </c>
      <c r="R458">
        <v>2</v>
      </c>
      <c r="S458">
        <v>3</v>
      </c>
    </row>
    <row r="459" spans="1:19">
      <c r="A459" t="s">
        <v>835</v>
      </c>
      <c r="B459">
        <v>46</v>
      </c>
      <c r="C459">
        <v>92</v>
      </c>
      <c r="D459" t="s">
        <v>936</v>
      </c>
      <c r="E459">
        <v>0</v>
      </c>
      <c r="F459" t="s">
        <v>935</v>
      </c>
      <c r="G459">
        <v>4</v>
      </c>
      <c r="H459">
        <v>15</v>
      </c>
      <c r="I459">
        <v>9</v>
      </c>
      <c r="J459">
        <v>2</v>
      </c>
      <c r="K459">
        <v>1</v>
      </c>
      <c r="L459">
        <v>3</v>
      </c>
      <c r="M459">
        <v>15</v>
      </c>
      <c r="N459">
        <v>7</v>
      </c>
      <c r="O459">
        <v>0</v>
      </c>
      <c r="P459">
        <v>6</v>
      </c>
      <c r="Q459">
        <v>18</v>
      </c>
      <c r="R459">
        <v>6</v>
      </c>
      <c r="S459">
        <v>1</v>
      </c>
    </row>
    <row r="460" spans="1:19">
      <c r="A460" t="s">
        <v>837</v>
      </c>
      <c r="B460">
        <v>0</v>
      </c>
      <c r="C460">
        <v>48</v>
      </c>
      <c r="D460" t="s">
        <v>934</v>
      </c>
      <c r="E460">
        <v>0</v>
      </c>
      <c r="F460" t="s">
        <v>935</v>
      </c>
      <c r="G460">
        <v>0</v>
      </c>
      <c r="H460">
        <v>10</v>
      </c>
      <c r="I460">
        <v>12</v>
      </c>
      <c r="J460">
        <v>1</v>
      </c>
      <c r="K460">
        <v>0</v>
      </c>
      <c r="L460">
        <v>4</v>
      </c>
      <c r="M460">
        <v>16</v>
      </c>
      <c r="N460">
        <v>0</v>
      </c>
      <c r="O460">
        <v>0</v>
      </c>
      <c r="P460">
        <v>1</v>
      </c>
      <c r="Q460">
        <v>25</v>
      </c>
      <c r="R460">
        <v>0</v>
      </c>
      <c r="S460">
        <v>1</v>
      </c>
    </row>
    <row r="461" spans="1:19">
      <c r="A461" t="s">
        <v>837</v>
      </c>
      <c r="B461">
        <v>48</v>
      </c>
      <c r="C461">
        <v>95</v>
      </c>
      <c r="D461" t="s">
        <v>936</v>
      </c>
      <c r="E461">
        <v>0</v>
      </c>
      <c r="F461" t="s">
        <v>935</v>
      </c>
      <c r="G461">
        <v>1</v>
      </c>
      <c r="H461">
        <v>7</v>
      </c>
      <c r="I461">
        <v>10</v>
      </c>
      <c r="J461">
        <v>3</v>
      </c>
      <c r="K461">
        <v>0</v>
      </c>
      <c r="L461">
        <v>2</v>
      </c>
      <c r="M461">
        <v>5</v>
      </c>
      <c r="N461">
        <v>1</v>
      </c>
      <c r="O461">
        <v>0</v>
      </c>
      <c r="P461">
        <v>6</v>
      </c>
      <c r="Q461">
        <v>19</v>
      </c>
      <c r="R461">
        <v>1</v>
      </c>
      <c r="S461">
        <v>1</v>
      </c>
    </row>
    <row r="462" spans="1:19">
      <c r="A462" t="s">
        <v>839</v>
      </c>
      <c r="B462">
        <v>0</v>
      </c>
      <c r="C462">
        <v>49</v>
      </c>
      <c r="D462" t="s">
        <v>934</v>
      </c>
      <c r="E462">
        <v>0</v>
      </c>
      <c r="F462" t="s">
        <v>935</v>
      </c>
      <c r="G462">
        <v>0</v>
      </c>
      <c r="H462">
        <v>0</v>
      </c>
      <c r="I462">
        <v>2</v>
      </c>
      <c r="J462">
        <v>0</v>
      </c>
      <c r="K462">
        <v>1</v>
      </c>
      <c r="L462">
        <v>2</v>
      </c>
      <c r="M462">
        <v>1</v>
      </c>
      <c r="N462">
        <v>1</v>
      </c>
      <c r="O462">
        <v>1</v>
      </c>
      <c r="P462">
        <v>0</v>
      </c>
      <c r="Q462">
        <v>2</v>
      </c>
      <c r="R462">
        <v>0</v>
      </c>
      <c r="S462">
        <v>3</v>
      </c>
    </row>
    <row r="463" spans="1:19">
      <c r="A463" t="s">
        <v>839</v>
      </c>
      <c r="B463">
        <v>49</v>
      </c>
      <c r="C463">
        <v>98</v>
      </c>
      <c r="D463" t="s">
        <v>936</v>
      </c>
      <c r="E463">
        <v>0</v>
      </c>
      <c r="F463" t="s">
        <v>935</v>
      </c>
      <c r="G463">
        <v>0</v>
      </c>
      <c r="H463">
        <v>5</v>
      </c>
      <c r="I463">
        <v>0</v>
      </c>
      <c r="J463">
        <v>1</v>
      </c>
      <c r="K463">
        <v>0</v>
      </c>
      <c r="L463">
        <v>1</v>
      </c>
      <c r="M463">
        <v>1</v>
      </c>
      <c r="N463">
        <v>0</v>
      </c>
      <c r="O463">
        <v>2</v>
      </c>
      <c r="P463">
        <v>0</v>
      </c>
      <c r="Q463">
        <v>2</v>
      </c>
      <c r="R463">
        <v>0</v>
      </c>
      <c r="S463">
        <v>185</v>
      </c>
    </row>
    <row r="464" spans="1:19">
      <c r="A464" t="s">
        <v>841</v>
      </c>
      <c r="B464">
        <v>0</v>
      </c>
      <c r="C464">
        <v>49</v>
      </c>
      <c r="D464" t="s">
        <v>934</v>
      </c>
      <c r="E464">
        <v>0</v>
      </c>
      <c r="F464" t="s">
        <v>935</v>
      </c>
      <c r="G464">
        <v>66</v>
      </c>
      <c r="H464">
        <v>69</v>
      </c>
      <c r="I464">
        <v>45</v>
      </c>
      <c r="J464">
        <v>60</v>
      </c>
      <c r="K464">
        <v>97</v>
      </c>
      <c r="L464">
        <v>69</v>
      </c>
      <c r="M464">
        <v>30</v>
      </c>
      <c r="N464">
        <v>33</v>
      </c>
      <c r="O464">
        <v>72</v>
      </c>
      <c r="P464">
        <v>61</v>
      </c>
      <c r="Q464">
        <v>31</v>
      </c>
      <c r="R464">
        <v>42</v>
      </c>
      <c r="S464">
        <v>40</v>
      </c>
    </row>
    <row r="465" spans="1:19">
      <c r="A465" t="s">
        <v>841</v>
      </c>
      <c r="B465">
        <v>49</v>
      </c>
      <c r="C465">
        <v>97</v>
      </c>
      <c r="D465" t="s">
        <v>936</v>
      </c>
      <c r="E465">
        <v>0</v>
      </c>
      <c r="F465" t="s">
        <v>935</v>
      </c>
      <c r="G465">
        <v>673</v>
      </c>
      <c r="H465">
        <v>864</v>
      </c>
      <c r="I465">
        <v>650</v>
      </c>
      <c r="J465">
        <v>794</v>
      </c>
      <c r="K465">
        <v>973</v>
      </c>
      <c r="L465">
        <v>798</v>
      </c>
      <c r="M465">
        <v>365</v>
      </c>
      <c r="N465">
        <v>797</v>
      </c>
      <c r="O465">
        <v>955</v>
      </c>
      <c r="P465">
        <v>899</v>
      </c>
      <c r="Q465">
        <v>444</v>
      </c>
      <c r="R465">
        <v>542</v>
      </c>
      <c r="S465">
        <v>2078</v>
      </c>
    </row>
    <row r="466" spans="1:19">
      <c r="A466" t="s">
        <v>843</v>
      </c>
      <c r="B466">
        <v>0</v>
      </c>
      <c r="C466">
        <v>47</v>
      </c>
      <c r="D466" t="s">
        <v>934</v>
      </c>
      <c r="E466">
        <v>0</v>
      </c>
      <c r="F466" t="s">
        <v>935</v>
      </c>
      <c r="G466">
        <v>856</v>
      </c>
      <c r="H466">
        <v>1523</v>
      </c>
      <c r="I466">
        <v>4612</v>
      </c>
      <c r="J466">
        <v>1050</v>
      </c>
      <c r="K466">
        <v>1130</v>
      </c>
      <c r="L466">
        <v>2125</v>
      </c>
      <c r="M466">
        <v>5539</v>
      </c>
      <c r="N466">
        <v>1802</v>
      </c>
      <c r="O466">
        <v>928</v>
      </c>
      <c r="P466">
        <v>1515</v>
      </c>
      <c r="Q466">
        <v>7515</v>
      </c>
      <c r="R466">
        <v>2508</v>
      </c>
      <c r="S466">
        <v>263</v>
      </c>
    </row>
    <row r="467" spans="1:19">
      <c r="A467" t="s">
        <v>843</v>
      </c>
      <c r="B467">
        <v>47</v>
      </c>
      <c r="C467">
        <v>93</v>
      </c>
      <c r="D467" t="s">
        <v>936</v>
      </c>
      <c r="E467">
        <v>0</v>
      </c>
      <c r="F467" t="s">
        <v>935</v>
      </c>
      <c r="G467">
        <v>172</v>
      </c>
      <c r="H467">
        <v>360</v>
      </c>
      <c r="I467">
        <v>545</v>
      </c>
      <c r="J467">
        <v>204</v>
      </c>
      <c r="K467">
        <v>105</v>
      </c>
      <c r="L467">
        <v>298</v>
      </c>
      <c r="M467">
        <v>1042</v>
      </c>
      <c r="N467">
        <v>412</v>
      </c>
      <c r="O467">
        <v>174</v>
      </c>
      <c r="P467">
        <v>272</v>
      </c>
      <c r="Q467">
        <v>1101</v>
      </c>
      <c r="R467">
        <v>384</v>
      </c>
      <c r="S467">
        <v>112</v>
      </c>
    </row>
    <row r="468" spans="1:19">
      <c r="A468" t="s">
        <v>845</v>
      </c>
      <c r="B468">
        <v>0</v>
      </c>
      <c r="C468">
        <v>46</v>
      </c>
      <c r="D468" t="s">
        <v>934</v>
      </c>
      <c r="E468">
        <v>0</v>
      </c>
      <c r="F468" t="s">
        <v>935</v>
      </c>
      <c r="G468">
        <v>2104</v>
      </c>
      <c r="H468">
        <v>2767</v>
      </c>
      <c r="I468">
        <v>3008</v>
      </c>
      <c r="J468">
        <v>2167.5</v>
      </c>
      <c r="K468">
        <v>2096</v>
      </c>
      <c r="L468">
        <v>1914.5</v>
      </c>
      <c r="M468">
        <v>5602.5</v>
      </c>
      <c r="N468">
        <v>4415.5</v>
      </c>
      <c r="O468">
        <v>2006</v>
      </c>
      <c r="P468">
        <v>2496.5</v>
      </c>
      <c r="Q468">
        <v>7092.5</v>
      </c>
      <c r="R468">
        <v>3297.5</v>
      </c>
      <c r="S468">
        <v>284</v>
      </c>
    </row>
    <row r="469" spans="1:19">
      <c r="A469" t="s">
        <v>845</v>
      </c>
      <c r="B469">
        <v>46</v>
      </c>
      <c r="C469">
        <v>91</v>
      </c>
      <c r="D469" t="s">
        <v>936</v>
      </c>
      <c r="E469">
        <v>0</v>
      </c>
      <c r="F469" t="s">
        <v>935</v>
      </c>
      <c r="G469">
        <v>1567.5</v>
      </c>
      <c r="H469">
        <v>1235</v>
      </c>
      <c r="I469">
        <v>1078.5</v>
      </c>
      <c r="J469">
        <v>1000</v>
      </c>
      <c r="K469">
        <v>458</v>
      </c>
      <c r="L469">
        <v>1120</v>
      </c>
      <c r="M469">
        <v>2325</v>
      </c>
      <c r="N469">
        <v>2037.5</v>
      </c>
      <c r="O469">
        <v>854</v>
      </c>
      <c r="P469">
        <v>1266</v>
      </c>
      <c r="Q469">
        <v>3409.5</v>
      </c>
      <c r="R469">
        <v>1789</v>
      </c>
      <c r="S469">
        <v>168</v>
      </c>
    </row>
    <row r="470" spans="1:19">
      <c r="A470" t="s">
        <v>847</v>
      </c>
      <c r="B470">
        <v>0</v>
      </c>
      <c r="C470">
        <v>50</v>
      </c>
      <c r="D470" t="s">
        <v>934</v>
      </c>
      <c r="E470">
        <v>0</v>
      </c>
      <c r="F470" t="s">
        <v>935</v>
      </c>
      <c r="G470">
        <v>2104.5</v>
      </c>
      <c r="H470">
        <v>2767</v>
      </c>
      <c r="I470">
        <v>3008.5</v>
      </c>
      <c r="J470">
        <v>2167.5</v>
      </c>
      <c r="K470">
        <v>2096</v>
      </c>
      <c r="L470">
        <v>1914.5</v>
      </c>
      <c r="M470">
        <v>5602.5</v>
      </c>
      <c r="N470">
        <v>4415.5</v>
      </c>
      <c r="O470">
        <v>2006</v>
      </c>
      <c r="P470">
        <v>2496.5</v>
      </c>
      <c r="Q470">
        <v>7092.5</v>
      </c>
      <c r="R470">
        <v>3297.5</v>
      </c>
      <c r="S470">
        <v>284</v>
      </c>
    </row>
    <row r="471" spans="1:19">
      <c r="A471" t="s">
        <v>847</v>
      </c>
      <c r="B471">
        <v>50</v>
      </c>
      <c r="C471">
        <v>99</v>
      </c>
      <c r="D471" t="s">
        <v>936</v>
      </c>
      <c r="E471">
        <v>0</v>
      </c>
      <c r="F471" t="s">
        <v>935</v>
      </c>
      <c r="G471">
        <v>1567.5</v>
      </c>
      <c r="H471">
        <v>1235</v>
      </c>
      <c r="I471">
        <v>1078.5</v>
      </c>
      <c r="J471">
        <v>1000</v>
      </c>
      <c r="K471">
        <v>458</v>
      </c>
      <c r="L471">
        <v>1120</v>
      </c>
      <c r="M471">
        <v>2325</v>
      </c>
      <c r="N471">
        <v>2037.5</v>
      </c>
      <c r="O471">
        <v>854</v>
      </c>
      <c r="P471">
        <v>1266</v>
      </c>
      <c r="Q471">
        <v>3409.5</v>
      </c>
      <c r="R471">
        <v>1789</v>
      </c>
      <c r="S471">
        <v>168</v>
      </c>
    </row>
    <row r="472" spans="1:19">
      <c r="A472" t="s">
        <v>849</v>
      </c>
      <c r="B472">
        <v>0</v>
      </c>
      <c r="C472">
        <v>45</v>
      </c>
      <c r="D472" t="s">
        <v>934</v>
      </c>
      <c r="E472">
        <v>0</v>
      </c>
      <c r="F472" t="s">
        <v>935</v>
      </c>
      <c r="G472">
        <v>2935</v>
      </c>
      <c r="H472">
        <v>3306</v>
      </c>
      <c r="I472">
        <v>4370</v>
      </c>
      <c r="J472">
        <v>2818</v>
      </c>
      <c r="K472">
        <v>4088</v>
      </c>
      <c r="L472">
        <v>5577</v>
      </c>
      <c r="M472">
        <v>8897</v>
      </c>
      <c r="N472">
        <v>6885</v>
      </c>
      <c r="O472">
        <v>2778</v>
      </c>
      <c r="P472">
        <v>3573</v>
      </c>
      <c r="Q472">
        <v>11470</v>
      </c>
      <c r="R472">
        <v>7186</v>
      </c>
      <c r="S472">
        <v>330</v>
      </c>
    </row>
    <row r="473" spans="1:19">
      <c r="A473" t="s">
        <v>849</v>
      </c>
      <c r="B473">
        <v>45</v>
      </c>
      <c r="C473">
        <v>90</v>
      </c>
      <c r="D473" t="s">
        <v>936</v>
      </c>
      <c r="E473">
        <v>0</v>
      </c>
      <c r="F473" t="s">
        <v>935</v>
      </c>
      <c r="G473">
        <v>1279</v>
      </c>
      <c r="H473">
        <v>1449</v>
      </c>
      <c r="I473">
        <v>1393</v>
      </c>
      <c r="J473">
        <v>1107</v>
      </c>
      <c r="K473">
        <v>467</v>
      </c>
      <c r="L473">
        <v>1411</v>
      </c>
      <c r="M473">
        <v>3767</v>
      </c>
      <c r="N473">
        <v>2870</v>
      </c>
      <c r="O473">
        <v>618</v>
      </c>
      <c r="P473">
        <v>1262</v>
      </c>
      <c r="Q473">
        <v>2366</v>
      </c>
      <c r="R473">
        <v>2138</v>
      </c>
      <c r="S473">
        <v>193</v>
      </c>
    </row>
    <row r="474" spans="1:19">
      <c r="A474" t="s">
        <v>851</v>
      </c>
      <c r="B474">
        <v>0</v>
      </c>
      <c r="C474">
        <v>43</v>
      </c>
      <c r="D474" t="s">
        <v>934</v>
      </c>
      <c r="E474">
        <v>0</v>
      </c>
      <c r="F474" t="s">
        <v>935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</row>
    <row r="475" spans="1:19">
      <c r="A475" t="s">
        <v>851</v>
      </c>
      <c r="B475">
        <v>43</v>
      </c>
      <c r="C475">
        <v>86</v>
      </c>
      <c r="D475" t="s">
        <v>936</v>
      </c>
      <c r="E475">
        <v>0</v>
      </c>
      <c r="F475" t="s">
        <v>935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1</v>
      </c>
    </row>
    <row r="476" spans="1:19">
      <c r="A476" t="s">
        <v>853</v>
      </c>
      <c r="B476">
        <v>0</v>
      </c>
      <c r="C476">
        <v>50</v>
      </c>
      <c r="D476" t="s">
        <v>934</v>
      </c>
      <c r="E476">
        <v>0</v>
      </c>
      <c r="F476" t="s">
        <v>935</v>
      </c>
      <c r="G476">
        <v>117</v>
      </c>
      <c r="H476">
        <v>433</v>
      </c>
      <c r="I476">
        <v>3759</v>
      </c>
      <c r="J476">
        <v>279</v>
      </c>
      <c r="K476">
        <v>332</v>
      </c>
      <c r="L476">
        <v>380</v>
      </c>
      <c r="M476">
        <v>4243</v>
      </c>
      <c r="N476">
        <v>256</v>
      </c>
      <c r="O476">
        <v>275</v>
      </c>
      <c r="P476">
        <v>424</v>
      </c>
      <c r="Q476">
        <v>4733</v>
      </c>
      <c r="R476">
        <v>294</v>
      </c>
      <c r="S476">
        <v>949</v>
      </c>
    </row>
    <row r="477" spans="1:19">
      <c r="A477" t="s">
        <v>853</v>
      </c>
      <c r="B477">
        <v>50</v>
      </c>
      <c r="C477">
        <v>100</v>
      </c>
      <c r="D477" t="s">
        <v>936</v>
      </c>
      <c r="E477">
        <v>0</v>
      </c>
      <c r="F477" t="s">
        <v>935</v>
      </c>
      <c r="G477">
        <v>0</v>
      </c>
      <c r="H477">
        <v>0</v>
      </c>
      <c r="I477">
        <v>0</v>
      </c>
      <c r="J477">
        <v>0</v>
      </c>
      <c r="K477">
        <v>1</v>
      </c>
      <c r="L477">
        <v>2</v>
      </c>
      <c r="M477">
        <v>0</v>
      </c>
      <c r="N477">
        <v>2</v>
      </c>
      <c r="O477">
        <v>0</v>
      </c>
      <c r="P477">
        <v>2</v>
      </c>
      <c r="Q477">
        <v>0</v>
      </c>
      <c r="R477">
        <v>1</v>
      </c>
      <c r="S477">
        <v>85</v>
      </c>
    </row>
    <row r="478" spans="1:19">
      <c r="A478" t="s">
        <v>855</v>
      </c>
      <c r="B478">
        <v>0</v>
      </c>
      <c r="C478">
        <v>47</v>
      </c>
      <c r="D478" t="s">
        <v>934</v>
      </c>
      <c r="E478">
        <v>0</v>
      </c>
      <c r="F478" t="s">
        <v>935</v>
      </c>
      <c r="G478">
        <v>4</v>
      </c>
      <c r="H478">
        <v>28</v>
      </c>
      <c r="I478">
        <v>25</v>
      </c>
      <c r="J478">
        <v>14</v>
      </c>
      <c r="K478">
        <v>18</v>
      </c>
      <c r="L478">
        <v>19</v>
      </c>
      <c r="M478">
        <v>23</v>
      </c>
      <c r="N478">
        <v>13</v>
      </c>
      <c r="O478">
        <v>11</v>
      </c>
      <c r="P478">
        <v>24</v>
      </c>
      <c r="Q478">
        <v>52</v>
      </c>
      <c r="R478">
        <v>16</v>
      </c>
      <c r="S478">
        <v>18</v>
      </c>
    </row>
    <row r="479" spans="1:19">
      <c r="A479" t="s">
        <v>855</v>
      </c>
      <c r="B479">
        <v>47</v>
      </c>
      <c r="C479">
        <v>94</v>
      </c>
      <c r="D479" t="s">
        <v>936</v>
      </c>
      <c r="E479">
        <v>0</v>
      </c>
      <c r="F479" t="s">
        <v>935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1</v>
      </c>
      <c r="M479">
        <v>2</v>
      </c>
      <c r="N479">
        <v>0</v>
      </c>
      <c r="O479">
        <v>0</v>
      </c>
      <c r="P479">
        <v>2</v>
      </c>
      <c r="Q479">
        <v>0</v>
      </c>
      <c r="R479">
        <v>0</v>
      </c>
      <c r="S479">
        <v>1</v>
      </c>
    </row>
    <row r="480" spans="1:19">
      <c r="A480" t="s">
        <v>857</v>
      </c>
      <c r="B480">
        <v>0</v>
      </c>
      <c r="C480">
        <v>45</v>
      </c>
      <c r="D480" t="s">
        <v>934</v>
      </c>
      <c r="E480">
        <v>0</v>
      </c>
      <c r="F480" t="s">
        <v>935</v>
      </c>
      <c r="G480">
        <v>70</v>
      </c>
      <c r="H480">
        <v>174</v>
      </c>
      <c r="I480">
        <v>110</v>
      </c>
      <c r="J480">
        <v>119</v>
      </c>
      <c r="K480">
        <v>127</v>
      </c>
      <c r="L480">
        <v>147</v>
      </c>
      <c r="M480">
        <v>129</v>
      </c>
      <c r="N480">
        <v>120</v>
      </c>
      <c r="O480">
        <v>101</v>
      </c>
      <c r="P480">
        <v>114</v>
      </c>
      <c r="Q480">
        <v>132</v>
      </c>
      <c r="R480">
        <v>94</v>
      </c>
      <c r="S480">
        <v>415</v>
      </c>
    </row>
    <row r="481" spans="1:19">
      <c r="A481" t="s">
        <v>857</v>
      </c>
      <c r="B481">
        <v>45</v>
      </c>
      <c r="C481">
        <v>99</v>
      </c>
      <c r="D481" t="s">
        <v>936</v>
      </c>
      <c r="E481">
        <v>0</v>
      </c>
      <c r="F481" t="s">
        <v>935</v>
      </c>
      <c r="G481">
        <v>16033</v>
      </c>
      <c r="H481">
        <v>27151</v>
      </c>
      <c r="I481">
        <v>15124</v>
      </c>
      <c r="J481">
        <v>22200</v>
      </c>
      <c r="K481">
        <v>14849</v>
      </c>
      <c r="L481">
        <v>16093</v>
      </c>
      <c r="M481">
        <v>22118</v>
      </c>
      <c r="N481">
        <v>24642</v>
      </c>
      <c r="O481">
        <v>15079</v>
      </c>
      <c r="P481">
        <v>25889</v>
      </c>
      <c r="Q481">
        <v>15731</v>
      </c>
      <c r="R481">
        <v>14978</v>
      </c>
      <c r="S481">
        <v>40084</v>
      </c>
    </row>
    <row r="482" spans="1:19">
      <c r="A482" t="s">
        <v>859</v>
      </c>
      <c r="B482">
        <v>0</v>
      </c>
      <c r="C482">
        <v>87</v>
      </c>
      <c r="D482" t="s">
        <v>934</v>
      </c>
      <c r="E482">
        <v>0</v>
      </c>
      <c r="F482" t="s">
        <v>935</v>
      </c>
      <c r="G482">
        <v>4</v>
      </c>
      <c r="H482">
        <v>0</v>
      </c>
      <c r="I482">
        <v>2</v>
      </c>
      <c r="J482">
        <v>9</v>
      </c>
      <c r="K482">
        <v>0</v>
      </c>
      <c r="L482">
        <v>1</v>
      </c>
      <c r="M482">
        <v>2</v>
      </c>
      <c r="N482">
        <v>4</v>
      </c>
      <c r="O482">
        <v>3</v>
      </c>
      <c r="P482">
        <v>4</v>
      </c>
      <c r="Q482">
        <v>1</v>
      </c>
      <c r="R482">
        <v>5</v>
      </c>
      <c r="S482">
        <v>399</v>
      </c>
    </row>
    <row r="483" spans="1:19">
      <c r="A483" t="s">
        <v>859</v>
      </c>
      <c r="B483">
        <v>87</v>
      </c>
      <c r="C483">
        <v>174</v>
      </c>
      <c r="D483" t="s">
        <v>936</v>
      </c>
      <c r="E483">
        <v>0</v>
      </c>
      <c r="F483" t="s">
        <v>935</v>
      </c>
      <c r="G483">
        <v>613</v>
      </c>
      <c r="H483">
        <v>458</v>
      </c>
      <c r="I483">
        <v>647</v>
      </c>
      <c r="J483">
        <v>1577</v>
      </c>
      <c r="K483">
        <v>575</v>
      </c>
      <c r="L483">
        <v>395</v>
      </c>
      <c r="M483">
        <v>600</v>
      </c>
      <c r="N483">
        <v>1520</v>
      </c>
      <c r="O483">
        <v>372</v>
      </c>
      <c r="P483">
        <v>674</v>
      </c>
      <c r="Q483">
        <v>503</v>
      </c>
      <c r="R483">
        <v>1482</v>
      </c>
      <c r="S483">
        <v>652547</v>
      </c>
    </row>
    <row r="484" spans="1:19">
      <c r="A484" t="s">
        <v>861</v>
      </c>
      <c r="B484">
        <v>0</v>
      </c>
      <c r="C484">
        <v>43</v>
      </c>
      <c r="D484" t="s">
        <v>934</v>
      </c>
      <c r="E484">
        <v>0</v>
      </c>
      <c r="F484" t="s">
        <v>935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1</v>
      </c>
      <c r="O484">
        <v>0</v>
      </c>
      <c r="P484">
        <v>0</v>
      </c>
      <c r="Q484">
        <v>0</v>
      </c>
      <c r="R484">
        <v>0</v>
      </c>
      <c r="S484">
        <v>81</v>
      </c>
    </row>
    <row r="485" spans="1:19">
      <c r="A485" t="s">
        <v>861</v>
      </c>
      <c r="B485">
        <v>43</v>
      </c>
      <c r="C485">
        <v>86</v>
      </c>
      <c r="D485" t="s">
        <v>936</v>
      </c>
      <c r="E485">
        <v>0</v>
      </c>
      <c r="F485" t="s">
        <v>935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2</v>
      </c>
    </row>
    <row r="486" spans="1:19">
      <c r="A486" t="s">
        <v>863</v>
      </c>
      <c r="B486">
        <v>0</v>
      </c>
      <c r="C486">
        <v>48</v>
      </c>
      <c r="D486" t="s">
        <v>934</v>
      </c>
      <c r="E486">
        <v>0</v>
      </c>
      <c r="F486" t="s">
        <v>935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1</v>
      </c>
      <c r="M486">
        <v>0</v>
      </c>
      <c r="N486">
        <v>0</v>
      </c>
      <c r="O486">
        <v>2</v>
      </c>
      <c r="P486">
        <v>1</v>
      </c>
      <c r="Q486">
        <v>0</v>
      </c>
      <c r="R486">
        <v>0</v>
      </c>
      <c r="S486">
        <v>0</v>
      </c>
    </row>
    <row r="487" spans="1:19">
      <c r="A487" t="s">
        <v>863</v>
      </c>
      <c r="B487">
        <v>48</v>
      </c>
      <c r="C487">
        <v>96</v>
      </c>
      <c r="D487" t="s">
        <v>936</v>
      </c>
      <c r="E487">
        <v>0</v>
      </c>
      <c r="F487" t="s">
        <v>935</v>
      </c>
      <c r="G487">
        <v>68</v>
      </c>
      <c r="H487">
        <v>80</v>
      </c>
      <c r="I487">
        <v>115</v>
      </c>
      <c r="J487">
        <v>56</v>
      </c>
      <c r="K487">
        <v>156</v>
      </c>
      <c r="L487">
        <v>55</v>
      </c>
      <c r="M487">
        <v>111</v>
      </c>
      <c r="N487">
        <v>74</v>
      </c>
      <c r="O487">
        <v>73</v>
      </c>
      <c r="P487">
        <v>75</v>
      </c>
      <c r="Q487">
        <v>112</v>
      </c>
      <c r="R487">
        <v>92</v>
      </c>
      <c r="S487">
        <v>76</v>
      </c>
    </row>
    <row r="488" spans="1:19">
      <c r="A488" t="s">
        <v>865</v>
      </c>
      <c r="B488">
        <v>0</v>
      </c>
      <c r="C488">
        <v>46</v>
      </c>
      <c r="D488" t="s">
        <v>934</v>
      </c>
      <c r="E488">
        <v>0</v>
      </c>
      <c r="F488" t="s">
        <v>935</v>
      </c>
      <c r="G488">
        <v>2</v>
      </c>
      <c r="H488">
        <v>1</v>
      </c>
      <c r="I488">
        <v>1</v>
      </c>
      <c r="J488">
        <v>0</v>
      </c>
      <c r="K488">
        <v>0</v>
      </c>
      <c r="L488">
        <v>2</v>
      </c>
      <c r="M488">
        <v>2</v>
      </c>
      <c r="N488">
        <v>2</v>
      </c>
      <c r="O488">
        <v>5</v>
      </c>
      <c r="P488">
        <v>2</v>
      </c>
      <c r="Q488">
        <v>2</v>
      </c>
      <c r="R488">
        <v>0</v>
      </c>
      <c r="S488">
        <v>0</v>
      </c>
    </row>
    <row r="489" spans="1:19">
      <c r="A489" t="s">
        <v>865</v>
      </c>
      <c r="B489">
        <v>46</v>
      </c>
      <c r="C489">
        <v>92</v>
      </c>
      <c r="D489" t="s">
        <v>936</v>
      </c>
      <c r="E489">
        <v>0</v>
      </c>
      <c r="F489" t="s">
        <v>935</v>
      </c>
      <c r="G489">
        <v>0</v>
      </c>
      <c r="H489">
        <v>0</v>
      </c>
      <c r="I489">
        <v>0</v>
      </c>
      <c r="J489">
        <v>1</v>
      </c>
      <c r="K489">
        <v>0</v>
      </c>
      <c r="L489">
        <v>0</v>
      </c>
      <c r="M489">
        <v>1</v>
      </c>
      <c r="N489">
        <v>0</v>
      </c>
      <c r="O489">
        <v>0</v>
      </c>
      <c r="P489">
        <v>1</v>
      </c>
      <c r="Q489">
        <v>4</v>
      </c>
      <c r="R489">
        <v>0</v>
      </c>
      <c r="S489">
        <v>0</v>
      </c>
    </row>
    <row r="490" spans="1:19">
      <c r="A490" t="s">
        <v>867</v>
      </c>
      <c r="B490">
        <v>0</v>
      </c>
      <c r="C490">
        <v>60</v>
      </c>
      <c r="D490" t="s">
        <v>934</v>
      </c>
      <c r="E490">
        <v>0</v>
      </c>
      <c r="F490" t="s">
        <v>935</v>
      </c>
      <c r="G490">
        <v>1</v>
      </c>
      <c r="H490">
        <v>3</v>
      </c>
      <c r="I490">
        <v>2</v>
      </c>
      <c r="J490">
        <v>1</v>
      </c>
      <c r="K490">
        <v>1</v>
      </c>
      <c r="L490">
        <v>1</v>
      </c>
      <c r="M490">
        <v>0</v>
      </c>
      <c r="N490">
        <v>1</v>
      </c>
      <c r="O490">
        <v>5</v>
      </c>
      <c r="P490">
        <v>0</v>
      </c>
      <c r="Q490">
        <v>0</v>
      </c>
      <c r="R490">
        <v>0</v>
      </c>
      <c r="S490">
        <v>0</v>
      </c>
    </row>
    <row r="491" spans="1:19">
      <c r="A491" t="s">
        <v>867</v>
      </c>
      <c r="B491">
        <v>60</v>
      </c>
      <c r="C491">
        <v>119</v>
      </c>
      <c r="D491" t="s">
        <v>936</v>
      </c>
      <c r="E491">
        <v>0</v>
      </c>
      <c r="F491" t="s">
        <v>935</v>
      </c>
      <c r="G491">
        <v>6</v>
      </c>
      <c r="H491">
        <v>9</v>
      </c>
      <c r="I491">
        <v>23</v>
      </c>
      <c r="J491">
        <v>2</v>
      </c>
      <c r="K491">
        <v>6</v>
      </c>
      <c r="L491">
        <v>7</v>
      </c>
      <c r="M491">
        <v>12</v>
      </c>
      <c r="N491">
        <v>6</v>
      </c>
      <c r="O491">
        <v>5</v>
      </c>
      <c r="P491">
        <v>5</v>
      </c>
      <c r="Q491">
        <v>6</v>
      </c>
      <c r="R491">
        <v>1</v>
      </c>
      <c r="S491">
        <v>7</v>
      </c>
    </row>
    <row r="492" spans="1:19">
      <c r="A492" t="s">
        <v>869</v>
      </c>
      <c r="B492">
        <v>0</v>
      </c>
      <c r="C492">
        <v>46</v>
      </c>
      <c r="D492" t="s">
        <v>934</v>
      </c>
      <c r="E492">
        <v>0</v>
      </c>
      <c r="F492" t="s">
        <v>935</v>
      </c>
      <c r="G492">
        <v>222</v>
      </c>
      <c r="H492">
        <v>220</v>
      </c>
      <c r="I492">
        <v>179</v>
      </c>
      <c r="J492">
        <v>242</v>
      </c>
      <c r="K492">
        <v>215</v>
      </c>
      <c r="L492">
        <v>284</v>
      </c>
      <c r="M492">
        <v>226</v>
      </c>
      <c r="N492">
        <v>293</v>
      </c>
      <c r="O492">
        <v>165</v>
      </c>
      <c r="P492">
        <v>254</v>
      </c>
      <c r="Q492">
        <v>345</v>
      </c>
      <c r="R492">
        <v>481</v>
      </c>
      <c r="S492">
        <v>881032</v>
      </c>
    </row>
    <row r="493" spans="1:19">
      <c r="A493" t="s">
        <v>869</v>
      </c>
      <c r="B493">
        <v>46</v>
      </c>
      <c r="C493">
        <v>91</v>
      </c>
      <c r="D493" t="s">
        <v>936</v>
      </c>
      <c r="E493">
        <v>0</v>
      </c>
      <c r="F493" t="s">
        <v>935</v>
      </c>
      <c r="G493">
        <v>14</v>
      </c>
      <c r="H493">
        <v>14</v>
      </c>
      <c r="I493">
        <v>5</v>
      </c>
      <c r="J493">
        <v>9</v>
      </c>
      <c r="K493">
        <v>9</v>
      </c>
      <c r="L493">
        <v>9</v>
      </c>
      <c r="M493">
        <v>10</v>
      </c>
      <c r="N493">
        <v>10</v>
      </c>
      <c r="O493">
        <v>5</v>
      </c>
      <c r="P493">
        <v>10</v>
      </c>
      <c r="Q493">
        <v>15</v>
      </c>
      <c r="R493">
        <v>11</v>
      </c>
      <c r="S493">
        <v>31258</v>
      </c>
    </row>
    <row r="494" spans="1:19">
      <c r="A494" t="s">
        <v>871</v>
      </c>
      <c r="B494">
        <v>0</v>
      </c>
      <c r="C494">
        <v>45</v>
      </c>
      <c r="D494" t="s">
        <v>934</v>
      </c>
      <c r="E494">
        <v>0</v>
      </c>
      <c r="F494" t="s">
        <v>935</v>
      </c>
      <c r="G494">
        <v>2643</v>
      </c>
      <c r="H494">
        <v>4118</v>
      </c>
      <c r="I494">
        <v>2731</v>
      </c>
      <c r="J494">
        <v>3376</v>
      </c>
      <c r="K494">
        <v>3067</v>
      </c>
      <c r="L494">
        <v>2689</v>
      </c>
      <c r="M494">
        <v>3096</v>
      </c>
      <c r="N494">
        <v>4216</v>
      </c>
      <c r="O494">
        <v>2579</v>
      </c>
      <c r="P494">
        <v>4201</v>
      </c>
      <c r="Q494">
        <v>3454</v>
      </c>
      <c r="R494">
        <v>3140</v>
      </c>
      <c r="S494">
        <v>1734</v>
      </c>
    </row>
    <row r="495" spans="1:19">
      <c r="A495" t="s">
        <v>871</v>
      </c>
      <c r="B495">
        <v>45</v>
      </c>
      <c r="C495">
        <v>90</v>
      </c>
      <c r="D495" t="s">
        <v>936</v>
      </c>
      <c r="E495">
        <v>0</v>
      </c>
      <c r="F495" t="s">
        <v>935</v>
      </c>
      <c r="G495">
        <v>120093</v>
      </c>
      <c r="H495">
        <v>264589</v>
      </c>
      <c r="I495">
        <v>395220</v>
      </c>
      <c r="J495">
        <v>212972</v>
      </c>
      <c r="K495">
        <v>171505</v>
      </c>
      <c r="L495">
        <v>239272</v>
      </c>
      <c r="M495">
        <v>429284</v>
      </c>
      <c r="N495">
        <v>206835</v>
      </c>
      <c r="O495">
        <v>155227</v>
      </c>
      <c r="P495">
        <v>291791</v>
      </c>
      <c r="Q495">
        <v>360304</v>
      </c>
      <c r="R495">
        <v>147969</v>
      </c>
      <c r="S495">
        <v>512955</v>
      </c>
    </row>
    <row r="496" spans="1:19">
      <c r="A496" t="s">
        <v>873</v>
      </c>
      <c r="B496">
        <v>0</v>
      </c>
      <c r="C496">
        <v>49</v>
      </c>
      <c r="D496" t="s">
        <v>934</v>
      </c>
      <c r="E496">
        <v>0</v>
      </c>
      <c r="F496" t="s">
        <v>935</v>
      </c>
      <c r="G496">
        <v>11618</v>
      </c>
      <c r="H496">
        <v>21402</v>
      </c>
      <c r="I496">
        <v>19837</v>
      </c>
      <c r="J496">
        <v>20506</v>
      </c>
      <c r="K496">
        <v>32584</v>
      </c>
      <c r="L496">
        <v>27390</v>
      </c>
      <c r="M496">
        <v>23481</v>
      </c>
      <c r="N496">
        <v>22864</v>
      </c>
      <c r="O496">
        <v>18258</v>
      </c>
      <c r="P496">
        <v>27626</v>
      </c>
      <c r="Q496">
        <v>23098</v>
      </c>
      <c r="R496">
        <v>23041</v>
      </c>
      <c r="S496">
        <v>4964</v>
      </c>
    </row>
    <row r="497" spans="1:19">
      <c r="A497" t="s">
        <v>873</v>
      </c>
      <c r="B497">
        <v>49</v>
      </c>
      <c r="C497">
        <v>97</v>
      </c>
      <c r="D497" t="s">
        <v>936</v>
      </c>
      <c r="E497">
        <v>0</v>
      </c>
      <c r="F497" t="s">
        <v>935</v>
      </c>
      <c r="G497">
        <v>55622</v>
      </c>
      <c r="H497">
        <v>95071</v>
      </c>
      <c r="I497">
        <v>58428</v>
      </c>
      <c r="J497">
        <v>89678</v>
      </c>
      <c r="K497">
        <v>70054</v>
      </c>
      <c r="L497">
        <v>87405</v>
      </c>
      <c r="M497">
        <v>58420</v>
      </c>
      <c r="N497">
        <v>97512</v>
      </c>
      <c r="O497">
        <v>72009</v>
      </c>
      <c r="P497">
        <v>105834</v>
      </c>
      <c r="Q497">
        <v>114366</v>
      </c>
      <c r="R497">
        <v>103631</v>
      </c>
      <c r="S497">
        <v>62584</v>
      </c>
    </row>
    <row r="498" spans="1:19">
      <c r="A498" t="s">
        <v>875</v>
      </c>
      <c r="B498">
        <v>0</v>
      </c>
      <c r="C498">
        <v>108</v>
      </c>
      <c r="D498" t="s">
        <v>934</v>
      </c>
      <c r="E498">
        <v>0</v>
      </c>
      <c r="F498" t="s">
        <v>935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</row>
    <row r="499" spans="1:19">
      <c r="A499" t="s">
        <v>875</v>
      </c>
      <c r="B499">
        <v>108</v>
      </c>
      <c r="C499">
        <v>215</v>
      </c>
      <c r="D499" t="s">
        <v>936</v>
      </c>
      <c r="E499">
        <v>0</v>
      </c>
      <c r="F499" t="s">
        <v>935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</row>
    <row r="500" spans="1:19">
      <c r="A500" t="s">
        <v>877</v>
      </c>
      <c r="B500">
        <v>0</v>
      </c>
      <c r="C500">
        <v>72</v>
      </c>
      <c r="D500" t="s">
        <v>934</v>
      </c>
      <c r="E500">
        <v>0</v>
      </c>
      <c r="F500" t="s">
        <v>935</v>
      </c>
      <c r="G500">
        <v>3029</v>
      </c>
      <c r="H500">
        <v>4742</v>
      </c>
      <c r="I500">
        <v>5858</v>
      </c>
      <c r="J500">
        <v>5382</v>
      </c>
      <c r="K500">
        <v>6287</v>
      </c>
      <c r="L500">
        <v>6199</v>
      </c>
      <c r="M500">
        <v>5019</v>
      </c>
      <c r="N500">
        <v>3680</v>
      </c>
      <c r="O500">
        <v>4893</v>
      </c>
      <c r="P500">
        <v>6756</v>
      </c>
      <c r="Q500">
        <v>4481</v>
      </c>
      <c r="R500">
        <v>4321</v>
      </c>
      <c r="S500">
        <v>1308</v>
      </c>
    </row>
    <row r="501" spans="1:19">
      <c r="A501" t="s">
        <v>877</v>
      </c>
      <c r="B501">
        <v>72</v>
      </c>
      <c r="C501">
        <v>143</v>
      </c>
      <c r="D501" t="s">
        <v>936</v>
      </c>
      <c r="E501">
        <v>0</v>
      </c>
      <c r="F501" t="s">
        <v>935</v>
      </c>
      <c r="G501">
        <v>12630</v>
      </c>
      <c r="H501">
        <v>19619</v>
      </c>
      <c r="I501">
        <v>17056</v>
      </c>
      <c r="J501">
        <v>12514</v>
      </c>
      <c r="K501">
        <v>5099</v>
      </c>
      <c r="L501">
        <v>9040</v>
      </c>
      <c r="M501">
        <v>23618</v>
      </c>
      <c r="N501">
        <v>14529</v>
      </c>
      <c r="O501">
        <v>8616</v>
      </c>
      <c r="P501">
        <v>16038</v>
      </c>
      <c r="Q501">
        <v>11828</v>
      </c>
      <c r="R501">
        <v>11045</v>
      </c>
      <c r="S501">
        <v>18133</v>
      </c>
    </row>
    <row r="502" spans="1:19">
      <c r="A502" t="s">
        <v>879</v>
      </c>
      <c r="B502">
        <v>0</v>
      </c>
      <c r="C502">
        <v>53</v>
      </c>
      <c r="D502" t="s">
        <v>934</v>
      </c>
      <c r="E502">
        <v>0</v>
      </c>
      <c r="F502" t="s">
        <v>935</v>
      </c>
      <c r="G502">
        <v>30</v>
      </c>
      <c r="H502">
        <v>61</v>
      </c>
      <c r="I502">
        <v>74</v>
      </c>
      <c r="J502">
        <v>44</v>
      </c>
      <c r="K502">
        <v>42</v>
      </c>
      <c r="L502">
        <v>49</v>
      </c>
      <c r="M502">
        <v>59</v>
      </c>
      <c r="N502">
        <v>35</v>
      </c>
      <c r="O502">
        <v>44</v>
      </c>
      <c r="P502">
        <v>51</v>
      </c>
      <c r="Q502">
        <v>120</v>
      </c>
      <c r="R502">
        <v>58</v>
      </c>
      <c r="S502">
        <v>52</v>
      </c>
    </row>
    <row r="503" spans="1:19">
      <c r="A503" t="s">
        <v>879</v>
      </c>
      <c r="B503">
        <v>53</v>
      </c>
      <c r="C503">
        <v>105</v>
      </c>
      <c r="D503" t="s">
        <v>936</v>
      </c>
      <c r="E503">
        <v>0</v>
      </c>
      <c r="F503" t="s">
        <v>935</v>
      </c>
      <c r="G503">
        <v>6561</v>
      </c>
      <c r="H503">
        <v>17630</v>
      </c>
      <c r="I503">
        <v>32066</v>
      </c>
      <c r="J503">
        <v>14190</v>
      </c>
      <c r="K503">
        <v>17009</v>
      </c>
      <c r="L503">
        <v>21813</v>
      </c>
      <c r="M503">
        <v>35925</v>
      </c>
      <c r="N503">
        <v>15531</v>
      </c>
      <c r="O503">
        <v>14524</v>
      </c>
      <c r="P503">
        <v>22254</v>
      </c>
      <c r="Q503">
        <v>36229</v>
      </c>
      <c r="R503">
        <v>16896</v>
      </c>
      <c r="S503">
        <v>47598</v>
      </c>
    </row>
    <row r="504" spans="1:19">
      <c r="A504" t="s">
        <v>881</v>
      </c>
      <c r="B504">
        <v>0</v>
      </c>
      <c r="C504">
        <v>39</v>
      </c>
      <c r="D504" t="s">
        <v>934</v>
      </c>
      <c r="E504">
        <v>0</v>
      </c>
      <c r="F504" t="s">
        <v>935</v>
      </c>
      <c r="G504">
        <v>107</v>
      </c>
      <c r="H504">
        <v>336</v>
      </c>
      <c r="I504">
        <v>2352</v>
      </c>
      <c r="J504">
        <v>195</v>
      </c>
      <c r="K504">
        <v>252</v>
      </c>
      <c r="L504">
        <v>294</v>
      </c>
      <c r="M504">
        <v>434</v>
      </c>
      <c r="N504">
        <v>254</v>
      </c>
      <c r="O504">
        <v>278</v>
      </c>
      <c r="P504">
        <v>459</v>
      </c>
      <c r="Q504">
        <v>491</v>
      </c>
      <c r="R504">
        <v>155</v>
      </c>
      <c r="S504">
        <v>1678</v>
      </c>
    </row>
    <row r="505" spans="1:19">
      <c r="A505" t="s">
        <v>881</v>
      </c>
      <c r="B505">
        <v>39</v>
      </c>
      <c r="C505">
        <v>78</v>
      </c>
      <c r="D505" t="s">
        <v>936</v>
      </c>
      <c r="E505">
        <v>0</v>
      </c>
      <c r="F505" t="s">
        <v>935</v>
      </c>
      <c r="G505">
        <v>4</v>
      </c>
      <c r="H505">
        <v>18</v>
      </c>
      <c r="I505">
        <v>77</v>
      </c>
      <c r="J505">
        <v>11</v>
      </c>
      <c r="K505">
        <v>9</v>
      </c>
      <c r="L505">
        <v>8</v>
      </c>
      <c r="M505">
        <v>16</v>
      </c>
      <c r="N505">
        <v>17</v>
      </c>
      <c r="O505">
        <v>5</v>
      </c>
      <c r="P505">
        <v>22</v>
      </c>
      <c r="Q505">
        <v>16</v>
      </c>
      <c r="R505">
        <v>7</v>
      </c>
      <c r="S505">
        <v>37</v>
      </c>
    </row>
    <row r="506" spans="1:19">
      <c r="A506" t="s">
        <v>883</v>
      </c>
      <c r="B506">
        <v>0</v>
      </c>
      <c r="C506">
        <v>46</v>
      </c>
      <c r="D506" t="s">
        <v>934</v>
      </c>
      <c r="E506">
        <v>0</v>
      </c>
      <c r="F506" t="s">
        <v>935</v>
      </c>
      <c r="G506">
        <v>16850</v>
      </c>
      <c r="H506">
        <v>67128</v>
      </c>
      <c r="I506">
        <v>71287</v>
      </c>
      <c r="J506">
        <v>39317</v>
      </c>
      <c r="K506">
        <v>40530</v>
      </c>
      <c r="L506">
        <v>39691</v>
      </c>
      <c r="M506">
        <v>55289</v>
      </c>
      <c r="N506">
        <v>47548</v>
      </c>
      <c r="O506">
        <v>33089</v>
      </c>
      <c r="P506">
        <v>48122</v>
      </c>
      <c r="Q506">
        <v>94313</v>
      </c>
      <c r="R506">
        <v>50653</v>
      </c>
      <c r="S506">
        <v>115422</v>
      </c>
    </row>
    <row r="507" spans="1:19">
      <c r="A507" t="s">
        <v>883</v>
      </c>
      <c r="B507">
        <v>46</v>
      </c>
      <c r="C507">
        <v>91</v>
      </c>
      <c r="D507" t="s">
        <v>936</v>
      </c>
      <c r="E507">
        <v>0</v>
      </c>
      <c r="F507" t="s">
        <v>935</v>
      </c>
      <c r="G507">
        <v>2771</v>
      </c>
      <c r="H507">
        <v>17916</v>
      </c>
      <c r="I507">
        <v>17855</v>
      </c>
      <c r="J507">
        <v>6482</v>
      </c>
      <c r="K507">
        <v>6795</v>
      </c>
      <c r="L507">
        <v>10681</v>
      </c>
      <c r="M507">
        <v>18804</v>
      </c>
      <c r="N507">
        <v>4536</v>
      </c>
      <c r="O507">
        <v>5053</v>
      </c>
      <c r="P507">
        <v>13799</v>
      </c>
      <c r="Q507">
        <v>18706</v>
      </c>
      <c r="R507">
        <v>5815</v>
      </c>
      <c r="S507">
        <v>19784</v>
      </c>
    </row>
    <row r="508" spans="1:19">
      <c r="A508" t="s">
        <v>885</v>
      </c>
      <c r="B508">
        <v>0</v>
      </c>
      <c r="C508">
        <v>46</v>
      </c>
      <c r="D508" t="s">
        <v>934</v>
      </c>
      <c r="E508">
        <v>0</v>
      </c>
      <c r="F508" t="s">
        <v>935</v>
      </c>
      <c r="G508">
        <v>25556</v>
      </c>
      <c r="H508">
        <v>58044</v>
      </c>
      <c r="I508">
        <v>62173</v>
      </c>
      <c r="J508">
        <v>42969</v>
      </c>
      <c r="K508">
        <v>38167</v>
      </c>
      <c r="L508">
        <v>50080</v>
      </c>
      <c r="M508">
        <v>62335</v>
      </c>
      <c r="N508">
        <v>42238</v>
      </c>
      <c r="O508">
        <v>40834</v>
      </c>
      <c r="P508">
        <v>56925</v>
      </c>
      <c r="Q508">
        <v>87447</v>
      </c>
      <c r="R508">
        <v>48055</v>
      </c>
      <c r="S508">
        <v>173831</v>
      </c>
    </row>
    <row r="509" spans="1:19">
      <c r="A509" t="s">
        <v>885</v>
      </c>
      <c r="B509">
        <v>46</v>
      </c>
      <c r="C509">
        <v>92</v>
      </c>
      <c r="D509" t="s">
        <v>936</v>
      </c>
      <c r="E509">
        <v>0</v>
      </c>
      <c r="F509" t="s">
        <v>935</v>
      </c>
      <c r="G509">
        <v>1266</v>
      </c>
      <c r="H509">
        <v>1916</v>
      </c>
      <c r="I509">
        <v>894</v>
      </c>
      <c r="J509">
        <v>1127</v>
      </c>
      <c r="K509">
        <v>461</v>
      </c>
      <c r="L509">
        <v>1066</v>
      </c>
      <c r="M509">
        <v>1536</v>
      </c>
      <c r="N509">
        <v>1234</v>
      </c>
      <c r="O509">
        <v>803</v>
      </c>
      <c r="P509">
        <v>1197</v>
      </c>
      <c r="Q509">
        <v>1284</v>
      </c>
      <c r="R509">
        <v>1029</v>
      </c>
      <c r="S509">
        <v>1902</v>
      </c>
    </row>
    <row r="510" spans="1:19">
      <c r="A510" t="s">
        <v>887</v>
      </c>
      <c r="B510">
        <v>0</v>
      </c>
      <c r="C510">
        <v>35</v>
      </c>
      <c r="D510" t="s">
        <v>934</v>
      </c>
      <c r="E510">
        <v>0</v>
      </c>
      <c r="F510" t="s">
        <v>935</v>
      </c>
      <c r="G510">
        <v>42.509900000000002</v>
      </c>
      <c r="H510">
        <v>171.815</v>
      </c>
      <c r="I510">
        <v>784.30489999999998</v>
      </c>
      <c r="J510">
        <v>96.899900000000002</v>
      </c>
      <c r="K510">
        <v>96.705299999999994</v>
      </c>
      <c r="L510">
        <v>153.5333</v>
      </c>
      <c r="M510">
        <v>926.16679999999997</v>
      </c>
      <c r="N510">
        <v>133.41480000000001</v>
      </c>
      <c r="O510">
        <v>88.133899999999997</v>
      </c>
      <c r="P510">
        <v>161.5624</v>
      </c>
      <c r="Q510">
        <v>1092.0571</v>
      </c>
      <c r="R510">
        <v>130.51939999999999</v>
      </c>
      <c r="S510">
        <v>3615.4380000000001</v>
      </c>
    </row>
    <row r="511" spans="1:19">
      <c r="A511" t="s">
        <v>887</v>
      </c>
      <c r="B511">
        <v>35</v>
      </c>
      <c r="C511">
        <v>69</v>
      </c>
      <c r="D511" t="s">
        <v>936</v>
      </c>
      <c r="E511">
        <v>0</v>
      </c>
      <c r="F511" t="s">
        <v>935</v>
      </c>
      <c r="G511">
        <v>4.9612999999999996</v>
      </c>
      <c r="H511">
        <v>25.255800000000001</v>
      </c>
      <c r="I511">
        <v>61.340200000000003</v>
      </c>
      <c r="J511">
        <v>8.0050000000000008</v>
      </c>
      <c r="K511">
        <v>4.2370999999999999</v>
      </c>
      <c r="L511">
        <v>9.3870000000000005</v>
      </c>
      <c r="M511">
        <v>90.262500000000003</v>
      </c>
      <c r="N511">
        <v>22.091699999999999</v>
      </c>
      <c r="O511">
        <v>6.7202999999999999</v>
      </c>
      <c r="P511">
        <v>13.794600000000001</v>
      </c>
      <c r="Q511">
        <v>82.355099999999993</v>
      </c>
      <c r="R511">
        <v>12.6875</v>
      </c>
      <c r="S511">
        <v>356.51620000000003</v>
      </c>
    </row>
    <row r="512" spans="1:19">
      <c r="A512" t="s">
        <v>889</v>
      </c>
      <c r="B512">
        <v>0</v>
      </c>
      <c r="C512">
        <v>34</v>
      </c>
      <c r="D512" t="s">
        <v>934</v>
      </c>
      <c r="E512">
        <v>0</v>
      </c>
      <c r="F512" t="s">
        <v>935</v>
      </c>
      <c r="G512">
        <v>1</v>
      </c>
      <c r="H512">
        <v>0</v>
      </c>
      <c r="I512">
        <v>0</v>
      </c>
      <c r="J512">
        <v>2</v>
      </c>
      <c r="K512">
        <v>0</v>
      </c>
      <c r="L512">
        <v>0</v>
      </c>
      <c r="M512">
        <v>0</v>
      </c>
      <c r="N512">
        <v>1</v>
      </c>
      <c r="O512">
        <v>0</v>
      </c>
      <c r="P512">
        <v>0</v>
      </c>
      <c r="Q512">
        <v>0</v>
      </c>
      <c r="R512">
        <v>0</v>
      </c>
      <c r="S512">
        <v>112</v>
      </c>
    </row>
    <row r="513" spans="1:19">
      <c r="A513" t="s">
        <v>889</v>
      </c>
      <c r="B513">
        <v>34</v>
      </c>
      <c r="C513">
        <v>68</v>
      </c>
      <c r="D513" t="s">
        <v>936</v>
      </c>
      <c r="E513">
        <v>0</v>
      </c>
      <c r="F513" t="s">
        <v>935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1</v>
      </c>
    </row>
    <row r="514" spans="1:19">
      <c r="A514" t="s">
        <v>891</v>
      </c>
      <c r="B514">
        <v>0</v>
      </c>
      <c r="C514">
        <v>34</v>
      </c>
      <c r="D514" t="s">
        <v>934</v>
      </c>
      <c r="E514">
        <v>0</v>
      </c>
      <c r="F514" t="s">
        <v>935</v>
      </c>
      <c r="G514">
        <v>9</v>
      </c>
      <c r="H514">
        <v>2</v>
      </c>
      <c r="I514">
        <v>31</v>
      </c>
      <c r="J514">
        <v>1</v>
      </c>
      <c r="K514">
        <v>5</v>
      </c>
      <c r="L514">
        <v>3</v>
      </c>
      <c r="M514">
        <v>6</v>
      </c>
      <c r="N514">
        <v>3</v>
      </c>
      <c r="O514">
        <v>2</v>
      </c>
      <c r="P514">
        <v>8</v>
      </c>
      <c r="Q514">
        <v>11</v>
      </c>
      <c r="R514">
        <v>3</v>
      </c>
      <c r="S514">
        <v>50</v>
      </c>
    </row>
    <row r="515" spans="1:19">
      <c r="A515" t="s">
        <v>891</v>
      </c>
      <c r="B515">
        <v>34</v>
      </c>
      <c r="C515">
        <v>68</v>
      </c>
      <c r="D515" t="s">
        <v>936</v>
      </c>
      <c r="E515">
        <v>0</v>
      </c>
      <c r="F515" t="s">
        <v>935</v>
      </c>
      <c r="G515">
        <v>2</v>
      </c>
      <c r="H515">
        <v>0</v>
      </c>
      <c r="I515">
        <v>1</v>
      </c>
      <c r="J515">
        <v>2</v>
      </c>
      <c r="K515">
        <v>0</v>
      </c>
      <c r="L515">
        <v>0</v>
      </c>
      <c r="M515">
        <v>0</v>
      </c>
      <c r="N515">
        <v>1</v>
      </c>
      <c r="O515">
        <v>2</v>
      </c>
      <c r="P515">
        <v>1</v>
      </c>
      <c r="Q515">
        <v>0</v>
      </c>
      <c r="R515">
        <v>2</v>
      </c>
      <c r="S515">
        <v>0</v>
      </c>
    </row>
    <row r="516" spans="1:19">
      <c r="A516" s="60" t="s">
        <v>364</v>
      </c>
      <c r="B516" s="60"/>
      <c r="C516" s="60"/>
      <c r="D516" s="60"/>
      <c r="E516" s="60"/>
      <c r="F516" s="60"/>
      <c r="G516" s="60">
        <f>SUM(G2:G515)</f>
        <v>9094285.8617000002</v>
      </c>
      <c r="H516" s="60">
        <f t="shared" ref="H516:S516" si="0">SUM(H2:H515)</f>
        <v>17648499.279900003</v>
      </c>
      <c r="I516" s="60">
        <f t="shared" si="0"/>
        <v>17930030.694200002</v>
      </c>
      <c r="J516" s="60">
        <f t="shared" si="0"/>
        <v>16865638.912200004</v>
      </c>
      <c r="K516" s="60">
        <f t="shared" si="0"/>
        <v>14721124.553399995</v>
      </c>
      <c r="L516" s="60">
        <f t="shared" si="0"/>
        <v>18542988.278200001</v>
      </c>
      <c r="M516" s="60">
        <f t="shared" si="0"/>
        <v>18858812.484899998</v>
      </c>
      <c r="N516" s="60">
        <f t="shared" si="0"/>
        <v>17443457.284000002</v>
      </c>
      <c r="O516" s="60">
        <f t="shared" si="0"/>
        <v>14219540.553800004</v>
      </c>
      <c r="P516" s="60">
        <f t="shared" si="0"/>
        <v>19980177.975599989</v>
      </c>
      <c r="Q516" s="60">
        <f t="shared" si="0"/>
        <v>20300266.860899996</v>
      </c>
      <c r="R516" s="60">
        <f t="shared" si="0"/>
        <v>18315287.456299998</v>
      </c>
      <c r="S516" s="60">
        <f t="shared" si="0"/>
        <v>13973698.727699999</v>
      </c>
    </row>
    <row r="517" spans="1:19" ht="30">
      <c r="A517" s="4" t="s">
        <v>915</v>
      </c>
      <c r="B517" s="4" t="s">
        <v>916</v>
      </c>
      <c r="C517" s="4" t="s">
        <v>917</v>
      </c>
      <c r="D517" s="4" t="s">
        <v>918</v>
      </c>
      <c r="E517" s="4" t="s">
        <v>919</v>
      </c>
      <c r="F517" s="4" t="s">
        <v>920</v>
      </c>
      <c r="G517" s="4" t="s">
        <v>937</v>
      </c>
      <c r="H517" s="4" t="s">
        <v>938</v>
      </c>
      <c r="I517" s="4" t="s">
        <v>939</v>
      </c>
      <c r="J517" s="4" t="s">
        <v>940</v>
      </c>
      <c r="K517" s="4" t="s">
        <v>941</v>
      </c>
      <c r="L517" s="4" t="s">
        <v>942</v>
      </c>
      <c r="M517" s="4" t="s">
        <v>943</v>
      </c>
      <c r="N517" s="4" t="s">
        <v>944</v>
      </c>
      <c r="O517" s="4" t="s">
        <v>945</v>
      </c>
      <c r="P517" s="4" t="s">
        <v>946</v>
      </c>
      <c r="Q517" s="4" t="s">
        <v>947</v>
      </c>
      <c r="R517" s="4" t="s">
        <v>948</v>
      </c>
      <c r="S517" s="4" t="s">
        <v>949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tabSelected="1" topLeftCell="A18" workbookViewId="0">
      <selection activeCell="H78" sqref="H78"/>
    </sheetView>
  </sheetViews>
  <sheetFormatPr baseColWidth="10" defaultRowHeight="15" x14ac:dyDescent="0"/>
  <cols>
    <col min="2" max="2" width="26.33203125" customWidth="1"/>
  </cols>
  <sheetData>
    <row r="1" spans="1:5">
      <c r="A1" s="16" t="s">
        <v>159</v>
      </c>
      <c r="B1" s="17"/>
      <c r="C1" s="17"/>
      <c r="D1" s="17"/>
      <c r="E1" s="17"/>
    </row>
    <row r="2" spans="1:5">
      <c r="A2" s="16" t="s">
        <v>160</v>
      </c>
      <c r="B2" s="16" t="s">
        <v>161</v>
      </c>
      <c r="C2" s="16" t="s">
        <v>162</v>
      </c>
      <c r="D2" s="16" t="s">
        <v>163</v>
      </c>
      <c r="E2" s="16" t="s">
        <v>164</v>
      </c>
    </row>
    <row r="3" spans="1:5">
      <c r="A3" s="17" t="s">
        <v>1</v>
      </c>
      <c r="B3" s="17" t="s">
        <v>47</v>
      </c>
      <c r="C3" s="17" t="s">
        <v>49</v>
      </c>
      <c r="D3" s="17">
        <v>18</v>
      </c>
      <c r="E3" s="17">
        <v>30</v>
      </c>
    </row>
    <row r="4" spans="1:5">
      <c r="A4" s="17" t="s">
        <v>2</v>
      </c>
      <c r="B4" s="17" t="s">
        <v>47</v>
      </c>
      <c r="C4" s="17" t="s">
        <v>49</v>
      </c>
      <c r="D4" s="17">
        <v>18</v>
      </c>
      <c r="E4" s="17">
        <v>30</v>
      </c>
    </row>
    <row r="5" spans="1:5">
      <c r="A5" s="17" t="s">
        <v>3</v>
      </c>
      <c r="B5" s="17" t="s">
        <v>47</v>
      </c>
      <c r="C5" s="17" t="s">
        <v>49</v>
      </c>
      <c r="D5" s="17">
        <v>18</v>
      </c>
      <c r="E5" s="17">
        <v>30</v>
      </c>
    </row>
    <row r="6" spans="1:5">
      <c r="A6" s="17" t="s">
        <v>4</v>
      </c>
      <c r="B6" s="17" t="s">
        <v>47</v>
      </c>
      <c r="C6" s="17" t="s">
        <v>49</v>
      </c>
      <c r="D6" s="17">
        <v>18</v>
      </c>
      <c r="E6" s="17">
        <v>30</v>
      </c>
    </row>
    <row r="7" spans="1:5">
      <c r="A7" s="17" t="s">
        <v>5</v>
      </c>
      <c r="B7" s="17" t="s">
        <v>47</v>
      </c>
      <c r="C7" s="17" t="s">
        <v>49</v>
      </c>
      <c r="D7" s="17">
        <v>18</v>
      </c>
      <c r="E7" s="17">
        <v>30</v>
      </c>
    </row>
    <row r="8" spans="1:5">
      <c r="A8" s="17" t="s">
        <v>6</v>
      </c>
      <c r="B8" s="17" t="s">
        <v>47</v>
      </c>
      <c r="C8" s="17" t="s">
        <v>49</v>
      </c>
      <c r="D8" s="17">
        <v>18</v>
      </c>
      <c r="E8" s="17">
        <v>30</v>
      </c>
    </row>
    <row r="9" spans="1:5">
      <c r="A9" s="17" t="s">
        <v>7</v>
      </c>
      <c r="B9" s="17" t="s">
        <v>47</v>
      </c>
      <c r="C9" s="17" t="s">
        <v>49</v>
      </c>
      <c r="D9" s="17">
        <v>18</v>
      </c>
      <c r="E9" s="17">
        <v>30</v>
      </c>
    </row>
    <row r="10" spans="1:5">
      <c r="A10" s="17" t="s">
        <v>8</v>
      </c>
      <c r="B10" s="17" t="s">
        <v>47</v>
      </c>
      <c r="C10" s="17" t="s">
        <v>49</v>
      </c>
      <c r="D10" s="17">
        <v>18</v>
      </c>
      <c r="E10" s="17">
        <v>30</v>
      </c>
    </row>
    <row r="11" spans="1:5">
      <c r="A11" s="17" t="s">
        <v>9</v>
      </c>
      <c r="B11" s="17" t="s">
        <v>47</v>
      </c>
      <c r="C11" s="17" t="s">
        <v>49</v>
      </c>
      <c r="D11" s="17">
        <v>18</v>
      </c>
      <c r="E11" s="17">
        <v>30</v>
      </c>
    </row>
    <row r="12" spans="1:5">
      <c r="A12" s="17" t="s">
        <v>10</v>
      </c>
      <c r="B12" s="17" t="s">
        <v>47</v>
      </c>
      <c r="C12" s="17" t="s">
        <v>49</v>
      </c>
      <c r="D12" s="17">
        <v>18</v>
      </c>
      <c r="E12" s="17">
        <v>30</v>
      </c>
    </row>
    <row r="13" spans="1:5">
      <c r="A13" s="17" t="s">
        <v>11</v>
      </c>
      <c r="B13" s="17" t="s">
        <v>47</v>
      </c>
      <c r="C13" s="17" t="s">
        <v>49</v>
      </c>
      <c r="D13" s="17">
        <v>18</v>
      </c>
      <c r="E13" s="17">
        <v>30</v>
      </c>
    </row>
    <row r="14" spans="1:5">
      <c r="A14" s="17" t="s">
        <v>12</v>
      </c>
      <c r="B14" s="17" t="s">
        <v>47</v>
      </c>
      <c r="C14" s="17" t="s">
        <v>49</v>
      </c>
      <c r="D14" s="17">
        <v>18</v>
      </c>
      <c r="E14" s="17">
        <v>30</v>
      </c>
    </row>
    <row r="15" spans="1:5">
      <c r="A15" s="17" t="s">
        <v>13</v>
      </c>
      <c r="B15" s="17" t="s">
        <v>47</v>
      </c>
      <c r="C15" s="17" t="s">
        <v>49</v>
      </c>
      <c r="D15" s="17">
        <v>18</v>
      </c>
      <c r="E15" s="17">
        <v>30</v>
      </c>
    </row>
    <row r="17" spans="1:9">
      <c r="A17" s="22" t="s">
        <v>180</v>
      </c>
      <c r="B17" s="23"/>
      <c r="C17" s="23"/>
      <c r="D17" s="23"/>
      <c r="E17" s="23"/>
      <c r="F17" s="23"/>
      <c r="G17" s="23"/>
      <c r="H17" s="23"/>
      <c r="I17" s="23"/>
    </row>
    <row r="18" spans="1:9">
      <c r="A18" s="22" t="s">
        <v>160</v>
      </c>
      <c r="B18" s="22" t="s">
        <v>163</v>
      </c>
      <c r="C18" s="22" t="s">
        <v>164</v>
      </c>
      <c r="D18" s="22" t="s">
        <v>181</v>
      </c>
      <c r="E18" s="22" t="s">
        <v>182</v>
      </c>
      <c r="F18" s="22" t="s">
        <v>183</v>
      </c>
      <c r="G18" s="22" t="s">
        <v>184</v>
      </c>
      <c r="H18" s="22" t="s">
        <v>185</v>
      </c>
      <c r="I18" s="22" t="s">
        <v>186</v>
      </c>
    </row>
    <row r="19" spans="1:9">
      <c r="A19" s="23" t="s">
        <v>1</v>
      </c>
      <c r="B19" s="23">
        <v>18</v>
      </c>
      <c r="C19" s="23">
        <v>30</v>
      </c>
      <c r="D19" s="23" t="s">
        <v>177</v>
      </c>
      <c r="E19" s="23" t="s">
        <v>177</v>
      </c>
      <c r="F19" s="23">
        <v>0</v>
      </c>
      <c r="G19" s="23" t="s">
        <v>178</v>
      </c>
      <c r="H19" s="23" t="s">
        <v>179</v>
      </c>
      <c r="I19" s="23" t="s">
        <v>177</v>
      </c>
    </row>
    <row r="20" spans="1:9">
      <c r="A20" s="23" t="s">
        <v>2</v>
      </c>
      <c r="B20" s="23">
        <v>18</v>
      </c>
      <c r="C20" s="23">
        <v>30</v>
      </c>
      <c r="D20" s="23" t="s">
        <v>177</v>
      </c>
      <c r="E20" s="23" t="s">
        <v>177</v>
      </c>
      <c r="F20" s="23">
        <v>0</v>
      </c>
      <c r="G20" s="23" t="s">
        <v>178</v>
      </c>
      <c r="H20" s="23" t="s">
        <v>179</v>
      </c>
      <c r="I20" s="23" t="s">
        <v>177</v>
      </c>
    </row>
    <row r="21" spans="1:9">
      <c r="A21" s="23" t="s">
        <v>3</v>
      </c>
      <c r="B21" s="23">
        <v>18</v>
      </c>
      <c r="C21" s="23">
        <v>30</v>
      </c>
      <c r="D21" s="23" t="s">
        <v>177</v>
      </c>
      <c r="E21" s="23" t="s">
        <v>177</v>
      </c>
      <c r="F21" s="23">
        <v>0</v>
      </c>
      <c r="G21" s="23" t="s">
        <v>178</v>
      </c>
      <c r="H21" s="23" t="s">
        <v>179</v>
      </c>
      <c r="I21" s="23" t="s">
        <v>177</v>
      </c>
    </row>
    <row r="22" spans="1:9">
      <c r="A22" s="23" t="s">
        <v>4</v>
      </c>
      <c r="B22" s="23">
        <v>18</v>
      </c>
      <c r="C22" s="23">
        <v>30</v>
      </c>
      <c r="D22" s="23" t="s">
        <v>177</v>
      </c>
      <c r="E22" s="23" t="s">
        <v>177</v>
      </c>
      <c r="F22" s="23">
        <v>0</v>
      </c>
      <c r="G22" s="23" t="s">
        <v>178</v>
      </c>
      <c r="H22" s="23" t="s">
        <v>179</v>
      </c>
      <c r="I22" s="23" t="s">
        <v>177</v>
      </c>
    </row>
    <row r="23" spans="1:9">
      <c r="A23" s="23" t="s">
        <v>5</v>
      </c>
      <c r="B23" s="23">
        <v>18</v>
      </c>
      <c r="C23" s="23">
        <v>30</v>
      </c>
      <c r="D23" s="23" t="s">
        <v>177</v>
      </c>
      <c r="E23" s="23" t="s">
        <v>177</v>
      </c>
      <c r="F23" s="23">
        <v>0</v>
      </c>
      <c r="G23" s="23" t="s">
        <v>178</v>
      </c>
      <c r="H23" s="23" t="s">
        <v>179</v>
      </c>
      <c r="I23" s="23" t="s">
        <v>177</v>
      </c>
    </row>
    <row r="24" spans="1:9">
      <c r="A24" s="23" t="s">
        <v>6</v>
      </c>
      <c r="B24" s="23">
        <v>18</v>
      </c>
      <c r="C24" s="23">
        <v>30</v>
      </c>
      <c r="D24" s="23" t="s">
        <v>177</v>
      </c>
      <c r="E24" s="23" t="s">
        <v>177</v>
      </c>
      <c r="F24" s="23">
        <v>0</v>
      </c>
      <c r="G24" s="23" t="s">
        <v>178</v>
      </c>
      <c r="H24" s="23" t="s">
        <v>179</v>
      </c>
      <c r="I24" s="23" t="s">
        <v>177</v>
      </c>
    </row>
    <row r="25" spans="1:9">
      <c r="A25" s="23" t="s">
        <v>7</v>
      </c>
      <c r="B25" s="23">
        <v>18</v>
      </c>
      <c r="C25" s="23">
        <v>30</v>
      </c>
      <c r="D25" s="23" t="s">
        <v>177</v>
      </c>
      <c r="E25" s="23" t="s">
        <v>177</v>
      </c>
      <c r="F25" s="23">
        <v>0</v>
      </c>
      <c r="G25" s="23" t="s">
        <v>178</v>
      </c>
      <c r="H25" s="23" t="s">
        <v>179</v>
      </c>
      <c r="I25" s="23" t="s">
        <v>177</v>
      </c>
    </row>
    <row r="26" spans="1:9">
      <c r="A26" s="23" t="s">
        <v>8</v>
      </c>
      <c r="B26" s="23">
        <v>18</v>
      </c>
      <c r="C26" s="23">
        <v>30</v>
      </c>
      <c r="D26" s="23" t="s">
        <v>177</v>
      </c>
      <c r="E26" s="23" t="s">
        <v>177</v>
      </c>
      <c r="F26" s="23">
        <v>0</v>
      </c>
      <c r="G26" s="23" t="s">
        <v>178</v>
      </c>
      <c r="H26" s="23" t="s">
        <v>179</v>
      </c>
      <c r="I26" s="23" t="s">
        <v>177</v>
      </c>
    </row>
    <row r="27" spans="1:9">
      <c r="A27" s="23" t="s">
        <v>9</v>
      </c>
      <c r="B27" s="23">
        <v>18</v>
      </c>
      <c r="C27" s="23">
        <v>30</v>
      </c>
      <c r="D27" s="23" t="s">
        <v>177</v>
      </c>
      <c r="E27" s="23" t="s">
        <v>177</v>
      </c>
      <c r="F27" s="23">
        <v>0</v>
      </c>
      <c r="G27" s="23" t="s">
        <v>178</v>
      </c>
      <c r="H27" s="23" t="s">
        <v>179</v>
      </c>
      <c r="I27" s="23" t="s">
        <v>177</v>
      </c>
    </row>
    <row r="28" spans="1:9">
      <c r="A28" s="23" t="s">
        <v>10</v>
      </c>
      <c r="B28" s="23">
        <v>18</v>
      </c>
      <c r="C28" s="23">
        <v>30</v>
      </c>
      <c r="D28" s="23" t="s">
        <v>177</v>
      </c>
      <c r="E28" s="23" t="s">
        <v>177</v>
      </c>
      <c r="F28" s="23">
        <v>0</v>
      </c>
      <c r="G28" s="23" t="s">
        <v>178</v>
      </c>
      <c r="H28" s="23" t="s">
        <v>179</v>
      </c>
      <c r="I28" s="23" t="s">
        <v>177</v>
      </c>
    </row>
    <row r="29" spans="1:9">
      <c r="A29" s="23" t="s">
        <v>11</v>
      </c>
      <c r="B29" s="23">
        <v>18</v>
      </c>
      <c r="C29" s="23">
        <v>30</v>
      </c>
      <c r="D29" s="23" t="s">
        <v>177</v>
      </c>
      <c r="E29" s="23" t="s">
        <v>177</v>
      </c>
      <c r="F29" s="23">
        <v>0</v>
      </c>
      <c r="G29" s="23" t="s">
        <v>178</v>
      </c>
      <c r="H29" s="23" t="s">
        <v>179</v>
      </c>
      <c r="I29" s="23" t="s">
        <v>177</v>
      </c>
    </row>
    <row r="30" spans="1:9">
      <c r="A30" s="23" t="s">
        <v>12</v>
      </c>
      <c r="B30" s="23">
        <v>18</v>
      </c>
      <c r="C30" s="23">
        <v>30</v>
      </c>
      <c r="D30" s="23" t="s">
        <v>177</v>
      </c>
      <c r="E30" s="23" t="s">
        <v>177</v>
      </c>
      <c r="F30" s="23">
        <v>0</v>
      </c>
      <c r="G30" s="23" t="s">
        <v>178</v>
      </c>
      <c r="H30" s="23" t="s">
        <v>179</v>
      </c>
      <c r="I30" s="23" t="s">
        <v>177</v>
      </c>
    </row>
    <row r="31" spans="1:9">
      <c r="A31" s="23" t="s">
        <v>13</v>
      </c>
      <c r="B31" s="23">
        <v>18</v>
      </c>
      <c r="C31" s="23">
        <v>30</v>
      </c>
      <c r="D31" s="23" t="s">
        <v>177</v>
      </c>
      <c r="E31" s="23" t="s">
        <v>177</v>
      </c>
      <c r="F31" s="23">
        <v>0</v>
      </c>
      <c r="G31" s="23" t="s">
        <v>178</v>
      </c>
      <c r="H31" s="23" t="s">
        <v>179</v>
      </c>
      <c r="I31" s="23" t="s">
        <v>177</v>
      </c>
    </row>
    <row r="33" spans="1:9">
      <c r="A33" s="30" t="s">
        <v>201</v>
      </c>
      <c r="B33" s="31"/>
      <c r="C33" s="31"/>
      <c r="D33" s="31"/>
      <c r="E33" s="31"/>
      <c r="F33" s="31"/>
      <c r="G33" s="31"/>
      <c r="H33" s="31"/>
      <c r="I33" s="31"/>
    </row>
    <row r="34" spans="1:9">
      <c r="A34" s="30" t="s">
        <v>160</v>
      </c>
      <c r="B34" s="30" t="s">
        <v>163</v>
      </c>
      <c r="C34" s="30" t="s">
        <v>164</v>
      </c>
      <c r="D34" s="30" t="s">
        <v>181</v>
      </c>
      <c r="E34" s="30" t="s">
        <v>182</v>
      </c>
      <c r="F34" s="30" t="s">
        <v>183</v>
      </c>
      <c r="G34" s="30" t="s">
        <v>184</v>
      </c>
      <c r="H34" s="30" t="s">
        <v>185</v>
      </c>
      <c r="I34" s="30" t="s">
        <v>186</v>
      </c>
    </row>
    <row r="35" spans="1:9">
      <c r="A35" s="31" t="s">
        <v>1</v>
      </c>
      <c r="B35" s="31">
        <v>18</v>
      </c>
      <c r="C35" s="31">
        <v>30</v>
      </c>
      <c r="D35" s="31" t="s">
        <v>200</v>
      </c>
      <c r="E35" s="31" t="s">
        <v>200</v>
      </c>
      <c r="F35" s="31">
        <v>0</v>
      </c>
      <c r="G35" s="31" t="s">
        <v>178</v>
      </c>
      <c r="H35" s="31" t="s">
        <v>179</v>
      </c>
      <c r="I35" s="31" t="s">
        <v>200</v>
      </c>
    </row>
    <row r="36" spans="1:9">
      <c r="A36" s="31" t="s">
        <v>2</v>
      </c>
      <c r="B36" s="31">
        <v>18</v>
      </c>
      <c r="C36" s="31">
        <v>30</v>
      </c>
      <c r="D36" s="31" t="s">
        <v>200</v>
      </c>
      <c r="E36" s="31" t="s">
        <v>200</v>
      </c>
      <c r="F36" s="31">
        <v>0</v>
      </c>
      <c r="G36" s="31" t="s">
        <v>178</v>
      </c>
      <c r="H36" s="31" t="s">
        <v>179</v>
      </c>
      <c r="I36" s="31" t="s">
        <v>200</v>
      </c>
    </row>
    <row r="37" spans="1:9">
      <c r="A37" s="31" t="s">
        <v>3</v>
      </c>
      <c r="B37" s="31">
        <v>18</v>
      </c>
      <c r="C37" s="31">
        <v>30</v>
      </c>
      <c r="D37" s="31" t="s">
        <v>200</v>
      </c>
      <c r="E37" s="31" t="s">
        <v>200</v>
      </c>
      <c r="F37" s="31">
        <v>0</v>
      </c>
      <c r="G37" s="31" t="s">
        <v>178</v>
      </c>
      <c r="H37" s="31" t="s">
        <v>179</v>
      </c>
      <c r="I37" s="31" t="s">
        <v>200</v>
      </c>
    </row>
    <row r="38" spans="1:9">
      <c r="A38" s="31" t="s">
        <v>4</v>
      </c>
      <c r="B38" s="31">
        <v>18</v>
      </c>
      <c r="C38" s="31">
        <v>30</v>
      </c>
      <c r="D38" s="31" t="s">
        <v>200</v>
      </c>
      <c r="E38" s="31" t="s">
        <v>200</v>
      </c>
      <c r="F38" s="31">
        <v>0</v>
      </c>
      <c r="G38" s="31" t="s">
        <v>178</v>
      </c>
      <c r="H38" s="31" t="s">
        <v>179</v>
      </c>
      <c r="I38" s="31" t="s">
        <v>200</v>
      </c>
    </row>
    <row r="39" spans="1:9">
      <c r="A39" s="31" t="s">
        <v>5</v>
      </c>
      <c r="B39" s="31">
        <v>18</v>
      </c>
      <c r="C39" s="31">
        <v>30</v>
      </c>
      <c r="D39" s="31" t="s">
        <v>200</v>
      </c>
      <c r="E39" s="31" t="s">
        <v>200</v>
      </c>
      <c r="F39" s="31">
        <v>0</v>
      </c>
      <c r="G39" s="31" t="s">
        <v>178</v>
      </c>
      <c r="H39" s="31" t="s">
        <v>179</v>
      </c>
      <c r="I39" s="31" t="s">
        <v>200</v>
      </c>
    </row>
    <row r="40" spans="1:9">
      <c r="A40" s="31" t="s">
        <v>6</v>
      </c>
      <c r="B40" s="31">
        <v>18</v>
      </c>
      <c r="C40" s="31">
        <v>30</v>
      </c>
      <c r="D40" s="31" t="s">
        <v>200</v>
      </c>
      <c r="E40" s="31" t="s">
        <v>200</v>
      </c>
      <c r="F40" s="31">
        <v>0</v>
      </c>
      <c r="G40" s="31" t="s">
        <v>178</v>
      </c>
      <c r="H40" s="31" t="s">
        <v>179</v>
      </c>
      <c r="I40" s="31" t="s">
        <v>200</v>
      </c>
    </row>
    <row r="41" spans="1:9">
      <c r="A41" s="31" t="s">
        <v>7</v>
      </c>
      <c r="B41" s="31">
        <v>18</v>
      </c>
      <c r="C41" s="31">
        <v>30</v>
      </c>
      <c r="D41" s="31" t="s">
        <v>200</v>
      </c>
      <c r="E41" s="31" t="s">
        <v>200</v>
      </c>
      <c r="F41" s="31">
        <v>0</v>
      </c>
      <c r="G41" s="31" t="s">
        <v>178</v>
      </c>
      <c r="H41" s="31" t="s">
        <v>179</v>
      </c>
      <c r="I41" s="31" t="s">
        <v>200</v>
      </c>
    </row>
    <row r="42" spans="1:9">
      <c r="A42" s="31" t="s">
        <v>8</v>
      </c>
      <c r="B42" s="31">
        <v>18</v>
      </c>
      <c r="C42" s="31">
        <v>30</v>
      </c>
      <c r="D42" s="31" t="s">
        <v>200</v>
      </c>
      <c r="E42" s="31" t="s">
        <v>200</v>
      </c>
      <c r="F42" s="31">
        <v>0</v>
      </c>
      <c r="G42" s="31" t="s">
        <v>178</v>
      </c>
      <c r="H42" s="31" t="s">
        <v>179</v>
      </c>
      <c r="I42" s="31" t="s">
        <v>200</v>
      </c>
    </row>
    <row r="43" spans="1:9">
      <c r="A43" s="31" t="s">
        <v>9</v>
      </c>
      <c r="B43" s="31">
        <v>18</v>
      </c>
      <c r="C43" s="31">
        <v>30</v>
      </c>
      <c r="D43" s="31" t="s">
        <v>200</v>
      </c>
      <c r="E43" s="31" t="s">
        <v>200</v>
      </c>
      <c r="F43" s="31">
        <v>0</v>
      </c>
      <c r="G43" s="31" t="s">
        <v>178</v>
      </c>
      <c r="H43" s="31" t="s">
        <v>179</v>
      </c>
      <c r="I43" s="31" t="s">
        <v>200</v>
      </c>
    </row>
    <row r="44" spans="1:9">
      <c r="A44" s="31" t="s">
        <v>10</v>
      </c>
      <c r="B44" s="31">
        <v>18</v>
      </c>
      <c r="C44" s="31">
        <v>30</v>
      </c>
      <c r="D44" s="31" t="s">
        <v>200</v>
      </c>
      <c r="E44" s="31" t="s">
        <v>200</v>
      </c>
      <c r="F44" s="31">
        <v>0</v>
      </c>
      <c r="G44" s="31" t="s">
        <v>178</v>
      </c>
      <c r="H44" s="31" t="s">
        <v>179</v>
      </c>
      <c r="I44" s="31" t="s">
        <v>200</v>
      </c>
    </row>
    <row r="45" spans="1:9">
      <c r="A45" s="31" t="s">
        <v>11</v>
      </c>
      <c r="B45" s="31">
        <v>18</v>
      </c>
      <c r="C45" s="31">
        <v>30</v>
      </c>
      <c r="D45" s="31" t="s">
        <v>200</v>
      </c>
      <c r="E45" s="31" t="s">
        <v>200</v>
      </c>
      <c r="F45" s="31">
        <v>0</v>
      </c>
      <c r="G45" s="31" t="s">
        <v>178</v>
      </c>
      <c r="H45" s="31" t="s">
        <v>179</v>
      </c>
      <c r="I45" s="31" t="s">
        <v>200</v>
      </c>
    </row>
    <row r="46" spans="1:9">
      <c r="A46" s="31" t="s">
        <v>12</v>
      </c>
      <c r="B46" s="31">
        <v>18</v>
      </c>
      <c r="C46" s="31">
        <v>30</v>
      </c>
      <c r="D46" s="31" t="s">
        <v>200</v>
      </c>
      <c r="E46" s="31" t="s">
        <v>200</v>
      </c>
      <c r="F46" s="31">
        <v>0</v>
      </c>
      <c r="G46" s="31" t="s">
        <v>178</v>
      </c>
      <c r="H46" s="31" t="s">
        <v>179</v>
      </c>
      <c r="I46" s="31" t="s">
        <v>200</v>
      </c>
    </row>
    <row r="47" spans="1:9">
      <c r="A47" s="31" t="s">
        <v>13</v>
      </c>
      <c r="B47" s="31">
        <v>18</v>
      </c>
      <c r="C47" s="31">
        <v>30</v>
      </c>
      <c r="D47" s="31" t="s">
        <v>200</v>
      </c>
      <c r="E47" s="31" t="s">
        <v>200</v>
      </c>
      <c r="F47" s="31">
        <v>0</v>
      </c>
      <c r="G47" s="31" t="s">
        <v>178</v>
      </c>
      <c r="H47" s="31" t="s">
        <v>179</v>
      </c>
      <c r="I47" s="31" t="s">
        <v>200</v>
      </c>
    </row>
    <row r="49" spans="1:9">
      <c r="A49" s="37" t="s">
        <v>201</v>
      </c>
      <c r="B49" s="38"/>
      <c r="C49" s="38"/>
      <c r="D49" s="38"/>
      <c r="E49" s="38"/>
      <c r="F49" s="38"/>
      <c r="G49" s="38"/>
      <c r="H49" s="38"/>
      <c r="I49" s="38"/>
    </row>
    <row r="50" spans="1:9">
      <c r="A50" s="37" t="s">
        <v>160</v>
      </c>
      <c r="B50" s="37" t="s">
        <v>163</v>
      </c>
      <c r="C50" s="37" t="s">
        <v>164</v>
      </c>
      <c r="D50" s="37" t="s">
        <v>181</v>
      </c>
      <c r="E50" s="37" t="s">
        <v>182</v>
      </c>
      <c r="F50" s="37" t="s">
        <v>183</v>
      </c>
      <c r="G50" s="37" t="s">
        <v>184</v>
      </c>
      <c r="H50" s="37" t="s">
        <v>185</v>
      </c>
      <c r="I50" s="37" t="s">
        <v>186</v>
      </c>
    </row>
    <row r="51" spans="1:9">
      <c r="A51" s="38" t="s">
        <v>1</v>
      </c>
      <c r="B51" s="38">
        <v>18</v>
      </c>
      <c r="C51" s="38">
        <v>30</v>
      </c>
      <c r="D51" s="38" t="s">
        <v>206</v>
      </c>
      <c r="E51" s="38" t="s">
        <v>206</v>
      </c>
      <c r="F51" s="38">
        <v>0</v>
      </c>
      <c r="G51" s="38" t="s">
        <v>178</v>
      </c>
      <c r="H51" s="38" t="s">
        <v>179</v>
      </c>
      <c r="I51" s="38" t="s">
        <v>206</v>
      </c>
    </row>
    <row r="52" spans="1:9">
      <c r="A52" s="38" t="s">
        <v>2</v>
      </c>
      <c r="B52" s="38">
        <v>18</v>
      </c>
      <c r="C52" s="38">
        <v>30</v>
      </c>
      <c r="D52" s="38" t="s">
        <v>206</v>
      </c>
      <c r="E52" s="38" t="s">
        <v>206</v>
      </c>
      <c r="F52" s="38">
        <v>0</v>
      </c>
      <c r="G52" s="38" t="s">
        <v>178</v>
      </c>
      <c r="H52" s="38" t="s">
        <v>179</v>
      </c>
      <c r="I52" s="38" t="s">
        <v>206</v>
      </c>
    </row>
    <row r="53" spans="1:9">
      <c r="A53" s="38" t="s">
        <v>3</v>
      </c>
      <c r="B53" s="38">
        <v>18</v>
      </c>
      <c r="C53" s="38">
        <v>30</v>
      </c>
      <c r="D53" s="38" t="s">
        <v>206</v>
      </c>
      <c r="E53" s="38" t="s">
        <v>206</v>
      </c>
      <c r="F53" s="38">
        <v>0</v>
      </c>
      <c r="G53" s="38" t="s">
        <v>178</v>
      </c>
      <c r="H53" s="38" t="s">
        <v>179</v>
      </c>
      <c r="I53" s="38" t="s">
        <v>206</v>
      </c>
    </row>
    <row r="54" spans="1:9">
      <c r="A54" s="38" t="s">
        <v>4</v>
      </c>
      <c r="B54" s="38">
        <v>18</v>
      </c>
      <c r="C54" s="38">
        <v>30</v>
      </c>
      <c r="D54" s="38" t="s">
        <v>206</v>
      </c>
      <c r="E54" s="38" t="s">
        <v>206</v>
      </c>
      <c r="F54" s="38">
        <v>0</v>
      </c>
      <c r="G54" s="38" t="s">
        <v>178</v>
      </c>
      <c r="H54" s="38" t="s">
        <v>179</v>
      </c>
      <c r="I54" s="38" t="s">
        <v>206</v>
      </c>
    </row>
    <row r="55" spans="1:9">
      <c r="A55" s="38" t="s">
        <v>5</v>
      </c>
      <c r="B55" s="38">
        <v>18</v>
      </c>
      <c r="C55" s="38">
        <v>30</v>
      </c>
      <c r="D55" s="38" t="s">
        <v>206</v>
      </c>
      <c r="E55" s="38" t="s">
        <v>206</v>
      </c>
      <c r="F55" s="38">
        <v>0</v>
      </c>
      <c r="G55" s="38" t="s">
        <v>178</v>
      </c>
      <c r="H55" s="38" t="s">
        <v>179</v>
      </c>
      <c r="I55" s="38" t="s">
        <v>206</v>
      </c>
    </row>
    <row r="56" spans="1:9">
      <c r="A56" s="38" t="s">
        <v>6</v>
      </c>
      <c r="B56" s="38">
        <v>18</v>
      </c>
      <c r="C56" s="38">
        <v>30</v>
      </c>
      <c r="D56" s="38" t="s">
        <v>206</v>
      </c>
      <c r="E56" s="38" t="s">
        <v>206</v>
      </c>
      <c r="F56" s="38">
        <v>0</v>
      </c>
      <c r="G56" s="38" t="s">
        <v>178</v>
      </c>
      <c r="H56" s="38" t="s">
        <v>179</v>
      </c>
      <c r="I56" s="38" t="s">
        <v>206</v>
      </c>
    </row>
    <row r="57" spans="1:9">
      <c r="A57" s="38" t="s">
        <v>7</v>
      </c>
      <c r="B57" s="38">
        <v>18</v>
      </c>
      <c r="C57" s="38">
        <v>30</v>
      </c>
      <c r="D57" s="38" t="s">
        <v>206</v>
      </c>
      <c r="E57" s="38" t="s">
        <v>206</v>
      </c>
      <c r="F57" s="38">
        <v>0</v>
      </c>
      <c r="G57" s="38" t="s">
        <v>178</v>
      </c>
      <c r="H57" s="38" t="s">
        <v>179</v>
      </c>
      <c r="I57" s="38" t="s">
        <v>206</v>
      </c>
    </row>
    <row r="58" spans="1:9">
      <c r="A58" s="38" t="s">
        <v>8</v>
      </c>
      <c r="B58" s="38">
        <v>18</v>
      </c>
      <c r="C58" s="38">
        <v>30</v>
      </c>
      <c r="D58" s="38" t="s">
        <v>206</v>
      </c>
      <c r="E58" s="38" t="s">
        <v>206</v>
      </c>
      <c r="F58" s="38">
        <v>0</v>
      </c>
      <c r="G58" s="38" t="s">
        <v>178</v>
      </c>
      <c r="H58" s="38" t="s">
        <v>179</v>
      </c>
      <c r="I58" s="38" t="s">
        <v>206</v>
      </c>
    </row>
    <row r="59" spans="1:9">
      <c r="A59" s="38" t="s">
        <v>9</v>
      </c>
      <c r="B59" s="38">
        <v>18</v>
      </c>
      <c r="C59" s="38">
        <v>30</v>
      </c>
      <c r="D59" s="38" t="s">
        <v>206</v>
      </c>
      <c r="E59" s="38" t="s">
        <v>206</v>
      </c>
      <c r="F59" s="38">
        <v>0</v>
      </c>
      <c r="G59" s="38" t="s">
        <v>178</v>
      </c>
      <c r="H59" s="38" t="s">
        <v>179</v>
      </c>
      <c r="I59" s="38" t="s">
        <v>206</v>
      </c>
    </row>
    <row r="60" spans="1:9">
      <c r="A60" s="38" t="s">
        <v>10</v>
      </c>
      <c r="B60" s="38">
        <v>18</v>
      </c>
      <c r="C60" s="38">
        <v>30</v>
      </c>
      <c r="D60" s="38" t="s">
        <v>206</v>
      </c>
      <c r="E60" s="38" t="s">
        <v>206</v>
      </c>
      <c r="F60" s="38">
        <v>0</v>
      </c>
      <c r="G60" s="38" t="s">
        <v>178</v>
      </c>
      <c r="H60" s="38" t="s">
        <v>179</v>
      </c>
      <c r="I60" s="38" t="s">
        <v>206</v>
      </c>
    </row>
    <row r="61" spans="1:9">
      <c r="A61" s="38" t="s">
        <v>11</v>
      </c>
      <c r="B61" s="38">
        <v>18</v>
      </c>
      <c r="C61" s="38">
        <v>30</v>
      </c>
      <c r="D61" s="38" t="s">
        <v>206</v>
      </c>
      <c r="E61" s="38" t="s">
        <v>206</v>
      </c>
      <c r="F61" s="38">
        <v>0</v>
      </c>
      <c r="G61" s="38" t="s">
        <v>178</v>
      </c>
      <c r="H61" s="38" t="s">
        <v>179</v>
      </c>
      <c r="I61" s="38" t="s">
        <v>206</v>
      </c>
    </row>
    <row r="62" spans="1:9">
      <c r="A62" s="38" t="s">
        <v>12</v>
      </c>
      <c r="B62" s="38">
        <v>18</v>
      </c>
      <c r="C62" s="38">
        <v>30</v>
      </c>
      <c r="D62" s="38" t="s">
        <v>206</v>
      </c>
      <c r="E62" s="38" t="s">
        <v>206</v>
      </c>
      <c r="F62" s="38">
        <v>0</v>
      </c>
      <c r="G62" s="38" t="s">
        <v>178</v>
      </c>
      <c r="H62" s="38" t="s">
        <v>179</v>
      </c>
      <c r="I62" s="38" t="s">
        <v>206</v>
      </c>
    </row>
    <row r="63" spans="1:9">
      <c r="A63" s="38" t="s">
        <v>13</v>
      </c>
      <c r="B63" s="38">
        <v>18</v>
      </c>
      <c r="C63" s="38">
        <v>30</v>
      </c>
      <c r="D63" s="38" t="s">
        <v>206</v>
      </c>
      <c r="E63" s="38" t="s">
        <v>206</v>
      </c>
      <c r="F63" s="38">
        <v>0</v>
      </c>
      <c r="G63" s="38" t="s">
        <v>178</v>
      </c>
      <c r="H63" s="38" t="s">
        <v>179</v>
      </c>
      <c r="I63" s="38" t="s">
        <v>206</v>
      </c>
    </row>
    <row r="65" spans="1:5">
      <c r="A65" s="62" t="s">
        <v>950</v>
      </c>
      <c r="B65" s="62"/>
      <c r="C65" s="62"/>
      <c r="D65" s="63"/>
      <c r="E65" s="63"/>
    </row>
    <row r="66" spans="1:5">
      <c r="A66" s="62" t="s">
        <v>160</v>
      </c>
      <c r="B66" s="62" t="s">
        <v>951</v>
      </c>
      <c r="C66" s="62" t="s">
        <v>952</v>
      </c>
      <c r="D66" s="62" t="s">
        <v>953</v>
      </c>
      <c r="E66" s="62" t="s">
        <v>186</v>
      </c>
    </row>
    <row r="67" spans="1:5">
      <c r="A67" s="63" t="s">
        <v>1</v>
      </c>
      <c r="B67" s="63" t="s">
        <v>200</v>
      </c>
      <c r="C67" s="63">
        <v>9106</v>
      </c>
      <c r="D67" s="63" t="s">
        <v>954</v>
      </c>
      <c r="E67" s="63" t="s">
        <v>177</v>
      </c>
    </row>
    <row r="68" spans="1:5">
      <c r="A68" s="63" t="s">
        <v>2</v>
      </c>
      <c r="B68" s="63" t="s">
        <v>200</v>
      </c>
      <c r="C68" s="63">
        <v>12872</v>
      </c>
      <c r="D68" s="63" t="s">
        <v>954</v>
      </c>
      <c r="E68" s="63" t="s">
        <v>177</v>
      </c>
    </row>
    <row r="69" spans="1:5">
      <c r="A69" s="63" t="s">
        <v>3</v>
      </c>
      <c r="B69" s="63" t="s">
        <v>200</v>
      </c>
      <c r="C69" s="63">
        <v>11197</v>
      </c>
      <c r="D69" s="63" t="s">
        <v>954</v>
      </c>
      <c r="E69" s="63" t="s">
        <v>177</v>
      </c>
    </row>
    <row r="70" spans="1:5">
      <c r="A70" s="63" t="s">
        <v>4</v>
      </c>
      <c r="B70" s="63" t="s">
        <v>200</v>
      </c>
      <c r="C70" s="63">
        <v>12405</v>
      </c>
      <c r="D70" s="63" t="s">
        <v>954</v>
      </c>
      <c r="E70" s="63" t="s">
        <v>177</v>
      </c>
    </row>
    <row r="71" spans="1:5">
      <c r="A71" s="63" t="s">
        <v>5</v>
      </c>
      <c r="B71" s="63" t="s">
        <v>200</v>
      </c>
      <c r="C71" s="63">
        <v>11125</v>
      </c>
      <c r="D71" s="63" t="s">
        <v>954</v>
      </c>
      <c r="E71" s="63" t="s">
        <v>177</v>
      </c>
    </row>
    <row r="72" spans="1:5">
      <c r="A72" s="63" t="s">
        <v>6</v>
      </c>
      <c r="B72" s="63" t="s">
        <v>200</v>
      </c>
      <c r="C72" s="63">
        <v>16201</v>
      </c>
      <c r="D72" s="63" t="s">
        <v>954</v>
      </c>
      <c r="E72" s="63" t="s">
        <v>177</v>
      </c>
    </row>
    <row r="73" spans="1:5">
      <c r="A73" s="63" t="s">
        <v>7</v>
      </c>
      <c r="B73" s="63" t="s">
        <v>200</v>
      </c>
      <c r="C73" s="63">
        <v>15072</v>
      </c>
      <c r="D73" s="63" t="s">
        <v>954</v>
      </c>
      <c r="E73" s="63" t="s">
        <v>177</v>
      </c>
    </row>
    <row r="74" spans="1:5">
      <c r="A74" s="63" t="s">
        <v>8</v>
      </c>
      <c r="B74" s="63" t="s">
        <v>200</v>
      </c>
      <c r="C74" s="63">
        <v>18551</v>
      </c>
      <c r="D74" s="63" t="s">
        <v>954</v>
      </c>
      <c r="E74" s="63" t="s">
        <v>177</v>
      </c>
    </row>
    <row r="75" spans="1:5">
      <c r="A75" s="63" t="s">
        <v>9</v>
      </c>
      <c r="B75" s="63" t="s">
        <v>200</v>
      </c>
      <c r="C75" s="63">
        <v>9076</v>
      </c>
      <c r="D75" s="63" t="s">
        <v>954</v>
      </c>
      <c r="E75" s="63" t="s">
        <v>177</v>
      </c>
    </row>
    <row r="76" spans="1:5">
      <c r="A76" s="63" t="s">
        <v>10</v>
      </c>
      <c r="B76" s="63" t="s">
        <v>200</v>
      </c>
      <c r="C76" s="63">
        <v>15867</v>
      </c>
      <c r="D76" s="63" t="s">
        <v>954</v>
      </c>
      <c r="E76" s="63" t="s">
        <v>177</v>
      </c>
    </row>
    <row r="77" spans="1:5">
      <c r="A77" s="63" t="s">
        <v>11</v>
      </c>
      <c r="B77" s="63" t="s">
        <v>200</v>
      </c>
      <c r="C77" s="63">
        <v>16342</v>
      </c>
      <c r="D77" s="63" t="s">
        <v>954</v>
      </c>
      <c r="E77" s="63" t="s">
        <v>177</v>
      </c>
    </row>
    <row r="78" spans="1:5">
      <c r="A78" s="63" t="s">
        <v>12</v>
      </c>
      <c r="B78" s="63" t="s">
        <v>200</v>
      </c>
      <c r="C78" s="63">
        <v>19538</v>
      </c>
      <c r="D78" s="63" t="s">
        <v>954</v>
      </c>
      <c r="E78" s="63" t="s">
        <v>177</v>
      </c>
    </row>
    <row r="79" spans="1:5">
      <c r="A79" s="63" t="s">
        <v>13</v>
      </c>
      <c r="B79" s="63" t="s">
        <v>200</v>
      </c>
      <c r="C79" s="63">
        <v>39376</v>
      </c>
      <c r="D79" s="63" t="s">
        <v>954</v>
      </c>
      <c r="E79" s="63" t="s">
        <v>177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5"/>
  <sheetViews>
    <sheetView topLeftCell="A35" workbookViewId="0">
      <selection activeCell="A52" sqref="A52"/>
    </sheetView>
  </sheetViews>
  <sheetFormatPr baseColWidth="10" defaultRowHeight="15" x14ac:dyDescent="0"/>
  <cols>
    <col min="1" max="1" width="13.33203125" customWidth="1"/>
  </cols>
  <sheetData>
    <row r="1" spans="1:28" s="4" customFormat="1" ht="60">
      <c r="A1" s="4" t="s">
        <v>0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20</v>
      </c>
      <c r="I1" s="5" t="s">
        <v>21</v>
      </c>
      <c r="J1" s="5" t="s">
        <v>22</v>
      </c>
      <c r="K1" s="5" t="s">
        <v>23</v>
      </c>
      <c r="L1" s="5" t="s">
        <v>24</v>
      </c>
      <c r="M1" s="5" t="s">
        <v>25</v>
      </c>
      <c r="N1" s="5" t="s">
        <v>26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>
      <c r="A2">
        <v>5</v>
      </c>
      <c r="B2">
        <v>494</v>
      </c>
      <c r="C2">
        <v>58</v>
      </c>
      <c r="D2">
        <v>16</v>
      </c>
      <c r="E2">
        <v>52</v>
      </c>
      <c r="F2">
        <v>18</v>
      </c>
      <c r="G2">
        <v>91</v>
      </c>
      <c r="H2">
        <v>291</v>
      </c>
      <c r="I2">
        <v>102</v>
      </c>
      <c r="J2">
        <v>58</v>
      </c>
      <c r="K2">
        <v>31</v>
      </c>
      <c r="L2">
        <v>15</v>
      </c>
      <c r="M2">
        <v>180</v>
      </c>
      <c r="N2">
        <v>670</v>
      </c>
    </row>
    <row r="3" spans="1:28">
      <c r="A3">
        <v>6</v>
      </c>
      <c r="B3">
        <v>598</v>
      </c>
      <c r="C3">
        <v>110</v>
      </c>
      <c r="D3">
        <v>42</v>
      </c>
      <c r="E3">
        <v>85</v>
      </c>
      <c r="F3">
        <v>33</v>
      </c>
      <c r="G3">
        <v>166</v>
      </c>
      <c r="H3">
        <v>366</v>
      </c>
      <c r="I3">
        <v>141</v>
      </c>
      <c r="J3">
        <v>60</v>
      </c>
      <c r="K3">
        <v>51</v>
      </c>
      <c r="L3">
        <v>20</v>
      </c>
      <c r="M3">
        <v>254</v>
      </c>
      <c r="N3">
        <v>1022</v>
      </c>
    </row>
    <row r="4" spans="1:28">
      <c r="A4">
        <v>7</v>
      </c>
      <c r="B4">
        <v>970</v>
      </c>
      <c r="C4">
        <v>131</v>
      </c>
      <c r="D4">
        <v>53</v>
      </c>
      <c r="E4">
        <v>135</v>
      </c>
      <c r="F4">
        <v>52</v>
      </c>
      <c r="G4">
        <v>309</v>
      </c>
      <c r="H4">
        <v>511</v>
      </c>
      <c r="I4">
        <v>195</v>
      </c>
      <c r="J4">
        <v>84</v>
      </c>
      <c r="K4">
        <v>65</v>
      </c>
      <c r="L4">
        <v>36</v>
      </c>
      <c r="M4">
        <v>478</v>
      </c>
      <c r="N4">
        <v>1458</v>
      </c>
    </row>
    <row r="5" spans="1:28">
      <c r="A5">
        <v>8</v>
      </c>
      <c r="B5">
        <v>1347</v>
      </c>
      <c r="C5">
        <v>248</v>
      </c>
      <c r="D5">
        <v>77</v>
      </c>
      <c r="E5">
        <v>165</v>
      </c>
      <c r="F5">
        <v>140</v>
      </c>
      <c r="G5">
        <v>539</v>
      </c>
      <c r="H5">
        <v>818</v>
      </c>
      <c r="I5">
        <v>272</v>
      </c>
      <c r="J5">
        <v>113</v>
      </c>
      <c r="K5">
        <v>91</v>
      </c>
      <c r="L5">
        <v>33</v>
      </c>
      <c r="M5">
        <v>903</v>
      </c>
      <c r="N5">
        <v>2111</v>
      </c>
    </row>
    <row r="6" spans="1:28">
      <c r="A6">
        <v>9</v>
      </c>
      <c r="B6">
        <v>1587</v>
      </c>
      <c r="C6">
        <v>238</v>
      </c>
      <c r="D6">
        <v>117</v>
      </c>
      <c r="E6">
        <v>260</v>
      </c>
      <c r="F6">
        <v>234</v>
      </c>
      <c r="G6">
        <v>727</v>
      </c>
      <c r="H6">
        <v>1229</v>
      </c>
      <c r="I6">
        <v>361</v>
      </c>
      <c r="J6">
        <v>129</v>
      </c>
      <c r="K6">
        <v>83</v>
      </c>
      <c r="L6">
        <v>36</v>
      </c>
      <c r="M6">
        <v>1660</v>
      </c>
      <c r="N6">
        <v>2801</v>
      </c>
    </row>
    <row r="7" spans="1:28">
      <c r="A7">
        <v>10</v>
      </c>
      <c r="B7">
        <v>1642</v>
      </c>
      <c r="C7">
        <v>317</v>
      </c>
      <c r="D7">
        <v>192</v>
      </c>
      <c r="E7">
        <v>642</v>
      </c>
      <c r="F7">
        <v>325</v>
      </c>
      <c r="G7">
        <v>858</v>
      </c>
      <c r="H7">
        <v>1782</v>
      </c>
      <c r="I7">
        <v>386</v>
      </c>
      <c r="J7">
        <v>118</v>
      </c>
      <c r="K7">
        <v>201</v>
      </c>
      <c r="L7">
        <v>75</v>
      </c>
      <c r="M7">
        <v>2008</v>
      </c>
      <c r="N7">
        <v>5006</v>
      </c>
    </row>
    <row r="8" spans="1:28">
      <c r="A8">
        <v>11</v>
      </c>
      <c r="B8">
        <v>3030</v>
      </c>
      <c r="C8">
        <v>822</v>
      </c>
      <c r="D8">
        <v>490</v>
      </c>
      <c r="E8">
        <v>1966</v>
      </c>
      <c r="F8">
        <v>539</v>
      </c>
      <c r="G8">
        <v>1636</v>
      </c>
      <c r="H8">
        <v>3268</v>
      </c>
      <c r="I8">
        <v>601</v>
      </c>
      <c r="J8">
        <v>194</v>
      </c>
      <c r="K8">
        <v>403</v>
      </c>
      <c r="L8">
        <v>168</v>
      </c>
      <c r="M8">
        <v>3191</v>
      </c>
      <c r="N8">
        <v>8702</v>
      </c>
    </row>
    <row r="9" spans="1:28">
      <c r="A9">
        <v>12</v>
      </c>
      <c r="B9">
        <v>7817</v>
      </c>
      <c r="C9">
        <v>2707</v>
      </c>
      <c r="D9">
        <v>1171</v>
      </c>
      <c r="E9">
        <v>3224</v>
      </c>
      <c r="F9">
        <v>814</v>
      </c>
      <c r="G9">
        <v>4078</v>
      </c>
      <c r="H9">
        <v>8234</v>
      </c>
      <c r="I9">
        <v>1351</v>
      </c>
      <c r="J9">
        <v>534</v>
      </c>
      <c r="K9">
        <v>1478</v>
      </c>
      <c r="L9">
        <v>465</v>
      </c>
      <c r="M9">
        <v>3870</v>
      </c>
      <c r="N9">
        <v>10149</v>
      </c>
    </row>
    <row r="10" spans="1:28">
      <c r="A10">
        <v>13</v>
      </c>
      <c r="B10">
        <v>19745</v>
      </c>
      <c r="C10">
        <v>11661</v>
      </c>
      <c r="D10">
        <v>4071</v>
      </c>
      <c r="E10">
        <v>9124</v>
      </c>
      <c r="F10">
        <v>1988</v>
      </c>
      <c r="G10">
        <v>19986</v>
      </c>
      <c r="H10">
        <v>28843</v>
      </c>
      <c r="I10">
        <v>5624</v>
      </c>
      <c r="J10">
        <v>2178</v>
      </c>
      <c r="K10">
        <v>5949</v>
      </c>
      <c r="L10">
        <v>1388</v>
      </c>
      <c r="M10">
        <v>8067</v>
      </c>
      <c r="N10">
        <v>22774</v>
      </c>
    </row>
    <row r="11" spans="1:28">
      <c r="A11">
        <v>14</v>
      </c>
      <c r="B11">
        <v>30155</v>
      </c>
      <c r="C11">
        <v>26173</v>
      </c>
      <c r="D11">
        <v>8542</v>
      </c>
      <c r="E11">
        <v>21247</v>
      </c>
      <c r="F11">
        <v>5791</v>
      </c>
      <c r="G11">
        <v>56435</v>
      </c>
      <c r="H11">
        <v>46784</v>
      </c>
      <c r="I11">
        <v>12801</v>
      </c>
      <c r="J11">
        <v>5957</v>
      </c>
      <c r="K11">
        <v>16841</v>
      </c>
      <c r="L11">
        <v>3095</v>
      </c>
      <c r="M11">
        <v>11894</v>
      </c>
      <c r="N11">
        <v>40945</v>
      </c>
    </row>
    <row r="12" spans="1:28">
      <c r="A12">
        <v>15</v>
      </c>
      <c r="B12">
        <v>69651</v>
      </c>
      <c r="C12">
        <v>74200</v>
      </c>
      <c r="D12">
        <v>32086</v>
      </c>
      <c r="E12">
        <v>67564</v>
      </c>
      <c r="F12">
        <v>32306</v>
      </c>
      <c r="G12">
        <v>114680</v>
      </c>
      <c r="H12">
        <v>100732</v>
      </c>
      <c r="I12">
        <v>36884</v>
      </c>
      <c r="J12">
        <v>24429</v>
      </c>
      <c r="K12">
        <v>67961</v>
      </c>
      <c r="L12">
        <v>13243</v>
      </c>
      <c r="M12">
        <v>34611</v>
      </c>
      <c r="N12">
        <v>92567</v>
      </c>
    </row>
    <row r="13" spans="1:28">
      <c r="A13">
        <v>16</v>
      </c>
      <c r="B13">
        <v>376443</v>
      </c>
      <c r="C13">
        <v>463350</v>
      </c>
      <c r="D13">
        <v>283661</v>
      </c>
      <c r="E13">
        <v>443310</v>
      </c>
      <c r="F13">
        <v>423255</v>
      </c>
      <c r="G13">
        <v>336660</v>
      </c>
      <c r="H13">
        <v>441009</v>
      </c>
      <c r="I13">
        <v>258062</v>
      </c>
      <c r="J13">
        <v>260578</v>
      </c>
      <c r="K13">
        <v>568299</v>
      </c>
      <c r="L13">
        <v>96479</v>
      </c>
      <c r="M13">
        <v>189956</v>
      </c>
      <c r="N13">
        <v>212800</v>
      </c>
    </row>
    <row r="14" spans="1:28">
      <c r="A14">
        <v>17</v>
      </c>
      <c r="B14">
        <v>1216736</v>
      </c>
      <c r="C14">
        <v>1737159</v>
      </c>
      <c r="D14">
        <v>1304686</v>
      </c>
      <c r="E14">
        <v>1768838</v>
      </c>
      <c r="F14">
        <v>1877038</v>
      </c>
      <c r="G14">
        <v>1241744</v>
      </c>
      <c r="H14">
        <v>1422939</v>
      </c>
      <c r="I14">
        <v>1704140</v>
      </c>
      <c r="J14">
        <v>1292556</v>
      </c>
      <c r="K14">
        <v>2389310</v>
      </c>
      <c r="L14">
        <v>444832</v>
      </c>
      <c r="M14">
        <v>744602</v>
      </c>
      <c r="N14">
        <v>864174</v>
      </c>
    </row>
    <row r="15" spans="1:28">
      <c r="A15" s="6">
        <v>18</v>
      </c>
      <c r="B15">
        <v>600633</v>
      </c>
      <c r="C15">
        <v>1015210</v>
      </c>
      <c r="D15">
        <v>772011</v>
      </c>
      <c r="E15">
        <v>1016977</v>
      </c>
      <c r="F15">
        <v>1093410</v>
      </c>
      <c r="G15">
        <v>1162906</v>
      </c>
      <c r="H15">
        <v>1185352</v>
      </c>
      <c r="I15">
        <v>1529229</v>
      </c>
      <c r="J15">
        <v>666888</v>
      </c>
      <c r="K15">
        <v>1454544</v>
      </c>
      <c r="L15">
        <v>467774</v>
      </c>
      <c r="M15">
        <v>874555</v>
      </c>
      <c r="N15">
        <v>1480123</v>
      </c>
    </row>
    <row r="16" spans="1:28">
      <c r="A16" s="6">
        <v>19</v>
      </c>
      <c r="B16">
        <v>589380</v>
      </c>
      <c r="C16">
        <v>731953</v>
      </c>
      <c r="D16">
        <v>651764</v>
      </c>
      <c r="E16">
        <v>742806</v>
      </c>
      <c r="F16">
        <v>623021</v>
      </c>
      <c r="G16">
        <v>1002211</v>
      </c>
      <c r="H16">
        <v>934382</v>
      </c>
      <c r="I16">
        <v>875913</v>
      </c>
      <c r="J16">
        <v>612926</v>
      </c>
      <c r="K16">
        <v>978471</v>
      </c>
      <c r="L16">
        <v>738474</v>
      </c>
      <c r="M16">
        <v>735764</v>
      </c>
      <c r="N16">
        <v>1427168</v>
      </c>
    </row>
    <row r="17" spans="1:14">
      <c r="A17" s="6">
        <v>20</v>
      </c>
      <c r="B17">
        <v>1106007</v>
      </c>
      <c r="C17">
        <v>1612771</v>
      </c>
      <c r="D17">
        <v>1402507</v>
      </c>
      <c r="E17">
        <v>1471155</v>
      </c>
      <c r="F17">
        <v>1364057</v>
      </c>
      <c r="G17">
        <v>1662830</v>
      </c>
      <c r="H17">
        <v>1716827</v>
      </c>
      <c r="I17">
        <v>1445393</v>
      </c>
      <c r="J17">
        <v>1341341</v>
      </c>
      <c r="K17">
        <v>1911520</v>
      </c>
      <c r="L17">
        <v>1479642</v>
      </c>
      <c r="M17">
        <v>1169084</v>
      </c>
      <c r="N17">
        <v>2349391</v>
      </c>
    </row>
    <row r="18" spans="1:14">
      <c r="A18" s="6">
        <v>21</v>
      </c>
      <c r="B18">
        <v>1809381</v>
      </c>
      <c r="C18">
        <v>3011746</v>
      </c>
      <c r="D18">
        <v>2786448</v>
      </c>
      <c r="E18">
        <v>2912774</v>
      </c>
      <c r="F18">
        <v>2604796</v>
      </c>
      <c r="G18">
        <v>3053653</v>
      </c>
      <c r="H18">
        <v>3368273</v>
      </c>
      <c r="I18">
        <v>2796634</v>
      </c>
      <c r="J18">
        <v>2405169</v>
      </c>
      <c r="K18">
        <v>3463212</v>
      </c>
      <c r="L18">
        <v>2911087</v>
      </c>
      <c r="M18">
        <v>2422684</v>
      </c>
      <c r="N18">
        <v>5766663</v>
      </c>
    </row>
    <row r="19" spans="1:14">
      <c r="A19" s="6">
        <v>22</v>
      </c>
      <c r="B19">
        <v>5594014</v>
      </c>
      <c r="C19">
        <v>9644784</v>
      </c>
      <c r="D19">
        <v>9174205</v>
      </c>
      <c r="E19">
        <v>9034625</v>
      </c>
      <c r="F19">
        <v>8819625</v>
      </c>
      <c r="G19">
        <v>9408759</v>
      </c>
      <c r="H19">
        <v>9851647</v>
      </c>
      <c r="I19">
        <v>8727163</v>
      </c>
      <c r="J19">
        <v>8341168</v>
      </c>
      <c r="K19">
        <v>11686431</v>
      </c>
      <c r="L19">
        <v>9332518</v>
      </c>
      <c r="M19">
        <v>9185264</v>
      </c>
      <c r="N19">
        <v>8843469</v>
      </c>
    </row>
    <row r="20" spans="1:14">
      <c r="A20" s="6">
        <v>23</v>
      </c>
      <c r="B20">
        <v>3857996</v>
      </c>
      <c r="C20">
        <v>7623976</v>
      </c>
      <c r="D20">
        <v>8342192</v>
      </c>
      <c r="E20">
        <v>7782989</v>
      </c>
      <c r="F20">
        <v>6508372</v>
      </c>
      <c r="G20">
        <v>9307330</v>
      </c>
      <c r="H20">
        <v>8453662</v>
      </c>
      <c r="I20">
        <v>8155281</v>
      </c>
      <c r="J20">
        <v>6462968</v>
      </c>
      <c r="K20">
        <v>8856329</v>
      </c>
      <c r="L20">
        <v>10225768</v>
      </c>
      <c r="M20">
        <v>9249457</v>
      </c>
      <c r="N20">
        <v>1867903</v>
      </c>
    </row>
    <row r="21" spans="1:14">
      <c r="A21" s="6">
        <v>24</v>
      </c>
      <c r="B21">
        <v>1013816</v>
      </c>
      <c r="C21">
        <v>1609025</v>
      </c>
      <c r="D21">
        <v>1543659</v>
      </c>
      <c r="E21">
        <v>1479828</v>
      </c>
      <c r="F21">
        <v>1144506</v>
      </c>
      <c r="G21">
        <v>1352139</v>
      </c>
      <c r="H21">
        <v>1149029</v>
      </c>
      <c r="I21">
        <v>1698070</v>
      </c>
      <c r="J21">
        <v>1220619</v>
      </c>
      <c r="K21">
        <v>1793703</v>
      </c>
      <c r="L21">
        <v>1731596</v>
      </c>
      <c r="M21">
        <v>1874466</v>
      </c>
      <c r="N21">
        <v>768761</v>
      </c>
    </row>
    <row r="22" spans="1:14">
      <c r="A22" s="6">
        <v>25</v>
      </c>
      <c r="B22">
        <v>348942</v>
      </c>
      <c r="C22">
        <v>485582</v>
      </c>
      <c r="D22">
        <v>485629</v>
      </c>
      <c r="E22">
        <v>541438</v>
      </c>
      <c r="F22">
        <v>599102</v>
      </c>
      <c r="G22">
        <v>420789</v>
      </c>
      <c r="H22">
        <v>233445</v>
      </c>
      <c r="I22">
        <v>608068</v>
      </c>
      <c r="J22">
        <v>506942</v>
      </c>
      <c r="K22">
        <v>626482</v>
      </c>
      <c r="L22">
        <v>626107</v>
      </c>
      <c r="M22">
        <v>648299</v>
      </c>
      <c r="N22">
        <v>645870</v>
      </c>
    </row>
    <row r="23" spans="1:14">
      <c r="A23" s="6">
        <v>26</v>
      </c>
      <c r="B23">
        <v>87342</v>
      </c>
      <c r="C23">
        <v>104423</v>
      </c>
      <c r="D23">
        <v>110191</v>
      </c>
      <c r="E23">
        <v>150708</v>
      </c>
      <c r="F23">
        <v>173893</v>
      </c>
      <c r="G23">
        <v>100580</v>
      </c>
      <c r="H23">
        <v>43419</v>
      </c>
      <c r="I23">
        <v>189325</v>
      </c>
      <c r="J23">
        <v>157151</v>
      </c>
      <c r="K23">
        <v>178644</v>
      </c>
      <c r="L23">
        <v>184383</v>
      </c>
      <c r="M23">
        <v>185190</v>
      </c>
      <c r="N23">
        <v>357098</v>
      </c>
    </row>
    <row r="24" spans="1:14">
      <c r="A24" s="6">
        <v>27</v>
      </c>
      <c r="B24">
        <v>35026</v>
      </c>
      <c r="C24">
        <v>34662</v>
      </c>
      <c r="D24">
        <v>31473</v>
      </c>
      <c r="E24">
        <v>50842</v>
      </c>
      <c r="F24">
        <v>58530</v>
      </c>
      <c r="G24">
        <v>30152</v>
      </c>
      <c r="H24">
        <v>13930</v>
      </c>
      <c r="I24">
        <v>80111</v>
      </c>
      <c r="J24">
        <v>52230</v>
      </c>
      <c r="K24">
        <v>54815</v>
      </c>
      <c r="L24">
        <v>52947</v>
      </c>
      <c r="M24">
        <v>50628</v>
      </c>
      <c r="N24">
        <v>93040</v>
      </c>
    </row>
    <row r="25" spans="1:14">
      <c r="A25" s="6">
        <v>28</v>
      </c>
      <c r="B25">
        <v>13791</v>
      </c>
      <c r="C25">
        <v>11224</v>
      </c>
      <c r="D25">
        <v>9331</v>
      </c>
      <c r="E25">
        <v>12707</v>
      </c>
      <c r="F25">
        <v>14562</v>
      </c>
      <c r="G25">
        <v>8833</v>
      </c>
      <c r="H25">
        <v>3607</v>
      </c>
      <c r="I25">
        <v>25655</v>
      </c>
      <c r="J25">
        <v>12848</v>
      </c>
      <c r="K25">
        <v>12035</v>
      </c>
      <c r="L25">
        <v>10684</v>
      </c>
      <c r="M25">
        <v>11267</v>
      </c>
      <c r="N25">
        <v>14107</v>
      </c>
    </row>
    <row r="26" spans="1:14">
      <c r="A26" s="6">
        <v>29</v>
      </c>
      <c r="B26">
        <v>8890</v>
      </c>
      <c r="C26">
        <v>9062</v>
      </c>
      <c r="D26">
        <v>7468</v>
      </c>
      <c r="E26">
        <v>8772</v>
      </c>
      <c r="F26">
        <v>7766</v>
      </c>
      <c r="G26">
        <v>3912</v>
      </c>
      <c r="H26">
        <v>1275</v>
      </c>
      <c r="I26">
        <v>15763</v>
      </c>
      <c r="J26">
        <v>8869</v>
      </c>
      <c r="K26">
        <v>8435</v>
      </c>
      <c r="L26">
        <v>7786</v>
      </c>
      <c r="M26">
        <v>9140</v>
      </c>
      <c r="N26">
        <v>6476</v>
      </c>
    </row>
    <row r="27" spans="1:14">
      <c r="A27" s="6">
        <v>30</v>
      </c>
      <c r="B27">
        <v>12641</v>
      </c>
      <c r="C27">
        <v>12682</v>
      </c>
      <c r="D27">
        <v>12080</v>
      </c>
      <c r="E27">
        <v>27249</v>
      </c>
      <c r="F27">
        <v>22056</v>
      </c>
      <c r="G27">
        <v>13399</v>
      </c>
      <c r="H27">
        <v>10547</v>
      </c>
      <c r="I27">
        <v>487038</v>
      </c>
      <c r="J27">
        <v>22075</v>
      </c>
      <c r="K27">
        <v>14958</v>
      </c>
      <c r="L27">
        <v>20748</v>
      </c>
      <c r="M27">
        <v>13999</v>
      </c>
      <c r="N27">
        <v>68487</v>
      </c>
    </row>
    <row r="28" spans="1:14">
      <c r="A28">
        <v>31</v>
      </c>
      <c r="B28">
        <v>4805</v>
      </c>
      <c r="C28">
        <v>5659</v>
      </c>
      <c r="D28">
        <v>4037</v>
      </c>
      <c r="E28">
        <v>3545</v>
      </c>
      <c r="F28">
        <v>1982</v>
      </c>
      <c r="G28">
        <v>1241</v>
      </c>
      <c r="H28">
        <v>941</v>
      </c>
      <c r="I28">
        <v>10390</v>
      </c>
      <c r="J28">
        <v>3755</v>
      </c>
      <c r="K28">
        <v>2923</v>
      </c>
      <c r="L28">
        <v>3727</v>
      </c>
      <c r="M28">
        <v>2368</v>
      </c>
      <c r="N28">
        <v>1420</v>
      </c>
    </row>
    <row r="29" spans="1:14">
      <c r="A29">
        <v>32</v>
      </c>
      <c r="B29">
        <v>6491</v>
      </c>
      <c r="C29">
        <v>4441</v>
      </c>
      <c r="D29">
        <v>2886</v>
      </c>
      <c r="E29">
        <v>2154</v>
      </c>
      <c r="F29">
        <v>781</v>
      </c>
      <c r="G29">
        <v>365</v>
      </c>
      <c r="H29">
        <v>197</v>
      </c>
      <c r="I29">
        <v>4610</v>
      </c>
      <c r="J29">
        <v>2435</v>
      </c>
      <c r="K29">
        <v>1526</v>
      </c>
      <c r="L29">
        <v>2404</v>
      </c>
      <c r="M29">
        <v>780</v>
      </c>
      <c r="N29">
        <v>324</v>
      </c>
    </row>
    <row r="30" spans="1:14">
      <c r="A30">
        <v>33</v>
      </c>
      <c r="B30">
        <v>7131</v>
      </c>
      <c r="C30">
        <v>3813</v>
      </c>
      <c r="D30">
        <v>2410</v>
      </c>
      <c r="E30">
        <v>1452</v>
      </c>
      <c r="F30">
        <v>380</v>
      </c>
      <c r="G30">
        <v>296</v>
      </c>
      <c r="H30">
        <v>97</v>
      </c>
      <c r="I30">
        <v>3946</v>
      </c>
      <c r="J30">
        <v>1862</v>
      </c>
      <c r="K30">
        <v>714</v>
      </c>
      <c r="L30">
        <v>2117</v>
      </c>
      <c r="M30">
        <v>385</v>
      </c>
      <c r="N30">
        <v>222</v>
      </c>
    </row>
    <row r="31" spans="1:14">
      <c r="A31">
        <v>34</v>
      </c>
      <c r="B31">
        <v>5605</v>
      </c>
      <c r="C31">
        <v>3175</v>
      </c>
      <c r="D31">
        <v>1636</v>
      </c>
      <c r="E31">
        <v>730</v>
      </c>
      <c r="F31">
        <v>189</v>
      </c>
      <c r="G31">
        <v>214</v>
      </c>
      <c r="H31">
        <v>46</v>
      </c>
      <c r="I31">
        <v>3531</v>
      </c>
      <c r="J31">
        <v>1082</v>
      </c>
      <c r="K31">
        <v>275</v>
      </c>
      <c r="L31">
        <v>1430</v>
      </c>
      <c r="M31">
        <v>237</v>
      </c>
      <c r="N31">
        <v>184</v>
      </c>
    </row>
    <row r="32" spans="1:14">
      <c r="A32">
        <v>35</v>
      </c>
      <c r="B32">
        <v>3011</v>
      </c>
      <c r="C32">
        <v>1742</v>
      </c>
      <c r="D32">
        <v>932</v>
      </c>
      <c r="E32">
        <v>350</v>
      </c>
      <c r="F32">
        <v>116</v>
      </c>
      <c r="G32">
        <v>113</v>
      </c>
      <c r="H32">
        <v>38</v>
      </c>
      <c r="I32">
        <v>3176</v>
      </c>
      <c r="J32">
        <v>549</v>
      </c>
      <c r="K32">
        <v>102</v>
      </c>
      <c r="L32">
        <v>731</v>
      </c>
      <c r="M32">
        <v>141</v>
      </c>
      <c r="N32">
        <v>94</v>
      </c>
    </row>
    <row r="33" spans="1:14">
      <c r="A33">
        <v>36</v>
      </c>
      <c r="B33">
        <v>921</v>
      </c>
      <c r="C33">
        <v>786</v>
      </c>
      <c r="D33">
        <v>413</v>
      </c>
      <c r="E33">
        <v>142</v>
      </c>
      <c r="F33">
        <v>57</v>
      </c>
      <c r="G33">
        <v>69</v>
      </c>
      <c r="H33">
        <v>27</v>
      </c>
      <c r="I33">
        <v>1973</v>
      </c>
      <c r="J33">
        <v>226</v>
      </c>
      <c r="K33">
        <v>41</v>
      </c>
      <c r="L33">
        <v>244</v>
      </c>
      <c r="M33">
        <v>73</v>
      </c>
      <c r="N33">
        <v>75</v>
      </c>
    </row>
    <row r="34" spans="1:14">
      <c r="A34">
        <v>37</v>
      </c>
      <c r="B34">
        <v>464</v>
      </c>
      <c r="C34">
        <v>362</v>
      </c>
      <c r="D34">
        <v>215</v>
      </c>
      <c r="E34">
        <v>80</v>
      </c>
      <c r="F34">
        <v>34</v>
      </c>
      <c r="G34">
        <v>17</v>
      </c>
      <c r="H34">
        <v>11</v>
      </c>
      <c r="I34">
        <v>877</v>
      </c>
      <c r="J34">
        <v>138</v>
      </c>
      <c r="K34">
        <v>11</v>
      </c>
      <c r="L34">
        <v>131</v>
      </c>
      <c r="M34">
        <v>54</v>
      </c>
      <c r="N34">
        <v>62</v>
      </c>
    </row>
    <row r="35" spans="1:14">
      <c r="A35">
        <v>38</v>
      </c>
      <c r="B35">
        <v>347</v>
      </c>
      <c r="C35">
        <v>231</v>
      </c>
      <c r="D35">
        <v>111</v>
      </c>
      <c r="E35">
        <v>48</v>
      </c>
      <c r="F35">
        <v>29</v>
      </c>
      <c r="G35">
        <v>23</v>
      </c>
      <c r="H35">
        <v>17</v>
      </c>
      <c r="I35">
        <v>274</v>
      </c>
      <c r="J35">
        <v>66</v>
      </c>
      <c r="K35">
        <v>17</v>
      </c>
      <c r="L35">
        <v>85</v>
      </c>
      <c r="M35">
        <v>46</v>
      </c>
      <c r="N35">
        <v>50</v>
      </c>
    </row>
    <row r="36" spans="1:14">
      <c r="A36">
        <v>39</v>
      </c>
      <c r="B36">
        <v>1490</v>
      </c>
      <c r="C36">
        <v>145</v>
      </c>
      <c r="D36">
        <v>90</v>
      </c>
      <c r="E36">
        <v>40</v>
      </c>
      <c r="F36">
        <v>46</v>
      </c>
      <c r="G36">
        <v>23</v>
      </c>
      <c r="H36">
        <v>24</v>
      </c>
      <c r="I36">
        <v>135</v>
      </c>
      <c r="J36">
        <v>75</v>
      </c>
      <c r="K36">
        <v>23</v>
      </c>
      <c r="L36">
        <v>60</v>
      </c>
      <c r="M36">
        <v>54</v>
      </c>
      <c r="N36">
        <v>59</v>
      </c>
    </row>
    <row r="37" spans="1:14">
      <c r="A37">
        <v>40</v>
      </c>
      <c r="B37">
        <v>20849</v>
      </c>
      <c r="C37">
        <v>221</v>
      </c>
      <c r="D37">
        <v>192</v>
      </c>
      <c r="E37">
        <v>131</v>
      </c>
      <c r="F37">
        <v>143</v>
      </c>
      <c r="G37">
        <v>140</v>
      </c>
      <c r="H37">
        <v>158</v>
      </c>
      <c r="I37">
        <v>213</v>
      </c>
      <c r="J37">
        <v>184</v>
      </c>
      <c r="K37">
        <v>185</v>
      </c>
      <c r="L37">
        <v>164</v>
      </c>
      <c r="M37">
        <v>149</v>
      </c>
      <c r="N37">
        <v>121</v>
      </c>
    </row>
    <row r="38" spans="1:14">
      <c r="A38">
        <v>41</v>
      </c>
      <c r="B38">
        <v>816</v>
      </c>
      <c r="C38">
        <v>166</v>
      </c>
      <c r="D38">
        <v>150</v>
      </c>
      <c r="E38">
        <v>90</v>
      </c>
      <c r="F38">
        <v>82</v>
      </c>
      <c r="G38">
        <v>106</v>
      </c>
      <c r="H38">
        <v>76</v>
      </c>
      <c r="I38">
        <v>169</v>
      </c>
      <c r="J38">
        <v>124</v>
      </c>
      <c r="K38">
        <v>108</v>
      </c>
      <c r="L38">
        <v>98</v>
      </c>
      <c r="M38">
        <v>163</v>
      </c>
      <c r="N38">
        <v>39</v>
      </c>
    </row>
    <row r="39" spans="1:14">
      <c r="A39">
        <v>42</v>
      </c>
      <c r="B39">
        <v>117</v>
      </c>
      <c r="C39">
        <v>58</v>
      </c>
      <c r="D39">
        <v>43</v>
      </c>
      <c r="E39">
        <v>13</v>
      </c>
      <c r="F39">
        <v>13</v>
      </c>
      <c r="G39">
        <v>9</v>
      </c>
      <c r="H39">
        <v>16</v>
      </c>
      <c r="I39">
        <v>31</v>
      </c>
      <c r="J39">
        <v>25</v>
      </c>
      <c r="K39">
        <v>10</v>
      </c>
      <c r="L39">
        <v>15</v>
      </c>
      <c r="M39">
        <v>29</v>
      </c>
      <c r="N39">
        <v>14</v>
      </c>
    </row>
    <row r="40" spans="1:14">
      <c r="A40">
        <v>43</v>
      </c>
      <c r="B40">
        <v>111</v>
      </c>
      <c r="C40">
        <v>32</v>
      </c>
      <c r="D40">
        <v>20</v>
      </c>
      <c r="E40">
        <v>11</v>
      </c>
      <c r="F40">
        <v>8</v>
      </c>
      <c r="G40">
        <v>6</v>
      </c>
      <c r="H40">
        <v>8</v>
      </c>
      <c r="I40">
        <v>16</v>
      </c>
      <c r="J40">
        <v>9</v>
      </c>
      <c r="K40">
        <v>12</v>
      </c>
      <c r="L40">
        <v>9</v>
      </c>
      <c r="M40">
        <v>13</v>
      </c>
      <c r="N40">
        <v>13</v>
      </c>
    </row>
    <row r="41" spans="1:14">
      <c r="A41">
        <v>44</v>
      </c>
      <c r="B41">
        <v>26</v>
      </c>
      <c r="C41">
        <v>5</v>
      </c>
      <c r="D41">
        <v>15</v>
      </c>
      <c r="E41">
        <v>3</v>
      </c>
      <c r="F41">
        <v>1</v>
      </c>
      <c r="G41">
        <v>2</v>
      </c>
      <c r="H41">
        <v>3</v>
      </c>
      <c r="I41">
        <v>9</v>
      </c>
      <c r="J41">
        <v>11</v>
      </c>
      <c r="K41">
        <v>4</v>
      </c>
      <c r="L41">
        <v>2</v>
      </c>
      <c r="M41">
        <v>9</v>
      </c>
      <c r="N41">
        <v>5</v>
      </c>
    </row>
    <row r="42" spans="1:14">
      <c r="A42">
        <v>45</v>
      </c>
      <c r="B42">
        <v>197</v>
      </c>
      <c r="C42">
        <v>14</v>
      </c>
      <c r="D42">
        <v>13</v>
      </c>
      <c r="E42">
        <v>11</v>
      </c>
      <c r="F42">
        <v>2</v>
      </c>
      <c r="G42">
        <v>6</v>
      </c>
      <c r="H42">
        <v>6</v>
      </c>
      <c r="I42">
        <v>13</v>
      </c>
      <c r="J42">
        <v>11</v>
      </c>
      <c r="K42">
        <v>4</v>
      </c>
      <c r="L42">
        <v>8</v>
      </c>
      <c r="M42">
        <v>18</v>
      </c>
      <c r="N42">
        <v>25</v>
      </c>
    </row>
    <row r="43" spans="1:14">
      <c r="A43">
        <v>46</v>
      </c>
      <c r="B43">
        <v>4</v>
      </c>
      <c r="C43">
        <v>0</v>
      </c>
      <c r="D43">
        <v>0</v>
      </c>
      <c r="E43">
        <v>2</v>
      </c>
      <c r="F43">
        <v>0</v>
      </c>
      <c r="G43">
        <v>0</v>
      </c>
      <c r="H43">
        <v>3</v>
      </c>
      <c r="I43">
        <v>3</v>
      </c>
      <c r="J43">
        <v>1</v>
      </c>
      <c r="K43">
        <v>4</v>
      </c>
      <c r="L43">
        <v>1</v>
      </c>
      <c r="M43">
        <v>2</v>
      </c>
      <c r="N43">
        <v>1</v>
      </c>
    </row>
    <row r="44" spans="1:14">
      <c r="A44">
        <v>47</v>
      </c>
      <c r="B44">
        <v>0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>
      <c r="A45">
        <v>48</v>
      </c>
      <c r="B45">
        <v>0</v>
      </c>
      <c r="C45">
        <v>0</v>
      </c>
      <c r="D45">
        <v>1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</row>
    <row r="46" spans="1:14">
      <c r="A46" t="s">
        <v>27</v>
      </c>
      <c r="B46">
        <f>SUM(B2:B45)</f>
        <v>16860459</v>
      </c>
      <c r="C46">
        <f t="shared" ref="C46:N46" si="0">SUM(C2:C45)</f>
        <v>28245125</v>
      </c>
      <c r="D46">
        <f t="shared" si="0"/>
        <v>26977326</v>
      </c>
      <c r="E46">
        <f t="shared" si="0"/>
        <v>27558284</v>
      </c>
      <c r="F46">
        <f t="shared" si="0"/>
        <v>25380093</v>
      </c>
      <c r="G46">
        <f t="shared" si="0"/>
        <v>29308032</v>
      </c>
      <c r="H46">
        <f t="shared" si="0"/>
        <v>29023869</v>
      </c>
      <c r="I46">
        <f t="shared" si="0"/>
        <v>28683930</v>
      </c>
      <c r="J46">
        <f t="shared" si="0"/>
        <v>23408735</v>
      </c>
      <c r="K46">
        <f t="shared" si="0"/>
        <v>34096301</v>
      </c>
      <c r="L46">
        <f t="shared" si="0"/>
        <v>28360625</v>
      </c>
      <c r="M46">
        <f t="shared" si="0"/>
        <v>27435992</v>
      </c>
      <c r="N46">
        <f t="shared" si="0"/>
        <v>24956444</v>
      </c>
    </row>
    <row r="47" spans="1:14">
      <c r="A47" s="6" t="s">
        <v>28</v>
      </c>
      <c r="B47">
        <f>SUM(B15:B27)</f>
        <v>15077859</v>
      </c>
      <c r="C47">
        <f t="shared" ref="C47:N47" si="1">SUM(C15:C27)</f>
        <v>25907100</v>
      </c>
      <c r="D47">
        <f t="shared" si="1"/>
        <v>25328958</v>
      </c>
      <c r="E47">
        <f t="shared" si="1"/>
        <v>25232870</v>
      </c>
      <c r="F47">
        <f t="shared" si="1"/>
        <v>23033696</v>
      </c>
      <c r="G47">
        <f t="shared" si="1"/>
        <v>27527493</v>
      </c>
      <c r="H47">
        <f t="shared" si="1"/>
        <v>26965395</v>
      </c>
      <c r="I47">
        <f t="shared" si="1"/>
        <v>26633643</v>
      </c>
      <c r="J47">
        <f t="shared" si="1"/>
        <v>21811194</v>
      </c>
      <c r="K47">
        <f t="shared" si="1"/>
        <v>31039579</v>
      </c>
      <c r="L47">
        <f t="shared" si="1"/>
        <v>27789514</v>
      </c>
      <c r="M47">
        <f t="shared" si="1"/>
        <v>26429797</v>
      </c>
      <c r="N47">
        <f t="shared" si="1"/>
        <v>23688556</v>
      </c>
    </row>
    <row r="49" spans="1:14">
      <c r="A49" t="s">
        <v>27</v>
      </c>
      <c r="B49">
        <v>16860459</v>
      </c>
      <c r="C49">
        <v>28245125</v>
      </c>
      <c r="D49">
        <v>26977326</v>
      </c>
      <c r="E49">
        <v>27558284</v>
      </c>
      <c r="F49">
        <v>25380093</v>
      </c>
      <c r="G49">
        <v>29308032</v>
      </c>
      <c r="H49">
        <v>29023869</v>
      </c>
      <c r="I49">
        <v>28683930</v>
      </c>
      <c r="J49">
        <v>23408735</v>
      </c>
      <c r="K49">
        <v>34096301</v>
      </c>
      <c r="L49">
        <v>28360625</v>
      </c>
      <c r="M49">
        <v>27435992</v>
      </c>
      <c r="N49">
        <v>24956444</v>
      </c>
    </row>
    <row r="51" spans="1:14" ht="60">
      <c r="A51" s="4" t="s">
        <v>914</v>
      </c>
      <c r="B51" s="5" t="s">
        <v>14</v>
      </c>
      <c r="C51" s="5" t="s">
        <v>15</v>
      </c>
      <c r="D51" s="5" t="s">
        <v>16</v>
      </c>
      <c r="E51" s="5" t="s">
        <v>17</v>
      </c>
      <c r="F51" s="5" t="s">
        <v>18</v>
      </c>
      <c r="G51" s="5" t="s">
        <v>19</v>
      </c>
      <c r="H51" s="5" t="s">
        <v>20</v>
      </c>
      <c r="I51" s="5" t="s">
        <v>21</v>
      </c>
      <c r="J51" s="5" t="s">
        <v>22</v>
      </c>
      <c r="K51" s="5" t="s">
        <v>23</v>
      </c>
      <c r="L51" s="5" t="s">
        <v>24</v>
      </c>
      <c r="M51" s="5" t="s">
        <v>25</v>
      </c>
      <c r="N51" s="5" t="s">
        <v>26</v>
      </c>
    </row>
    <row r="52" spans="1:14">
      <c r="A52">
        <v>5</v>
      </c>
      <c r="B52" s="59">
        <f>B2/16860459*1000000</f>
        <v>29.29932097340885</v>
      </c>
      <c r="C52" s="59">
        <f>C2/28245125*1000000</f>
        <v>2.0534517018423535</v>
      </c>
      <c r="D52" s="59">
        <f>D2/26977326*1000000</f>
        <v>0.59309065694650387</v>
      </c>
      <c r="E52" s="59">
        <f>E2/27558284*1000000</f>
        <v>1.8869099396754891</v>
      </c>
      <c r="F52" s="59">
        <f>F2/25380093*1000000</f>
        <v>0.70921725936938051</v>
      </c>
      <c r="G52" s="59">
        <f>G2/29308032*1000000</f>
        <v>3.1049508885482315</v>
      </c>
      <c r="H52" s="59">
        <f>H2/29023869*1000000</f>
        <v>10.026230479471913</v>
      </c>
      <c r="I52" s="59">
        <f>I2/28683930*1000000</f>
        <v>3.5559980797610371</v>
      </c>
      <c r="J52" s="59">
        <f>J2/23408735*1000000</f>
        <v>2.4777075736899068</v>
      </c>
      <c r="K52" s="59">
        <f>K2/34096301*1000000</f>
        <v>0.90918953349221077</v>
      </c>
      <c r="L52" s="59">
        <f>L2/28360625*1000000</f>
        <v>0.52890230733631571</v>
      </c>
      <c r="M52" s="59">
        <f>M2/27435992*1000000</f>
        <v>6.5607250505102934</v>
      </c>
      <c r="N52" s="59">
        <f>N2/24956444*1000000</f>
        <v>26.846773522702193</v>
      </c>
    </row>
    <row r="53" spans="1:14">
      <c r="A53">
        <v>6</v>
      </c>
      <c r="B53" s="59">
        <f t="shared" ref="B53:B95" si="2">B3/16860459*1000000</f>
        <v>35.46759907307387</v>
      </c>
      <c r="C53" s="59">
        <f t="shared" ref="C53:C95" si="3">C3/28245125*1000000</f>
        <v>3.8944773655630844</v>
      </c>
      <c r="D53" s="59">
        <f t="shared" ref="D53:D95" si="4">D3/26977326*1000000</f>
        <v>1.5568629744845728</v>
      </c>
      <c r="E53" s="59">
        <f t="shared" ref="E53:E95" si="5">E3/27558284*1000000</f>
        <v>3.0843720167772419</v>
      </c>
      <c r="F53" s="59">
        <f t="shared" ref="F53:F95" si="6">F3/25380093*1000000</f>
        <v>1.3002316421771978</v>
      </c>
      <c r="G53" s="59">
        <f t="shared" ref="G53:G95" si="7">G3/29308032*1000000</f>
        <v>5.6639763461429276</v>
      </c>
      <c r="H53" s="59">
        <f t="shared" ref="H53:H95" si="8">H3/29023869*1000000</f>
        <v>12.610310499954366</v>
      </c>
      <c r="I53" s="59">
        <f t="shared" ref="I53:I95" si="9">I3/28683930*1000000</f>
        <v>4.9156444043755512</v>
      </c>
      <c r="J53" s="59">
        <f t="shared" ref="J53:J95" si="10">J3/23408735*1000000</f>
        <v>2.5631457658861105</v>
      </c>
      <c r="K53" s="59">
        <f t="shared" ref="K53:K95" si="11">K3/34096301*1000000</f>
        <v>1.4957634260678307</v>
      </c>
      <c r="L53" s="59">
        <f t="shared" ref="L53:L95" si="12">L3/28360625*1000000</f>
        <v>0.70520307644842106</v>
      </c>
      <c r="M53" s="59">
        <f t="shared" ref="M53:M95" si="13">M3/27435992*1000000</f>
        <v>9.2579120157200805</v>
      </c>
      <c r="N53" s="59">
        <f t="shared" ref="N53:N95" si="14">N3/24956444*1000000</f>
        <v>40.951347074927817</v>
      </c>
    </row>
    <row r="54" spans="1:14">
      <c r="A54">
        <v>7</v>
      </c>
      <c r="B54" s="59">
        <f t="shared" si="2"/>
        <v>57.531055352644906</v>
      </c>
      <c r="C54" s="59">
        <f t="shared" si="3"/>
        <v>4.637968498988764</v>
      </c>
      <c r="D54" s="59">
        <f t="shared" si="4"/>
        <v>1.9646128011352939</v>
      </c>
      <c r="E54" s="59">
        <f t="shared" si="5"/>
        <v>4.8987084972344439</v>
      </c>
      <c r="F54" s="59">
        <f t="shared" si="6"/>
        <v>2.0488498604004328</v>
      </c>
      <c r="G54" s="59">
        <f t="shared" si="7"/>
        <v>10.543184885290149</v>
      </c>
      <c r="H54" s="59">
        <f t="shared" si="8"/>
        <v>17.606198539553773</v>
      </c>
      <c r="I54" s="59">
        <f t="shared" si="9"/>
        <v>6.7982316230725708</v>
      </c>
      <c r="J54" s="59">
        <f t="shared" si="10"/>
        <v>3.5884040722405546</v>
      </c>
      <c r="K54" s="59">
        <f t="shared" si="11"/>
        <v>1.9063651508707646</v>
      </c>
      <c r="L54" s="59">
        <f t="shared" si="12"/>
        <v>1.2693655376071578</v>
      </c>
      <c r="M54" s="59">
        <f t="shared" si="13"/>
        <v>17.422369856355111</v>
      </c>
      <c r="N54" s="59">
        <f t="shared" si="14"/>
        <v>58.42178477029821</v>
      </c>
    </row>
    <row r="55" spans="1:14">
      <c r="A55">
        <v>8</v>
      </c>
      <c r="B55" s="59">
        <f t="shared" si="2"/>
        <v>79.891063463930621</v>
      </c>
      <c r="C55" s="59">
        <f t="shared" si="3"/>
        <v>8.7802762423604079</v>
      </c>
      <c r="D55" s="59">
        <f t="shared" si="4"/>
        <v>2.8542487865550501</v>
      </c>
      <c r="E55" s="59">
        <f t="shared" si="5"/>
        <v>5.9873103855087635</v>
      </c>
      <c r="F55" s="59">
        <f t="shared" si="6"/>
        <v>5.5161342395396264</v>
      </c>
      <c r="G55" s="59">
        <f t="shared" si="7"/>
        <v>18.390862955247215</v>
      </c>
      <c r="H55" s="59">
        <f t="shared" si="8"/>
        <v>28.183699423395275</v>
      </c>
      <c r="I55" s="59">
        <f t="shared" si="9"/>
        <v>9.4826615460294317</v>
      </c>
      <c r="J55" s="59">
        <f t="shared" si="10"/>
        <v>4.827257859085508</v>
      </c>
      <c r="K55" s="59">
        <f t="shared" si="11"/>
        <v>2.6689112112190703</v>
      </c>
      <c r="L55" s="59">
        <f t="shared" si="12"/>
        <v>1.1635850761398947</v>
      </c>
      <c r="M55" s="59">
        <f t="shared" si="13"/>
        <v>32.91297067005997</v>
      </c>
      <c r="N55" s="59">
        <f t="shared" si="14"/>
        <v>84.587371502125862</v>
      </c>
    </row>
    <row r="56" spans="1:14">
      <c r="A56">
        <v>9</v>
      </c>
      <c r="B56" s="59">
        <f t="shared" si="2"/>
        <v>94.125551386234505</v>
      </c>
      <c r="C56" s="59">
        <f t="shared" si="3"/>
        <v>8.426232845491036</v>
      </c>
      <c r="D56" s="59">
        <f t="shared" si="4"/>
        <v>4.3369754289213098</v>
      </c>
      <c r="E56" s="59">
        <f t="shared" si="5"/>
        <v>9.4345496983774471</v>
      </c>
      <c r="F56" s="59">
        <f t="shared" si="6"/>
        <v>9.2198243718019484</v>
      </c>
      <c r="G56" s="59">
        <f t="shared" si="7"/>
        <v>24.805486768951255</v>
      </c>
      <c r="H56" s="59">
        <f t="shared" si="8"/>
        <v>42.344457935639106</v>
      </c>
      <c r="I56" s="59">
        <f t="shared" si="9"/>
        <v>12.585444184252298</v>
      </c>
      <c r="J56" s="59">
        <f t="shared" si="10"/>
        <v>5.510763396655137</v>
      </c>
      <c r="K56" s="59">
        <f t="shared" si="11"/>
        <v>2.4342816541888226</v>
      </c>
      <c r="L56" s="59">
        <f t="shared" si="12"/>
        <v>1.2693655376071578</v>
      </c>
      <c r="M56" s="59">
        <f t="shared" si="13"/>
        <v>60.504464354706037</v>
      </c>
      <c r="N56" s="59">
        <f t="shared" si="14"/>
        <v>112.23554124938633</v>
      </c>
    </row>
    <row r="57" spans="1:14">
      <c r="A57">
        <v>10</v>
      </c>
      <c r="B57" s="59">
        <f t="shared" si="2"/>
        <v>97.387621535095818</v>
      </c>
      <c r="C57" s="59">
        <f t="shared" si="3"/>
        <v>11.22317568075907</v>
      </c>
      <c r="D57" s="59">
        <f t="shared" si="4"/>
        <v>7.1170878833580469</v>
      </c>
      <c r="E57" s="59">
        <f t="shared" si="5"/>
        <v>23.296080409070463</v>
      </c>
      <c r="F57" s="59">
        <f t="shared" si="6"/>
        <v>12.805311627502705</v>
      </c>
      <c r="G57" s="59">
        <f t="shared" si="7"/>
        <v>29.275251234883324</v>
      </c>
      <c r="H57" s="59">
        <f t="shared" si="8"/>
        <v>61.397741286663056</v>
      </c>
      <c r="I57" s="59">
        <f t="shared" si="9"/>
        <v>13.457012341056473</v>
      </c>
      <c r="J57" s="59">
        <f t="shared" si="10"/>
        <v>5.0408533395760164</v>
      </c>
      <c r="K57" s="59">
        <f t="shared" si="11"/>
        <v>5.895067620384979</v>
      </c>
      <c r="L57" s="59">
        <f t="shared" si="12"/>
        <v>2.6445115366815788</v>
      </c>
      <c r="M57" s="59">
        <f t="shared" si="13"/>
        <v>73.188532785692601</v>
      </c>
      <c r="N57" s="59">
        <f t="shared" si="14"/>
        <v>200.58947500693608</v>
      </c>
    </row>
    <row r="58" spans="1:14">
      <c r="A58">
        <v>11</v>
      </c>
      <c r="B58" s="59">
        <f t="shared" si="2"/>
        <v>179.71041001908665</v>
      </c>
      <c r="C58" s="59">
        <f t="shared" si="3"/>
        <v>29.102367222662316</v>
      </c>
      <c r="D58" s="59">
        <f t="shared" si="4"/>
        <v>18.16340136898668</v>
      </c>
      <c r="E58" s="59">
        <f t="shared" si="5"/>
        <v>71.339710411577158</v>
      </c>
      <c r="F58" s="59">
        <f t="shared" si="6"/>
        <v>21.237116822227563</v>
      </c>
      <c r="G58" s="59">
        <f t="shared" si="7"/>
        <v>55.820875314998972</v>
      </c>
      <c r="H58" s="59">
        <f t="shared" si="8"/>
        <v>112.59698009248869</v>
      </c>
      <c r="I58" s="59">
        <f t="shared" si="9"/>
        <v>20.952498489572385</v>
      </c>
      <c r="J58" s="59">
        <f t="shared" si="10"/>
        <v>8.2875046430317578</v>
      </c>
      <c r="K58" s="59">
        <f t="shared" si="11"/>
        <v>11.819463935398741</v>
      </c>
      <c r="L58" s="59">
        <f t="shared" si="12"/>
        <v>5.9237058421667363</v>
      </c>
      <c r="M58" s="59">
        <f t="shared" si="13"/>
        <v>116.30707575654637</v>
      </c>
      <c r="N58" s="59">
        <f t="shared" si="14"/>
        <v>348.68749730530521</v>
      </c>
    </row>
    <row r="59" spans="1:14">
      <c r="A59">
        <v>12</v>
      </c>
      <c r="B59" s="59">
        <f t="shared" si="2"/>
        <v>463.62913370270644</v>
      </c>
      <c r="C59" s="59">
        <f t="shared" si="3"/>
        <v>95.839547532538802</v>
      </c>
      <c r="D59" s="59">
        <f t="shared" si="4"/>
        <v>43.406822455272255</v>
      </c>
      <c r="E59" s="59">
        <f t="shared" si="5"/>
        <v>116.98841625988034</v>
      </c>
      <c r="F59" s="59">
        <f t="shared" si="6"/>
        <v>32.072380507037543</v>
      </c>
      <c r="G59" s="59">
        <f t="shared" si="7"/>
        <v>139.14274421428226</v>
      </c>
      <c r="H59" s="59">
        <f t="shared" si="8"/>
        <v>283.69753184870012</v>
      </c>
      <c r="I59" s="59">
        <f t="shared" si="9"/>
        <v>47.099543193697656</v>
      </c>
      <c r="J59" s="59">
        <f t="shared" si="10"/>
        <v>22.811997316386382</v>
      </c>
      <c r="K59" s="59">
        <f t="shared" si="11"/>
        <v>43.347810661338308</v>
      </c>
      <c r="L59" s="59">
        <f t="shared" si="12"/>
        <v>16.395971527425786</v>
      </c>
      <c r="M59" s="59">
        <f t="shared" si="13"/>
        <v>141.05558858597132</v>
      </c>
      <c r="N59" s="59">
        <f t="shared" si="14"/>
        <v>406.66851415209635</v>
      </c>
    </row>
    <row r="60" spans="1:14">
      <c r="A60">
        <v>13</v>
      </c>
      <c r="B60" s="59">
        <f t="shared" si="2"/>
        <v>1171.0831834412099</v>
      </c>
      <c r="C60" s="59">
        <f t="shared" si="3"/>
        <v>412.85000508937384</v>
      </c>
      <c r="D60" s="59">
        <f t="shared" si="4"/>
        <v>150.90450402682606</v>
      </c>
      <c r="E60" s="59">
        <f t="shared" si="5"/>
        <v>331.08012095383003</v>
      </c>
      <c r="F60" s="59">
        <f t="shared" si="6"/>
        <v>78.329106201462693</v>
      </c>
      <c r="G60" s="59">
        <f t="shared" si="7"/>
        <v>681.9291039398347</v>
      </c>
      <c r="H60" s="59">
        <f t="shared" si="8"/>
        <v>993.76826707700468</v>
      </c>
      <c r="I60" s="59">
        <f t="shared" si="9"/>
        <v>196.06797255466739</v>
      </c>
      <c r="J60" s="59">
        <f t="shared" si="10"/>
        <v>93.04219130166581</v>
      </c>
      <c r="K60" s="59">
        <f t="shared" si="11"/>
        <v>174.47640434661812</v>
      </c>
      <c r="L60" s="59">
        <f t="shared" si="12"/>
        <v>48.941093505520413</v>
      </c>
      <c r="M60" s="59">
        <f t="shared" si="13"/>
        <v>294.02982768036964</v>
      </c>
      <c r="N60" s="59">
        <f t="shared" si="14"/>
        <v>912.54988090450706</v>
      </c>
    </row>
    <row r="61" spans="1:14">
      <c r="A61">
        <v>14</v>
      </c>
      <c r="B61" s="59">
        <f t="shared" si="2"/>
        <v>1788.5040970711416</v>
      </c>
      <c r="C61" s="59">
        <f t="shared" si="3"/>
        <v>926.63778262620542</v>
      </c>
      <c r="D61" s="59">
        <f t="shared" si="4"/>
        <v>316.63627447731477</v>
      </c>
      <c r="E61" s="59">
        <f t="shared" si="5"/>
        <v>770.98414400548302</v>
      </c>
      <c r="F61" s="59">
        <f t="shared" si="6"/>
        <v>228.17095272267127</v>
      </c>
      <c r="G61" s="59">
        <f t="shared" si="7"/>
        <v>1925.5813559914222</v>
      </c>
      <c r="H61" s="59">
        <f t="shared" si="8"/>
        <v>1611.9146623766803</v>
      </c>
      <c r="I61" s="59">
        <f t="shared" si="9"/>
        <v>446.27775901001013</v>
      </c>
      <c r="J61" s="59">
        <f t="shared" si="10"/>
        <v>254.47765545639268</v>
      </c>
      <c r="K61" s="59">
        <f t="shared" si="11"/>
        <v>493.92454624330065</v>
      </c>
      <c r="L61" s="59">
        <f t="shared" si="12"/>
        <v>109.13017608039316</v>
      </c>
      <c r="M61" s="59">
        <f t="shared" si="13"/>
        <v>433.51813194871903</v>
      </c>
      <c r="N61" s="59">
        <f t="shared" si="14"/>
        <v>1640.6584207269275</v>
      </c>
    </row>
    <row r="62" spans="1:14">
      <c r="A62">
        <v>15</v>
      </c>
      <c r="B62" s="59">
        <f t="shared" si="2"/>
        <v>4131.0263261516193</v>
      </c>
      <c r="C62" s="59">
        <f t="shared" si="3"/>
        <v>2627.0020047707349</v>
      </c>
      <c r="D62" s="59">
        <f t="shared" si="4"/>
        <v>1189.3691761740954</v>
      </c>
      <c r="E62" s="59">
        <f t="shared" si="5"/>
        <v>2451.6765993122071</v>
      </c>
      <c r="F62" s="59">
        <f t="shared" si="6"/>
        <v>1272.8873767326227</v>
      </c>
      <c r="G62" s="59">
        <f t="shared" si="7"/>
        <v>3912.9205263594631</v>
      </c>
      <c r="H62" s="59">
        <f t="shared" si="8"/>
        <v>3470.6606483098444</v>
      </c>
      <c r="I62" s="59">
        <f t="shared" si="9"/>
        <v>1285.8767958226085</v>
      </c>
      <c r="J62" s="59">
        <f t="shared" si="10"/>
        <v>1043.5847985805299</v>
      </c>
      <c r="K62" s="59">
        <f t="shared" si="11"/>
        <v>1993.2074156665851</v>
      </c>
      <c r="L62" s="59">
        <f t="shared" si="12"/>
        <v>466.95021707032197</v>
      </c>
      <c r="M62" s="59">
        <f t="shared" si="13"/>
        <v>1261.5180817956209</v>
      </c>
      <c r="N62" s="59">
        <f t="shared" si="14"/>
        <v>3709.1422159342897</v>
      </c>
    </row>
    <row r="63" spans="1:14">
      <c r="A63">
        <v>16</v>
      </c>
      <c r="B63" s="59">
        <f t="shared" si="2"/>
        <v>22326.972237232691</v>
      </c>
      <c r="C63" s="59">
        <f t="shared" si="3"/>
        <v>16404.600793942318</v>
      </c>
      <c r="D63" s="59">
        <f t="shared" si="4"/>
        <v>10514.793052506389</v>
      </c>
      <c r="E63" s="59">
        <f t="shared" si="5"/>
        <v>16086.270103029638</v>
      </c>
      <c r="F63" s="59">
        <f t="shared" si="6"/>
        <v>16676.652839688177</v>
      </c>
      <c r="G63" s="59">
        <f t="shared" si="7"/>
        <v>11486.953474051072</v>
      </c>
      <c r="H63" s="59">
        <f t="shared" si="8"/>
        <v>15194.700610039274</v>
      </c>
      <c r="I63" s="59">
        <f t="shared" si="9"/>
        <v>8996.7448672479677</v>
      </c>
      <c r="J63" s="59">
        <f t="shared" si="10"/>
        <v>11131.656623051182</v>
      </c>
      <c r="K63" s="59">
        <f t="shared" si="11"/>
        <v>16667.467828841607</v>
      </c>
      <c r="L63" s="59">
        <f t="shared" si="12"/>
        <v>3401.8643806333603</v>
      </c>
      <c r="M63" s="59">
        <f t="shared" si="13"/>
        <v>6923.6060427485181</v>
      </c>
      <c r="N63" s="59">
        <f t="shared" si="14"/>
        <v>8526.8558293000406</v>
      </c>
    </row>
    <row r="64" spans="1:14">
      <c r="A64">
        <v>17</v>
      </c>
      <c r="B64" s="59">
        <f t="shared" si="2"/>
        <v>72165.057902634784</v>
      </c>
      <c r="C64" s="59">
        <f t="shared" si="3"/>
        <v>61502.967326220009</v>
      </c>
      <c r="D64" s="59">
        <f t="shared" si="4"/>
        <v>48362.317303056654</v>
      </c>
      <c r="E64" s="59">
        <f t="shared" si="5"/>
        <v>64185.346228379094</v>
      </c>
      <c r="F64" s="59">
        <f t="shared" si="6"/>
        <v>73957.097005121293</v>
      </c>
      <c r="G64" s="59">
        <f t="shared" si="7"/>
        <v>42368.726770872912</v>
      </c>
      <c r="H64" s="59">
        <f t="shared" si="8"/>
        <v>49026.509870203721</v>
      </c>
      <c r="I64" s="59">
        <f t="shared" si="9"/>
        <v>59410.966349450719</v>
      </c>
      <c r="J64" s="59">
        <f t="shared" si="10"/>
        <v>55216.823976178122</v>
      </c>
      <c r="K64" s="59">
        <f t="shared" si="11"/>
        <v>70075.343363492721</v>
      </c>
      <c r="L64" s="59">
        <f t="shared" si="12"/>
        <v>15684.8447451352</v>
      </c>
      <c r="M64" s="59">
        <f t="shared" si="13"/>
        <v>27139.605522555918</v>
      </c>
      <c r="N64" s="59">
        <f t="shared" si="14"/>
        <v>34627.289048071107</v>
      </c>
    </row>
    <row r="65" spans="1:14">
      <c r="A65" s="6">
        <v>18</v>
      </c>
      <c r="B65" s="59">
        <f t="shared" si="2"/>
        <v>35623.763267654809</v>
      </c>
      <c r="C65" s="59">
        <f t="shared" si="3"/>
        <v>35942.839693575435</v>
      </c>
      <c r="D65" s="59">
        <f t="shared" si="4"/>
        <v>28617.031947495467</v>
      </c>
      <c r="E65" s="59">
        <f t="shared" si="5"/>
        <v>36902.76941771846</v>
      </c>
      <c r="F65" s="59">
        <f t="shared" si="6"/>
        <v>43081.402420393024</v>
      </c>
      <c r="G65" s="59">
        <f t="shared" si="7"/>
        <v>39678.747450528237</v>
      </c>
      <c r="H65" s="59">
        <f t="shared" si="8"/>
        <v>40840.592272518872</v>
      </c>
      <c r="I65" s="59">
        <f t="shared" si="9"/>
        <v>53313.092034459711</v>
      </c>
      <c r="J65" s="59">
        <f t="shared" si="10"/>
        <v>28488.85255867094</v>
      </c>
      <c r="K65" s="59">
        <f t="shared" si="11"/>
        <v>42659.876800125618</v>
      </c>
      <c r="L65" s="59">
        <f t="shared" si="12"/>
        <v>16493.783194129184</v>
      </c>
      <c r="M65" s="59">
        <f t="shared" si="13"/>
        <v>31876.19386971683</v>
      </c>
      <c r="N65" s="59">
        <f t="shared" si="14"/>
        <v>59308.249204093343</v>
      </c>
    </row>
    <row r="66" spans="1:14">
      <c r="A66" s="6">
        <v>19</v>
      </c>
      <c r="B66" s="59">
        <f t="shared" si="2"/>
        <v>34956.343715197792</v>
      </c>
      <c r="C66" s="59">
        <f t="shared" si="3"/>
        <v>25914.312646872688</v>
      </c>
      <c r="D66" s="59">
        <f t="shared" si="4"/>
        <v>24159.696183380074</v>
      </c>
      <c r="E66" s="59">
        <f t="shared" si="5"/>
        <v>26954.000474049837</v>
      </c>
      <c r="F66" s="59">
        <f t="shared" si="6"/>
        <v>24547.624786087268</v>
      </c>
      <c r="G66" s="59">
        <f t="shared" si="7"/>
        <v>34195.77950508584</v>
      </c>
      <c r="H66" s="59">
        <f t="shared" si="8"/>
        <v>32193.571435979124</v>
      </c>
      <c r="I66" s="59">
        <f t="shared" si="9"/>
        <v>30536.71515723264</v>
      </c>
      <c r="J66" s="59">
        <f t="shared" si="10"/>
        <v>26183.644695025167</v>
      </c>
      <c r="K66" s="59">
        <f t="shared" si="11"/>
        <v>28697.277162117967</v>
      </c>
      <c r="L66" s="59">
        <f t="shared" si="12"/>
        <v>26038.706833858563</v>
      </c>
      <c r="M66" s="59">
        <f t="shared" si="13"/>
        <v>26817.473922575864</v>
      </c>
      <c r="N66" s="59">
        <f t="shared" si="14"/>
        <v>57186.352350519162</v>
      </c>
    </row>
    <row r="67" spans="1:14">
      <c r="A67" s="6">
        <v>20</v>
      </c>
      <c r="B67" s="59">
        <f t="shared" si="2"/>
        <v>65597.680347848189</v>
      </c>
      <c r="C67" s="59">
        <f t="shared" si="3"/>
        <v>57099.092321241274</v>
      </c>
      <c r="D67" s="59">
        <f t="shared" si="4"/>
        <v>51988.362375129393</v>
      </c>
      <c r="E67" s="59">
        <f t="shared" si="5"/>
        <v>53383.403698140275</v>
      </c>
      <c r="F67" s="59">
        <f t="shared" si="6"/>
        <v>53745.153731312173</v>
      </c>
      <c r="G67" s="59">
        <f t="shared" si="7"/>
        <v>56736.324022029185</v>
      </c>
      <c r="H67" s="59">
        <f t="shared" si="8"/>
        <v>59152.244657664356</v>
      </c>
      <c r="I67" s="59">
        <f t="shared" si="9"/>
        <v>50390.340514706317</v>
      </c>
      <c r="J67" s="59">
        <f t="shared" si="10"/>
        <v>57300.875079324018</v>
      </c>
      <c r="K67" s="59">
        <f t="shared" si="11"/>
        <v>56062.386356807445</v>
      </c>
      <c r="L67" s="59">
        <f t="shared" si="12"/>
        <v>52172.404522114724</v>
      </c>
      <c r="M67" s="59">
        <f t="shared" si="13"/>
        <v>42611.326027504307</v>
      </c>
      <c r="N67" s="59">
        <f t="shared" si="14"/>
        <v>94139.653870559443</v>
      </c>
    </row>
    <row r="68" spans="1:14">
      <c r="A68" s="6">
        <v>21</v>
      </c>
      <c r="B68" s="59">
        <f t="shared" si="2"/>
        <v>107315.04996394226</v>
      </c>
      <c r="C68" s="59">
        <f t="shared" si="3"/>
        <v>106628.87843477415</v>
      </c>
      <c r="D68" s="59">
        <f t="shared" si="4"/>
        <v>103288.5171792045</v>
      </c>
      <c r="E68" s="59">
        <f t="shared" si="5"/>
        <v>105695.04255054488</v>
      </c>
      <c r="F68" s="59">
        <f t="shared" si="6"/>
        <v>102631.46001868472</v>
      </c>
      <c r="G68" s="59">
        <f t="shared" si="7"/>
        <v>104191.67687547221</v>
      </c>
      <c r="H68" s="59">
        <f t="shared" si="8"/>
        <v>116051.82617107319</v>
      </c>
      <c r="I68" s="59">
        <f t="shared" si="9"/>
        <v>97498.285625435572</v>
      </c>
      <c r="J68" s="59">
        <f t="shared" si="10"/>
        <v>102746.64564317551</v>
      </c>
      <c r="K68" s="59">
        <f t="shared" si="11"/>
        <v>101571.48718272988</v>
      </c>
      <c r="L68" s="59">
        <f t="shared" si="12"/>
        <v>102645.37541045023</v>
      </c>
      <c r="M68" s="59">
        <f t="shared" si="13"/>
        <v>88303.131157058218</v>
      </c>
      <c r="N68" s="59">
        <f t="shared" si="14"/>
        <v>231069.09782499462</v>
      </c>
    </row>
    <row r="69" spans="1:14">
      <c r="A69" s="6">
        <v>22</v>
      </c>
      <c r="B69" s="59">
        <f t="shared" si="2"/>
        <v>331783.01966749539</v>
      </c>
      <c r="C69" s="59">
        <f t="shared" si="3"/>
        <v>341467.20894313621</v>
      </c>
      <c r="D69" s="59">
        <f t="shared" si="4"/>
        <v>340070.95440074382</v>
      </c>
      <c r="E69" s="59">
        <f t="shared" si="5"/>
        <v>327836.9944950128</v>
      </c>
      <c r="F69" s="59">
        <f t="shared" si="6"/>
        <v>347501.68173142627</v>
      </c>
      <c r="G69" s="59">
        <f t="shared" si="7"/>
        <v>321030.05073830951</v>
      </c>
      <c r="H69" s="59">
        <f t="shared" si="8"/>
        <v>339432.58908727847</v>
      </c>
      <c r="I69" s="59">
        <f t="shared" si="9"/>
        <v>304252.694801584</v>
      </c>
      <c r="J69" s="59">
        <f t="shared" si="10"/>
        <v>356327.15736241196</v>
      </c>
      <c r="K69" s="59">
        <f t="shared" si="11"/>
        <v>342747.76609931968</v>
      </c>
      <c r="L69" s="59">
        <f t="shared" si="12"/>
        <v>329066.02023051324</v>
      </c>
      <c r="M69" s="59">
        <f t="shared" si="13"/>
        <v>334788.84233527991</v>
      </c>
      <c r="N69" s="59">
        <f t="shared" si="14"/>
        <v>354356.13342990691</v>
      </c>
    </row>
    <row r="70" spans="1:14">
      <c r="A70" s="6">
        <v>23</v>
      </c>
      <c r="B70" s="59">
        <f t="shared" si="2"/>
        <v>228819.15610956974</v>
      </c>
      <c r="C70" s="59">
        <f t="shared" si="3"/>
        <v>269921.83606905618</v>
      </c>
      <c r="D70" s="59">
        <f t="shared" si="4"/>
        <v>309229.75835336681</v>
      </c>
      <c r="E70" s="59">
        <f t="shared" si="5"/>
        <v>282419.21739394224</v>
      </c>
      <c r="F70" s="59">
        <f t="shared" si="6"/>
        <v>256436.09737757855</v>
      </c>
      <c r="G70" s="59">
        <f t="shared" si="7"/>
        <v>317569.25882979791</v>
      </c>
      <c r="H70" s="59">
        <f t="shared" si="8"/>
        <v>291265.85432148963</v>
      </c>
      <c r="I70" s="59">
        <f t="shared" si="9"/>
        <v>284315.32917560457</v>
      </c>
      <c r="J70" s="59">
        <f t="shared" si="10"/>
        <v>276092.15107095707</v>
      </c>
      <c r="K70" s="59">
        <f t="shared" si="11"/>
        <v>259744.56877301732</v>
      </c>
      <c r="L70" s="59">
        <f t="shared" si="12"/>
        <v>360562.15263239091</v>
      </c>
      <c r="M70" s="59">
        <f t="shared" si="13"/>
        <v>337128.57913065434</v>
      </c>
      <c r="N70" s="59">
        <f t="shared" si="14"/>
        <v>74846.52060205373</v>
      </c>
    </row>
    <row r="71" spans="1:14">
      <c r="A71" s="6">
        <v>24</v>
      </c>
      <c r="B71" s="59">
        <f t="shared" si="2"/>
        <v>60129.798364326853</v>
      </c>
      <c r="C71" s="59">
        <f t="shared" si="3"/>
        <v>56966.467664774005</v>
      </c>
      <c r="D71" s="59">
        <f t="shared" si="4"/>
        <v>57220.608150711458</v>
      </c>
      <c r="E71" s="59">
        <f t="shared" si="5"/>
        <v>53698.11850404038</v>
      </c>
      <c r="F71" s="59">
        <f t="shared" si="6"/>
        <v>45094.633813989574</v>
      </c>
      <c r="G71" s="59">
        <f t="shared" si="7"/>
        <v>46135.441642755133</v>
      </c>
      <c r="H71" s="59">
        <f t="shared" si="8"/>
        <v>39589.105091399084</v>
      </c>
      <c r="I71" s="59">
        <f t="shared" si="9"/>
        <v>59199.349600978669</v>
      </c>
      <c r="J71" s="59">
        <f t="shared" si="10"/>
        <v>52143.740360168973</v>
      </c>
      <c r="K71" s="59">
        <f t="shared" si="11"/>
        <v>52606.967541728351</v>
      </c>
      <c r="L71" s="59">
        <f t="shared" si="12"/>
        <v>61056.341318289</v>
      </c>
      <c r="M71" s="59">
        <f t="shared" si="13"/>
        <v>68321.422458499044</v>
      </c>
      <c r="N71" s="59">
        <f t="shared" si="14"/>
        <v>30804.10814938218</v>
      </c>
    </row>
    <row r="72" spans="1:14">
      <c r="A72" s="6">
        <v>25</v>
      </c>
      <c r="B72" s="59">
        <f t="shared" si="2"/>
        <v>20695.877852435689</v>
      </c>
      <c r="C72" s="59">
        <f t="shared" si="3"/>
        <v>17191.710073862305</v>
      </c>
      <c r="D72" s="59">
        <f t="shared" si="4"/>
        <v>18001.376415142109</v>
      </c>
      <c r="E72" s="59">
        <f t="shared" si="5"/>
        <v>19647.014306115721</v>
      </c>
      <c r="F72" s="59">
        <f t="shared" si="6"/>
        <v>23605.193251261924</v>
      </c>
      <c r="G72" s="59">
        <f t="shared" si="7"/>
        <v>14357.463510344194</v>
      </c>
      <c r="H72" s="59">
        <f t="shared" si="8"/>
        <v>8043.2074717536798</v>
      </c>
      <c r="I72" s="59">
        <f t="shared" si="9"/>
        <v>21198.90823886406</v>
      </c>
      <c r="J72" s="59">
        <f t="shared" si="10"/>
        <v>21656.104014163942</v>
      </c>
      <c r="K72" s="59">
        <f t="shared" si="11"/>
        <v>18373.899268427973</v>
      </c>
      <c r="L72" s="59">
        <f t="shared" si="12"/>
        <v>22076.629129294575</v>
      </c>
      <c r="M72" s="59">
        <f t="shared" si="13"/>
        <v>23629.508275115404</v>
      </c>
      <c r="N72" s="59">
        <f t="shared" si="14"/>
        <v>25879.888977772633</v>
      </c>
    </row>
    <row r="73" spans="1:14">
      <c r="A73" s="6">
        <v>26</v>
      </c>
      <c r="B73" s="59">
        <f t="shared" si="2"/>
        <v>5180.2860171244456</v>
      </c>
      <c r="C73" s="59">
        <f t="shared" si="3"/>
        <v>3697.0273631290352</v>
      </c>
      <c r="D73" s="59">
        <f t="shared" si="4"/>
        <v>4084.5782862245128</v>
      </c>
      <c r="E73" s="59">
        <f t="shared" si="5"/>
        <v>5468.7004459348773</v>
      </c>
      <c r="F73" s="59">
        <f t="shared" si="6"/>
        <v>6851.5509379733166</v>
      </c>
      <c r="G73" s="59">
        <f t="shared" si="7"/>
        <v>3431.8237403316607</v>
      </c>
      <c r="H73" s="59">
        <f t="shared" si="8"/>
        <v>1495.975605457701</v>
      </c>
      <c r="I73" s="59">
        <f t="shared" si="9"/>
        <v>6600.3856514780227</v>
      </c>
      <c r="J73" s="59">
        <f t="shared" si="10"/>
        <v>6713.3486709128028</v>
      </c>
      <c r="K73" s="59">
        <f t="shared" si="11"/>
        <v>5239.3953232639524</v>
      </c>
      <c r="L73" s="59">
        <f t="shared" si="12"/>
        <v>6501.3729422394599</v>
      </c>
      <c r="M73" s="59">
        <f t="shared" si="13"/>
        <v>6749.8926228000064</v>
      </c>
      <c r="N73" s="59">
        <f t="shared" si="14"/>
        <v>14308.849449865535</v>
      </c>
    </row>
    <row r="74" spans="1:14">
      <c r="A74" s="6">
        <v>27</v>
      </c>
      <c r="B74" s="59">
        <f t="shared" si="2"/>
        <v>2077.4048915275675</v>
      </c>
      <c r="C74" s="59">
        <f t="shared" si="3"/>
        <v>1227.1852222286145</v>
      </c>
      <c r="D74" s="59">
        <f t="shared" si="4"/>
        <v>1166.6463903798324</v>
      </c>
      <c r="E74" s="59">
        <f t="shared" si="5"/>
        <v>1844.8899067881005</v>
      </c>
      <c r="F74" s="59">
        <f t="shared" si="6"/>
        <v>2306.1381217161024</v>
      </c>
      <c r="G74" s="59">
        <f t="shared" si="7"/>
        <v>1028.7964746319371</v>
      </c>
      <c r="H74" s="59">
        <f t="shared" si="8"/>
        <v>479.94979580427406</v>
      </c>
      <c r="I74" s="59">
        <f t="shared" si="9"/>
        <v>2792.8878643895728</v>
      </c>
      <c r="J74" s="59">
        <f t="shared" si="10"/>
        <v>2231.2183892038593</v>
      </c>
      <c r="K74" s="59">
        <f t="shared" si="11"/>
        <v>1607.6523960766301</v>
      </c>
      <c r="L74" s="59">
        <f t="shared" si="12"/>
        <v>1866.9193644357274</v>
      </c>
      <c r="M74" s="59">
        <f t="shared" si="13"/>
        <v>1845.3132658735283</v>
      </c>
      <c r="N74" s="59">
        <f t="shared" si="14"/>
        <v>3728.0952366450929</v>
      </c>
    </row>
    <row r="75" spans="1:14">
      <c r="A75" s="6">
        <v>28</v>
      </c>
      <c r="B75" s="59">
        <f t="shared" si="2"/>
        <v>817.94926223538755</v>
      </c>
      <c r="C75" s="59">
        <f t="shared" si="3"/>
        <v>397.37830864618235</v>
      </c>
      <c r="D75" s="59">
        <f t="shared" si="4"/>
        <v>345.88305749798923</v>
      </c>
      <c r="E75" s="59">
        <f t="shared" si="5"/>
        <v>461.09547314339312</v>
      </c>
      <c r="F75" s="59">
        <f t="shared" si="6"/>
        <v>573.75676282982886</v>
      </c>
      <c r="G75" s="59">
        <f t="shared" si="7"/>
        <v>301.38495822578602</v>
      </c>
      <c r="H75" s="59">
        <f t="shared" si="8"/>
        <v>124.27702178506938</v>
      </c>
      <c r="I75" s="59">
        <f t="shared" si="9"/>
        <v>894.4032425124451</v>
      </c>
      <c r="J75" s="59">
        <f t="shared" si="10"/>
        <v>548.85494666841248</v>
      </c>
      <c r="K75" s="59">
        <f t="shared" si="11"/>
        <v>352.97083985737925</v>
      </c>
      <c r="L75" s="59">
        <f t="shared" si="12"/>
        <v>376.71948343874652</v>
      </c>
      <c r="M75" s="59">
        <f t="shared" si="13"/>
        <v>410.66493968944155</v>
      </c>
      <c r="N75" s="59">
        <f t="shared" si="14"/>
        <v>565.26482699217888</v>
      </c>
    </row>
    <row r="76" spans="1:14">
      <c r="A76" s="6">
        <v>29</v>
      </c>
      <c r="B76" s="59">
        <f t="shared" si="2"/>
        <v>527.2691567886734</v>
      </c>
      <c r="C76" s="59">
        <f t="shared" si="3"/>
        <v>320.83412624302429</v>
      </c>
      <c r="D76" s="59">
        <f t="shared" si="4"/>
        <v>276.82506412978074</v>
      </c>
      <c r="E76" s="59">
        <f t="shared" si="5"/>
        <v>318.30719213141134</v>
      </c>
      <c r="F76" s="59">
        <f t="shared" si="6"/>
        <v>305.98784645903385</v>
      </c>
      <c r="G76" s="59">
        <f t="shared" si="7"/>
        <v>133.47876786813936</v>
      </c>
      <c r="H76" s="59">
        <f t="shared" si="8"/>
        <v>43.929360348201683</v>
      </c>
      <c r="I76" s="59">
        <f t="shared" si="9"/>
        <v>549.54115422816881</v>
      </c>
      <c r="J76" s="59">
        <f t="shared" si="10"/>
        <v>378.87566329406519</v>
      </c>
      <c r="K76" s="59">
        <f t="shared" si="11"/>
        <v>247.38753919376765</v>
      </c>
      <c r="L76" s="59">
        <f t="shared" si="12"/>
        <v>274.53555766137026</v>
      </c>
      <c r="M76" s="59">
        <f t="shared" si="13"/>
        <v>333.13903867591159</v>
      </c>
      <c r="N76" s="59">
        <f t="shared" si="14"/>
        <v>259.49209751196923</v>
      </c>
    </row>
    <row r="77" spans="1:14">
      <c r="A77" s="6">
        <v>30</v>
      </c>
      <c r="B77" s="59">
        <f t="shared" si="2"/>
        <v>749.74234094101473</v>
      </c>
      <c r="C77" s="59">
        <f t="shared" si="3"/>
        <v>448.99783590973664</v>
      </c>
      <c r="D77" s="59">
        <f t="shared" si="4"/>
        <v>447.78344599461042</v>
      </c>
      <c r="E77" s="59">
        <f t="shared" si="5"/>
        <v>988.77709511956562</v>
      </c>
      <c r="F77" s="59">
        <f t="shared" si="6"/>
        <v>869.02754848061431</v>
      </c>
      <c r="G77" s="59">
        <f t="shared" si="7"/>
        <v>457.17842808415111</v>
      </c>
      <c r="H77" s="59">
        <f t="shared" si="8"/>
        <v>363.39055968037894</v>
      </c>
      <c r="I77" s="59">
        <f t="shared" si="9"/>
        <v>16979.472478143685</v>
      </c>
      <c r="J77" s="59">
        <f t="shared" si="10"/>
        <v>943.02404636559811</v>
      </c>
      <c r="K77" s="59">
        <f t="shared" si="11"/>
        <v>438.69861425730613</v>
      </c>
      <c r="L77" s="59">
        <f t="shared" si="12"/>
        <v>731.57767150759184</v>
      </c>
      <c r="M77" s="59">
        <f t="shared" si="13"/>
        <v>510.24216656718664</v>
      </c>
      <c r="N77" s="59">
        <f t="shared" si="14"/>
        <v>2744.2611615661267</v>
      </c>
    </row>
    <row r="78" spans="1:14">
      <c r="A78">
        <v>31</v>
      </c>
      <c r="B78" s="59">
        <f t="shared" si="2"/>
        <v>284.98631027779254</v>
      </c>
      <c r="C78" s="59">
        <f t="shared" si="3"/>
        <v>200.35315828837722</v>
      </c>
      <c r="D78" s="59">
        <f t="shared" si="4"/>
        <v>149.64418638081477</v>
      </c>
      <c r="E78" s="59">
        <f t="shared" si="5"/>
        <v>128.63645646441557</v>
      </c>
      <c r="F78" s="59">
        <f t="shared" si="6"/>
        <v>78.092700448339571</v>
      </c>
      <c r="G78" s="59">
        <f t="shared" si="7"/>
        <v>42.343341238333572</v>
      </c>
      <c r="H78" s="59">
        <f t="shared" si="8"/>
        <v>32.421590656986496</v>
      </c>
      <c r="I78" s="59">
        <f t="shared" si="9"/>
        <v>362.22372596781543</v>
      </c>
      <c r="J78" s="59">
        <f t="shared" si="10"/>
        <v>160.41020584837241</v>
      </c>
      <c r="K78" s="59">
        <f t="shared" si="11"/>
        <v>85.727774399926844</v>
      </c>
      <c r="L78" s="59">
        <f t="shared" si="12"/>
        <v>131.41459329616325</v>
      </c>
      <c r="M78" s="59">
        <f t="shared" si="13"/>
        <v>86.309982886713186</v>
      </c>
      <c r="N78" s="59">
        <f t="shared" si="14"/>
        <v>56.899131943637485</v>
      </c>
    </row>
    <row r="79" spans="1:14">
      <c r="A79">
        <v>32</v>
      </c>
      <c r="B79" s="59">
        <f t="shared" si="2"/>
        <v>384.98358793197741</v>
      </c>
      <c r="C79" s="59">
        <f t="shared" si="3"/>
        <v>157.23067254968777</v>
      </c>
      <c r="D79" s="59">
        <f t="shared" si="4"/>
        <v>106.97872724672564</v>
      </c>
      <c r="E79" s="59">
        <f t="shared" si="5"/>
        <v>78.161615578096232</v>
      </c>
      <c r="F79" s="59">
        <f t="shared" si="6"/>
        <v>30.772148864860341</v>
      </c>
      <c r="G79" s="59">
        <f t="shared" si="7"/>
        <v>12.453923893627522</v>
      </c>
      <c r="H79" s="59">
        <f t="shared" si="8"/>
        <v>6.7875168538005735</v>
      </c>
      <c r="I79" s="59">
        <f t="shared" si="9"/>
        <v>160.71716811469</v>
      </c>
      <c r="J79" s="59">
        <f t="shared" si="10"/>
        <v>104.02099899887799</v>
      </c>
      <c r="K79" s="59">
        <f t="shared" si="11"/>
        <v>44.755588003519797</v>
      </c>
      <c r="L79" s="59">
        <f t="shared" si="12"/>
        <v>84.765409789100204</v>
      </c>
      <c r="M79" s="59">
        <f t="shared" si="13"/>
        <v>28.42980855221127</v>
      </c>
      <c r="N79" s="59">
        <f t="shared" si="14"/>
        <v>12.982618837844045</v>
      </c>
    </row>
    <row r="80" spans="1:14">
      <c r="A80">
        <v>33</v>
      </c>
      <c r="B80" s="59">
        <f t="shared" si="2"/>
        <v>422.94222239145449</v>
      </c>
      <c r="C80" s="59">
        <f t="shared" si="3"/>
        <v>134.99674722629126</v>
      </c>
      <c r="D80" s="59">
        <f t="shared" si="4"/>
        <v>89.334280202567143</v>
      </c>
      <c r="E80" s="59">
        <f t="shared" si="5"/>
        <v>52.688331392477117</v>
      </c>
      <c r="F80" s="59">
        <f t="shared" si="6"/>
        <v>14.972364364464699</v>
      </c>
      <c r="G80" s="59">
        <f t="shared" si="7"/>
        <v>10.099620472640401</v>
      </c>
      <c r="H80" s="59">
        <f t="shared" si="8"/>
        <v>3.3420768264906378</v>
      </c>
      <c r="I80" s="59">
        <f t="shared" si="9"/>
        <v>137.56831786997108</v>
      </c>
      <c r="J80" s="59">
        <f t="shared" si="10"/>
        <v>79.542956934665625</v>
      </c>
      <c r="K80" s="59">
        <f t="shared" si="11"/>
        <v>20.940687964949628</v>
      </c>
      <c r="L80" s="59">
        <f t="shared" si="12"/>
        <v>74.645745642065364</v>
      </c>
      <c r="M80" s="59">
        <f t="shared" si="13"/>
        <v>14.032661913591459</v>
      </c>
      <c r="N80" s="59">
        <f t="shared" si="14"/>
        <v>8.8954980925968474</v>
      </c>
    </row>
    <row r="81" spans="1:14">
      <c r="A81">
        <v>34</v>
      </c>
      <c r="B81" s="59">
        <f t="shared" si="2"/>
        <v>332.43460335213888</v>
      </c>
      <c r="C81" s="59">
        <f t="shared" si="3"/>
        <v>112.40877850602537</v>
      </c>
      <c r="D81" s="59">
        <f t="shared" si="4"/>
        <v>60.643519672780023</v>
      </c>
      <c r="E81" s="59">
        <f t="shared" si="5"/>
        <v>26.489312614675136</v>
      </c>
      <c r="F81" s="59">
        <f t="shared" si="6"/>
        <v>7.4467812233784958</v>
      </c>
      <c r="G81" s="59">
        <f t="shared" si="7"/>
        <v>7.3017526390035332</v>
      </c>
      <c r="H81" s="59">
        <f t="shared" si="8"/>
        <v>1.5849024125625704</v>
      </c>
      <c r="I81" s="59">
        <f t="shared" si="9"/>
        <v>123.10028646702177</v>
      </c>
      <c r="J81" s="59">
        <f t="shared" si="10"/>
        <v>46.222061978146193</v>
      </c>
      <c r="K81" s="59">
        <f t="shared" si="11"/>
        <v>8.0653910229147741</v>
      </c>
      <c r="L81" s="59">
        <f t="shared" si="12"/>
        <v>50.422019966062102</v>
      </c>
      <c r="M81" s="59">
        <f t="shared" si="13"/>
        <v>8.6382879831718871</v>
      </c>
      <c r="N81" s="59">
        <f t="shared" si="14"/>
        <v>7.3728452659361245</v>
      </c>
    </row>
    <row r="82" spans="1:14">
      <c r="A82">
        <v>35</v>
      </c>
      <c r="B82" s="59">
        <f t="shared" si="2"/>
        <v>178.58351305857096</v>
      </c>
      <c r="C82" s="59">
        <f t="shared" si="3"/>
        <v>61.674359734644476</v>
      </c>
      <c r="D82" s="59">
        <f t="shared" si="4"/>
        <v>34.54753076713385</v>
      </c>
      <c r="E82" s="59">
        <f t="shared" si="5"/>
        <v>12.700355363200407</v>
      </c>
      <c r="F82" s="59">
        <f t="shared" si="6"/>
        <v>4.5705112270471195</v>
      </c>
      <c r="G82" s="59">
        <f t="shared" si="7"/>
        <v>3.8555983561093421</v>
      </c>
      <c r="H82" s="59">
        <f t="shared" si="8"/>
        <v>1.3092672103777756</v>
      </c>
      <c r="I82" s="59">
        <f t="shared" si="9"/>
        <v>110.72401864040249</v>
      </c>
      <c r="J82" s="59">
        <f t="shared" si="10"/>
        <v>23.452783757857912</v>
      </c>
      <c r="K82" s="59">
        <f t="shared" si="11"/>
        <v>2.9915268521356615</v>
      </c>
      <c r="L82" s="59">
        <f t="shared" si="12"/>
        <v>25.775172444189788</v>
      </c>
      <c r="M82" s="59">
        <f t="shared" si="13"/>
        <v>5.1392346228997301</v>
      </c>
      <c r="N82" s="59">
        <f t="shared" si="14"/>
        <v>3.7665622554238896</v>
      </c>
    </row>
    <row r="83" spans="1:14">
      <c r="A83">
        <v>36</v>
      </c>
      <c r="B83" s="59">
        <f t="shared" si="2"/>
        <v>54.624847401841194</v>
      </c>
      <c r="C83" s="59">
        <f t="shared" si="3"/>
        <v>27.827810993932584</v>
      </c>
      <c r="D83" s="59">
        <f t="shared" si="4"/>
        <v>15.309152582431633</v>
      </c>
      <c r="E83" s="59">
        <f t="shared" si="5"/>
        <v>5.152715604498451</v>
      </c>
      <c r="F83" s="59">
        <f t="shared" si="6"/>
        <v>2.2458546546697051</v>
      </c>
      <c r="G83" s="59">
        <f t="shared" si="7"/>
        <v>2.3543034209871205</v>
      </c>
      <c r="H83" s="59">
        <f t="shared" si="8"/>
        <v>0.93026880737368267</v>
      </c>
      <c r="I83" s="59">
        <f t="shared" si="9"/>
        <v>68.784158934985541</v>
      </c>
      <c r="J83" s="59">
        <f t="shared" si="10"/>
        <v>9.6545157181710159</v>
      </c>
      <c r="K83" s="59">
        <f t="shared" si="11"/>
        <v>1.2024764797800207</v>
      </c>
      <c r="L83" s="59">
        <f t="shared" si="12"/>
        <v>8.6034775326707376</v>
      </c>
      <c r="M83" s="59">
        <f t="shared" si="13"/>
        <v>2.6607384927069524</v>
      </c>
      <c r="N83" s="59">
        <f t="shared" si="14"/>
        <v>3.005235842093529</v>
      </c>
    </row>
    <row r="84" spans="1:14">
      <c r="A84">
        <v>37</v>
      </c>
      <c r="B84" s="59">
        <f t="shared" si="2"/>
        <v>27.520009983120865</v>
      </c>
      <c r="C84" s="59">
        <f t="shared" si="3"/>
        <v>12.81637096667124</v>
      </c>
      <c r="D84" s="59">
        <f t="shared" si="4"/>
        <v>7.9696557027186463</v>
      </c>
      <c r="E84" s="59">
        <f t="shared" si="5"/>
        <v>2.902938368731522</v>
      </c>
      <c r="F84" s="59">
        <f t="shared" si="6"/>
        <v>1.339632601031052</v>
      </c>
      <c r="G84" s="59">
        <f t="shared" si="7"/>
        <v>0.5800457703881311</v>
      </c>
      <c r="H84" s="59">
        <f t="shared" si="8"/>
        <v>0.37899840300409293</v>
      </c>
      <c r="I84" s="59">
        <f t="shared" si="9"/>
        <v>30.574610940690484</v>
      </c>
      <c r="J84" s="59">
        <f t="shared" si="10"/>
        <v>5.8952352615380539</v>
      </c>
      <c r="K84" s="59">
        <f t="shared" si="11"/>
        <v>0.32261564091659095</v>
      </c>
      <c r="L84" s="59">
        <f t="shared" si="12"/>
        <v>4.6190801507371573</v>
      </c>
      <c r="M84" s="59">
        <f t="shared" si="13"/>
        <v>1.9682175151530878</v>
      </c>
      <c r="N84" s="59">
        <f t="shared" si="14"/>
        <v>2.4843282961306508</v>
      </c>
    </row>
    <row r="85" spans="1:14">
      <c r="A85">
        <v>38</v>
      </c>
      <c r="B85" s="59">
        <f t="shared" si="2"/>
        <v>20.580697120997716</v>
      </c>
      <c r="C85" s="59">
        <f t="shared" si="3"/>
        <v>8.178402467682476</v>
      </c>
      <c r="D85" s="59">
        <f t="shared" si="4"/>
        <v>4.1145664325663711</v>
      </c>
      <c r="E85" s="59">
        <f t="shared" si="5"/>
        <v>1.741763021238913</v>
      </c>
      <c r="F85" s="59">
        <f t="shared" si="6"/>
        <v>1.1426278067617799</v>
      </c>
      <c r="G85" s="59">
        <f t="shared" si="7"/>
        <v>0.78476780699570681</v>
      </c>
      <c r="H85" s="59">
        <f t="shared" si="8"/>
        <v>0.58572480464268906</v>
      </c>
      <c r="I85" s="59">
        <f t="shared" si="9"/>
        <v>9.5523869985737662</v>
      </c>
      <c r="J85" s="59">
        <f t="shared" si="10"/>
        <v>2.8194603424747213</v>
      </c>
      <c r="K85" s="59">
        <f t="shared" si="11"/>
        <v>0.49858780868927688</v>
      </c>
      <c r="L85" s="59">
        <f t="shared" si="12"/>
        <v>2.9971130749057893</v>
      </c>
      <c r="M85" s="59">
        <f t="shared" si="13"/>
        <v>1.6766297351304082</v>
      </c>
      <c r="N85" s="59">
        <f t="shared" si="14"/>
        <v>2.0034905613956857</v>
      </c>
    </row>
    <row r="86" spans="1:14">
      <c r="A86">
        <v>39</v>
      </c>
      <c r="B86" s="59">
        <f t="shared" si="2"/>
        <v>88.37244585097001</v>
      </c>
      <c r="C86" s="59">
        <f t="shared" si="3"/>
        <v>5.133629254605883</v>
      </c>
      <c r="D86" s="59">
        <f t="shared" si="4"/>
        <v>3.3361349453240843</v>
      </c>
      <c r="E86" s="59">
        <f t="shared" si="5"/>
        <v>1.451469184365761</v>
      </c>
      <c r="F86" s="59">
        <f t="shared" si="6"/>
        <v>1.8124441072773059</v>
      </c>
      <c r="G86" s="59">
        <f t="shared" si="7"/>
        <v>0.78476780699570681</v>
      </c>
      <c r="H86" s="59">
        <f t="shared" si="8"/>
        <v>0.82690560655438461</v>
      </c>
      <c r="I86" s="59">
        <f t="shared" si="9"/>
        <v>4.7064680467425486</v>
      </c>
      <c r="J86" s="59">
        <f t="shared" si="10"/>
        <v>3.2039322073576382</v>
      </c>
      <c r="K86" s="59">
        <f t="shared" si="11"/>
        <v>0.67455997646196286</v>
      </c>
      <c r="L86" s="59">
        <f t="shared" si="12"/>
        <v>2.1156092293452629</v>
      </c>
      <c r="M86" s="59">
        <f t="shared" si="13"/>
        <v>1.9682175151530878</v>
      </c>
      <c r="N86" s="59">
        <f t="shared" si="14"/>
        <v>2.3641188624469094</v>
      </c>
    </row>
    <row r="87" spans="1:14">
      <c r="A87">
        <v>40</v>
      </c>
      <c r="B87" s="59">
        <f t="shared" si="2"/>
        <v>1236.5618278838078</v>
      </c>
      <c r="C87" s="59">
        <f t="shared" si="3"/>
        <v>7.824359070813105</v>
      </c>
      <c r="D87" s="59">
        <f t="shared" si="4"/>
        <v>7.1170878833580469</v>
      </c>
      <c r="E87" s="59">
        <f t="shared" si="5"/>
        <v>4.7535615787978669</v>
      </c>
      <c r="F87" s="59">
        <f t="shared" si="6"/>
        <v>5.6343371161011895</v>
      </c>
      <c r="G87" s="59">
        <f t="shared" si="7"/>
        <v>4.7768475208434333</v>
      </c>
      <c r="H87" s="59">
        <f t="shared" si="8"/>
        <v>5.4437952431496983</v>
      </c>
      <c r="I87" s="59">
        <f t="shared" si="9"/>
        <v>7.4257606959715767</v>
      </c>
      <c r="J87" s="59">
        <f t="shared" si="10"/>
        <v>7.8603136820507382</v>
      </c>
      <c r="K87" s="59">
        <f t="shared" si="11"/>
        <v>5.4258085063244836</v>
      </c>
      <c r="L87" s="59">
        <f t="shared" si="12"/>
        <v>5.782665226877052</v>
      </c>
      <c r="M87" s="59">
        <f t="shared" si="13"/>
        <v>5.4308224029224093</v>
      </c>
      <c r="N87" s="59">
        <f t="shared" si="14"/>
        <v>4.8484471585775601</v>
      </c>
    </row>
    <row r="88" spans="1:14">
      <c r="A88">
        <v>41</v>
      </c>
      <c r="B88" s="59">
        <f t="shared" si="2"/>
        <v>48.397258935833243</v>
      </c>
      <c r="C88" s="59">
        <f t="shared" si="3"/>
        <v>5.877120388031563</v>
      </c>
      <c r="D88" s="59">
        <f t="shared" si="4"/>
        <v>5.5602249088734741</v>
      </c>
      <c r="E88" s="59">
        <f t="shared" si="5"/>
        <v>3.2658056648229623</v>
      </c>
      <c r="F88" s="59">
        <f t="shared" si="6"/>
        <v>3.2308786260160671</v>
      </c>
      <c r="G88" s="59">
        <f t="shared" si="7"/>
        <v>3.6167559800671709</v>
      </c>
      <c r="H88" s="59">
        <f t="shared" si="8"/>
        <v>2.6185344207555512</v>
      </c>
      <c r="I88" s="59">
        <f t="shared" si="9"/>
        <v>5.8918007399962278</v>
      </c>
      <c r="J88" s="59">
        <f t="shared" si="10"/>
        <v>5.2971679161646286</v>
      </c>
      <c r="K88" s="59">
        <f t="shared" si="11"/>
        <v>3.1674990199083473</v>
      </c>
      <c r="L88" s="59">
        <f t="shared" si="12"/>
        <v>3.4554950745972626</v>
      </c>
      <c r="M88" s="59">
        <f t="shared" si="13"/>
        <v>5.9411010179620982</v>
      </c>
      <c r="N88" s="59">
        <f t="shared" si="14"/>
        <v>1.5627226378886352</v>
      </c>
    </row>
    <row r="89" spans="1:14">
      <c r="A89">
        <v>42</v>
      </c>
      <c r="B89" s="59">
        <f t="shared" si="2"/>
        <v>6.9393128621231481</v>
      </c>
      <c r="C89" s="59">
        <f t="shared" si="3"/>
        <v>2.0534517018423535</v>
      </c>
      <c r="D89" s="59">
        <f t="shared" si="4"/>
        <v>1.5939311405437293</v>
      </c>
      <c r="E89" s="59">
        <f t="shared" si="5"/>
        <v>0.47172748491887229</v>
      </c>
      <c r="F89" s="59">
        <f t="shared" si="6"/>
        <v>0.51221246510010821</v>
      </c>
      <c r="G89" s="59">
        <f t="shared" si="7"/>
        <v>0.30708305491136356</v>
      </c>
      <c r="H89" s="59">
        <f t="shared" si="8"/>
        <v>0.55127040436958974</v>
      </c>
      <c r="I89" s="59">
        <f t="shared" si="9"/>
        <v>1.0807445144371779</v>
      </c>
      <c r="J89" s="59">
        <f t="shared" si="10"/>
        <v>1.0679774024525459</v>
      </c>
      <c r="K89" s="59">
        <f t="shared" si="11"/>
        <v>0.29328694628780994</v>
      </c>
      <c r="L89" s="59">
        <f t="shared" si="12"/>
        <v>0.52890230733631571</v>
      </c>
      <c r="M89" s="59">
        <f t="shared" si="13"/>
        <v>1.0570057025822139</v>
      </c>
      <c r="N89" s="59">
        <f t="shared" si="14"/>
        <v>0.56097735719079211</v>
      </c>
    </row>
    <row r="90" spans="1:14">
      <c r="A90">
        <v>43</v>
      </c>
      <c r="B90" s="59">
        <f t="shared" si="2"/>
        <v>6.583450664065551</v>
      </c>
      <c r="C90" s="59">
        <f t="shared" si="3"/>
        <v>1.132938869981988</v>
      </c>
      <c r="D90" s="59">
        <f t="shared" si="4"/>
        <v>0.74136332118312986</v>
      </c>
      <c r="E90" s="59">
        <f t="shared" si="5"/>
        <v>0.39915402570058423</v>
      </c>
      <c r="F90" s="59">
        <f t="shared" si="6"/>
        <v>0.31520767083083584</v>
      </c>
      <c r="G90" s="59">
        <f t="shared" si="7"/>
        <v>0.20472203660757571</v>
      </c>
      <c r="H90" s="59">
        <f t="shared" si="8"/>
        <v>0.27563520218479487</v>
      </c>
      <c r="I90" s="59">
        <f t="shared" si="9"/>
        <v>0.55780362035467246</v>
      </c>
      <c r="J90" s="59">
        <f t="shared" si="10"/>
        <v>0.38447186488291657</v>
      </c>
      <c r="K90" s="59">
        <f t="shared" si="11"/>
        <v>0.35194433554537191</v>
      </c>
      <c r="L90" s="59">
        <f t="shared" si="12"/>
        <v>0.31734138440178944</v>
      </c>
      <c r="M90" s="59">
        <f t="shared" si="13"/>
        <v>0.47383014253685452</v>
      </c>
      <c r="N90" s="59">
        <f t="shared" si="14"/>
        <v>0.52090754596287836</v>
      </c>
    </row>
    <row r="91" spans="1:14">
      <c r="A91">
        <v>44</v>
      </c>
      <c r="B91" s="59">
        <f t="shared" si="2"/>
        <v>1.5420695249162553</v>
      </c>
      <c r="C91" s="59">
        <f t="shared" si="3"/>
        <v>0.17702169843468563</v>
      </c>
      <c r="D91" s="59">
        <f t="shared" si="4"/>
        <v>0.55602249088734734</v>
      </c>
      <c r="E91" s="59">
        <f t="shared" si="5"/>
        <v>0.10886018882743206</v>
      </c>
      <c r="F91" s="59">
        <f t="shared" si="6"/>
        <v>3.940095885385448E-2</v>
      </c>
      <c r="G91" s="59">
        <f t="shared" si="7"/>
        <v>6.8240678869191898E-2</v>
      </c>
      <c r="H91" s="59">
        <f t="shared" si="8"/>
        <v>0.10336320081929808</v>
      </c>
      <c r="I91" s="59">
        <f t="shared" si="9"/>
        <v>0.31376453644950325</v>
      </c>
      <c r="J91" s="59">
        <f t="shared" si="10"/>
        <v>0.46991005707912026</v>
      </c>
      <c r="K91" s="59">
        <f t="shared" si="11"/>
        <v>0.11731477851512398</v>
      </c>
      <c r="L91" s="59">
        <f t="shared" si="12"/>
        <v>7.0520307644842101E-2</v>
      </c>
      <c r="M91" s="59">
        <f t="shared" si="13"/>
        <v>0.32803625252551466</v>
      </c>
      <c r="N91" s="59">
        <f t="shared" si="14"/>
        <v>0.2003490561395686</v>
      </c>
    </row>
    <row r="92" spans="1:14">
      <c r="A92">
        <v>45</v>
      </c>
      <c r="B92" s="59">
        <f t="shared" si="2"/>
        <v>11.684142169557781</v>
      </c>
      <c r="C92" s="59">
        <f t="shared" si="3"/>
        <v>0.49566075561711975</v>
      </c>
      <c r="D92" s="59">
        <f t="shared" si="4"/>
        <v>0.4818861587690344</v>
      </c>
      <c r="E92" s="59">
        <f t="shared" si="5"/>
        <v>0.39915402570058423</v>
      </c>
      <c r="F92" s="59">
        <f t="shared" si="6"/>
        <v>7.880191770770896E-2</v>
      </c>
      <c r="G92" s="59">
        <f t="shared" si="7"/>
        <v>0.20472203660757571</v>
      </c>
      <c r="H92" s="59">
        <f t="shared" si="8"/>
        <v>0.20672640163859615</v>
      </c>
      <c r="I92" s="59">
        <f t="shared" si="9"/>
        <v>0.45321544153817139</v>
      </c>
      <c r="J92" s="59">
        <f t="shared" si="10"/>
        <v>0.46991005707912026</v>
      </c>
      <c r="K92" s="59">
        <f t="shared" si="11"/>
        <v>0.11731477851512398</v>
      </c>
      <c r="L92" s="59">
        <f t="shared" si="12"/>
        <v>0.2820812305793684</v>
      </c>
      <c r="M92" s="59">
        <f t="shared" si="13"/>
        <v>0.65607250505102932</v>
      </c>
      <c r="N92" s="59">
        <f t="shared" si="14"/>
        <v>1.0017452806978429</v>
      </c>
    </row>
    <row r="93" spans="1:14">
      <c r="A93">
        <v>46</v>
      </c>
      <c r="B93" s="59">
        <f t="shared" si="2"/>
        <v>0.23724146537173157</v>
      </c>
      <c r="C93" s="59">
        <f t="shared" si="3"/>
        <v>0</v>
      </c>
      <c r="D93" s="59">
        <f t="shared" si="4"/>
        <v>0</v>
      </c>
      <c r="E93" s="59">
        <f t="shared" si="5"/>
        <v>7.2573459218288047E-2</v>
      </c>
      <c r="F93" s="59">
        <f t="shared" si="6"/>
        <v>0</v>
      </c>
      <c r="G93" s="59">
        <f t="shared" si="7"/>
        <v>0</v>
      </c>
      <c r="H93" s="59">
        <f t="shared" si="8"/>
        <v>0.10336320081929808</v>
      </c>
      <c r="I93" s="59">
        <f t="shared" si="9"/>
        <v>0.10458817881650108</v>
      </c>
      <c r="J93" s="59">
        <f t="shared" si="10"/>
        <v>4.2719096098101837E-2</v>
      </c>
      <c r="K93" s="59">
        <f t="shared" si="11"/>
        <v>0.11731477851512398</v>
      </c>
      <c r="L93" s="59">
        <f t="shared" si="12"/>
        <v>3.526015382242105E-2</v>
      </c>
      <c r="M93" s="59">
        <f t="shared" si="13"/>
        <v>7.2896945005669928E-2</v>
      </c>
      <c r="N93" s="59">
        <f t="shared" si="14"/>
        <v>4.0069811227913719E-2</v>
      </c>
    </row>
    <row r="94" spans="1:14">
      <c r="A94">
        <v>47</v>
      </c>
      <c r="B94" s="59">
        <f t="shared" si="2"/>
        <v>0</v>
      </c>
      <c r="C94" s="59">
        <f t="shared" si="3"/>
        <v>3.5404339686937125E-2</v>
      </c>
      <c r="D94" s="59">
        <f t="shared" si="4"/>
        <v>0</v>
      </c>
      <c r="E94" s="59">
        <f t="shared" si="5"/>
        <v>0</v>
      </c>
      <c r="F94" s="59">
        <f t="shared" si="6"/>
        <v>0</v>
      </c>
      <c r="G94" s="59">
        <f t="shared" si="7"/>
        <v>0</v>
      </c>
      <c r="H94" s="59">
        <f t="shared" si="8"/>
        <v>0</v>
      </c>
      <c r="I94" s="59">
        <f t="shared" si="9"/>
        <v>3.4862726272167029E-2</v>
      </c>
      <c r="J94" s="59">
        <f t="shared" si="10"/>
        <v>0</v>
      </c>
      <c r="K94" s="59">
        <f t="shared" si="11"/>
        <v>0</v>
      </c>
      <c r="L94" s="59">
        <f t="shared" si="12"/>
        <v>0</v>
      </c>
      <c r="M94" s="59">
        <f t="shared" si="13"/>
        <v>0</v>
      </c>
      <c r="N94" s="59">
        <f t="shared" si="14"/>
        <v>0</v>
      </c>
    </row>
    <row r="95" spans="1:14">
      <c r="A95">
        <v>48</v>
      </c>
      <c r="B95" s="59">
        <f t="shared" si="2"/>
        <v>0</v>
      </c>
      <c r="C95" s="59">
        <f t="shared" si="3"/>
        <v>0</v>
      </c>
      <c r="D95" s="59">
        <f t="shared" si="4"/>
        <v>3.7068166059156492E-2</v>
      </c>
      <c r="E95" s="59">
        <f t="shared" si="5"/>
        <v>0</v>
      </c>
      <c r="F95" s="59">
        <f t="shared" si="6"/>
        <v>3.940095885385448E-2</v>
      </c>
      <c r="G95" s="59">
        <f t="shared" si="7"/>
        <v>0</v>
      </c>
      <c r="H95" s="59">
        <f t="shared" si="8"/>
        <v>0</v>
      </c>
      <c r="I95" s="59">
        <f t="shared" si="9"/>
        <v>0</v>
      </c>
      <c r="J95" s="59">
        <f t="shared" si="10"/>
        <v>0</v>
      </c>
      <c r="K95" s="59">
        <f t="shared" si="11"/>
        <v>0</v>
      </c>
      <c r="L95" s="59">
        <f t="shared" si="12"/>
        <v>0</v>
      </c>
      <c r="M95" s="59">
        <f t="shared" si="13"/>
        <v>0</v>
      </c>
      <c r="N95" s="59">
        <f t="shared" si="14"/>
        <v>4.0069811227913719E-2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4"/>
  <sheetViews>
    <sheetView topLeftCell="BY1" workbookViewId="0">
      <selection activeCell="CE37" sqref="CE37"/>
    </sheetView>
  </sheetViews>
  <sheetFormatPr baseColWidth="10" defaultRowHeight="15" x14ac:dyDescent="0"/>
  <cols>
    <col min="6" max="6" width="5.33203125" customWidth="1"/>
    <col min="8" max="11" width="5.33203125" customWidth="1"/>
    <col min="29" max="29" width="5.83203125" customWidth="1"/>
    <col min="30" max="30" width="6.5" customWidth="1"/>
    <col min="31" max="31" width="5.5" customWidth="1"/>
    <col min="32" max="33" width="6.83203125" customWidth="1"/>
    <col min="34" max="34" width="4.33203125" customWidth="1"/>
    <col min="35" max="35" width="4.5" customWidth="1"/>
    <col min="37" max="37" width="5.83203125" customWidth="1"/>
    <col min="46" max="46" width="6.5" customWidth="1"/>
    <col min="47" max="47" width="5.5" customWidth="1"/>
    <col min="48" max="48" width="5.1640625" customWidth="1"/>
    <col min="51" max="51" width="4.5" customWidth="1"/>
    <col min="52" max="52" width="4.33203125" customWidth="1"/>
    <col min="75" max="75" width="8" customWidth="1"/>
    <col min="76" max="76" width="4.1640625" customWidth="1"/>
    <col min="77" max="77" width="4.6640625" customWidth="1"/>
    <col min="80" max="80" width="3.33203125" customWidth="1"/>
    <col min="81" max="81" width="4.1640625" customWidth="1"/>
  </cols>
  <sheetData>
    <row r="1" spans="1:94" s="2" customFormat="1" ht="285">
      <c r="A1" s="44" t="s">
        <v>125</v>
      </c>
      <c r="B1" s="45" t="s">
        <v>153</v>
      </c>
      <c r="C1" s="45" t="s">
        <v>154</v>
      </c>
      <c r="D1" s="45" t="s">
        <v>155</v>
      </c>
      <c r="E1" s="45" t="s">
        <v>303</v>
      </c>
      <c r="F1" s="26" t="s">
        <v>160</v>
      </c>
      <c r="G1" s="26" t="s">
        <v>161</v>
      </c>
      <c r="H1" s="26" t="s">
        <v>162</v>
      </c>
      <c r="I1" s="26" t="s">
        <v>163</v>
      </c>
      <c r="J1" s="26" t="s">
        <v>164</v>
      </c>
      <c r="K1" s="42" t="s">
        <v>264</v>
      </c>
      <c r="L1" s="19" t="s">
        <v>165</v>
      </c>
      <c r="M1" s="19" t="s">
        <v>166</v>
      </c>
      <c r="N1" s="19" t="s">
        <v>265</v>
      </c>
      <c r="O1" s="19" t="s">
        <v>266</v>
      </c>
      <c r="P1" s="19" t="s">
        <v>267</v>
      </c>
      <c r="Q1" s="19" t="s">
        <v>268</v>
      </c>
      <c r="R1" s="20" t="s">
        <v>168</v>
      </c>
      <c r="S1" s="20" t="s">
        <v>169</v>
      </c>
      <c r="T1" s="20" t="s">
        <v>167</v>
      </c>
      <c r="U1" s="18" t="s">
        <v>170</v>
      </c>
      <c r="V1" s="18" t="s">
        <v>171</v>
      </c>
      <c r="W1" s="18" t="s">
        <v>260</v>
      </c>
      <c r="X1" s="21" t="s">
        <v>299</v>
      </c>
      <c r="Y1" s="21" t="s">
        <v>174</v>
      </c>
      <c r="Z1" s="21" t="s">
        <v>175</v>
      </c>
      <c r="AA1" s="21" t="s">
        <v>271</v>
      </c>
      <c r="AB1" s="21" t="s">
        <v>176</v>
      </c>
      <c r="AC1" s="24" t="s">
        <v>160</v>
      </c>
      <c r="AD1" s="24" t="s">
        <v>163</v>
      </c>
      <c r="AE1" s="24" t="s">
        <v>164</v>
      </c>
      <c r="AF1" s="24" t="s">
        <v>181</v>
      </c>
      <c r="AG1" s="24" t="s">
        <v>182</v>
      </c>
      <c r="AH1" s="24" t="s">
        <v>183</v>
      </c>
      <c r="AI1" s="24" t="s">
        <v>184</v>
      </c>
      <c r="AJ1" s="24" t="s">
        <v>185</v>
      </c>
      <c r="AK1" s="24" t="s">
        <v>186</v>
      </c>
      <c r="AL1" s="28" t="s">
        <v>235</v>
      </c>
      <c r="AM1" s="29" t="s">
        <v>190</v>
      </c>
      <c r="AN1" s="29" t="s">
        <v>191</v>
      </c>
      <c r="AO1" s="29" t="s">
        <v>189</v>
      </c>
      <c r="AP1" s="46" t="s">
        <v>192</v>
      </c>
      <c r="AQ1" s="29" t="s">
        <v>195</v>
      </c>
      <c r="AR1" s="29" t="s">
        <v>193</v>
      </c>
      <c r="AS1" s="29" t="s">
        <v>194</v>
      </c>
      <c r="AT1" s="33" t="s">
        <v>160</v>
      </c>
      <c r="AU1" s="33" t="s">
        <v>163</v>
      </c>
      <c r="AV1" s="33" t="s">
        <v>164</v>
      </c>
      <c r="AW1" s="33" t="s">
        <v>181</v>
      </c>
      <c r="AX1" s="33" t="s">
        <v>182</v>
      </c>
      <c r="AY1" s="33" t="s">
        <v>183</v>
      </c>
      <c r="AZ1" s="33" t="s">
        <v>184</v>
      </c>
      <c r="BA1" s="33" t="s">
        <v>185</v>
      </c>
      <c r="BB1" s="33" t="s">
        <v>186</v>
      </c>
      <c r="BC1" s="34" t="s">
        <v>236</v>
      </c>
      <c r="BD1" s="35" t="s">
        <v>190</v>
      </c>
      <c r="BE1" s="35" t="s">
        <v>191</v>
      </c>
      <c r="BF1" s="35" t="s">
        <v>189</v>
      </c>
      <c r="BG1" s="35" t="s">
        <v>202</v>
      </c>
      <c r="BH1" s="35" t="s">
        <v>203</v>
      </c>
      <c r="BI1" s="35" t="s">
        <v>193</v>
      </c>
      <c r="BJ1" s="35" t="s">
        <v>194</v>
      </c>
      <c r="BK1" s="57" t="s">
        <v>365</v>
      </c>
      <c r="BL1" s="51" t="s">
        <v>329</v>
      </c>
      <c r="BM1" s="50" t="s">
        <v>345</v>
      </c>
      <c r="BN1" s="50">
        <v>98785</v>
      </c>
      <c r="BO1" s="50" t="s">
        <v>348</v>
      </c>
      <c r="BP1" s="50" t="s">
        <v>350</v>
      </c>
      <c r="BQ1" s="50" t="s">
        <v>352</v>
      </c>
      <c r="BR1" s="50" t="s">
        <v>354</v>
      </c>
      <c r="BS1" s="50" t="s">
        <v>356</v>
      </c>
      <c r="BT1" s="50" t="s">
        <v>358</v>
      </c>
      <c r="BU1" s="50" t="s">
        <v>360</v>
      </c>
      <c r="BV1" s="50" t="s">
        <v>362</v>
      </c>
      <c r="BW1" s="40" t="s">
        <v>160</v>
      </c>
      <c r="BX1" s="40" t="s">
        <v>163</v>
      </c>
      <c r="BY1" s="40" t="s">
        <v>164</v>
      </c>
      <c r="BZ1" s="40" t="s">
        <v>181</v>
      </c>
      <c r="CA1" s="40" t="s">
        <v>182</v>
      </c>
      <c r="CB1" s="40" t="s">
        <v>183</v>
      </c>
      <c r="CC1" s="40" t="s">
        <v>184</v>
      </c>
      <c r="CD1" s="40" t="s">
        <v>185</v>
      </c>
      <c r="CE1" s="40" t="s">
        <v>186</v>
      </c>
      <c r="CF1" s="41" t="s">
        <v>237</v>
      </c>
      <c r="CG1" s="41" t="s">
        <v>190</v>
      </c>
      <c r="CH1" s="41" t="s">
        <v>191</v>
      </c>
      <c r="CI1" s="41" t="s">
        <v>189</v>
      </c>
      <c r="CJ1" s="41" t="s">
        <v>209</v>
      </c>
      <c r="CK1" s="41" t="s">
        <v>210</v>
      </c>
      <c r="CL1" s="41" t="s">
        <v>193</v>
      </c>
      <c r="CM1" s="41" t="s">
        <v>194</v>
      </c>
      <c r="CN1" s="58" t="s">
        <v>365</v>
      </c>
      <c r="CO1" s="29" t="s">
        <v>893</v>
      </c>
      <c r="CP1" s="29" t="s">
        <v>894</v>
      </c>
    </row>
    <row r="2" spans="1:94">
      <c r="A2" s="1" t="s">
        <v>14</v>
      </c>
      <c r="B2" s="9">
        <v>20151203</v>
      </c>
      <c r="C2" s="9">
        <v>18895002</v>
      </c>
      <c r="D2" s="7" t="s">
        <v>46</v>
      </c>
      <c r="E2" s="43" t="s">
        <v>304</v>
      </c>
      <c r="F2" s="27" t="s">
        <v>1</v>
      </c>
      <c r="G2" s="27" t="s">
        <v>47</v>
      </c>
      <c r="H2" s="27" t="s">
        <v>49</v>
      </c>
      <c r="I2" s="27">
        <v>18</v>
      </c>
      <c r="J2" s="27">
        <v>30</v>
      </c>
      <c r="K2" s="27" t="s">
        <v>262</v>
      </c>
      <c r="L2">
        <v>18895002</v>
      </c>
      <c r="M2">
        <v>16860459</v>
      </c>
      <c r="N2">
        <v>7142</v>
      </c>
      <c r="O2" s="6">
        <v>110520</v>
      </c>
      <c r="P2" s="6">
        <v>1853280</v>
      </c>
      <c r="Q2">
        <v>63601</v>
      </c>
      <c r="R2">
        <v>16860459</v>
      </c>
      <c r="S2">
        <v>16860459</v>
      </c>
      <c r="T2">
        <v>0</v>
      </c>
      <c r="U2" t="s">
        <v>172</v>
      </c>
      <c r="V2" t="s">
        <v>173</v>
      </c>
      <c r="W2">
        <v>513979</v>
      </c>
      <c r="X2">
        <v>450762</v>
      </c>
      <c r="Y2">
        <v>16860459</v>
      </c>
      <c r="Z2">
        <v>15077859</v>
      </c>
      <c r="AA2">
        <v>1730215</v>
      </c>
      <c r="AB2">
        <v>52385</v>
      </c>
      <c r="AC2" s="25" t="s">
        <v>1</v>
      </c>
      <c r="AD2" s="25">
        <v>18</v>
      </c>
      <c r="AE2" s="25">
        <v>30</v>
      </c>
      <c r="AF2" s="25" t="s">
        <v>177</v>
      </c>
      <c r="AG2" s="25" t="s">
        <v>177</v>
      </c>
      <c r="AH2" s="25">
        <v>0</v>
      </c>
      <c r="AI2" s="25" t="s">
        <v>178</v>
      </c>
      <c r="AJ2" s="25" t="s">
        <v>179</v>
      </c>
      <c r="AK2" s="25" t="s">
        <v>177</v>
      </c>
      <c r="AL2">
        <v>450762</v>
      </c>
      <c r="AM2" t="s">
        <v>187</v>
      </c>
      <c r="AN2" t="s">
        <v>188</v>
      </c>
      <c r="AO2">
        <v>5295173</v>
      </c>
      <c r="AP2" s="47">
        <v>11441103</v>
      </c>
      <c r="AQ2">
        <v>3636756</v>
      </c>
      <c r="AR2">
        <v>15077859</v>
      </c>
      <c r="AS2">
        <v>75.88</v>
      </c>
      <c r="AT2" s="32" t="s">
        <v>1</v>
      </c>
      <c r="AU2" s="32">
        <v>18</v>
      </c>
      <c r="AV2" s="32">
        <v>30</v>
      </c>
      <c r="AW2" s="32" t="s">
        <v>200</v>
      </c>
      <c r="AX2" s="32" t="s">
        <v>200</v>
      </c>
      <c r="AY2" s="32">
        <v>0</v>
      </c>
      <c r="AZ2" s="32" t="s">
        <v>178</v>
      </c>
      <c r="BA2" s="32" t="s">
        <v>179</v>
      </c>
      <c r="BB2" s="32" t="s">
        <v>200</v>
      </c>
      <c r="BC2">
        <v>450762</v>
      </c>
      <c r="BD2" t="s">
        <v>204</v>
      </c>
      <c r="BE2" t="s">
        <v>205</v>
      </c>
      <c r="BF2">
        <v>62</v>
      </c>
      <c r="BG2">
        <v>9106</v>
      </c>
      <c r="BH2">
        <v>15068753</v>
      </c>
      <c r="BI2">
        <v>15077859</v>
      </c>
      <c r="BJ2">
        <v>0.06</v>
      </c>
      <c r="BK2" s="53">
        <v>9106</v>
      </c>
      <c r="BL2" s="52" t="s">
        <v>332</v>
      </c>
      <c r="BM2" s="49">
        <v>95</v>
      </c>
      <c r="BN2" s="49">
        <v>253</v>
      </c>
      <c r="BO2" s="49">
        <v>376</v>
      </c>
      <c r="BP2" s="49">
        <v>2359</v>
      </c>
      <c r="BQ2" s="49">
        <v>313</v>
      </c>
      <c r="BR2" s="49">
        <v>1469</v>
      </c>
      <c r="BS2" s="49">
        <v>31</v>
      </c>
      <c r="BT2" s="49">
        <v>2275</v>
      </c>
      <c r="BU2" s="49">
        <v>650</v>
      </c>
      <c r="BV2" s="49">
        <v>1285</v>
      </c>
      <c r="BW2" s="39" t="s">
        <v>1</v>
      </c>
      <c r="BX2" s="39">
        <v>18</v>
      </c>
      <c r="BY2" s="39">
        <v>30</v>
      </c>
      <c r="BZ2" s="39" t="s">
        <v>206</v>
      </c>
      <c r="CA2" s="39" t="s">
        <v>206</v>
      </c>
      <c r="CB2" s="39">
        <v>0</v>
      </c>
      <c r="CC2" s="39" t="s">
        <v>178</v>
      </c>
      <c r="CD2" s="39" t="s">
        <v>179</v>
      </c>
      <c r="CE2" s="39" t="s">
        <v>206</v>
      </c>
      <c r="CF2">
        <v>450762</v>
      </c>
      <c r="CG2" t="s">
        <v>207</v>
      </c>
      <c r="CH2" t="s">
        <v>208</v>
      </c>
      <c r="CI2">
        <v>2820</v>
      </c>
      <c r="CJ2">
        <v>9098278</v>
      </c>
      <c r="CK2">
        <v>5979581</v>
      </c>
      <c r="CL2">
        <v>15077859</v>
      </c>
      <c r="CM2">
        <v>60.34</v>
      </c>
      <c r="CN2" s="47">
        <v>9098207</v>
      </c>
      <c r="CO2">
        <v>10150465</v>
      </c>
      <c r="CP2">
        <v>9097484.7909999993</v>
      </c>
    </row>
    <row r="3" spans="1:94">
      <c r="A3" s="1" t="s">
        <v>15</v>
      </c>
      <c r="B3" s="9">
        <v>20151203</v>
      </c>
      <c r="C3" s="9">
        <v>28546520</v>
      </c>
      <c r="D3" s="7" t="s">
        <v>46</v>
      </c>
      <c r="E3" s="7" t="s">
        <v>305</v>
      </c>
      <c r="F3" s="27" t="s">
        <v>2</v>
      </c>
      <c r="G3" s="27" t="s">
        <v>47</v>
      </c>
      <c r="H3" s="27" t="s">
        <v>49</v>
      </c>
      <c r="I3" s="27">
        <v>18</v>
      </c>
      <c r="J3" s="27">
        <v>30</v>
      </c>
      <c r="K3" s="27" t="s">
        <v>263</v>
      </c>
      <c r="L3">
        <v>28546520</v>
      </c>
      <c r="M3">
        <v>28245125</v>
      </c>
      <c r="N3">
        <v>644</v>
      </c>
      <c r="O3">
        <v>59869</v>
      </c>
      <c r="P3">
        <v>27328</v>
      </c>
      <c r="Q3">
        <v>213554</v>
      </c>
      <c r="R3">
        <v>28245125</v>
      </c>
      <c r="S3">
        <v>28245125</v>
      </c>
      <c r="T3">
        <v>0</v>
      </c>
      <c r="U3" t="s">
        <v>258</v>
      </c>
      <c r="V3" t="s">
        <v>259</v>
      </c>
      <c r="W3">
        <v>562912</v>
      </c>
      <c r="X3">
        <v>519882</v>
      </c>
      <c r="Y3">
        <v>28245125</v>
      </c>
      <c r="Z3">
        <v>25907100</v>
      </c>
      <c r="AA3">
        <v>2317174</v>
      </c>
      <c r="AB3">
        <v>20851</v>
      </c>
      <c r="AC3" s="25" t="s">
        <v>2</v>
      </c>
      <c r="AD3" s="25">
        <v>18</v>
      </c>
      <c r="AE3" s="25">
        <v>30</v>
      </c>
      <c r="AF3" s="25" t="s">
        <v>177</v>
      </c>
      <c r="AG3" s="25" t="s">
        <v>177</v>
      </c>
      <c r="AH3" s="25">
        <v>0</v>
      </c>
      <c r="AI3" s="25" t="s">
        <v>178</v>
      </c>
      <c r="AJ3" s="25" t="s">
        <v>179</v>
      </c>
      <c r="AK3" s="25" t="s">
        <v>177</v>
      </c>
      <c r="AL3">
        <v>519882</v>
      </c>
      <c r="AM3" t="s">
        <v>196</v>
      </c>
      <c r="AN3" t="s">
        <v>197</v>
      </c>
      <c r="AO3">
        <v>6460331</v>
      </c>
      <c r="AP3" s="47">
        <v>20826816</v>
      </c>
      <c r="AQ3">
        <v>5080284</v>
      </c>
      <c r="AR3">
        <v>25907100</v>
      </c>
      <c r="AS3">
        <v>80.39</v>
      </c>
      <c r="AT3" s="32" t="s">
        <v>2</v>
      </c>
      <c r="AU3" s="32">
        <v>18</v>
      </c>
      <c r="AV3" s="32">
        <v>30</v>
      </c>
      <c r="AW3" s="32" t="s">
        <v>200</v>
      </c>
      <c r="AX3" s="32" t="s">
        <v>200</v>
      </c>
      <c r="AY3" s="32">
        <v>0</v>
      </c>
      <c r="AZ3" s="32" t="s">
        <v>178</v>
      </c>
      <c r="BA3" s="32" t="s">
        <v>179</v>
      </c>
      <c r="BB3" s="32" t="s">
        <v>200</v>
      </c>
      <c r="BC3">
        <v>519882</v>
      </c>
      <c r="BD3" t="s">
        <v>306</v>
      </c>
      <c r="BE3" t="s">
        <v>307</v>
      </c>
      <c r="BF3">
        <v>68</v>
      </c>
      <c r="BG3">
        <v>12872</v>
      </c>
      <c r="BH3">
        <v>25894228</v>
      </c>
      <c r="BI3">
        <v>25907100</v>
      </c>
      <c r="BJ3">
        <v>0.05</v>
      </c>
      <c r="BK3" s="53">
        <v>12872</v>
      </c>
      <c r="BL3" s="52" t="s">
        <v>333</v>
      </c>
      <c r="BM3" s="49">
        <v>110</v>
      </c>
      <c r="BN3" s="49">
        <v>392</v>
      </c>
      <c r="BO3" s="49">
        <v>442</v>
      </c>
      <c r="BP3" s="49">
        <v>3145</v>
      </c>
      <c r="BQ3" s="49">
        <v>935</v>
      </c>
      <c r="BR3" s="49">
        <v>2720</v>
      </c>
      <c r="BS3" s="49">
        <v>75</v>
      </c>
      <c r="BT3" s="49">
        <v>2882</v>
      </c>
      <c r="BU3" s="49">
        <v>722</v>
      </c>
      <c r="BV3" s="49">
        <v>1449</v>
      </c>
      <c r="BW3" s="39" t="s">
        <v>2</v>
      </c>
      <c r="BX3" s="39">
        <v>18</v>
      </c>
      <c r="BY3" s="39">
        <v>30</v>
      </c>
      <c r="BZ3" s="39" t="s">
        <v>206</v>
      </c>
      <c r="CA3" s="39" t="s">
        <v>206</v>
      </c>
      <c r="CB3" s="39">
        <v>0</v>
      </c>
      <c r="CC3" s="39" t="s">
        <v>178</v>
      </c>
      <c r="CD3" s="39" t="s">
        <v>179</v>
      </c>
      <c r="CE3" s="39" t="s">
        <v>206</v>
      </c>
      <c r="CF3">
        <v>519882</v>
      </c>
      <c r="CG3" t="s">
        <v>211</v>
      </c>
      <c r="CH3" t="s">
        <v>212</v>
      </c>
      <c r="CI3">
        <v>3172</v>
      </c>
      <c r="CJ3">
        <v>17658053</v>
      </c>
      <c r="CK3">
        <v>8249047</v>
      </c>
      <c r="CL3">
        <v>25907100</v>
      </c>
      <c r="CM3">
        <v>68.16</v>
      </c>
      <c r="CN3" s="47">
        <v>17657951</v>
      </c>
      <c r="CO3">
        <v>19473027</v>
      </c>
      <c r="CP3">
        <v>17655083.908</v>
      </c>
    </row>
    <row r="4" spans="1:94">
      <c r="A4" s="1" t="s">
        <v>16</v>
      </c>
      <c r="B4" s="9">
        <v>20151203</v>
      </c>
      <c r="C4" s="9">
        <v>27262996</v>
      </c>
      <c r="D4" s="7" t="s">
        <v>46</v>
      </c>
      <c r="E4" s="7" t="s">
        <v>305</v>
      </c>
      <c r="F4" s="27" t="s">
        <v>3</v>
      </c>
      <c r="G4" s="27" t="s">
        <v>47</v>
      </c>
      <c r="H4" s="27" t="s">
        <v>49</v>
      </c>
      <c r="I4" s="27">
        <v>18</v>
      </c>
      <c r="J4" s="27">
        <v>30</v>
      </c>
      <c r="K4" s="27" t="s">
        <v>261</v>
      </c>
      <c r="L4">
        <v>27262996</v>
      </c>
      <c r="M4">
        <v>26977326</v>
      </c>
      <c r="N4">
        <v>441</v>
      </c>
      <c r="O4">
        <v>49093</v>
      </c>
      <c r="P4">
        <v>32223</v>
      </c>
      <c r="Q4">
        <v>203913</v>
      </c>
      <c r="R4">
        <v>26977326</v>
      </c>
      <c r="S4">
        <v>26977326</v>
      </c>
      <c r="T4">
        <v>0</v>
      </c>
      <c r="U4" t="s">
        <v>269</v>
      </c>
      <c r="V4" t="s">
        <v>270</v>
      </c>
      <c r="W4">
        <v>502447</v>
      </c>
      <c r="X4">
        <v>471590</v>
      </c>
      <c r="Y4">
        <v>26977326</v>
      </c>
      <c r="Z4">
        <v>25328958</v>
      </c>
      <c r="AA4">
        <v>1635204</v>
      </c>
      <c r="AB4">
        <v>13164</v>
      </c>
      <c r="AC4" s="25" t="s">
        <v>3</v>
      </c>
      <c r="AD4" s="25">
        <v>18</v>
      </c>
      <c r="AE4" s="25">
        <v>30</v>
      </c>
      <c r="AF4" s="25" t="s">
        <v>177</v>
      </c>
      <c r="AG4" s="25" t="s">
        <v>177</v>
      </c>
      <c r="AH4" s="25">
        <v>0</v>
      </c>
      <c r="AI4" s="25" t="s">
        <v>178</v>
      </c>
      <c r="AJ4" s="25" t="s">
        <v>179</v>
      </c>
      <c r="AK4" s="25" t="s">
        <v>177</v>
      </c>
      <c r="AL4">
        <v>471590</v>
      </c>
      <c r="AM4" t="s">
        <v>198</v>
      </c>
      <c r="AN4" t="s">
        <v>199</v>
      </c>
      <c r="AO4">
        <v>5536016</v>
      </c>
      <c r="AP4" s="47">
        <v>21040146</v>
      </c>
      <c r="AQ4">
        <v>4288812</v>
      </c>
      <c r="AR4">
        <v>25328958</v>
      </c>
      <c r="AS4">
        <v>83.07</v>
      </c>
      <c r="AT4" s="32" t="s">
        <v>3</v>
      </c>
      <c r="AU4" s="32">
        <v>18</v>
      </c>
      <c r="AV4" s="32">
        <v>30</v>
      </c>
      <c r="AW4" s="32" t="s">
        <v>200</v>
      </c>
      <c r="AX4" s="32" t="s">
        <v>200</v>
      </c>
      <c r="AY4" s="32">
        <v>0</v>
      </c>
      <c r="AZ4" s="32" t="s">
        <v>178</v>
      </c>
      <c r="BA4" s="32" t="s">
        <v>179</v>
      </c>
      <c r="BB4" s="32" t="s">
        <v>200</v>
      </c>
      <c r="BC4">
        <v>471590</v>
      </c>
      <c r="BD4" t="s">
        <v>308</v>
      </c>
      <c r="BE4" t="s">
        <v>309</v>
      </c>
      <c r="BF4">
        <v>57</v>
      </c>
      <c r="BG4">
        <v>11197</v>
      </c>
      <c r="BH4">
        <v>25317761</v>
      </c>
      <c r="BI4">
        <v>25328958</v>
      </c>
      <c r="BJ4">
        <v>0.04</v>
      </c>
      <c r="BK4" s="53">
        <v>11197</v>
      </c>
      <c r="BL4" s="52" t="s">
        <v>334</v>
      </c>
      <c r="BM4" s="49">
        <v>38</v>
      </c>
      <c r="BN4" s="49">
        <v>174</v>
      </c>
      <c r="BO4" s="49">
        <v>294</v>
      </c>
      <c r="BP4" s="49">
        <v>2789</v>
      </c>
      <c r="BQ4" s="49">
        <v>657</v>
      </c>
      <c r="BR4" s="49">
        <v>3043</v>
      </c>
      <c r="BS4" s="49">
        <v>44</v>
      </c>
      <c r="BT4" s="49">
        <v>2260</v>
      </c>
      <c r="BU4" s="49">
        <v>512</v>
      </c>
      <c r="BV4" s="49">
        <v>1386</v>
      </c>
      <c r="BW4" s="39" t="s">
        <v>3</v>
      </c>
      <c r="BX4" s="39">
        <v>18</v>
      </c>
      <c r="BY4" s="39">
        <v>30</v>
      </c>
      <c r="BZ4" s="39" t="s">
        <v>206</v>
      </c>
      <c r="CA4" s="39" t="s">
        <v>206</v>
      </c>
      <c r="CB4" s="39">
        <v>0</v>
      </c>
      <c r="CC4" s="39" t="s">
        <v>178</v>
      </c>
      <c r="CD4" s="39" t="s">
        <v>179</v>
      </c>
      <c r="CE4" s="39" t="s">
        <v>206</v>
      </c>
      <c r="CF4">
        <v>471590</v>
      </c>
      <c r="CG4" t="s">
        <v>213</v>
      </c>
      <c r="CH4" t="s">
        <v>214</v>
      </c>
      <c r="CI4">
        <v>3311</v>
      </c>
      <c r="CJ4">
        <v>17948398</v>
      </c>
      <c r="CK4">
        <v>7380560</v>
      </c>
      <c r="CL4">
        <v>25328958</v>
      </c>
      <c r="CM4">
        <v>70.86</v>
      </c>
      <c r="CN4" s="47">
        <v>17948328</v>
      </c>
      <c r="CO4">
        <v>19359043</v>
      </c>
      <c r="CP4">
        <v>17936454.997299999</v>
      </c>
    </row>
    <row r="5" spans="1:94">
      <c r="A5" s="1" t="s">
        <v>17</v>
      </c>
      <c r="B5" s="9">
        <v>20151203</v>
      </c>
      <c r="C5" s="9">
        <v>27857829</v>
      </c>
      <c r="D5" s="7" t="s">
        <v>46</v>
      </c>
      <c r="E5" s="7" t="s">
        <v>305</v>
      </c>
      <c r="F5" s="27" t="s">
        <v>4</v>
      </c>
      <c r="G5" s="27" t="s">
        <v>47</v>
      </c>
      <c r="H5" s="27" t="s">
        <v>49</v>
      </c>
      <c r="I5" s="27">
        <v>18</v>
      </c>
      <c r="J5" s="27">
        <v>30</v>
      </c>
      <c r="K5" s="27" t="s">
        <v>272</v>
      </c>
      <c r="L5">
        <v>27857829</v>
      </c>
      <c r="M5">
        <v>27558284</v>
      </c>
      <c r="N5">
        <v>555</v>
      </c>
      <c r="O5">
        <v>64304</v>
      </c>
      <c r="P5">
        <v>26093</v>
      </c>
      <c r="Q5">
        <v>208593</v>
      </c>
      <c r="R5">
        <v>27558284</v>
      </c>
      <c r="S5">
        <v>27558284</v>
      </c>
      <c r="T5">
        <v>0</v>
      </c>
      <c r="U5" t="s">
        <v>273</v>
      </c>
      <c r="V5" t="s">
        <v>274</v>
      </c>
      <c r="W5">
        <v>648509</v>
      </c>
      <c r="X5">
        <v>601736</v>
      </c>
      <c r="Y5">
        <v>27558284</v>
      </c>
      <c r="Z5">
        <v>25232870</v>
      </c>
      <c r="AA5">
        <v>2316612</v>
      </c>
      <c r="AB5">
        <v>8802</v>
      </c>
      <c r="AC5" s="25" t="s">
        <v>4</v>
      </c>
      <c r="AD5" s="25">
        <v>18</v>
      </c>
      <c r="AE5" s="25">
        <v>30</v>
      </c>
      <c r="AF5" s="25" t="s">
        <v>177</v>
      </c>
      <c r="AG5" s="25" t="s">
        <v>177</v>
      </c>
      <c r="AH5" s="25">
        <v>0</v>
      </c>
      <c r="AI5" s="25" t="s">
        <v>178</v>
      </c>
      <c r="AJ5" s="25" t="s">
        <v>179</v>
      </c>
      <c r="AK5" s="25" t="s">
        <v>177</v>
      </c>
      <c r="AL5">
        <v>601736</v>
      </c>
      <c r="AM5" t="s">
        <v>238</v>
      </c>
      <c r="AN5" t="s">
        <v>239</v>
      </c>
      <c r="AO5">
        <v>7558371</v>
      </c>
      <c r="AP5" s="47">
        <v>20346378</v>
      </c>
      <c r="AQ5">
        <v>4886492</v>
      </c>
      <c r="AR5">
        <v>25232870</v>
      </c>
      <c r="AS5">
        <v>80.63</v>
      </c>
      <c r="AT5" s="32" t="s">
        <v>4</v>
      </c>
      <c r="AU5" s="32">
        <v>18</v>
      </c>
      <c r="AV5" s="32">
        <v>30</v>
      </c>
      <c r="AW5" s="32" t="s">
        <v>200</v>
      </c>
      <c r="AX5" s="32" t="s">
        <v>200</v>
      </c>
      <c r="AY5" s="32">
        <v>0</v>
      </c>
      <c r="AZ5" s="32" t="s">
        <v>178</v>
      </c>
      <c r="BA5" s="32" t="s">
        <v>179</v>
      </c>
      <c r="BB5" s="32" t="s">
        <v>200</v>
      </c>
      <c r="BC5">
        <v>601736</v>
      </c>
      <c r="BD5" t="s">
        <v>310</v>
      </c>
      <c r="BE5" t="s">
        <v>311</v>
      </c>
      <c r="BF5">
        <v>69</v>
      </c>
      <c r="BG5">
        <v>12405</v>
      </c>
      <c r="BH5">
        <v>25220465</v>
      </c>
      <c r="BI5">
        <v>25232870</v>
      </c>
      <c r="BJ5">
        <v>0.05</v>
      </c>
      <c r="BK5" s="53">
        <v>12405</v>
      </c>
      <c r="BL5" s="52" t="s">
        <v>335</v>
      </c>
      <c r="BM5" s="49">
        <v>96</v>
      </c>
      <c r="BN5" s="49">
        <v>395</v>
      </c>
      <c r="BO5" s="49">
        <v>396</v>
      </c>
      <c r="BP5" s="49">
        <v>3043</v>
      </c>
      <c r="BQ5" s="49">
        <v>875</v>
      </c>
      <c r="BR5" s="49">
        <v>3014</v>
      </c>
      <c r="BS5" s="49">
        <v>66</v>
      </c>
      <c r="BT5" s="49">
        <v>2587</v>
      </c>
      <c r="BU5" s="49">
        <v>567</v>
      </c>
      <c r="BV5" s="49">
        <v>1366</v>
      </c>
      <c r="BW5" s="39" t="s">
        <v>4</v>
      </c>
      <c r="BX5" s="39">
        <v>18</v>
      </c>
      <c r="BY5" s="39">
        <v>30</v>
      </c>
      <c r="BZ5" s="39" t="s">
        <v>206</v>
      </c>
      <c r="CA5" s="39" t="s">
        <v>206</v>
      </c>
      <c r="CB5" s="39">
        <v>0</v>
      </c>
      <c r="CC5" s="39" t="s">
        <v>178</v>
      </c>
      <c r="CD5" s="39" t="s">
        <v>179</v>
      </c>
      <c r="CE5" s="39" t="s">
        <v>206</v>
      </c>
      <c r="CF5">
        <v>601736</v>
      </c>
      <c r="CG5" t="s">
        <v>215</v>
      </c>
      <c r="CH5" t="s">
        <v>216</v>
      </c>
      <c r="CI5">
        <v>3051</v>
      </c>
      <c r="CJ5">
        <v>16872446</v>
      </c>
      <c r="CK5">
        <v>8360424</v>
      </c>
      <c r="CL5">
        <v>25232870</v>
      </c>
      <c r="CM5">
        <v>66.87</v>
      </c>
      <c r="CN5" s="47">
        <v>16872388</v>
      </c>
      <c r="CO5">
        <v>18396255</v>
      </c>
      <c r="CP5">
        <v>16870802.104300003</v>
      </c>
    </row>
    <row r="6" spans="1:94">
      <c r="A6" s="1" t="s">
        <v>18</v>
      </c>
      <c r="B6" s="9">
        <v>20151203</v>
      </c>
      <c r="C6" s="9">
        <v>25618444</v>
      </c>
      <c r="D6" s="7" t="s">
        <v>46</v>
      </c>
      <c r="E6" s="7" t="s">
        <v>305</v>
      </c>
      <c r="F6" s="27" t="s">
        <v>5</v>
      </c>
      <c r="G6" s="27" t="s">
        <v>47</v>
      </c>
      <c r="H6" s="27" t="s">
        <v>49</v>
      </c>
      <c r="I6" s="27">
        <v>18</v>
      </c>
      <c r="J6" s="27">
        <v>30</v>
      </c>
      <c r="K6" s="27" t="s">
        <v>275</v>
      </c>
      <c r="L6">
        <v>25618444</v>
      </c>
      <c r="M6">
        <v>25380093</v>
      </c>
      <c r="N6">
        <v>299</v>
      </c>
      <c r="O6">
        <v>21066</v>
      </c>
      <c r="P6">
        <v>26263</v>
      </c>
      <c r="Q6">
        <v>190723</v>
      </c>
      <c r="R6">
        <v>25380093</v>
      </c>
      <c r="S6">
        <v>25380093</v>
      </c>
      <c r="T6">
        <v>0</v>
      </c>
      <c r="U6" t="s">
        <v>276</v>
      </c>
      <c r="V6" t="s">
        <v>277</v>
      </c>
      <c r="W6">
        <v>553547</v>
      </c>
      <c r="X6">
        <v>527258</v>
      </c>
      <c r="Y6">
        <v>25380093</v>
      </c>
      <c r="Z6">
        <v>23033696</v>
      </c>
      <c r="AA6">
        <v>2342533</v>
      </c>
      <c r="AB6">
        <v>3864</v>
      </c>
      <c r="AC6" s="25" t="s">
        <v>5</v>
      </c>
      <c r="AD6" s="25">
        <v>18</v>
      </c>
      <c r="AE6" s="25">
        <v>30</v>
      </c>
      <c r="AF6" s="25" t="s">
        <v>177</v>
      </c>
      <c r="AG6" s="25" t="s">
        <v>177</v>
      </c>
      <c r="AH6" s="25">
        <v>0</v>
      </c>
      <c r="AI6" s="25" t="s">
        <v>178</v>
      </c>
      <c r="AJ6" s="25" t="s">
        <v>179</v>
      </c>
      <c r="AK6" s="25" t="s">
        <v>177</v>
      </c>
      <c r="AL6">
        <v>527258</v>
      </c>
      <c r="AM6" t="s">
        <v>240</v>
      </c>
      <c r="AN6" t="s">
        <v>241</v>
      </c>
      <c r="AO6">
        <v>6274394</v>
      </c>
      <c r="AP6" s="47">
        <v>17954541</v>
      </c>
      <c r="AQ6">
        <v>5079155</v>
      </c>
      <c r="AR6">
        <v>23033696</v>
      </c>
      <c r="AS6">
        <v>77.95</v>
      </c>
      <c r="AT6" s="32" t="s">
        <v>5</v>
      </c>
      <c r="AU6" s="32">
        <v>18</v>
      </c>
      <c r="AV6" s="32">
        <v>30</v>
      </c>
      <c r="AW6" s="32" t="s">
        <v>200</v>
      </c>
      <c r="AX6" s="32" t="s">
        <v>200</v>
      </c>
      <c r="AY6" s="32">
        <v>0</v>
      </c>
      <c r="AZ6" s="32" t="s">
        <v>178</v>
      </c>
      <c r="BA6" s="32" t="s">
        <v>179</v>
      </c>
      <c r="BB6" s="32" t="s">
        <v>200</v>
      </c>
      <c r="BC6">
        <v>527258</v>
      </c>
      <c r="BD6" t="s">
        <v>312</v>
      </c>
      <c r="BE6" t="s">
        <v>313</v>
      </c>
      <c r="BF6">
        <v>53</v>
      </c>
      <c r="BG6">
        <v>11125</v>
      </c>
      <c r="BH6">
        <v>23022571</v>
      </c>
      <c r="BI6">
        <v>23033696</v>
      </c>
      <c r="BJ6">
        <v>0.05</v>
      </c>
      <c r="BK6" s="53">
        <v>11125</v>
      </c>
      <c r="BL6" s="52" t="s">
        <v>336</v>
      </c>
      <c r="BM6" s="49">
        <v>26</v>
      </c>
      <c r="BN6" s="49">
        <v>299</v>
      </c>
      <c r="BO6" s="49">
        <v>286</v>
      </c>
      <c r="BP6" s="49">
        <v>2684</v>
      </c>
      <c r="BQ6" s="49">
        <v>1334</v>
      </c>
      <c r="BR6" s="49">
        <v>2467</v>
      </c>
      <c r="BS6" s="49">
        <v>23</v>
      </c>
      <c r="BT6" s="49">
        <v>2389</v>
      </c>
      <c r="BU6" s="49">
        <v>359</v>
      </c>
      <c r="BV6" s="49">
        <v>1258</v>
      </c>
      <c r="BW6" s="39" t="s">
        <v>5</v>
      </c>
      <c r="BX6" s="39">
        <v>18</v>
      </c>
      <c r="BY6" s="39">
        <v>30</v>
      </c>
      <c r="BZ6" s="39" t="s">
        <v>206</v>
      </c>
      <c r="CA6" s="39" t="s">
        <v>206</v>
      </c>
      <c r="CB6" s="39">
        <v>0</v>
      </c>
      <c r="CC6" s="39" t="s">
        <v>178</v>
      </c>
      <c r="CD6" s="39" t="s">
        <v>179</v>
      </c>
      <c r="CE6" s="39" t="s">
        <v>206</v>
      </c>
      <c r="CF6">
        <v>527258</v>
      </c>
      <c r="CG6" t="s">
        <v>217</v>
      </c>
      <c r="CH6" t="s">
        <v>218</v>
      </c>
      <c r="CI6">
        <v>2853</v>
      </c>
      <c r="CJ6">
        <v>14728636</v>
      </c>
      <c r="CK6">
        <v>8305060</v>
      </c>
      <c r="CL6">
        <v>23033696</v>
      </c>
      <c r="CM6">
        <v>63.94</v>
      </c>
      <c r="CN6" s="47">
        <v>14728578</v>
      </c>
      <c r="CO6">
        <v>15661397</v>
      </c>
      <c r="CP6">
        <v>14727041.707199996</v>
      </c>
    </row>
    <row r="7" spans="1:94">
      <c r="A7" s="1" t="s">
        <v>19</v>
      </c>
      <c r="B7" s="9">
        <v>20151203</v>
      </c>
      <c r="C7" s="9">
        <v>29629038</v>
      </c>
      <c r="D7" s="7" t="s">
        <v>46</v>
      </c>
      <c r="E7" s="7" t="s">
        <v>305</v>
      </c>
      <c r="F7" s="27" t="s">
        <v>6</v>
      </c>
      <c r="G7" s="27" t="s">
        <v>47</v>
      </c>
      <c r="H7" s="27" t="s">
        <v>49</v>
      </c>
      <c r="I7" s="27">
        <v>18</v>
      </c>
      <c r="J7" s="27">
        <v>30</v>
      </c>
      <c r="K7" s="27" t="s">
        <v>278</v>
      </c>
      <c r="L7">
        <v>29629038</v>
      </c>
      <c r="M7">
        <v>29308032</v>
      </c>
      <c r="N7">
        <v>839</v>
      </c>
      <c r="O7">
        <v>73071</v>
      </c>
      <c r="P7">
        <v>27187</v>
      </c>
      <c r="Q7">
        <v>219909</v>
      </c>
      <c r="R7">
        <v>29308032</v>
      </c>
      <c r="S7">
        <v>29308032</v>
      </c>
      <c r="T7">
        <v>0</v>
      </c>
      <c r="U7" t="s">
        <v>279</v>
      </c>
      <c r="V7" t="s">
        <v>280</v>
      </c>
      <c r="W7">
        <v>718836</v>
      </c>
      <c r="X7">
        <v>616959</v>
      </c>
      <c r="Y7">
        <v>29308032</v>
      </c>
      <c r="Z7">
        <v>27527493</v>
      </c>
      <c r="AA7">
        <v>1777909</v>
      </c>
      <c r="AB7">
        <v>2630</v>
      </c>
      <c r="AC7" s="25" t="s">
        <v>6</v>
      </c>
      <c r="AD7" s="25">
        <v>18</v>
      </c>
      <c r="AE7" s="25">
        <v>30</v>
      </c>
      <c r="AF7" s="25" t="s">
        <v>177</v>
      </c>
      <c r="AG7" s="25" t="s">
        <v>177</v>
      </c>
      <c r="AH7" s="25">
        <v>0</v>
      </c>
      <c r="AI7" s="25" t="s">
        <v>178</v>
      </c>
      <c r="AJ7" s="25" t="s">
        <v>179</v>
      </c>
      <c r="AK7" s="25" t="s">
        <v>177</v>
      </c>
      <c r="AL7">
        <v>616959</v>
      </c>
      <c r="AM7" t="s">
        <v>242</v>
      </c>
      <c r="AN7" t="s">
        <v>243</v>
      </c>
      <c r="AO7">
        <v>5859548</v>
      </c>
      <c r="AP7" s="47">
        <v>22522832</v>
      </c>
      <c r="AQ7">
        <v>5004661</v>
      </c>
      <c r="AR7">
        <v>27527493</v>
      </c>
      <c r="AS7">
        <v>81.819999999999993</v>
      </c>
      <c r="AT7" s="32" t="s">
        <v>6</v>
      </c>
      <c r="AU7" s="32">
        <v>18</v>
      </c>
      <c r="AV7" s="32">
        <v>30</v>
      </c>
      <c r="AW7" s="32" t="s">
        <v>200</v>
      </c>
      <c r="AX7" s="32" t="s">
        <v>200</v>
      </c>
      <c r="AY7" s="32">
        <v>0</v>
      </c>
      <c r="AZ7" s="32" t="s">
        <v>178</v>
      </c>
      <c r="BA7" s="32" t="s">
        <v>179</v>
      </c>
      <c r="BB7" s="32" t="s">
        <v>200</v>
      </c>
      <c r="BC7">
        <v>616959</v>
      </c>
      <c r="BD7" t="s">
        <v>314</v>
      </c>
      <c r="BE7" t="s">
        <v>315</v>
      </c>
      <c r="BF7">
        <v>80</v>
      </c>
      <c r="BG7">
        <v>16201</v>
      </c>
      <c r="BH7">
        <v>27511292</v>
      </c>
      <c r="BI7">
        <v>27527493</v>
      </c>
      <c r="BJ7">
        <v>0.06</v>
      </c>
      <c r="BK7" s="53">
        <v>16201</v>
      </c>
      <c r="BL7" s="52" t="s">
        <v>337</v>
      </c>
      <c r="BM7" s="49">
        <v>89</v>
      </c>
      <c r="BN7" s="49">
        <v>358</v>
      </c>
      <c r="BO7" s="49">
        <v>330</v>
      </c>
      <c r="BP7" s="49">
        <v>4008</v>
      </c>
      <c r="BQ7" s="49">
        <v>1281</v>
      </c>
      <c r="BR7" s="49">
        <v>4513</v>
      </c>
      <c r="BS7" s="49">
        <v>37</v>
      </c>
      <c r="BT7" s="49">
        <v>3631</v>
      </c>
      <c r="BU7" s="49">
        <v>577</v>
      </c>
      <c r="BV7" s="49">
        <v>1377</v>
      </c>
      <c r="BW7" s="39" t="s">
        <v>6</v>
      </c>
      <c r="BX7" s="39">
        <v>18</v>
      </c>
      <c r="BY7" s="39">
        <v>30</v>
      </c>
      <c r="BZ7" s="39" t="s">
        <v>206</v>
      </c>
      <c r="CA7" s="39" t="s">
        <v>206</v>
      </c>
      <c r="CB7" s="39">
        <v>0</v>
      </c>
      <c r="CC7" s="39" t="s">
        <v>178</v>
      </c>
      <c r="CD7" s="39" t="s">
        <v>179</v>
      </c>
      <c r="CE7" s="39" t="s">
        <v>206</v>
      </c>
      <c r="CF7">
        <v>616959</v>
      </c>
      <c r="CG7" t="s">
        <v>219</v>
      </c>
      <c r="CH7" t="s">
        <v>220</v>
      </c>
      <c r="CI7">
        <v>3210</v>
      </c>
      <c r="CJ7">
        <v>18550498</v>
      </c>
      <c r="CK7">
        <v>8976995</v>
      </c>
      <c r="CL7">
        <v>27527493</v>
      </c>
      <c r="CM7">
        <v>67.39</v>
      </c>
      <c r="CN7" s="47">
        <v>18550431</v>
      </c>
      <c r="CO7">
        <v>19657366</v>
      </c>
      <c r="CP7">
        <v>18548005.0858</v>
      </c>
    </row>
    <row r="8" spans="1:94">
      <c r="A8" s="1" t="s">
        <v>20</v>
      </c>
      <c r="B8" s="9">
        <v>20151203</v>
      </c>
      <c r="C8" s="9">
        <v>29318643</v>
      </c>
      <c r="D8" s="7" t="s">
        <v>46</v>
      </c>
      <c r="E8" s="7" t="s">
        <v>305</v>
      </c>
      <c r="F8" s="27" t="s">
        <v>7</v>
      </c>
      <c r="G8" s="27" t="s">
        <v>47</v>
      </c>
      <c r="H8" s="27" t="s">
        <v>49</v>
      </c>
      <c r="I8" s="27">
        <v>18</v>
      </c>
      <c r="J8" s="27">
        <v>30</v>
      </c>
      <c r="K8" s="27" t="s">
        <v>281</v>
      </c>
      <c r="L8">
        <v>29318643</v>
      </c>
      <c r="M8">
        <v>29023869</v>
      </c>
      <c r="N8">
        <v>1499</v>
      </c>
      <c r="O8">
        <v>60289</v>
      </c>
      <c r="P8">
        <v>25820</v>
      </c>
      <c r="Q8">
        <v>207166</v>
      </c>
      <c r="R8">
        <v>29023869</v>
      </c>
      <c r="S8">
        <v>29023869</v>
      </c>
      <c r="T8">
        <v>0</v>
      </c>
      <c r="U8" t="s">
        <v>282</v>
      </c>
      <c r="V8" t="s">
        <v>283</v>
      </c>
      <c r="W8">
        <v>556203</v>
      </c>
      <c r="X8">
        <v>502363</v>
      </c>
      <c r="Y8">
        <v>29023869</v>
      </c>
      <c r="Z8">
        <v>26965395</v>
      </c>
      <c r="AA8">
        <v>2056806</v>
      </c>
      <c r="AB8">
        <v>1668</v>
      </c>
      <c r="AC8" s="25" t="s">
        <v>7</v>
      </c>
      <c r="AD8" s="25">
        <v>18</v>
      </c>
      <c r="AE8" s="25">
        <v>30</v>
      </c>
      <c r="AF8" s="25" t="s">
        <v>177</v>
      </c>
      <c r="AG8" s="25" t="s">
        <v>177</v>
      </c>
      <c r="AH8" s="25">
        <v>0</v>
      </c>
      <c r="AI8" s="25" t="s">
        <v>178</v>
      </c>
      <c r="AJ8" s="25" t="s">
        <v>179</v>
      </c>
      <c r="AK8" s="25" t="s">
        <v>177</v>
      </c>
      <c r="AL8">
        <v>502363</v>
      </c>
      <c r="AM8" t="s">
        <v>244</v>
      </c>
      <c r="AN8" t="s">
        <v>245</v>
      </c>
      <c r="AO8">
        <v>5493430</v>
      </c>
      <c r="AP8" s="47">
        <v>22679264</v>
      </c>
      <c r="AQ8">
        <v>4286131</v>
      </c>
      <c r="AR8">
        <v>26965395</v>
      </c>
      <c r="AS8">
        <v>84.11</v>
      </c>
      <c r="AT8" s="32" t="s">
        <v>7</v>
      </c>
      <c r="AU8" s="32">
        <v>18</v>
      </c>
      <c r="AV8" s="32">
        <v>30</v>
      </c>
      <c r="AW8" s="32" t="s">
        <v>200</v>
      </c>
      <c r="AX8" s="32" t="s">
        <v>200</v>
      </c>
      <c r="AY8" s="32">
        <v>0</v>
      </c>
      <c r="AZ8" s="32" t="s">
        <v>178</v>
      </c>
      <c r="BA8" s="32" t="s">
        <v>179</v>
      </c>
      <c r="BB8" s="32" t="s">
        <v>200</v>
      </c>
      <c r="BC8">
        <v>502363</v>
      </c>
      <c r="BD8" t="s">
        <v>316</v>
      </c>
      <c r="BE8" t="s">
        <v>317</v>
      </c>
      <c r="BF8">
        <v>67</v>
      </c>
      <c r="BG8">
        <v>15072</v>
      </c>
      <c r="BH8">
        <v>26950323</v>
      </c>
      <c r="BI8">
        <v>26965395</v>
      </c>
      <c r="BJ8">
        <v>0.06</v>
      </c>
      <c r="BK8" s="53">
        <v>15072</v>
      </c>
      <c r="BL8" s="52" t="s">
        <v>338</v>
      </c>
      <c r="BM8" s="49">
        <v>150</v>
      </c>
      <c r="BN8" s="49">
        <v>418</v>
      </c>
      <c r="BO8" s="49">
        <v>382</v>
      </c>
      <c r="BP8" s="49">
        <v>3878</v>
      </c>
      <c r="BQ8" s="49">
        <v>844</v>
      </c>
      <c r="BR8" s="49">
        <v>2435</v>
      </c>
      <c r="BS8" s="49">
        <v>51</v>
      </c>
      <c r="BT8" s="49">
        <v>4012</v>
      </c>
      <c r="BU8" s="49">
        <v>961</v>
      </c>
      <c r="BV8" s="49">
        <v>1941</v>
      </c>
      <c r="BW8" s="39" t="s">
        <v>7</v>
      </c>
      <c r="BX8" s="39">
        <v>18</v>
      </c>
      <c r="BY8" s="39">
        <v>30</v>
      </c>
      <c r="BZ8" s="39" t="s">
        <v>206</v>
      </c>
      <c r="CA8" s="39" t="s">
        <v>206</v>
      </c>
      <c r="CB8" s="39">
        <v>0</v>
      </c>
      <c r="CC8" s="39" t="s">
        <v>178</v>
      </c>
      <c r="CD8" s="39" t="s">
        <v>179</v>
      </c>
      <c r="CE8" s="39" t="s">
        <v>206</v>
      </c>
      <c r="CF8">
        <v>502363</v>
      </c>
      <c r="CG8" t="s">
        <v>221</v>
      </c>
      <c r="CH8" t="s">
        <v>222</v>
      </c>
      <c r="CI8">
        <v>3407</v>
      </c>
      <c r="CJ8">
        <v>18879003</v>
      </c>
      <c r="CK8">
        <v>8086392</v>
      </c>
      <c r="CL8">
        <v>26965395</v>
      </c>
      <c r="CM8">
        <v>70.010000000000005</v>
      </c>
      <c r="CN8" s="47">
        <v>18878914</v>
      </c>
      <c r="CO8">
        <v>20428411</v>
      </c>
      <c r="CP8">
        <v>18864669.363899998</v>
      </c>
    </row>
    <row r="9" spans="1:94">
      <c r="A9" s="1" t="s">
        <v>21</v>
      </c>
      <c r="B9" s="9">
        <v>20151203</v>
      </c>
      <c r="C9" s="9">
        <v>29023988</v>
      </c>
      <c r="D9" s="7" t="s">
        <v>46</v>
      </c>
      <c r="E9" s="7" t="s">
        <v>305</v>
      </c>
      <c r="F9" s="27" t="s">
        <v>8</v>
      </c>
      <c r="G9" s="27" t="s">
        <v>47</v>
      </c>
      <c r="H9" s="27" t="s">
        <v>49</v>
      </c>
      <c r="I9" s="27">
        <v>18</v>
      </c>
      <c r="J9" s="27">
        <v>30</v>
      </c>
      <c r="K9" s="27" t="s">
        <v>284</v>
      </c>
      <c r="L9">
        <v>29023988</v>
      </c>
      <c r="M9">
        <v>28683930</v>
      </c>
      <c r="N9">
        <v>974</v>
      </c>
      <c r="O9">
        <v>94257</v>
      </c>
      <c r="P9">
        <v>33256</v>
      </c>
      <c r="Q9">
        <v>211571</v>
      </c>
      <c r="R9">
        <v>28683930</v>
      </c>
      <c r="S9">
        <v>28683930</v>
      </c>
      <c r="T9">
        <v>0</v>
      </c>
      <c r="U9" t="s">
        <v>285</v>
      </c>
      <c r="V9" t="s">
        <v>286</v>
      </c>
      <c r="W9">
        <v>713904</v>
      </c>
      <c r="X9">
        <v>648393</v>
      </c>
      <c r="Y9">
        <v>28683930</v>
      </c>
      <c r="Z9">
        <v>26633643</v>
      </c>
      <c r="AA9">
        <v>2020920</v>
      </c>
      <c r="AB9">
        <v>29367</v>
      </c>
      <c r="AC9" s="25" t="s">
        <v>8</v>
      </c>
      <c r="AD9" s="25">
        <v>18</v>
      </c>
      <c r="AE9" s="25">
        <v>30</v>
      </c>
      <c r="AF9" s="25" t="s">
        <v>177</v>
      </c>
      <c r="AG9" s="25" t="s">
        <v>177</v>
      </c>
      <c r="AH9" s="25">
        <v>0</v>
      </c>
      <c r="AI9" s="25" t="s">
        <v>178</v>
      </c>
      <c r="AJ9" s="25" t="s">
        <v>179</v>
      </c>
      <c r="AK9" s="25" t="s">
        <v>177</v>
      </c>
      <c r="AL9">
        <v>648393</v>
      </c>
      <c r="AM9" t="s">
        <v>246</v>
      </c>
      <c r="AN9" t="s">
        <v>247</v>
      </c>
      <c r="AO9">
        <v>7056844</v>
      </c>
      <c r="AP9" s="47">
        <v>22046042</v>
      </c>
      <c r="AQ9">
        <v>4587601</v>
      </c>
      <c r="AR9">
        <v>26633643</v>
      </c>
      <c r="AS9">
        <v>82.78</v>
      </c>
      <c r="AT9" s="32" t="s">
        <v>8</v>
      </c>
      <c r="AU9" s="32">
        <v>18</v>
      </c>
      <c r="AV9" s="32">
        <v>30</v>
      </c>
      <c r="AW9" s="32" t="s">
        <v>200</v>
      </c>
      <c r="AX9" s="32" t="s">
        <v>200</v>
      </c>
      <c r="AY9" s="32">
        <v>0</v>
      </c>
      <c r="AZ9" s="32" t="s">
        <v>178</v>
      </c>
      <c r="BA9" s="32" t="s">
        <v>179</v>
      </c>
      <c r="BB9" s="32" t="s">
        <v>200</v>
      </c>
      <c r="BC9">
        <v>648393</v>
      </c>
      <c r="BD9" t="s">
        <v>318</v>
      </c>
      <c r="BE9" t="s">
        <v>319</v>
      </c>
      <c r="BF9">
        <v>71</v>
      </c>
      <c r="BG9">
        <v>18551</v>
      </c>
      <c r="BH9">
        <v>26615092</v>
      </c>
      <c r="BI9">
        <v>26633643</v>
      </c>
      <c r="BJ9">
        <v>7.0000000000000007E-2</v>
      </c>
      <c r="BK9" s="53">
        <v>18551</v>
      </c>
      <c r="BL9" s="52" t="s">
        <v>339</v>
      </c>
      <c r="BM9" s="49">
        <v>105</v>
      </c>
      <c r="BN9" s="49">
        <v>663</v>
      </c>
      <c r="BO9" s="49">
        <v>692</v>
      </c>
      <c r="BP9" s="49">
        <v>4554</v>
      </c>
      <c r="BQ9" s="49">
        <v>1689</v>
      </c>
      <c r="BR9" s="49">
        <v>3991</v>
      </c>
      <c r="BS9" s="49">
        <v>102</v>
      </c>
      <c r="BT9" s="49">
        <v>3225</v>
      </c>
      <c r="BU9" s="49">
        <v>1219</v>
      </c>
      <c r="BV9" s="49">
        <v>2311</v>
      </c>
      <c r="BW9" s="39" t="s">
        <v>8</v>
      </c>
      <c r="BX9" s="39">
        <v>18</v>
      </c>
      <c r="BY9" s="39">
        <v>30</v>
      </c>
      <c r="BZ9" s="39" t="s">
        <v>206</v>
      </c>
      <c r="CA9" s="39" t="s">
        <v>206</v>
      </c>
      <c r="CB9" s="39">
        <v>0</v>
      </c>
      <c r="CC9" s="39" t="s">
        <v>178</v>
      </c>
      <c r="CD9" s="39" t="s">
        <v>179</v>
      </c>
      <c r="CE9" s="39" t="s">
        <v>206</v>
      </c>
      <c r="CF9">
        <v>648393</v>
      </c>
      <c r="CG9" t="s">
        <v>223</v>
      </c>
      <c r="CH9" t="s">
        <v>224</v>
      </c>
      <c r="CI9">
        <v>3330</v>
      </c>
      <c r="CJ9">
        <v>17451998</v>
      </c>
      <c r="CK9">
        <v>9181645</v>
      </c>
      <c r="CL9">
        <v>26633643</v>
      </c>
      <c r="CM9">
        <v>65.53</v>
      </c>
      <c r="CN9" s="47">
        <v>17451952</v>
      </c>
      <c r="CO9">
        <v>19216595</v>
      </c>
      <c r="CP9">
        <v>17449673.069400005</v>
      </c>
    </row>
    <row r="10" spans="1:94">
      <c r="A10" s="1" t="s">
        <v>22</v>
      </c>
      <c r="B10" s="9">
        <v>20151203</v>
      </c>
      <c r="C10" s="9">
        <v>23642706</v>
      </c>
      <c r="D10" s="7" t="s">
        <v>46</v>
      </c>
      <c r="E10" s="7" t="s">
        <v>305</v>
      </c>
      <c r="F10" s="27" t="s">
        <v>9</v>
      </c>
      <c r="G10" s="27" t="s">
        <v>47</v>
      </c>
      <c r="H10" s="27" t="s">
        <v>49</v>
      </c>
      <c r="I10" s="27">
        <v>18</v>
      </c>
      <c r="J10" s="27">
        <v>30</v>
      </c>
      <c r="K10" s="27" t="s">
        <v>287</v>
      </c>
      <c r="L10">
        <v>23642706</v>
      </c>
      <c r="M10">
        <v>23408735</v>
      </c>
      <c r="N10">
        <v>445</v>
      </c>
      <c r="O10">
        <v>37104</v>
      </c>
      <c r="P10">
        <v>28186</v>
      </c>
      <c r="Q10">
        <v>168236</v>
      </c>
      <c r="R10">
        <v>23408735</v>
      </c>
      <c r="S10">
        <v>23408735</v>
      </c>
      <c r="T10">
        <v>0</v>
      </c>
      <c r="U10" t="s">
        <v>288</v>
      </c>
      <c r="V10" t="s">
        <v>289</v>
      </c>
      <c r="W10">
        <v>529034</v>
      </c>
      <c r="X10">
        <v>502709</v>
      </c>
      <c r="Y10">
        <v>23408735</v>
      </c>
      <c r="Z10">
        <v>21811194</v>
      </c>
      <c r="AA10">
        <v>1586988</v>
      </c>
      <c r="AB10">
        <v>10553</v>
      </c>
      <c r="AC10" s="25" t="s">
        <v>9</v>
      </c>
      <c r="AD10" s="25">
        <v>18</v>
      </c>
      <c r="AE10" s="25">
        <v>30</v>
      </c>
      <c r="AF10" s="25" t="s">
        <v>177</v>
      </c>
      <c r="AG10" s="25" t="s">
        <v>177</v>
      </c>
      <c r="AH10" s="25">
        <v>0</v>
      </c>
      <c r="AI10" s="25" t="s">
        <v>178</v>
      </c>
      <c r="AJ10" s="25" t="s">
        <v>179</v>
      </c>
      <c r="AK10" s="25" t="s">
        <v>177</v>
      </c>
      <c r="AL10">
        <v>502709</v>
      </c>
      <c r="AM10" t="s">
        <v>248</v>
      </c>
      <c r="AN10" t="s">
        <v>249</v>
      </c>
      <c r="AO10">
        <v>6221123</v>
      </c>
      <c r="AP10" s="47">
        <v>17174817</v>
      </c>
      <c r="AQ10">
        <v>4636377</v>
      </c>
      <c r="AR10">
        <v>21811194</v>
      </c>
      <c r="AS10">
        <v>78.739999999999995</v>
      </c>
      <c r="AT10" s="32" t="s">
        <v>9</v>
      </c>
      <c r="AU10" s="32">
        <v>18</v>
      </c>
      <c r="AV10" s="32">
        <v>30</v>
      </c>
      <c r="AW10" s="32" t="s">
        <v>200</v>
      </c>
      <c r="AX10" s="32" t="s">
        <v>200</v>
      </c>
      <c r="AY10" s="32">
        <v>0</v>
      </c>
      <c r="AZ10" s="32" t="s">
        <v>178</v>
      </c>
      <c r="BA10" s="32" t="s">
        <v>179</v>
      </c>
      <c r="BB10" s="32" t="s">
        <v>200</v>
      </c>
      <c r="BC10">
        <v>502709</v>
      </c>
      <c r="BD10" t="s">
        <v>320</v>
      </c>
      <c r="BE10" t="s">
        <v>321</v>
      </c>
      <c r="BF10">
        <v>64</v>
      </c>
      <c r="BG10">
        <v>9076</v>
      </c>
      <c r="BH10">
        <v>21802118</v>
      </c>
      <c r="BI10">
        <v>21811194</v>
      </c>
      <c r="BJ10">
        <v>0.04</v>
      </c>
      <c r="BK10" s="53">
        <v>9076</v>
      </c>
      <c r="BL10" s="52" t="s">
        <v>340</v>
      </c>
      <c r="BM10" s="49">
        <v>53</v>
      </c>
      <c r="BN10" s="49">
        <v>228</v>
      </c>
      <c r="BO10" s="49">
        <v>287</v>
      </c>
      <c r="BP10" s="49">
        <v>2364</v>
      </c>
      <c r="BQ10" s="49">
        <v>704</v>
      </c>
      <c r="BR10" s="49">
        <v>2202</v>
      </c>
      <c r="BS10" s="49">
        <v>40</v>
      </c>
      <c r="BT10" s="49">
        <v>1736</v>
      </c>
      <c r="BU10" s="49">
        <v>384</v>
      </c>
      <c r="BV10" s="49">
        <v>1078</v>
      </c>
      <c r="BW10" s="39" t="s">
        <v>9</v>
      </c>
      <c r="BX10" s="39">
        <v>18</v>
      </c>
      <c r="BY10" s="39">
        <v>30</v>
      </c>
      <c r="BZ10" s="39" t="s">
        <v>206</v>
      </c>
      <c r="CA10" s="39" t="s">
        <v>206</v>
      </c>
      <c r="CB10" s="39">
        <v>0</v>
      </c>
      <c r="CC10" s="39" t="s">
        <v>178</v>
      </c>
      <c r="CD10" s="39" t="s">
        <v>179</v>
      </c>
      <c r="CE10" s="39" t="s">
        <v>206</v>
      </c>
      <c r="CF10">
        <v>502709</v>
      </c>
      <c r="CG10" t="s">
        <v>225</v>
      </c>
      <c r="CH10" t="s">
        <v>226</v>
      </c>
      <c r="CI10">
        <v>3010</v>
      </c>
      <c r="CJ10">
        <v>14226082</v>
      </c>
      <c r="CK10">
        <v>7585112</v>
      </c>
      <c r="CL10">
        <v>21811194</v>
      </c>
      <c r="CM10">
        <v>65.22</v>
      </c>
      <c r="CN10" s="47">
        <v>14226001</v>
      </c>
      <c r="CO10">
        <v>15424748</v>
      </c>
      <c r="CP10">
        <v>14224602.861400004</v>
      </c>
    </row>
    <row r="11" spans="1:94">
      <c r="A11" s="1" t="s">
        <v>23</v>
      </c>
      <c r="B11" s="9">
        <v>20151203</v>
      </c>
      <c r="C11" s="9">
        <v>34426748</v>
      </c>
      <c r="D11" s="7" t="s">
        <v>46</v>
      </c>
      <c r="E11" s="7" t="s">
        <v>305</v>
      </c>
      <c r="F11" s="27" t="s">
        <v>10</v>
      </c>
      <c r="G11" s="27" t="s">
        <v>47</v>
      </c>
      <c r="H11" s="27" t="s">
        <v>49</v>
      </c>
      <c r="I11" s="27">
        <v>18</v>
      </c>
      <c r="J11" s="27">
        <v>30</v>
      </c>
      <c r="K11" s="27" t="s">
        <v>290</v>
      </c>
      <c r="L11">
        <v>34426748</v>
      </c>
      <c r="M11">
        <v>34096301</v>
      </c>
      <c r="N11">
        <v>418</v>
      </c>
      <c r="O11">
        <v>39391</v>
      </c>
      <c r="P11">
        <v>34306</v>
      </c>
      <c r="Q11">
        <v>256332</v>
      </c>
      <c r="R11">
        <v>34096301</v>
      </c>
      <c r="S11">
        <v>34096301</v>
      </c>
      <c r="T11">
        <v>0</v>
      </c>
      <c r="U11" t="s">
        <v>291</v>
      </c>
      <c r="V11" t="s">
        <v>292</v>
      </c>
      <c r="W11">
        <v>659732</v>
      </c>
      <c r="X11">
        <v>616183</v>
      </c>
      <c r="Y11">
        <v>34096301</v>
      </c>
      <c r="Z11">
        <v>31039579</v>
      </c>
      <c r="AA11">
        <v>3050763</v>
      </c>
      <c r="AB11">
        <v>5959</v>
      </c>
      <c r="AC11" s="25" t="s">
        <v>10</v>
      </c>
      <c r="AD11" s="25">
        <v>18</v>
      </c>
      <c r="AE11" s="25">
        <v>30</v>
      </c>
      <c r="AF11" s="25" t="s">
        <v>177</v>
      </c>
      <c r="AG11" s="25" t="s">
        <v>177</v>
      </c>
      <c r="AH11" s="25">
        <v>0</v>
      </c>
      <c r="AI11" s="25" t="s">
        <v>178</v>
      </c>
      <c r="AJ11" s="25" t="s">
        <v>179</v>
      </c>
      <c r="AK11" s="25" t="s">
        <v>177</v>
      </c>
      <c r="AL11">
        <v>616183</v>
      </c>
      <c r="AM11" t="s">
        <v>250</v>
      </c>
      <c r="AN11" t="s">
        <v>251</v>
      </c>
      <c r="AO11">
        <v>7171178</v>
      </c>
      <c r="AP11" s="47">
        <v>24303429</v>
      </c>
      <c r="AQ11">
        <v>6736150</v>
      </c>
      <c r="AR11">
        <v>31039579</v>
      </c>
      <c r="AS11">
        <v>78.3</v>
      </c>
      <c r="AT11" s="32" t="s">
        <v>10</v>
      </c>
      <c r="AU11" s="32">
        <v>18</v>
      </c>
      <c r="AV11" s="32">
        <v>30</v>
      </c>
      <c r="AW11" s="32" t="s">
        <v>200</v>
      </c>
      <c r="AX11" s="32" t="s">
        <v>200</v>
      </c>
      <c r="AY11" s="32">
        <v>0</v>
      </c>
      <c r="AZ11" s="32" t="s">
        <v>178</v>
      </c>
      <c r="BA11" s="32" t="s">
        <v>179</v>
      </c>
      <c r="BB11" s="32" t="s">
        <v>200</v>
      </c>
      <c r="BC11">
        <v>616183</v>
      </c>
      <c r="BD11" t="s">
        <v>322</v>
      </c>
      <c r="BE11" t="s">
        <v>323</v>
      </c>
      <c r="BF11">
        <v>61</v>
      </c>
      <c r="BG11">
        <v>15867</v>
      </c>
      <c r="BH11">
        <v>31023712</v>
      </c>
      <c r="BI11">
        <v>31039579</v>
      </c>
      <c r="BJ11">
        <v>0.05</v>
      </c>
      <c r="BK11" s="53">
        <v>15867</v>
      </c>
      <c r="BL11" s="52" t="s">
        <v>341</v>
      </c>
      <c r="BM11" s="49">
        <v>137</v>
      </c>
      <c r="BN11" s="49">
        <v>416</v>
      </c>
      <c r="BO11" s="49">
        <v>479</v>
      </c>
      <c r="BP11" s="49">
        <v>4144</v>
      </c>
      <c r="BQ11" s="49">
        <v>1089</v>
      </c>
      <c r="BR11" s="49">
        <v>3876</v>
      </c>
      <c r="BS11" s="49">
        <v>54</v>
      </c>
      <c r="BT11" s="49">
        <v>2997</v>
      </c>
      <c r="BU11" s="49">
        <v>759</v>
      </c>
      <c r="BV11" s="49">
        <v>1916</v>
      </c>
      <c r="BW11" s="39" t="s">
        <v>10</v>
      </c>
      <c r="BX11" s="39">
        <v>18</v>
      </c>
      <c r="BY11" s="39">
        <v>30</v>
      </c>
      <c r="BZ11" s="39" t="s">
        <v>206</v>
      </c>
      <c r="CA11" s="39" t="s">
        <v>206</v>
      </c>
      <c r="CB11" s="39">
        <v>0</v>
      </c>
      <c r="CC11" s="39" t="s">
        <v>178</v>
      </c>
      <c r="CD11" s="39" t="s">
        <v>179</v>
      </c>
      <c r="CE11" s="39" t="s">
        <v>206</v>
      </c>
      <c r="CF11">
        <v>616183</v>
      </c>
      <c r="CG11" t="s">
        <v>227</v>
      </c>
      <c r="CH11" t="s">
        <v>228</v>
      </c>
      <c r="CI11">
        <v>3258</v>
      </c>
      <c r="CJ11">
        <v>19989857</v>
      </c>
      <c r="CK11">
        <v>11049722</v>
      </c>
      <c r="CL11">
        <v>31039579</v>
      </c>
      <c r="CM11">
        <v>64.400000000000006</v>
      </c>
      <c r="CN11" s="47">
        <v>19989757</v>
      </c>
      <c r="CO11">
        <v>21945382</v>
      </c>
      <c r="CP11">
        <v>19987161.263899993</v>
      </c>
    </row>
    <row r="12" spans="1:94">
      <c r="A12" s="1" t="s">
        <v>24</v>
      </c>
      <c r="B12" s="9">
        <v>20151203</v>
      </c>
      <c r="C12" s="9">
        <v>28638612</v>
      </c>
      <c r="D12" s="7" t="s">
        <v>46</v>
      </c>
      <c r="E12" s="7" t="s">
        <v>305</v>
      </c>
      <c r="F12" s="27" t="s">
        <v>11</v>
      </c>
      <c r="G12" s="27" t="s">
        <v>47</v>
      </c>
      <c r="H12" s="27" t="s">
        <v>49</v>
      </c>
      <c r="I12" s="27">
        <v>18</v>
      </c>
      <c r="J12" s="27">
        <v>30</v>
      </c>
      <c r="K12" s="27" t="s">
        <v>293</v>
      </c>
      <c r="L12">
        <v>28638612</v>
      </c>
      <c r="M12">
        <v>28360625</v>
      </c>
      <c r="N12">
        <v>408</v>
      </c>
      <c r="O12">
        <v>35134</v>
      </c>
      <c r="P12">
        <v>30044</v>
      </c>
      <c r="Q12">
        <v>212401</v>
      </c>
      <c r="R12">
        <v>28360625</v>
      </c>
      <c r="S12">
        <v>28360625</v>
      </c>
      <c r="T12">
        <v>0</v>
      </c>
      <c r="U12" t="s">
        <v>294</v>
      </c>
      <c r="V12" t="s">
        <v>295</v>
      </c>
      <c r="W12">
        <v>527905</v>
      </c>
      <c r="X12">
        <v>505267</v>
      </c>
      <c r="Y12">
        <v>28360625</v>
      </c>
      <c r="Z12">
        <v>27789514</v>
      </c>
      <c r="AA12">
        <v>559885</v>
      </c>
      <c r="AB12">
        <v>11226</v>
      </c>
      <c r="AC12" s="25" t="s">
        <v>11</v>
      </c>
      <c r="AD12" s="25">
        <v>18</v>
      </c>
      <c r="AE12" s="25">
        <v>30</v>
      </c>
      <c r="AF12" s="25" t="s">
        <v>177</v>
      </c>
      <c r="AG12" s="25" t="s">
        <v>177</v>
      </c>
      <c r="AH12" s="25">
        <v>0</v>
      </c>
      <c r="AI12" s="25" t="s">
        <v>178</v>
      </c>
      <c r="AJ12" s="25" t="s">
        <v>179</v>
      </c>
      <c r="AK12" s="25" t="s">
        <v>177</v>
      </c>
      <c r="AL12">
        <v>505267</v>
      </c>
      <c r="AM12" t="s">
        <v>252</v>
      </c>
      <c r="AN12" t="s">
        <v>253</v>
      </c>
      <c r="AO12">
        <v>5292247</v>
      </c>
      <c r="AP12" s="47">
        <v>24038935</v>
      </c>
      <c r="AQ12">
        <v>3750579</v>
      </c>
      <c r="AR12">
        <v>27789514</v>
      </c>
      <c r="AS12">
        <v>86.5</v>
      </c>
      <c r="AT12" s="32" t="s">
        <v>11</v>
      </c>
      <c r="AU12" s="32">
        <v>18</v>
      </c>
      <c r="AV12" s="32">
        <v>30</v>
      </c>
      <c r="AW12" s="32" t="s">
        <v>200</v>
      </c>
      <c r="AX12" s="32" t="s">
        <v>200</v>
      </c>
      <c r="AY12" s="32">
        <v>0</v>
      </c>
      <c r="AZ12" s="32" t="s">
        <v>178</v>
      </c>
      <c r="BA12" s="32" t="s">
        <v>179</v>
      </c>
      <c r="BB12" s="32" t="s">
        <v>200</v>
      </c>
      <c r="BC12">
        <v>505267</v>
      </c>
      <c r="BD12" t="s">
        <v>312</v>
      </c>
      <c r="BE12" t="s">
        <v>324</v>
      </c>
      <c r="BF12">
        <v>53</v>
      </c>
      <c r="BG12">
        <v>16342</v>
      </c>
      <c r="BH12">
        <v>27773172</v>
      </c>
      <c r="BI12">
        <v>27789514</v>
      </c>
      <c r="BJ12">
        <v>0.06</v>
      </c>
      <c r="BK12" s="53">
        <v>16342</v>
      </c>
      <c r="BL12" s="52" t="s">
        <v>342</v>
      </c>
      <c r="BM12" s="49">
        <v>103</v>
      </c>
      <c r="BN12" s="49">
        <v>393</v>
      </c>
      <c r="BO12" s="49">
        <v>435</v>
      </c>
      <c r="BP12" s="49">
        <v>4711</v>
      </c>
      <c r="BQ12" s="49">
        <v>1173</v>
      </c>
      <c r="BR12" s="49">
        <v>4021</v>
      </c>
      <c r="BS12" s="49">
        <v>68</v>
      </c>
      <c r="BT12" s="49">
        <v>3304</v>
      </c>
      <c r="BU12" s="49">
        <v>655</v>
      </c>
      <c r="BV12" s="49">
        <v>1479</v>
      </c>
      <c r="BW12" s="39" t="s">
        <v>11</v>
      </c>
      <c r="BX12" s="39">
        <v>18</v>
      </c>
      <c r="BY12" s="39">
        <v>30</v>
      </c>
      <c r="BZ12" s="39" t="s">
        <v>206</v>
      </c>
      <c r="CA12" s="39" t="s">
        <v>206</v>
      </c>
      <c r="CB12" s="39">
        <v>0</v>
      </c>
      <c r="CC12" s="39" t="s">
        <v>178</v>
      </c>
      <c r="CD12" s="39" t="s">
        <v>179</v>
      </c>
      <c r="CE12" s="39" t="s">
        <v>206</v>
      </c>
      <c r="CF12">
        <v>505267</v>
      </c>
      <c r="CG12" t="s">
        <v>229</v>
      </c>
      <c r="CH12" t="s">
        <v>230</v>
      </c>
      <c r="CI12">
        <v>3366</v>
      </c>
      <c r="CJ12">
        <v>20324603</v>
      </c>
      <c r="CK12">
        <v>7464911</v>
      </c>
      <c r="CL12">
        <v>27789514</v>
      </c>
      <c r="CM12">
        <v>73.14</v>
      </c>
      <c r="CN12" s="47">
        <v>20324522</v>
      </c>
      <c r="CO12">
        <v>21679486</v>
      </c>
      <c r="CP12">
        <v>20308079.437599994</v>
      </c>
    </row>
    <row r="13" spans="1:94">
      <c r="A13" s="1" t="s">
        <v>25</v>
      </c>
      <c r="B13" s="9">
        <v>20151203</v>
      </c>
      <c r="C13" s="9">
        <v>27887434</v>
      </c>
      <c r="D13" s="7" t="s">
        <v>46</v>
      </c>
      <c r="E13" s="7" t="s">
        <v>305</v>
      </c>
      <c r="F13" s="27" t="s">
        <v>12</v>
      </c>
      <c r="G13" s="27" t="s">
        <v>47</v>
      </c>
      <c r="H13" s="27" t="s">
        <v>49</v>
      </c>
      <c r="I13" s="27">
        <v>18</v>
      </c>
      <c r="J13" s="27">
        <v>30</v>
      </c>
      <c r="K13" s="27" t="s">
        <v>296</v>
      </c>
      <c r="L13">
        <v>27887434</v>
      </c>
      <c r="M13">
        <v>27435992</v>
      </c>
      <c r="N13">
        <v>2108</v>
      </c>
      <c r="O13" s="6">
        <v>204830</v>
      </c>
      <c r="P13">
        <v>32920</v>
      </c>
      <c r="Q13">
        <v>211584</v>
      </c>
      <c r="R13">
        <v>27435992</v>
      </c>
      <c r="S13">
        <v>27435992</v>
      </c>
      <c r="T13">
        <v>0</v>
      </c>
      <c r="U13" t="s">
        <v>297</v>
      </c>
      <c r="V13" t="s">
        <v>298</v>
      </c>
      <c r="W13">
        <v>613490</v>
      </c>
      <c r="X13">
        <v>578899</v>
      </c>
      <c r="Y13">
        <v>27435992</v>
      </c>
      <c r="Z13">
        <v>26429797</v>
      </c>
      <c r="AA13">
        <v>1001674</v>
      </c>
      <c r="AB13">
        <v>4521</v>
      </c>
      <c r="AC13" s="25" t="s">
        <v>12</v>
      </c>
      <c r="AD13" s="25">
        <v>18</v>
      </c>
      <c r="AE13" s="25">
        <v>30</v>
      </c>
      <c r="AF13" s="25" t="s">
        <v>177</v>
      </c>
      <c r="AG13" s="25" t="s">
        <v>177</v>
      </c>
      <c r="AH13" s="25">
        <v>0</v>
      </c>
      <c r="AI13" s="25" t="s">
        <v>178</v>
      </c>
      <c r="AJ13" s="25" t="s">
        <v>179</v>
      </c>
      <c r="AK13" s="25" t="s">
        <v>177</v>
      </c>
      <c r="AL13">
        <v>578899</v>
      </c>
      <c r="AM13" t="s">
        <v>254</v>
      </c>
      <c r="AN13" t="s">
        <v>255</v>
      </c>
      <c r="AO13">
        <v>6519743</v>
      </c>
      <c r="AP13" s="47">
        <v>22086108</v>
      </c>
      <c r="AQ13">
        <v>4343689</v>
      </c>
      <c r="AR13">
        <v>26429797</v>
      </c>
      <c r="AS13">
        <v>83.57</v>
      </c>
      <c r="AT13" s="32" t="s">
        <v>12</v>
      </c>
      <c r="AU13" s="32">
        <v>18</v>
      </c>
      <c r="AV13" s="32">
        <v>30</v>
      </c>
      <c r="AW13" s="32" t="s">
        <v>200</v>
      </c>
      <c r="AX13" s="32" t="s">
        <v>200</v>
      </c>
      <c r="AY13" s="32">
        <v>0</v>
      </c>
      <c r="AZ13" s="32" t="s">
        <v>178</v>
      </c>
      <c r="BA13" s="32" t="s">
        <v>179</v>
      </c>
      <c r="BB13" s="32" t="s">
        <v>200</v>
      </c>
      <c r="BC13">
        <v>578899</v>
      </c>
      <c r="BD13" t="s">
        <v>325</v>
      </c>
      <c r="BE13" t="s">
        <v>326</v>
      </c>
      <c r="BF13">
        <v>70</v>
      </c>
      <c r="BG13">
        <v>19538</v>
      </c>
      <c r="BH13">
        <v>26410259</v>
      </c>
      <c r="BI13">
        <v>26429797</v>
      </c>
      <c r="BJ13">
        <v>7.0000000000000007E-2</v>
      </c>
      <c r="BK13" s="53">
        <v>19538</v>
      </c>
      <c r="BL13" s="52" t="s">
        <v>343</v>
      </c>
      <c r="BM13" s="49">
        <v>147</v>
      </c>
      <c r="BN13" s="49">
        <v>557</v>
      </c>
      <c r="BO13" s="49">
        <v>655</v>
      </c>
      <c r="BP13" s="49">
        <v>5116</v>
      </c>
      <c r="BQ13" s="49">
        <v>1587</v>
      </c>
      <c r="BR13" s="49">
        <v>5288</v>
      </c>
      <c r="BS13" s="49">
        <v>104</v>
      </c>
      <c r="BT13" s="49">
        <v>2848</v>
      </c>
      <c r="BU13" s="49">
        <v>1317</v>
      </c>
      <c r="BV13" s="49">
        <v>1919</v>
      </c>
      <c r="BW13" s="39" t="s">
        <v>12</v>
      </c>
      <c r="BX13" s="39">
        <v>18</v>
      </c>
      <c r="BY13" s="39">
        <v>30</v>
      </c>
      <c r="BZ13" s="39" t="s">
        <v>206</v>
      </c>
      <c r="CA13" s="39" t="s">
        <v>206</v>
      </c>
      <c r="CB13" s="39">
        <v>0</v>
      </c>
      <c r="CC13" s="39" t="s">
        <v>178</v>
      </c>
      <c r="CD13" s="39" t="s">
        <v>179</v>
      </c>
      <c r="CE13" s="39" t="s">
        <v>206</v>
      </c>
      <c r="CF13">
        <v>578899</v>
      </c>
      <c r="CG13" t="s">
        <v>231</v>
      </c>
      <c r="CH13" t="s">
        <v>232</v>
      </c>
      <c r="CI13">
        <v>3233</v>
      </c>
      <c r="CJ13">
        <v>18323140</v>
      </c>
      <c r="CK13">
        <v>8106657</v>
      </c>
      <c r="CL13">
        <v>26429797</v>
      </c>
      <c r="CM13">
        <v>69.33</v>
      </c>
      <c r="CN13" s="47">
        <v>18323091</v>
      </c>
      <c r="CO13">
        <v>20104150</v>
      </c>
      <c r="CP13">
        <v>18320941.155499998</v>
      </c>
    </row>
    <row r="14" spans="1:94" ht="16" thickBot="1">
      <c r="A14" s="1" t="s">
        <v>26</v>
      </c>
      <c r="B14" s="9">
        <v>20151203</v>
      </c>
      <c r="C14" s="9">
        <v>25397700</v>
      </c>
      <c r="D14" s="7" t="s">
        <v>46</v>
      </c>
      <c r="E14" s="7" t="s">
        <v>305</v>
      </c>
      <c r="F14" s="27" t="s">
        <v>13</v>
      </c>
      <c r="G14" s="27" t="s">
        <v>47</v>
      </c>
      <c r="H14" s="27" t="s">
        <v>49</v>
      </c>
      <c r="I14" s="27">
        <v>18</v>
      </c>
      <c r="J14" s="27">
        <v>30</v>
      </c>
      <c r="K14" s="27" t="s">
        <v>300</v>
      </c>
      <c r="L14">
        <v>25397700</v>
      </c>
      <c r="M14">
        <v>24956444</v>
      </c>
      <c r="N14">
        <v>4708</v>
      </c>
      <c r="O14" s="6">
        <v>243821</v>
      </c>
      <c r="P14">
        <v>19121</v>
      </c>
      <c r="Q14">
        <v>173606</v>
      </c>
      <c r="R14">
        <v>24956444</v>
      </c>
      <c r="S14">
        <v>24956444</v>
      </c>
      <c r="T14">
        <v>0</v>
      </c>
      <c r="U14" t="s">
        <v>301</v>
      </c>
      <c r="V14" t="s">
        <v>302</v>
      </c>
      <c r="W14">
        <v>2455116</v>
      </c>
      <c r="X14">
        <v>2273680</v>
      </c>
      <c r="Y14">
        <v>24956444</v>
      </c>
      <c r="Z14">
        <v>23688556</v>
      </c>
      <c r="AA14">
        <v>1265179</v>
      </c>
      <c r="AB14">
        <v>2709</v>
      </c>
      <c r="AC14" s="25" t="s">
        <v>13</v>
      </c>
      <c r="AD14" s="25">
        <v>18</v>
      </c>
      <c r="AE14" s="25">
        <v>30</v>
      </c>
      <c r="AF14" s="25" t="s">
        <v>177</v>
      </c>
      <c r="AG14" s="25" t="s">
        <v>177</v>
      </c>
      <c r="AH14" s="25">
        <v>0</v>
      </c>
      <c r="AI14" s="25" t="s">
        <v>178</v>
      </c>
      <c r="AJ14" s="25" t="s">
        <v>179</v>
      </c>
      <c r="AK14" s="25" t="s">
        <v>177</v>
      </c>
      <c r="AL14">
        <v>2273680</v>
      </c>
      <c r="AM14" t="s">
        <v>256</v>
      </c>
      <c r="AN14" t="s">
        <v>257</v>
      </c>
      <c r="AO14">
        <v>27493083</v>
      </c>
      <c r="AP14" s="48">
        <v>19970890</v>
      </c>
      <c r="AQ14">
        <v>3717666</v>
      </c>
      <c r="AR14">
        <v>23688556</v>
      </c>
      <c r="AS14">
        <v>84.31</v>
      </c>
      <c r="AT14" s="32" t="s">
        <v>13</v>
      </c>
      <c r="AU14" s="32">
        <v>18</v>
      </c>
      <c r="AV14" s="32">
        <v>30</v>
      </c>
      <c r="AW14" s="32" t="s">
        <v>200</v>
      </c>
      <c r="AX14" s="32" t="s">
        <v>200</v>
      </c>
      <c r="AY14" s="32">
        <v>0</v>
      </c>
      <c r="AZ14" s="32" t="s">
        <v>178</v>
      </c>
      <c r="BA14" s="32" t="s">
        <v>179</v>
      </c>
      <c r="BB14" s="32" t="s">
        <v>200</v>
      </c>
      <c r="BC14">
        <v>2273680</v>
      </c>
      <c r="BD14" t="s">
        <v>327</v>
      </c>
      <c r="BE14" t="s">
        <v>328</v>
      </c>
      <c r="BF14">
        <v>101</v>
      </c>
      <c r="BG14">
        <v>39376</v>
      </c>
      <c r="BH14">
        <v>23649180</v>
      </c>
      <c r="BI14">
        <v>23688556</v>
      </c>
      <c r="BJ14">
        <v>0.17</v>
      </c>
      <c r="BK14" s="54">
        <v>39376</v>
      </c>
      <c r="BL14" s="52" t="s">
        <v>344</v>
      </c>
      <c r="BM14" s="49">
        <v>656</v>
      </c>
      <c r="BN14" s="49">
        <v>541</v>
      </c>
      <c r="BO14" s="49">
        <v>479</v>
      </c>
      <c r="BP14" s="49">
        <v>9668</v>
      </c>
      <c r="BQ14" s="49">
        <v>821</v>
      </c>
      <c r="BR14" s="49">
        <v>2211</v>
      </c>
      <c r="BS14" s="49">
        <v>95</v>
      </c>
      <c r="BT14" s="49">
        <v>15595</v>
      </c>
      <c r="BU14" s="49">
        <v>1886</v>
      </c>
      <c r="BV14" s="49">
        <v>7424</v>
      </c>
      <c r="BW14" s="39" t="s">
        <v>13</v>
      </c>
      <c r="BX14" s="39">
        <v>18</v>
      </c>
      <c r="BY14" s="39">
        <v>30</v>
      </c>
      <c r="BZ14" s="39" t="s">
        <v>206</v>
      </c>
      <c r="CA14" s="39" t="s">
        <v>206</v>
      </c>
      <c r="CB14" s="39">
        <v>0</v>
      </c>
      <c r="CC14" s="39" t="s">
        <v>178</v>
      </c>
      <c r="CD14" s="39" t="s">
        <v>179</v>
      </c>
      <c r="CE14" s="39" t="s">
        <v>206</v>
      </c>
      <c r="CF14">
        <v>2273680</v>
      </c>
      <c r="CG14" t="s">
        <v>233</v>
      </c>
      <c r="CH14" t="s">
        <v>234</v>
      </c>
      <c r="CI14">
        <v>3837</v>
      </c>
      <c r="CJ14">
        <v>14033434</v>
      </c>
      <c r="CK14">
        <v>9655122</v>
      </c>
      <c r="CL14">
        <v>23688556</v>
      </c>
      <c r="CM14">
        <v>59.24</v>
      </c>
      <c r="CN14" s="48">
        <v>14033236</v>
      </c>
      <c r="CO14">
        <v>14412850</v>
      </c>
      <c r="CP14">
        <v>13978221.809999999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E26" sqref="E26"/>
    </sheetView>
  </sheetViews>
  <sheetFormatPr baseColWidth="10" defaultRowHeight="15" x14ac:dyDescent="0"/>
  <cols>
    <col min="6" max="6" width="26" customWidth="1"/>
  </cols>
  <sheetData>
    <row r="1" spans="1:7" ht="105">
      <c r="A1" t="s">
        <v>160</v>
      </c>
      <c r="B1" s="2" t="s">
        <v>895</v>
      </c>
      <c r="C1" s="2" t="s">
        <v>896</v>
      </c>
      <c r="D1" s="2" t="s">
        <v>897</v>
      </c>
      <c r="E1" s="2" t="s">
        <v>898</v>
      </c>
      <c r="F1" s="2" t="s">
        <v>899</v>
      </c>
      <c r="G1" s="2" t="s">
        <v>900</v>
      </c>
    </row>
    <row r="2" spans="1:7">
      <c r="A2" s="27" t="s">
        <v>1</v>
      </c>
      <c r="B2">
        <v>11441103</v>
      </c>
      <c r="C2">
        <v>9106</v>
      </c>
      <c r="D2">
        <v>9098207</v>
      </c>
      <c r="E2">
        <v>10150465</v>
      </c>
      <c r="F2" s="56">
        <v>9097484.7909999993</v>
      </c>
      <c r="G2">
        <v>9106</v>
      </c>
    </row>
    <row r="3" spans="1:7">
      <c r="A3" s="27" t="s">
        <v>2</v>
      </c>
      <c r="B3">
        <v>20826816</v>
      </c>
      <c r="C3">
        <v>12872</v>
      </c>
      <c r="D3">
        <v>17657951</v>
      </c>
      <c r="E3">
        <v>19473027</v>
      </c>
      <c r="F3" s="56">
        <v>17655083.908</v>
      </c>
      <c r="G3">
        <v>12872</v>
      </c>
    </row>
    <row r="4" spans="1:7">
      <c r="A4" s="27" t="s">
        <v>3</v>
      </c>
      <c r="B4">
        <v>21040146</v>
      </c>
      <c r="C4">
        <v>11197</v>
      </c>
      <c r="D4">
        <v>17948328</v>
      </c>
      <c r="E4">
        <v>19359043</v>
      </c>
      <c r="F4" s="56">
        <v>17936454.997299999</v>
      </c>
      <c r="G4">
        <v>11197</v>
      </c>
    </row>
    <row r="5" spans="1:7">
      <c r="A5" s="27" t="s">
        <v>4</v>
      </c>
      <c r="B5">
        <v>20346378</v>
      </c>
      <c r="C5">
        <v>12405</v>
      </c>
      <c r="D5">
        <v>16872388</v>
      </c>
      <c r="E5">
        <v>18396255</v>
      </c>
      <c r="F5" s="56">
        <v>16870802.1043</v>
      </c>
      <c r="G5">
        <v>12405</v>
      </c>
    </row>
    <row r="6" spans="1:7">
      <c r="A6" s="27" t="s">
        <v>5</v>
      </c>
      <c r="B6">
        <v>17954541</v>
      </c>
      <c r="C6">
        <v>11125</v>
      </c>
      <c r="D6">
        <v>14728578</v>
      </c>
      <c r="E6">
        <v>15661397</v>
      </c>
      <c r="F6" s="56">
        <v>14727041.7072</v>
      </c>
      <c r="G6">
        <v>11125</v>
      </c>
    </row>
    <row r="7" spans="1:7">
      <c r="A7" s="27" t="s">
        <v>6</v>
      </c>
      <c r="B7">
        <v>22522832</v>
      </c>
      <c r="C7">
        <v>16201</v>
      </c>
      <c r="D7">
        <v>18550431</v>
      </c>
      <c r="E7">
        <v>19657366</v>
      </c>
      <c r="F7" s="56">
        <v>18548005.0858</v>
      </c>
      <c r="G7">
        <v>16201</v>
      </c>
    </row>
    <row r="8" spans="1:7">
      <c r="A8" s="27" t="s">
        <v>7</v>
      </c>
      <c r="B8">
        <v>22679264</v>
      </c>
      <c r="C8">
        <v>15072</v>
      </c>
      <c r="D8">
        <v>18878914</v>
      </c>
      <c r="E8">
        <v>20428411</v>
      </c>
      <c r="F8" s="56">
        <v>18864669.363899998</v>
      </c>
      <c r="G8">
        <v>15072</v>
      </c>
    </row>
    <row r="9" spans="1:7">
      <c r="A9" s="27" t="s">
        <v>8</v>
      </c>
      <c r="B9">
        <v>22046042</v>
      </c>
      <c r="C9">
        <v>18551</v>
      </c>
      <c r="D9">
        <v>17451952</v>
      </c>
      <c r="E9">
        <v>19216595</v>
      </c>
      <c r="F9" s="56">
        <v>17449673.069400001</v>
      </c>
      <c r="G9">
        <v>18551</v>
      </c>
    </row>
    <row r="10" spans="1:7">
      <c r="A10" s="27" t="s">
        <v>9</v>
      </c>
      <c r="B10">
        <v>17174817</v>
      </c>
      <c r="C10">
        <v>9076</v>
      </c>
      <c r="D10">
        <v>14226001</v>
      </c>
      <c r="E10">
        <v>15424748</v>
      </c>
      <c r="F10" s="56">
        <v>14224602.861400001</v>
      </c>
      <c r="G10">
        <v>9076</v>
      </c>
    </row>
    <row r="11" spans="1:7">
      <c r="A11" s="27" t="s">
        <v>10</v>
      </c>
      <c r="B11">
        <v>24303429</v>
      </c>
      <c r="C11">
        <v>15867</v>
      </c>
      <c r="D11">
        <v>19989757</v>
      </c>
      <c r="E11">
        <v>21945382</v>
      </c>
      <c r="F11" s="56">
        <v>19987161.263900001</v>
      </c>
      <c r="G11">
        <v>15867</v>
      </c>
    </row>
    <row r="12" spans="1:7">
      <c r="A12" s="27" t="s">
        <v>11</v>
      </c>
      <c r="B12">
        <v>24038935</v>
      </c>
      <c r="C12">
        <v>16342</v>
      </c>
      <c r="D12">
        <v>20324522</v>
      </c>
      <c r="E12">
        <v>21679486</v>
      </c>
      <c r="F12" s="56">
        <v>20308079.437600002</v>
      </c>
      <c r="G12">
        <v>16342</v>
      </c>
    </row>
    <row r="13" spans="1:7">
      <c r="A13" s="27" t="s">
        <v>12</v>
      </c>
      <c r="B13">
        <v>22086108</v>
      </c>
      <c r="C13">
        <v>19538</v>
      </c>
      <c r="D13">
        <v>18323091</v>
      </c>
      <c r="E13">
        <v>20104150</v>
      </c>
      <c r="F13" s="56">
        <v>18320941.155499998</v>
      </c>
      <c r="G13">
        <v>19538</v>
      </c>
    </row>
    <row r="14" spans="1:7">
      <c r="A14" s="27" t="s">
        <v>13</v>
      </c>
      <c r="B14">
        <v>19970890</v>
      </c>
      <c r="C14">
        <v>39376</v>
      </c>
      <c r="D14">
        <v>14033236</v>
      </c>
      <c r="E14">
        <v>14412850</v>
      </c>
      <c r="F14" s="56">
        <v>13978221.810000001</v>
      </c>
      <c r="G14">
        <v>39376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I51" sqref="I51"/>
    </sheetView>
  </sheetViews>
  <sheetFormatPr baseColWidth="10" defaultRowHeight="15" x14ac:dyDescent="0"/>
  <sheetData>
    <row r="1" spans="1:16" s="4" customFormat="1" ht="45">
      <c r="A1" s="4" t="s">
        <v>329</v>
      </c>
      <c r="B1" s="4" t="s">
        <v>330</v>
      </c>
      <c r="C1" s="4" t="s">
        <v>331</v>
      </c>
      <c r="D1" s="4" t="s">
        <v>332</v>
      </c>
      <c r="E1" s="4" t="s">
        <v>333</v>
      </c>
      <c r="F1" s="4" t="s">
        <v>334</v>
      </c>
      <c r="G1" s="4" t="s">
        <v>335</v>
      </c>
      <c r="H1" s="4" t="s">
        <v>336</v>
      </c>
      <c r="I1" s="4" t="s">
        <v>337</v>
      </c>
      <c r="J1" s="4" t="s">
        <v>338</v>
      </c>
      <c r="K1" s="4" t="s">
        <v>339</v>
      </c>
      <c r="L1" s="4" t="s">
        <v>340</v>
      </c>
      <c r="M1" s="4" t="s">
        <v>341</v>
      </c>
      <c r="N1" s="4" t="s">
        <v>342</v>
      </c>
      <c r="O1" s="4" t="s">
        <v>343</v>
      </c>
      <c r="P1" s="4" t="s">
        <v>344</v>
      </c>
    </row>
    <row r="2" spans="1:16">
      <c r="A2" t="s">
        <v>345</v>
      </c>
      <c r="B2" t="s">
        <v>346</v>
      </c>
      <c r="C2">
        <v>22</v>
      </c>
      <c r="D2">
        <v>95</v>
      </c>
      <c r="E2">
        <v>110</v>
      </c>
      <c r="F2">
        <v>38</v>
      </c>
      <c r="G2">
        <v>96</v>
      </c>
      <c r="H2">
        <v>26</v>
      </c>
      <c r="I2">
        <v>89</v>
      </c>
      <c r="J2">
        <v>150</v>
      </c>
      <c r="K2">
        <v>105</v>
      </c>
      <c r="L2">
        <v>53</v>
      </c>
      <c r="M2">
        <v>137</v>
      </c>
      <c r="N2">
        <v>103</v>
      </c>
      <c r="O2">
        <v>147</v>
      </c>
      <c r="P2">
        <v>656</v>
      </c>
    </row>
    <row r="3" spans="1:16">
      <c r="A3">
        <v>98785</v>
      </c>
      <c r="B3" t="s">
        <v>347</v>
      </c>
      <c r="C3">
        <v>24</v>
      </c>
      <c r="D3">
        <v>253</v>
      </c>
      <c r="E3">
        <v>392</v>
      </c>
      <c r="F3">
        <v>174</v>
      </c>
      <c r="G3">
        <v>395</v>
      </c>
      <c r="H3">
        <v>299</v>
      </c>
      <c r="I3">
        <v>358</v>
      </c>
      <c r="J3">
        <v>418</v>
      </c>
      <c r="K3">
        <v>663</v>
      </c>
      <c r="L3">
        <v>228</v>
      </c>
      <c r="M3">
        <v>416</v>
      </c>
      <c r="N3">
        <v>393</v>
      </c>
      <c r="O3">
        <v>557</v>
      </c>
      <c r="P3">
        <v>541</v>
      </c>
    </row>
    <row r="4" spans="1:16">
      <c r="A4" t="s">
        <v>348</v>
      </c>
      <c r="B4" t="s">
        <v>349</v>
      </c>
      <c r="C4">
        <v>23</v>
      </c>
      <c r="D4">
        <v>376</v>
      </c>
      <c r="E4">
        <v>442</v>
      </c>
      <c r="F4">
        <v>294</v>
      </c>
      <c r="G4">
        <v>396</v>
      </c>
      <c r="H4">
        <v>286</v>
      </c>
      <c r="I4">
        <v>330</v>
      </c>
      <c r="J4">
        <v>382</v>
      </c>
      <c r="K4">
        <v>692</v>
      </c>
      <c r="L4">
        <v>287</v>
      </c>
      <c r="M4">
        <v>479</v>
      </c>
      <c r="N4">
        <v>435</v>
      </c>
      <c r="O4">
        <v>655</v>
      </c>
      <c r="P4">
        <v>479</v>
      </c>
    </row>
    <row r="5" spans="1:16">
      <c r="A5" t="s">
        <v>350</v>
      </c>
      <c r="B5" t="s">
        <v>351</v>
      </c>
      <c r="C5">
        <v>22</v>
      </c>
      <c r="D5">
        <v>2359</v>
      </c>
      <c r="E5">
        <v>3145</v>
      </c>
      <c r="F5">
        <v>2789</v>
      </c>
      <c r="G5">
        <v>3043</v>
      </c>
      <c r="H5">
        <v>2684</v>
      </c>
      <c r="I5">
        <v>4008</v>
      </c>
      <c r="J5">
        <v>3878</v>
      </c>
      <c r="K5">
        <v>4554</v>
      </c>
      <c r="L5">
        <v>2364</v>
      </c>
      <c r="M5">
        <v>4144</v>
      </c>
      <c r="N5">
        <v>4711</v>
      </c>
      <c r="O5">
        <v>5116</v>
      </c>
      <c r="P5">
        <v>9668</v>
      </c>
    </row>
    <row r="6" spans="1:16">
      <c r="A6" t="s">
        <v>352</v>
      </c>
      <c r="B6" t="s">
        <v>353</v>
      </c>
      <c r="C6">
        <v>24</v>
      </c>
      <c r="D6">
        <v>313</v>
      </c>
      <c r="E6">
        <v>935</v>
      </c>
      <c r="F6">
        <v>657</v>
      </c>
      <c r="G6">
        <v>875</v>
      </c>
      <c r="H6">
        <v>1334</v>
      </c>
      <c r="I6">
        <v>1281</v>
      </c>
      <c r="J6">
        <v>844</v>
      </c>
      <c r="K6">
        <v>1689</v>
      </c>
      <c r="L6">
        <v>704</v>
      </c>
      <c r="M6">
        <v>1089</v>
      </c>
      <c r="N6">
        <v>1173</v>
      </c>
      <c r="O6">
        <v>1587</v>
      </c>
      <c r="P6">
        <v>821</v>
      </c>
    </row>
    <row r="7" spans="1:16">
      <c r="A7" t="s">
        <v>354</v>
      </c>
      <c r="B7" t="s">
        <v>355</v>
      </c>
      <c r="C7">
        <v>24</v>
      </c>
      <c r="D7">
        <v>1469</v>
      </c>
      <c r="E7">
        <v>2720</v>
      </c>
      <c r="F7">
        <v>3043</v>
      </c>
      <c r="G7">
        <v>3014</v>
      </c>
      <c r="H7">
        <v>2467</v>
      </c>
      <c r="I7">
        <v>4513</v>
      </c>
      <c r="J7">
        <v>2435</v>
      </c>
      <c r="K7">
        <v>3991</v>
      </c>
      <c r="L7">
        <v>2202</v>
      </c>
      <c r="M7">
        <v>3876</v>
      </c>
      <c r="N7">
        <v>4021</v>
      </c>
      <c r="O7">
        <v>5288</v>
      </c>
      <c r="P7">
        <v>2211</v>
      </c>
    </row>
    <row r="8" spans="1:16">
      <c r="A8" t="s">
        <v>356</v>
      </c>
      <c r="B8" t="s">
        <v>357</v>
      </c>
      <c r="C8">
        <v>23</v>
      </c>
      <c r="D8">
        <v>31</v>
      </c>
      <c r="E8">
        <v>75</v>
      </c>
      <c r="F8">
        <v>44</v>
      </c>
      <c r="G8">
        <v>66</v>
      </c>
      <c r="H8">
        <v>23</v>
      </c>
      <c r="I8">
        <v>37</v>
      </c>
      <c r="J8">
        <v>51</v>
      </c>
      <c r="K8">
        <v>102</v>
      </c>
      <c r="L8">
        <v>40</v>
      </c>
      <c r="M8">
        <v>54</v>
      </c>
      <c r="N8">
        <v>68</v>
      </c>
      <c r="O8">
        <v>104</v>
      </c>
      <c r="P8">
        <v>95</v>
      </c>
    </row>
    <row r="9" spans="1:16">
      <c r="A9" t="s">
        <v>358</v>
      </c>
      <c r="B9" t="s">
        <v>359</v>
      </c>
      <c r="C9">
        <v>21</v>
      </c>
      <c r="D9">
        <v>2275</v>
      </c>
      <c r="E9">
        <v>2882</v>
      </c>
      <c r="F9">
        <v>2260</v>
      </c>
      <c r="G9">
        <v>2587</v>
      </c>
      <c r="H9">
        <v>2389</v>
      </c>
      <c r="I9">
        <v>3631</v>
      </c>
      <c r="J9">
        <v>4012</v>
      </c>
      <c r="K9">
        <v>3225</v>
      </c>
      <c r="L9">
        <v>1736</v>
      </c>
      <c r="M9">
        <v>2997</v>
      </c>
      <c r="N9">
        <v>3304</v>
      </c>
      <c r="O9">
        <v>2848</v>
      </c>
      <c r="P9">
        <v>15595</v>
      </c>
    </row>
    <row r="10" spans="1:16">
      <c r="A10" t="s">
        <v>360</v>
      </c>
      <c r="B10" t="s">
        <v>361</v>
      </c>
      <c r="C10">
        <v>22</v>
      </c>
      <c r="D10">
        <v>650</v>
      </c>
      <c r="E10">
        <v>722</v>
      </c>
      <c r="F10">
        <v>512</v>
      </c>
      <c r="G10">
        <v>567</v>
      </c>
      <c r="H10">
        <v>359</v>
      </c>
      <c r="I10">
        <v>577</v>
      </c>
      <c r="J10">
        <v>961</v>
      </c>
      <c r="K10">
        <v>1219</v>
      </c>
      <c r="L10">
        <v>384</v>
      </c>
      <c r="M10">
        <v>759</v>
      </c>
      <c r="N10">
        <v>655</v>
      </c>
      <c r="O10">
        <v>1317</v>
      </c>
      <c r="P10">
        <v>1886</v>
      </c>
    </row>
    <row r="11" spans="1:16">
      <c r="A11" t="s">
        <v>362</v>
      </c>
      <c r="B11" t="s">
        <v>363</v>
      </c>
      <c r="C11">
        <v>20</v>
      </c>
      <c r="D11">
        <v>1285</v>
      </c>
      <c r="E11">
        <v>1449</v>
      </c>
      <c r="F11">
        <v>1386</v>
      </c>
      <c r="G11">
        <v>1366</v>
      </c>
      <c r="H11">
        <v>1258</v>
      </c>
      <c r="I11">
        <v>1377</v>
      </c>
      <c r="J11">
        <v>1941</v>
      </c>
      <c r="K11">
        <v>2311</v>
      </c>
      <c r="L11">
        <v>1078</v>
      </c>
      <c r="M11">
        <v>1916</v>
      </c>
      <c r="N11">
        <v>1479</v>
      </c>
      <c r="O11">
        <v>1919</v>
      </c>
      <c r="P11">
        <v>7424</v>
      </c>
    </row>
    <row r="12" spans="1:16">
      <c r="A12" s="36" t="s">
        <v>364</v>
      </c>
      <c r="B12" s="36"/>
      <c r="C12" s="36"/>
      <c r="D12" s="36">
        <f>SUM(D2:D11)</f>
        <v>9106</v>
      </c>
      <c r="E12" s="36">
        <f t="shared" ref="E12:P12" si="0">SUM(E2:E11)</f>
        <v>12872</v>
      </c>
      <c r="F12" s="36">
        <f t="shared" si="0"/>
        <v>11197</v>
      </c>
      <c r="G12" s="36">
        <f t="shared" si="0"/>
        <v>12405</v>
      </c>
      <c r="H12" s="36">
        <f t="shared" si="0"/>
        <v>11125</v>
      </c>
      <c r="I12" s="36">
        <f t="shared" si="0"/>
        <v>16201</v>
      </c>
      <c r="J12" s="36">
        <f t="shared" si="0"/>
        <v>15072</v>
      </c>
      <c r="K12" s="36">
        <f t="shared" si="0"/>
        <v>18551</v>
      </c>
      <c r="L12" s="36">
        <f t="shared" si="0"/>
        <v>9076</v>
      </c>
      <c r="M12" s="36">
        <f t="shared" si="0"/>
        <v>15867</v>
      </c>
      <c r="N12" s="36">
        <f t="shared" si="0"/>
        <v>16342</v>
      </c>
      <c r="O12" s="36">
        <f t="shared" si="0"/>
        <v>19538</v>
      </c>
      <c r="P12" s="36">
        <f t="shared" si="0"/>
        <v>39376</v>
      </c>
    </row>
    <row r="17" spans="1:12">
      <c r="A17" t="s">
        <v>329</v>
      </c>
      <c r="B17" t="s">
        <v>345</v>
      </c>
      <c r="C17">
        <v>98785</v>
      </c>
      <c r="D17" t="s">
        <v>348</v>
      </c>
      <c r="E17" t="s">
        <v>350</v>
      </c>
      <c r="F17" t="s">
        <v>352</v>
      </c>
      <c r="G17" t="s">
        <v>354</v>
      </c>
      <c r="H17" t="s">
        <v>356</v>
      </c>
      <c r="I17" t="s">
        <v>358</v>
      </c>
      <c r="J17" t="s">
        <v>360</v>
      </c>
      <c r="K17" t="s">
        <v>362</v>
      </c>
      <c r="L17" s="36" t="s">
        <v>364</v>
      </c>
    </row>
    <row r="18" spans="1:12">
      <c r="A18" t="s">
        <v>330</v>
      </c>
      <c r="B18" t="s">
        <v>346</v>
      </c>
      <c r="C18" t="s">
        <v>347</v>
      </c>
      <c r="D18" t="s">
        <v>349</v>
      </c>
      <c r="E18" t="s">
        <v>351</v>
      </c>
      <c r="F18" t="s">
        <v>353</v>
      </c>
      <c r="G18" t="s">
        <v>355</v>
      </c>
      <c r="H18" t="s">
        <v>357</v>
      </c>
      <c r="I18" t="s">
        <v>359</v>
      </c>
      <c r="J18" t="s">
        <v>361</v>
      </c>
      <c r="K18" t="s">
        <v>363</v>
      </c>
      <c r="L18" s="36"/>
    </row>
    <row r="19" spans="1:12">
      <c r="A19" t="s">
        <v>331</v>
      </c>
      <c r="B19">
        <v>22</v>
      </c>
      <c r="C19">
        <v>24</v>
      </c>
      <c r="D19">
        <v>23</v>
      </c>
      <c r="E19">
        <v>22</v>
      </c>
      <c r="F19">
        <v>24</v>
      </c>
      <c r="G19">
        <v>24</v>
      </c>
      <c r="H19">
        <v>23</v>
      </c>
      <c r="I19">
        <v>21</v>
      </c>
      <c r="J19">
        <v>22</v>
      </c>
      <c r="K19">
        <v>20</v>
      </c>
      <c r="L19" s="36"/>
    </row>
    <row r="20" spans="1:12">
      <c r="A20" t="s">
        <v>332</v>
      </c>
      <c r="B20">
        <v>95</v>
      </c>
      <c r="C20">
        <v>253</v>
      </c>
      <c r="D20">
        <v>376</v>
      </c>
      <c r="E20">
        <v>2359</v>
      </c>
      <c r="F20">
        <v>313</v>
      </c>
      <c r="G20">
        <v>1469</v>
      </c>
      <c r="H20">
        <v>31</v>
      </c>
      <c r="I20">
        <v>2275</v>
      </c>
      <c r="J20">
        <v>650</v>
      </c>
      <c r="K20">
        <v>1285</v>
      </c>
      <c r="L20" s="36">
        <f>SUM(B20:K20)</f>
        <v>9106</v>
      </c>
    </row>
    <row r="21" spans="1:12">
      <c r="A21" t="s">
        <v>333</v>
      </c>
      <c r="B21">
        <v>110</v>
      </c>
      <c r="C21">
        <v>392</v>
      </c>
      <c r="D21">
        <v>442</v>
      </c>
      <c r="E21">
        <v>3145</v>
      </c>
      <c r="F21">
        <v>935</v>
      </c>
      <c r="G21">
        <v>2720</v>
      </c>
      <c r="H21">
        <v>75</v>
      </c>
      <c r="I21">
        <v>2882</v>
      </c>
      <c r="J21">
        <v>722</v>
      </c>
      <c r="K21">
        <v>1449</v>
      </c>
      <c r="L21" s="36">
        <f t="shared" ref="L21:L32" si="1">SUM(B21:K21)</f>
        <v>12872</v>
      </c>
    </row>
    <row r="22" spans="1:12">
      <c r="A22" t="s">
        <v>334</v>
      </c>
      <c r="B22">
        <v>38</v>
      </c>
      <c r="C22">
        <v>174</v>
      </c>
      <c r="D22">
        <v>294</v>
      </c>
      <c r="E22">
        <v>2789</v>
      </c>
      <c r="F22">
        <v>657</v>
      </c>
      <c r="G22">
        <v>3043</v>
      </c>
      <c r="H22">
        <v>44</v>
      </c>
      <c r="I22">
        <v>2260</v>
      </c>
      <c r="J22">
        <v>512</v>
      </c>
      <c r="K22">
        <v>1386</v>
      </c>
      <c r="L22" s="36">
        <f t="shared" si="1"/>
        <v>11197</v>
      </c>
    </row>
    <row r="23" spans="1:12">
      <c r="A23" t="s">
        <v>335</v>
      </c>
      <c r="B23">
        <v>96</v>
      </c>
      <c r="C23">
        <v>395</v>
      </c>
      <c r="D23">
        <v>396</v>
      </c>
      <c r="E23">
        <v>3043</v>
      </c>
      <c r="F23">
        <v>875</v>
      </c>
      <c r="G23">
        <v>3014</v>
      </c>
      <c r="H23">
        <v>66</v>
      </c>
      <c r="I23">
        <v>2587</v>
      </c>
      <c r="J23">
        <v>567</v>
      </c>
      <c r="K23">
        <v>1366</v>
      </c>
      <c r="L23" s="36">
        <f t="shared" si="1"/>
        <v>12405</v>
      </c>
    </row>
    <row r="24" spans="1:12">
      <c r="A24" t="s">
        <v>336</v>
      </c>
      <c r="B24">
        <v>26</v>
      </c>
      <c r="C24">
        <v>299</v>
      </c>
      <c r="D24">
        <v>286</v>
      </c>
      <c r="E24">
        <v>2684</v>
      </c>
      <c r="F24">
        <v>1334</v>
      </c>
      <c r="G24">
        <v>2467</v>
      </c>
      <c r="H24">
        <v>23</v>
      </c>
      <c r="I24">
        <v>2389</v>
      </c>
      <c r="J24">
        <v>359</v>
      </c>
      <c r="K24">
        <v>1258</v>
      </c>
      <c r="L24" s="36">
        <f t="shared" si="1"/>
        <v>11125</v>
      </c>
    </row>
    <row r="25" spans="1:12">
      <c r="A25" t="s">
        <v>337</v>
      </c>
      <c r="B25">
        <v>89</v>
      </c>
      <c r="C25">
        <v>358</v>
      </c>
      <c r="D25">
        <v>330</v>
      </c>
      <c r="E25">
        <v>4008</v>
      </c>
      <c r="F25">
        <v>1281</v>
      </c>
      <c r="G25">
        <v>4513</v>
      </c>
      <c r="H25">
        <v>37</v>
      </c>
      <c r="I25">
        <v>3631</v>
      </c>
      <c r="J25">
        <v>577</v>
      </c>
      <c r="K25">
        <v>1377</v>
      </c>
      <c r="L25" s="36">
        <f t="shared" si="1"/>
        <v>16201</v>
      </c>
    </row>
    <row r="26" spans="1:12">
      <c r="A26" t="s">
        <v>338</v>
      </c>
      <c r="B26">
        <v>150</v>
      </c>
      <c r="C26">
        <v>418</v>
      </c>
      <c r="D26">
        <v>382</v>
      </c>
      <c r="E26">
        <v>3878</v>
      </c>
      <c r="F26">
        <v>844</v>
      </c>
      <c r="G26">
        <v>2435</v>
      </c>
      <c r="H26">
        <v>51</v>
      </c>
      <c r="I26">
        <v>4012</v>
      </c>
      <c r="J26">
        <v>961</v>
      </c>
      <c r="K26">
        <v>1941</v>
      </c>
      <c r="L26" s="36">
        <f t="shared" si="1"/>
        <v>15072</v>
      </c>
    </row>
    <row r="27" spans="1:12">
      <c r="A27" t="s">
        <v>339</v>
      </c>
      <c r="B27">
        <v>105</v>
      </c>
      <c r="C27">
        <v>663</v>
      </c>
      <c r="D27">
        <v>692</v>
      </c>
      <c r="E27">
        <v>4554</v>
      </c>
      <c r="F27">
        <v>1689</v>
      </c>
      <c r="G27">
        <v>3991</v>
      </c>
      <c r="H27">
        <v>102</v>
      </c>
      <c r="I27">
        <v>3225</v>
      </c>
      <c r="J27">
        <v>1219</v>
      </c>
      <c r="K27">
        <v>2311</v>
      </c>
      <c r="L27" s="36">
        <f t="shared" si="1"/>
        <v>18551</v>
      </c>
    </row>
    <row r="28" spans="1:12">
      <c r="A28" t="s">
        <v>340</v>
      </c>
      <c r="B28">
        <v>53</v>
      </c>
      <c r="C28">
        <v>228</v>
      </c>
      <c r="D28">
        <v>287</v>
      </c>
      <c r="E28">
        <v>2364</v>
      </c>
      <c r="F28">
        <v>704</v>
      </c>
      <c r="G28">
        <v>2202</v>
      </c>
      <c r="H28">
        <v>40</v>
      </c>
      <c r="I28">
        <v>1736</v>
      </c>
      <c r="J28">
        <v>384</v>
      </c>
      <c r="K28">
        <v>1078</v>
      </c>
      <c r="L28" s="36">
        <f t="shared" si="1"/>
        <v>9076</v>
      </c>
    </row>
    <row r="29" spans="1:12">
      <c r="A29" t="s">
        <v>341</v>
      </c>
      <c r="B29">
        <v>137</v>
      </c>
      <c r="C29">
        <v>416</v>
      </c>
      <c r="D29">
        <v>479</v>
      </c>
      <c r="E29">
        <v>4144</v>
      </c>
      <c r="F29">
        <v>1089</v>
      </c>
      <c r="G29">
        <v>3876</v>
      </c>
      <c r="H29">
        <v>54</v>
      </c>
      <c r="I29">
        <v>2997</v>
      </c>
      <c r="J29">
        <v>759</v>
      </c>
      <c r="K29">
        <v>1916</v>
      </c>
      <c r="L29" s="36">
        <f t="shared" si="1"/>
        <v>15867</v>
      </c>
    </row>
    <row r="30" spans="1:12">
      <c r="A30" t="s">
        <v>342</v>
      </c>
      <c r="B30">
        <v>103</v>
      </c>
      <c r="C30">
        <v>393</v>
      </c>
      <c r="D30">
        <v>435</v>
      </c>
      <c r="E30">
        <v>4711</v>
      </c>
      <c r="F30">
        <v>1173</v>
      </c>
      <c r="G30">
        <v>4021</v>
      </c>
      <c r="H30">
        <v>68</v>
      </c>
      <c r="I30">
        <v>3304</v>
      </c>
      <c r="J30">
        <v>655</v>
      </c>
      <c r="K30">
        <v>1479</v>
      </c>
      <c r="L30" s="36">
        <f t="shared" si="1"/>
        <v>16342</v>
      </c>
    </row>
    <row r="31" spans="1:12">
      <c r="A31" t="s">
        <v>343</v>
      </c>
      <c r="B31">
        <v>147</v>
      </c>
      <c r="C31">
        <v>557</v>
      </c>
      <c r="D31">
        <v>655</v>
      </c>
      <c r="E31">
        <v>5116</v>
      </c>
      <c r="F31">
        <v>1587</v>
      </c>
      <c r="G31">
        <v>5288</v>
      </c>
      <c r="H31">
        <v>104</v>
      </c>
      <c r="I31">
        <v>2848</v>
      </c>
      <c r="J31">
        <v>1317</v>
      </c>
      <c r="K31">
        <v>1919</v>
      </c>
      <c r="L31" s="36">
        <f t="shared" si="1"/>
        <v>19538</v>
      </c>
    </row>
    <row r="32" spans="1:12">
      <c r="A32" t="s">
        <v>344</v>
      </c>
      <c r="B32">
        <v>656</v>
      </c>
      <c r="C32">
        <v>541</v>
      </c>
      <c r="D32">
        <v>479</v>
      </c>
      <c r="E32">
        <v>9668</v>
      </c>
      <c r="F32">
        <v>821</v>
      </c>
      <c r="G32">
        <v>2211</v>
      </c>
      <c r="H32">
        <v>95</v>
      </c>
      <c r="I32">
        <v>15595</v>
      </c>
      <c r="J32">
        <v>1886</v>
      </c>
      <c r="K32">
        <v>7424</v>
      </c>
      <c r="L32" s="36">
        <f t="shared" si="1"/>
        <v>39376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0"/>
  <sheetViews>
    <sheetView topLeftCell="A204" workbookViewId="0">
      <selection activeCell="A259" sqref="A259:P259"/>
    </sheetView>
  </sheetViews>
  <sheetFormatPr baseColWidth="10" defaultRowHeight="15" x14ac:dyDescent="0"/>
  <sheetData>
    <row r="1" spans="1:16" s="4" customFormat="1" ht="75">
      <c r="A1" s="4" t="s">
        <v>329</v>
      </c>
      <c r="B1" s="4" t="s">
        <v>330</v>
      </c>
      <c r="C1" s="4" t="s">
        <v>331</v>
      </c>
      <c r="D1" s="4" t="s">
        <v>366</v>
      </c>
      <c r="E1" s="4" t="s">
        <v>367</v>
      </c>
      <c r="F1" s="4" t="s">
        <v>368</v>
      </c>
      <c r="G1" s="4" t="s">
        <v>369</v>
      </c>
      <c r="H1" s="4" t="s">
        <v>370</v>
      </c>
      <c r="I1" s="4" t="s">
        <v>371</v>
      </c>
      <c r="J1" s="4" t="s">
        <v>372</v>
      </c>
      <c r="K1" s="4" t="s">
        <v>373</v>
      </c>
      <c r="L1" s="4" t="s">
        <v>374</v>
      </c>
      <c r="M1" s="4" t="s">
        <v>375</v>
      </c>
      <c r="N1" s="4" t="s">
        <v>376</v>
      </c>
      <c r="O1" s="4" t="s">
        <v>377</v>
      </c>
      <c r="P1" s="4" t="s">
        <v>378</v>
      </c>
    </row>
    <row r="2" spans="1:16">
      <c r="A2" t="s">
        <v>379</v>
      </c>
      <c r="B2" t="s">
        <v>380</v>
      </c>
      <c r="C2">
        <v>81</v>
      </c>
      <c r="D2">
        <v>3628548</v>
      </c>
      <c r="E2">
        <v>7574464</v>
      </c>
      <c r="F2">
        <v>8421855</v>
      </c>
      <c r="G2">
        <v>8161292</v>
      </c>
      <c r="H2">
        <v>7002792</v>
      </c>
      <c r="I2">
        <v>10206864</v>
      </c>
      <c r="J2">
        <v>8730974</v>
      </c>
      <c r="K2">
        <v>8269411</v>
      </c>
      <c r="L2">
        <v>6730334</v>
      </c>
      <c r="M2">
        <v>8935965</v>
      </c>
      <c r="N2">
        <v>10524968</v>
      </c>
      <c r="O2">
        <v>9557792</v>
      </c>
      <c r="P2">
        <v>643093</v>
      </c>
    </row>
    <row r="3" spans="1:16">
      <c r="A3" t="s">
        <v>381</v>
      </c>
      <c r="B3" t="s">
        <v>382</v>
      </c>
      <c r="C3">
        <v>78</v>
      </c>
      <c r="D3">
        <v>1555</v>
      </c>
      <c r="E3">
        <v>2999</v>
      </c>
      <c r="F3">
        <v>2760</v>
      </c>
      <c r="G3">
        <v>1525</v>
      </c>
      <c r="H3">
        <v>2049</v>
      </c>
      <c r="I3">
        <v>2166</v>
      </c>
      <c r="J3">
        <v>1669</v>
      </c>
      <c r="K3">
        <v>2377</v>
      </c>
      <c r="L3">
        <v>1733</v>
      </c>
      <c r="M3">
        <v>3032</v>
      </c>
      <c r="N3">
        <v>1666</v>
      </c>
      <c r="O3">
        <v>2037</v>
      </c>
      <c r="P3">
        <v>79990</v>
      </c>
    </row>
    <row r="4" spans="1:16">
      <c r="A4" t="s">
        <v>383</v>
      </c>
      <c r="B4" t="s">
        <v>384</v>
      </c>
      <c r="C4">
        <v>91</v>
      </c>
      <c r="D4">
        <v>144</v>
      </c>
      <c r="E4">
        <v>531</v>
      </c>
      <c r="F4">
        <v>242</v>
      </c>
      <c r="G4">
        <v>1347</v>
      </c>
      <c r="H4">
        <v>428</v>
      </c>
      <c r="I4">
        <v>191</v>
      </c>
      <c r="J4">
        <v>165</v>
      </c>
      <c r="K4">
        <v>1015</v>
      </c>
      <c r="L4">
        <v>299</v>
      </c>
      <c r="M4">
        <v>292</v>
      </c>
      <c r="N4">
        <v>189</v>
      </c>
      <c r="O4">
        <v>1122</v>
      </c>
      <c r="P4">
        <v>38290</v>
      </c>
    </row>
    <row r="5" spans="1:16">
      <c r="A5" t="s">
        <v>385</v>
      </c>
      <c r="B5" t="s">
        <v>386</v>
      </c>
      <c r="C5">
        <v>77</v>
      </c>
      <c r="D5">
        <v>23999</v>
      </c>
      <c r="E5">
        <v>44288</v>
      </c>
      <c r="F5">
        <v>82168</v>
      </c>
      <c r="G5">
        <v>60420</v>
      </c>
      <c r="H5">
        <v>30731</v>
      </c>
      <c r="I5">
        <v>30381</v>
      </c>
      <c r="J5">
        <v>38415</v>
      </c>
      <c r="K5">
        <v>27239</v>
      </c>
      <c r="L5">
        <v>25431</v>
      </c>
      <c r="M5">
        <v>35960</v>
      </c>
      <c r="N5">
        <v>37815</v>
      </c>
      <c r="O5">
        <v>32755</v>
      </c>
      <c r="P5">
        <v>4815</v>
      </c>
    </row>
    <row r="6" spans="1:16">
      <c r="A6" t="s">
        <v>387</v>
      </c>
      <c r="B6" t="s">
        <v>388</v>
      </c>
      <c r="C6">
        <v>100</v>
      </c>
      <c r="D6">
        <v>47</v>
      </c>
      <c r="E6">
        <v>83</v>
      </c>
      <c r="F6">
        <v>61</v>
      </c>
      <c r="G6">
        <v>33</v>
      </c>
      <c r="H6">
        <v>28</v>
      </c>
      <c r="I6">
        <v>44</v>
      </c>
      <c r="J6">
        <v>44</v>
      </c>
      <c r="K6">
        <v>59</v>
      </c>
      <c r="L6">
        <v>43</v>
      </c>
      <c r="M6">
        <v>70</v>
      </c>
      <c r="N6">
        <v>44</v>
      </c>
      <c r="O6">
        <v>53</v>
      </c>
      <c r="P6">
        <v>2538</v>
      </c>
    </row>
    <row r="7" spans="1:16">
      <c r="A7" t="s">
        <v>389</v>
      </c>
      <c r="B7" t="s">
        <v>390</v>
      </c>
      <c r="C7">
        <v>100</v>
      </c>
      <c r="D7">
        <v>42</v>
      </c>
      <c r="E7">
        <v>68</v>
      </c>
      <c r="F7">
        <v>89</v>
      </c>
      <c r="G7">
        <v>76</v>
      </c>
      <c r="H7">
        <v>26</v>
      </c>
      <c r="I7">
        <v>57</v>
      </c>
      <c r="J7">
        <v>65</v>
      </c>
      <c r="K7">
        <v>111</v>
      </c>
      <c r="L7">
        <v>31</v>
      </c>
      <c r="M7">
        <v>53</v>
      </c>
      <c r="N7">
        <v>81</v>
      </c>
      <c r="O7">
        <v>57</v>
      </c>
      <c r="P7">
        <v>221</v>
      </c>
    </row>
    <row r="8" spans="1:16">
      <c r="A8" t="s">
        <v>391</v>
      </c>
      <c r="B8" t="s">
        <v>392</v>
      </c>
      <c r="C8">
        <v>90</v>
      </c>
      <c r="D8">
        <v>0</v>
      </c>
      <c r="E8">
        <v>0</v>
      </c>
      <c r="F8">
        <v>2</v>
      </c>
      <c r="G8">
        <v>4</v>
      </c>
      <c r="H8">
        <v>4</v>
      </c>
      <c r="I8">
        <v>3</v>
      </c>
      <c r="J8">
        <v>0</v>
      </c>
      <c r="K8">
        <v>3</v>
      </c>
      <c r="L8">
        <v>0</v>
      </c>
      <c r="M8">
        <v>1</v>
      </c>
      <c r="N8">
        <v>1</v>
      </c>
      <c r="O8">
        <v>2</v>
      </c>
      <c r="P8">
        <v>31</v>
      </c>
    </row>
    <row r="9" spans="1:16">
      <c r="A9" t="s">
        <v>393</v>
      </c>
      <c r="B9" t="s">
        <v>394</v>
      </c>
      <c r="C9">
        <v>89</v>
      </c>
      <c r="D9">
        <v>2</v>
      </c>
      <c r="E9">
        <v>0</v>
      </c>
      <c r="F9">
        <v>0</v>
      </c>
      <c r="G9">
        <v>3</v>
      </c>
      <c r="H9">
        <v>0</v>
      </c>
      <c r="I9">
        <v>1</v>
      </c>
      <c r="J9">
        <v>0</v>
      </c>
      <c r="K9">
        <v>0</v>
      </c>
      <c r="L9">
        <v>4</v>
      </c>
      <c r="M9">
        <v>0</v>
      </c>
      <c r="N9">
        <v>0</v>
      </c>
      <c r="O9">
        <v>0</v>
      </c>
      <c r="P9">
        <v>0</v>
      </c>
    </row>
    <row r="10" spans="1:16">
      <c r="A10" t="s">
        <v>395</v>
      </c>
      <c r="B10" t="s">
        <v>396</v>
      </c>
      <c r="C10">
        <v>56</v>
      </c>
      <c r="D10">
        <v>719</v>
      </c>
      <c r="E10">
        <v>1796</v>
      </c>
      <c r="F10">
        <v>3311</v>
      </c>
      <c r="G10">
        <v>1173</v>
      </c>
      <c r="H10">
        <v>1396</v>
      </c>
      <c r="I10">
        <v>1170</v>
      </c>
      <c r="J10">
        <v>3960</v>
      </c>
      <c r="K10">
        <v>1700</v>
      </c>
      <c r="L10">
        <v>1122</v>
      </c>
      <c r="M10">
        <v>1448</v>
      </c>
      <c r="N10">
        <v>3739</v>
      </c>
      <c r="O10">
        <v>1467</v>
      </c>
      <c r="P10">
        <v>4425</v>
      </c>
    </row>
    <row r="11" spans="1:16">
      <c r="A11" t="s">
        <v>397</v>
      </c>
      <c r="B11" t="s">
        <v>398</v>
      </c>
      <c r="C11">
        <v>68</v>
      </c>
      <c r="D11">
        <v>0</v>
      </c>
      <c r="E11">
        <v>1</v>
      </c>
      <c r="F11">
        <v>1</v>
      </c>
      <c r="G11">
        <v>4</v>
      </c>
      <c r="H11">
        <v>2</v>
      </c>
      <c r="I11">
        <v>0</v>
      </c>
      <c r="J11">
        <v>3</v>
      </c>
      <c r="K11">
        <v>3</v>
      </c>
      <c r="L11">
        <v>1</v>
      </c>
      <c r="M11">
        <v>0</v>
      </c>
      <c r="N11">
        <v>1</v>
      </c>
      <c r="O11">
        <v>3</v>
      </c>
      <c r="P11">
        <v>1</v>
      </c>
    </row>
    <row r="12" spans="1:16">
      <c r="A12" t="s">
        <v>399</v>
      </c>
      <c r="B12" t="s">
        <v>400</v>
      </c>
      <c r="C12">
        <v>61</v>
      </c>
      <c r="D12">
        <v>13</v>
      </c>
      <c r="E12">
        <v>27</v>
      </c>
      <c r="F12">
        <v>51</v>
      </c>
      <c r="G12">
        <v>30</v>
      </c>
      <c r="H12">
        <v>40</v>
      </c>
      <c r="I12">
        <v>31</v>
      </c>
      <c r="J12">
        <v>65</v>
      </c>
      <c r="K12">
        <v>43</v>
      </c>
      <c r="L12">
        <v>25</v>
      </c>
      <c r="M12">
        <v>43</v>
      </c>
      <c r="N12">
        <v>102</v>
      </c>
      <c r="O12">
        <v>32</v>
      </c>
      <c r="P12">
        <v>121</v>
      </c>
    </row>
    <row r="13" spans="1:16">
      <c r="A13" t="s">
        <v>401</v>
      </c>
      <c r="B13" t="s">
        <v>402</v>
      </c>
      <c r="C13">
        <v>64</v>
      </c>
      <c r="D13">
        <v>97</v>
      </c>
      <c r="E13">
        <v>368</v>
      </c>
      <c r="F13">
        <v>554</v>
      </c>
      <c r="G13">
        <v>182</v>
      </c>
      <c r="H13">
        <v>94</v>
      </c>
      <c r="I13">
        <v>131</v>
      </c>
      <c r="J13">
        <v>483</v>
      </c>
      <c r="K13">
        <v>208</v>
      </c>
      <c r="L13">
        <v>140</v>
      </c>
      <c r="M13">
        <v>239</v>
      </c>
      <c r="N13">
        <v>566</v>
      </c>
      <c r="O13">
        <v>177</v>
      </c>
      <c r="P13">
        <v>1166</v>
      </c>
    </row>
    <row r="14" spans="1:16">
      <c r="A14" t="s">
        <v>403</v>
      </c>
      <c r="B14" t="s">
        <v>404</v>
      </c>
      <c r="C14">
        <v>65</v>
      </c>
      <c r="D14">
        <v>34</v>
      </c>
      <c r="E14">
        <v>53</v>
      </c>
      <c r="F14">
        <v>121</v>
      </c>
      <c r="G14">
        <v>217</v>
      </c>
      <c r="H14">
        <v>19</v>
      </c>
      <c r="I14">
        <v>37</v>
      </c>
      <c r="J14">
        <v>100</v>
      </c>
      <c r="K14">
        <v>163</v>
      </c>
      <c r="L14">
        <v>33</v>
      </c>
      <c r="M14">
        <v>41</v>
      </c>
      <c r="N14">
        <v>111</v>
      </c>
      <c r="O14">
        <v>150</v>
      </c>
      <c r="P14">
        <v>83</v>
      </c>
    </row>
    <row r="15" spans="1:16">
      <c r="A15" t="s">
        <v>405</v>
      </c>
      <c r="B15" t="s">
        <v>406</v>
      </c>
      <c r="C15">
        <v>57</v>
      </c>
      <c r="D15">
        <v>82</v>
      </c>
      <c r="E15">
        <v>164</v>
      </c>
      <c r="F15">
        <v>440</v>
      </c>
      <c r="G15">
        <v>159</v>
      </c>
      <c r="H15">
        <v>100</v>
      </c>
      <c r="I15">
        <v>187</v>
      </c>
      <c r="J15">
        <v>503</v>
      </c>
      <c r="K15">
        <v>135</v>
      </c>
      <c r="L15">
        <v>130</v>
      </c>
      <c r="M15">
        <v>173</v>
      </c>
      <c r="N15">
        <v>519</v>
      </c>
      <c r="O15">
        <v>119</v>
      </c>
      <c r="P15">
        <v>504</v>
      </c>
    </row>
    <row r="16" spans="1:16">
      <c r="A16" t="s">
        <v>407</v>
      </c>
      <c r="B16" t="s">
        <v>408</v>
      </c>
      <c r="C16">
        <v>61</v>
      </c>
      <c r="D16">
        <v>0</v>
      </c>
      <c r="E16">
        <v>1</v>
      </c>
      <c r="F16">
        <v>26</v>
      </c>
      <c r="G16">
        <v>5</v>
      </c>
      <c r="H16">
        <v>1</v>
      </c>
      <c r="I16">
        <v>5</v>
      </c>
      <c r="J16">
        <v>32</v>
      </c>
      <c r="K16">
        <v>5</v>
      </c>
      <c r="L16">
        <v>0</v>
      </c>
      <c r="M16">
        <v>5</v>
      </c>
      <c r="N16">
        <v>31</v>
      </c>
      <c r="O16">
        <v>3</v>
      </c>
      <c r="P16">
        <v>186</v>
      </c>
    </row>
    <row r="17" spans="1:16">
      <c r="A17" t="s">
        <v>409</v>
      </c>
      <c r="B17" t="s">
        <v>410</v>
      </c>
      <c r="C17">
        <v>71</v>
      </c>
      <c r="D17">
        <v>13010</v>
      </c>
      <c r="E17">
        <v>27645</v>
      </c>
      <c r="F17">
        <v>26601</v>
      </c>
      <c r="G17">
        <v>25039</v>
      </c>
      <c r="H17">
        <v>15450</v>
      </c>
      <c r="I17">
        <v>25585</v>
      </c>
      <c r="J17">
        <v>22076</v>
      </c>
      <c r="K17">
        <v>24241</v>
      </c>
      <c r="L17">
        <v>24099</v>
      </c>
      <c r="M17">
        <v>38753</v>
      </c>
      <c r="N17">
        <v>25046</v>
      </c>
      <c r="O17">
        <v>26593</v>
      </c>
      <c r="P17">
        <v>6397</v>
      </c>
    </row>
    <row r="18" spans="1:16">
      <c r="A18" t="s">
        <v>411</v>
      </c>
      <c r="B18" t="s">
        <v>412</v>
      </c>
      <c r="C18">
        <v>54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2</v>
      </c>
      <c r="K18">
        <v>0</v>
      </c>
      <c r="L18">
        <v>1</v>
      </c>
      <c r="M18">
        <v>1</v>
      </c>
      <c r="N18">
        <v>3</v>
      </c>
      <c r="O18">
        <v>1</v>
      </c>
      <c r="P18">
        <v>0</v>
      </c>
    </row>
    <row r="19" spans="1:16">
      <c r="A19" t="s">
        <v>413</v>
      </c>
      <c r="B19" t="s">
        <v>414</v>
      </c>
      <c r="C19">
        <v>59</v>
      </c>
      <c r="D19">
        <v>1356</v>
      </c>
      <c r="E19">
        <v>2125</v>
      </c>
      <c r="F19">
        <v>1475</v>
      </c>
      <c r="G19">
        <v>1561</v>
      </c>
      <c r="H19">
        <v>1533</v>
      </c>
      <c r="I19">
        <v>1845</v>
      </c>
      <c r="J19">
        <v>1704</v>
      </c>
      <c r="K19">
        <v>1843</v>
      </c>
      <c r="L19">
        <v>1845</v>
      </c>
      <c r="M19">
        <v>2149</v>
      </c>
      <c r="N19">
        <v>1975</v>
      </c>
      <c r="O19">
        <v>1713</v>
      </c>
      <c r="P19">
        <v>4337</v>
      </c>
    </row>
    <row r="20" spans="1:16">
      <c r="A20" t="s">
        <v>415</v>
      </c>
      <c r="B20" t="s">
        <v>416</v>
      </c>
      <c r="C20">
        <v>61</v>
      </c>
      <c r="D20">
        <v>18</v>
      </c>
      <c r="E20">
        <v>54</v>
      </c>
      <c r="F20">
        <v>875</v>
      </c>
      <c r="G20">
        <v>44</v>
      </c>
      <c r="H20">
        <v>63</v>
      </c>
      <c r="I20">
        <v>81</v>
      </c>
      <c r="J20">
        <v>737</v>
      </c>
      <c r="K20">
        <v>42</v>
      </c>
      <c r="L20">
        <v>48</v>
      </c>
      <c r="M20">
        <v>60</v>
      </c>
      <c r="N20">
        <v>691</v>
      </c>
      <c r="O20">
        <v>48</v>
      </c>
      <c r="P20">
        <v>1157</v>
      </c>
    </row>
    <row r="21" spans="1:16">
      <c r="A21" t="s">
        <v>417</v>
      </c>
      <c r="B21" t="s">
        <v>418</v>
      </c>
      <c r="C21">
        <v>68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21</v>
      </c>
    </row>
    <row r="22" spans="1:16">
      <c r="A22" t="s">
        <v>419</v>
      </c>
      <c r="B22" t="s">
        <v>420</v>
      </c>
      <c r="C22">
        <v>64</v>
      </c>
      <c r="D22">
        <v>0</v>
      </c>
      <c r="E22">
        <v>1</v>
      </c>
      <c r="F22">
        <v>10</v>
      </c>
      <c r="G22">
        <v>1</v>
      </c>
      <c r="H22">
        <v>0</v>
      </c>
      <c r="I22">
        <v>1</v>
      </c>
      <c r="J22">
        <v>16</v>
      </c>
      <c r="K22">
        <v>0</v>
      </c>
      <c r="L22">
        <v>0</v>
      </c>
      <c r="M22">
        <v>2</v>
      </c>
      <c r="N22">
        <v>13</v>
      </c>
      <c r="O22">
        <v>0</v>
      </c>
      <c r="P22">
        <v>5</v>
      </c>
    </row>
    <row r="23" spans="1:16">
      <c r="A23" t="s">
        <v>421</v>
      </c>
      <c r="B23" t="s">
        <v>422</v>
      </c>
      <c r="C23">
        <v>58</v>
      </c>
      <c r="D23">
        <v>8</v>
      </c>
      <c r="E23">
        <v>13</v>
      </c>
      <c r="F23">
        <v>20</v>
      </c>
      <c r="G23">
        <v>11</v>
      </c>
      <c r="H23">
        <v>11</v>
      </c>
      <c r="I23">
        <v>23</v>
      </c>
      <c r="J23">
        <v>27</v>
      </c>
      <c r="K23">
        <v>16</v>
      </c>
      <c r="L23">
        <v>6</v>
      </c>
      <c r="M23">
        <v>15</v>
      </c>
      <c r="N23">
        <v>17</v>
      </c>
      <c r="O23">
        <v>9</v>
      </c>
      <c r="P23">
        <v>8</v>
      </c>
    </row>
    <row r="24" spans="1:16">
      <c r="A24" t="s">
        <v>423</v>
      </c>
      <c r="B24" t="s">
        <v>424</v>
      </c>
      <c r="C24">
        <v>71</v>
      </c>
      <c r="D24">
        <v>0</v>
      </c>
      <c r="E24">
        <v>0</v>
      </c>
      <c r="F24">
        <v>3</v>
      </c>
      <c r="G24">
        <v>3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2</v>
      </c>
      <c r="O24">
        <v>0</v>
      </c>
      <c r="P24">
        <v>22</v>
      </c>
    </row>
    <row r="25" spans="1:16">
      <c r="A25" t="s">
        <v>425</v>
      </c>
      <c r="B25" t="s">
        <v>426</v>
      </c>
      <c r="C25">
        <v>75</v>
      </c>
      <c r="D25">
        <v>155654</v>
      </c>
      <c r="E25">
        <v>451037</v>
      </c>
      <c r="F25">
        <v>659848</v>
      </c>
      <c r="G25">
        <v>349471</v>
      </c>
      <c r="H25">
        <v>298337</v>
      </c>
      <c r="I25">
        <v>397131</v>
      </c>
      <c r="J25">
        <v>673669</v>
      </c>
      <c r="K25">
        <v>318061</v>
      </c>
      <c r="L25">
        <v>265572</v>
      </c>
      <c r="M25">
        <v>525478</v>
      </c>
      <c r="N25">
        <v>612458</v>
      </c>
      <c r="O25">
        <v>309850</v>
      </c>
      <c r="P25">
        <v>625793</v>
      </c>
    </row>
    <row r="26" spans="1:16">
      <c r="A26" t="s">
        <v>427</v>
      </c>
      <c r="B26" t="s">
        <v>428</v>
      </c>
      <c r="C26">
        <v>74</v>
      </c>
      <c r="D26">
        <v>11137</v>
      </c>
      <c r="E26">
        <v>22023</v>
      </c>
      <c r="F26">
        <v>29260</v>
      </c>
      <c r="G26">
        <v>16189</v>
      </c>
      <c r="H26">
        <v>16194</v>
      </c>
      <c r="I26">
        <v>18296</v>
      </c>
      <c r="J26">
        <v>15930</v>
      </c>
      <c r="K26">
        <v>13534</v>
      </c>
      <c r="L26">
        <v>17594</v>
      </c>
      <c r="M26">
        <v>24980</v>
      </c>
      <c r="N26">
        <v>20648</v>
      </c>
      <c r="O26">
        <v>13813</v>
      </c>
      <c r="P26">
        <v>269771</v>
      </c>
    </row>
    <row r="27" spans="1:16">
      <c r="A27" t="s">
        <v>429</v>
      </c>
      <c r="B27" t="s">
        <v>430</v>
      </c>
      <c r="C27">
        <v>100</v>
      </c>
      <c r="D27">
        <v>34</v>
      </c>
      <c r="E27">
        <v>62</v>
      </c>
      <c r="F27">
        <v>88</v>
      </c>
      <c r="G27">
        <v>54</v>
      </c>
      <c r="H27">
        <v>31</v>
      </c>
      <c r="I27">
        <v>30</v>
      </c>
      <c r="J27">
        <v>48</v>
      </c>
      <c r="K27">
        <v>88</v>
      </c>
      <c r="L27">
        <v>25</v>
      </c>
      <c r="M27">
        <v>79</v>
      </c>
      <c r="N27">
        <v>56</v>
      </c>
      <c r="O27">
        <v>67</v>
      </c>
      <c r="P27">
        <v>12</v>
      </c>
    </row>
    <row r="28" spans="1:16">
      <c r="A28" t="s">
        <v>431</v>
      </c>
      <c r="B28" t="s">
        <v>432</v>
      </c>
      <c r="C28">
        <v>110</v>
      </c>
      <c r="D28">
        <v>55</v>
      </c>
      <c r="E28">
        <v>155</v>
      </c>
      <c r="F28">
        <v>171</v>
      </c>
      <c r="G28">
        <v>56</v>
      </c>
      <c r="H28">
        <v>46</v>
      </c>
      <c r="I28">
        <v>86</v>
      </c>
      <c r="J28">
        <v>129</v>
      </c>
      <c r="K28">
        <v>95</v>
      </c>
      <c r="L28">
        <v>57</v>
      </c>
      <c r="M28">
        <v>107</v>
      </c>
      <c r="N28">
        <v>110</v>
      </c>
      <c r="O28">
        <v>98</v>
      </c>
      <c r="P28">
        <v>9806</v>
      </c>
    </row>
    <row r="29" spans="1:16">
      <c r="A29" t="s">
        <v>433</v>
      </c>
      <c r="B29" t="s">
        <v>434</v>
      </c>
      <c r="C29">
        <v>98</v>
      </c>
      <c r="D29">
        <v>5</v>
      </c>
      <c r="E29">
        <v>11</v>
      </c>
      <c r="F29">
        <v>18</v>
      </c>
      <c r="G29">
        <v>5</v>
      </c>
      <c r="H29">
        <v>14</v>
      </c>
      <c r="I29">
        <v>18</v>
      </c>
      <c r="J29">
        <v>18</v>
      </c>
      <c r="K29">
        <v>3</v>
      </c>
      <c r="L29">
        <v>19</v>
      </c>
      <c r="M29">
        <v>20</v>
      </c>
      <c r="N29">
        <v>21</v>
      </c>
      <c r="O29">
        <v>13</v>
      </c>
      <c r="P29">
        <v>84</v>
      </c>
    </row>
    <row r="30" spans="1:16">
      <c r="A30" t="s">
        <v>435</v>
      </c>
      <c r="B30" t="s">
        <v>436</v>
      </c>
      <c r="C30">
        <v>91</v>
      </c>
      <c r="D30">
        <v>4</v>
      </c>
      <c r="E30">
        <v>16</v>
      </c>
      <c r="F30">
        <v>27</v>
      </c>
      <c r="G30">
        <v>9</v>
      </c>
      <c r="H30">
        <v>2</v>
      </c>
      <c r="I30">
        <v>18</v>
      </c>
      <c r="J30">
        <v>42</v>
      </c>
      <c r="K30">
        <v>12</v>
      </c>
      <c r="L30">
        <v>3</v>
      </c>
      <c r="M30">
        <v>19</v>
      </c>
      <c r="N30">
        <v>22</v>
      </c>
      <c r="O30">
        <v>6</v>
      </c>
      <c r="P30">
        <v>18</v>
      </c>
    </row>
    <row r="31" spans="1:16">
      <c r="A31" t="s">
        <v>437</v>
      </c>
      <c r="B31" t="s">
        <v>438</v>
      </c>
      <c r="C31">
        <v>75</v>
      </c>
      <c r="D31">
        <v>338</v>
      </c>
      <c r="E31">
        <v>430</v>
      </c>
      <c r="F31">
        <v>342</v>
      </c>
      <c r="G31">
        <v>308</v>
      </c>
      <c r="H31">
        <v>209</v>
      </c>
      <c r="I31">
        <v>354</v>
      </c>
      <c r="J31">
        <v>570</v>
      </c>
      <c r="K31">
        <v>557</v>
      </c>
      <c r="L31">
        <v>251</v>
      </c>
      <c r="M31">
        <v>402</v>
      </c>
      <c r="N31">
        <v>508</v>
      </c>
      <c r="O31">
        <v>483</v>
      </c>
      <c r="P31">
        <v>159</v>
      </c>
    </row>
    <row r="32" spans="1:16">
      <c r="A32" t="s">
        <v>439</v>
      </c>
      <c r="B32" t="s">
        <v>440</v>
      </c>
      <c r="C32">
        <v>68</v>
      </c>
      <c r="D32">
        <v>287699</v>
      </c>
      <c r="E32">
        <v>445793</v>
      </c>
      <c r="F32">
        <v>384450</v>
      </c>
      <c r="G32">
        <v>366515</v>
      </c>
      <c r="H32">
        <v>234996</v>
      </c>
      <c r="I32">
        <v>335473</v>
      </c>
      <c r="J32">
        <v>563891</v>
      </c>
      <c r="K32">
        <v>536294</v>
      </c>
      <c r="L32">
        <v>303504</v>
      </c>
      <c r="M32">
        <v>525089</v>
      </c>
      <c r="N32">
        <v>450393</v>
      </c>
      <c r="O32">
        <v>523039</v>
      </c>
      <c r="P32">
        <v>177043</v>
      </c>
    </row>
    <row r="33" spans="1:16">
      <c r="A33" t="s">
        <v>441</v>
      </c>
      <c r="B33" t="s">
        <v>442</v>
      </c>
      <c r="C33">
        <v>70</v>
      </c>
      <c r="D33">
        <v>295432</v>
      </c>
      <c r="E33">
        <v>457693</v>
      </c>
      <c r="F33">
        <v>394521</v>
      </c>
      <c r="G33">
        <v>378809</v>
      </c>
      <c r="H33">
        <v>245443</v>
      </c>
      <c r="I33">
        <v>346974</v>
      </c>
      <c r="J33">
        <v>572944</v>
      </c>
      <c r="K33">
        <v>556109</v>
      </c>
      <c r="L33">
        <v>314794</v>
      </c>
      <c r="M33">
        <v>539543</v>
      </c>
      <c r="N33">
        <v>462955</v>
      </c>
      <c r="O33">
        <v>538440</v>
      </c>
      <c r="P33">
        <v>178715</v>
      </c>
    </row>
    <row r="34" spans="1:16">
      <c r="A34" t="s">
        <v>443</v>
      </c>
      <c r="B34" t="s">
        <v>444</v>
      </c>
      <c r="C34">
        <v>63</v>
      </c>
      <c r="D34">
        <v>1029103</v>
      </c>
      <c r="E34">
        <v>2083136</v>
      </c>
      <c r="F34">
        <v>1439733</v>
      </c>
      <c r="G34">
        <v>1709179</v>
      </c>
      <c r="H34">
        <v>1366514</v>
      </c>
      <c r="I34">
        <v>1377876</v>
      </c>
      <c r="J34">
        <v>1774894</v>
      </c>
      <c r="K34">
        <v>1891361</v>
      </c>
      <c r="L34">
        <v>1570147</v>
      </c>
      <c r="M34">
        <v>1991327</v>
      </c>
      <c r="N34">
        <v>1693912</v>
      </c>
      <c r="O34">
        <v>1481467</v>
      </c>
      <c r="P34">
        <v>1367495</v>
      </c>
    </row>
    <row r="35" spans="1:16">
      <c r="A35" t="s">
        <v>445</v>
      </c>
      <c r="B35" t="s">
        <v>446</v>
      </c>
      <c r="C35">
        <v>100</v>
      </c>
      <c r="D35">
        <v>664884</v>
      </c>
      <c r="E35">
        <v>927289</v>
      </c>
      <c r="F35">
        <v>1171211</v>
      </c>
      <c r="G35">
        <v>978421</v>
      </c>
      <c r="H35">
        <v>1362103</v>
      </c>
      <c r="I35">
        <v>1061585</v>
      </c>
      <c r="J35">
        <v>1162937</v>
      </c>
      <c r="K35">
        <v>718673</v>
      </c>
      <c r="L35">
        <v>898812</v>
      </c>
      <c r="M35">
        <v>1265409</v>
      </c>
      <c r="N35">
        <v>973607</v>
      </c>
      <c r="O35">
        <v>997500</v>
      </c>
      <c r="P35">
        <v>1694563</v>
      </c>
    </row>
    <row r="36" spans="1:16">
      <c r="A36" t="s">
        <v>447</v>
      </c>
      <c r="B36" t="s">
        <v>448</v>
      </c>
      <c r="C36">
        <v>100</v>
      </c>
      <c r="D36">
        <v>4216</v>
      </c>
      <c r="E36">
        <v>14119</v>
      </c>
      <c r="F36">
        <v>13292</v>
      </c>
      <c r="G36">
        <v>8649</v>
      </c>
      <c r="H36">
        <v>4939</v>
      </c>
      <c r="I36">
        <v>7588</v>
      </c>
      <c r="J36">
        <v>6376</v>
      </c>
      <c r="K36">
        <v>5664</v>
      </c>
      <c r="L36">
        <v>6926</v>
      </c>
      <c r="M36">
        <v>13405</v>
      </c>
      <c r="N36">
        <v>10885</v>
      </c>
      <c r="O36">
        <v>6768</v>
      </c>
      <c r="P36">
        <v>7654</v>
      </c>
    </row>
    <row r="37" spans="1:16">
      <c r="A37" t="s">
        <v>449</v>
      </c>
      <c r="B37" t="s">
        <v>450</v>
      </c>
      <c r="C37">
        <v>108</v>
      </c>
      <c r="D37">
        <v>68</v>
      </c>
      <c r="E37">
        <v>132</v>
      </c>
      <c r="F37">
        <v>115</v>
      </c>
      <c r="G37">
        <v>90</v>
      </c>
      <c r="H37">
        <v>75</v>
      </c>
      <c r="I37">
        <v>104</v>
      </c>
      <c r="J37">
        <v>135</v>
      </c>
      <c r="K37">
        <v>90</v>
      </c>
      <c r="L37">
        <v>83</v>
      </c>
      <c r="M37">
        <v>132</v>
      </c>
      <c r="N37">
        <v>107</v>
      </c>
      <c r="O37">
        <v>119</v>
      </c>
      <c r="P37">
        <v>68</v>
      </c>
    </row>
    <row r="38" spans="1:16">
      <c r="A38" t="s">
        <v>451</v>
      </c>
      <c r="B38" t="s">
        <v>452</v>
      </c>
      <c r="C38">
        <v>100</v>
      </c>
      <c r="D38">
        <v>8</v>
      </c>
      <c r="E38">
        <v>12</v>
      </c>
      <c r="F38">
        <v>14</v>
      </c>
      <c r="G38">
        <v>14</v>
      </c>
      <c r="H38">
        <v>21</v>
      </c>
      <c r="I38">
        <v>14</v>
      </c>
      <c r="J38">
        <v>23</v>
      </c>
      <c r="K38">
        <v>17</v>
      </c>
      <c r="L38">
        <v>12</v>
      </c>
      <c r="M38">
        <v>10</v>
      </c>
      <c r="N38">
        <v>29</v>
      </c>
      <c r="O38">
        <v>22</v>
      </c>
      <c r="P38">
        <v>25</v>
      </c>
    </row>
    <row r="39" spans="1:16">
      <c r="A39" t="s">
        <v>453</v>
      </c>
      <c r="B39" t="s">
        <v>454</v>
      </c>
      <c r="C39">
        <v>100</v>
      </c>
      <c r="D39">
        <v>3</v>
      </c>
      <c r="E39">
        <v>0</v>
      </c>
      <c r="F39">
        <v>2</v>
      </c>
      <c r="G39">
        <v>4</v>
      </c>
      <c r="H39">
        <v>0</v>
      </c>
      <c r="I39">
        <v>2</v>
      </c>
      <c r="J39">
        <v>2</v>
      </c>
      <c r="K39">
        <v>2</v>
      </c>
      <c r="L39">
        <v>1</v>
      </c>
      <c r="M39">
        <v>0</v>
      </c>
      <c r="N39">
        <v>3</v>
      </c>
      <c r="O39">
        <v>2</v>
      </c>
      <c r="P39">
        <v>0</v>
      </c>
    </row>
    <row r="40" spans="1:16">
      <c r="A40" t="s">
        <v>455</v>
      </c>
      <c r="B40" t="s">
        <v>456</v>
      </c>
      <c r="C40">
        <v>113</v>
      </c>
      <c r="D40">
        <v>101</v>
      </c>
      <c r="E40">
        <v>305</v>
      </c>
      <c r="F40">
        <v>300</v>
      </c>
      <c r="G40">
        <v>232</v>
      </c>
      <c r="H40">
        <v>220</v>
      </c>
      <c r="I40">
        <v>267</v>
      </c>
      <c r="J40">
        <v>388</v>
      </c>
      <c r="K40">
        <v>255</v>
      </c>
      <c r="L40">
        <v>154</v>
      </c>
      <c r="M40">
        <v>300</v>
      </c>
      <c r="N40">
        <v>350</v>
      </c>
      <c r="O40">
        <v>272</v>
      </c>
      <c r="P40">
        <v>704</v>
      </c>
    </row>
    <row r="41" spans="1:16">
      <c r="A41" t="s">
        <v>457</v>
      </c>
      <c r="B41" t="s">
        <v>458</v>
      </c>
      <c r="C41">
        <v>115</v>
      </c>
      <c r="D41">
        <v>2</v>
      </c>
      <c r="E41">
        <v>8</v>
      </c>
      <c r="F41">
        <v>92</v>
      </c>
      <c r="G41">
        <v>3</v>
      </c>
      <c r="H41">
        <v>4</v>
      </c>
      <c r="I41">
        <v>7</v>
      </c>
      <c r="J41">
        <v>210</v>
      </c>
      <c r="K41">
        <v>13</v>
      </c>
      <c r="L41">
        <v>3</v>
      </c>
      <c r="M41">
        <v>5</v>
      </c>
      <c r="N41">
        <v>191</v>
      </c>
      <c r="O41">
        <v>5</v>
      </c>
      <c r="P41">
        <v>0</v>
      </c>
    </row>
    <row r="42" spans="1:16">
      <c r="A42" t="s">
        <v>459</v>
      </c>
      <c r="B42" t="s">
        <v>460</v>
      </c>
      <c r="C42">
        <v>103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1</v>
      </c>
      <c r="M42">
        <v>0</v>
      </c>
      <c r="N42">
        <v>1</v>
      </c>
      <c r="O42">
        <v>0</v>
      </c>
      <c r="P42">
        <v>0</v>
      </c>
    </row>
    <row r="43" spans="1:16">
      <c r="A43" t="s">
        <v>461</v>
      </c>
      <c r="B43" t="s">
        <v>462</v>
      </c>
      <c r="C43">
        <v>107</v>
      </c>
      <c r="D43">
        <v>8</v>
      </c>
      <c r="E43">
        <v>47</v>
      </c>
      <c r="F43">
        <v>94</v>
      </c>
      <c r="G43">
        <v>29</v>
      </c>
      <c r="H43">
        <v>14</v>
      </c>
      <c r="I43">
        <v>27</v>
      </c>
      <c r="J43">
        <v>120</v>
      </c>
      <c r="K43">
        <v>22</v>
      </c>
      <c r="L43">
        <v>18</v>
      </c>
      <c r="M43">
        <v>38</v>
      </c>
      <c r="N43">
        <v>112</v>
      </c>
      <c r="O43">
        <v>31</v>
      </c>
      <c r="P43">
        <v>4</v>
      </c>
    </row>
    <row r="44" spans="1:16">
      <c r="A44" t="s">
        <v>463</v>
      </c>
      <c r="B44" t="s">
        <v>464</v>
      </c>
      <c r="C44">
        <v>76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1</v>
      </c>
      <c r="K44">
        <v>1</v>
      </c>
      <c r="L44">
        <v>0</v>
      </c>
      <c r="M44">
        <v>0</v>
      </c>
      <c r="N44">
        <v>1</v>
      </c>
      <c r="O44">
        <v>0</v>
      </c>
      <c r="P44">
        <v>20</v>
      </c>
    </row>
    <row r="45" spans="1:16">
      <c r="A45" t="s">
        <v>465</v>
      </c>
      <c r="B45" t="s">
        <v>466</v>
      </c>
      <c r="C45">
        <v>95</v>
      </c>
      <c r="D45">
        <v>14</v>
      </c>
      <c r="E45">
        <v>21</v>
      </c>
      <c r="F45">
        <v>76</v>
      </c>
      <c r="G45">
        <v>34</v>
      </c>
      <c r="H45">
        <v>21</v>
      </c>
      <c r="I45">
        <v>37</v>
      </c>
      <c r="J45">
        <v>62</v>
      </c>
      <c r="K45">
        <v>35</v>
      </c>
      <c r="L45">
        <v>32</v>
      </c>
      <c r="M45">
        <v>36</v>
      </c>
      <c r="N45">
        <v>137</v>
      </c>
      <c r="O45">
        <v>42</v>
      </c>
      <c r="P45">
        <v>58</v>
      </c>
    </row>
    <row r="46" spans="1:16">
      <c r="A46" t="s">
        <v>467</v>
      </c>
      <c r="B46" t="s">
        <v>468</v>
      </c>
      <c r="C46">
        <v>75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>
      <c r="A47" t="s">
        <v>469</v>
      </c>
      <c r="B47" t="s">
        <v>470</v>
      </c>
      <c r="C47">
        <v>144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0</v>
      </c>
      <c r="N47">
        <v>3</v>
      </c>
      <c r="O47">
        <v>0</v>
      </c>
      <c r="P47">
        <v>7</v>
      </c>
    </row>
    <row r="48" spans="1:16">
      <c r="A48" t="s">
        <v>471</v>
      </c>
      <c r="B48" t="s">
        <v>472</v>
      </c>
      <c r="C48">
        <v>76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2</v>
      </c>
      <c r="K48">
        <v>0</v>
      </c>
      <c r="L48">
        <v>0</v>
      </c>
      <c r="M48">
        <v>0</v>
      </c>
      <c r="N48">
        <v>0</v>
      </c>
      <c r="O48">
        <v>0</v>
      </c>
      <c r="P48">
        <v>6</v>
      </c>
    </row>
    <row r="49" spans="1:16">
      <c r="A49" t="s">
        <v>473</v>
      </c>
      <c r="B49" t="s">
        <v>474</v>
      </c>
      <c r="C49">
        <v>106</v>
      </c>
      <c r="D49">
        <v>14</v>
      </c>
      <c r="E49">
        <v>30</v>
      </c>
      <c r="F49">
        <v>50</v>
      </c>
      <c r="G49">
        <v>41</v>
      </c>
      <c r="H49">
        <v>30</v>
      </c>
      <c r="I49">
        <v>23</v>
      </c>
      <c r="J49">
        <v>32</v>
      </c>
      <c r="K49">
        <v>17</v>
      </c>
      <c r="L49">
        <v>19</v>
      </c>
      <c r="M49">
        <v>12</v>
      </c>
      <c r="N49">
        <v>25</v>
      </c>
      <c r="O49">
        <v>18</v>
      </c>
      <c r="P49">
        <v>0</v>
      </c>
    </row>
    <row r="50" spans="1:16">
      <c r="A50" t="s">
        <v>475</v>
      </c>
      <c r="B50" t="s">
        <v>476</v>
      </c>
      <c r="C50">
        <v>117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1</v>
      </c>
      <c r="L50">
        <v>0</v>
      </c>
      <c r="M50">
        <v>0</v>
      </c>
      <c r="N50">
        <v>0</v>
      </c>
      <c r="O50">
        <v>1</v>
      </c>
      <c r="P50">
        <v>0</v>
      </c>
    </row>
    <row r="51" spans="1:16">
      <c r="A51" t="s">
        <v>477</v>
      </c>
      <c r="B51" t="s">
        <v>478</v>
      </c>
      <c r="C51">
        <v>115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7</v>
      </c>
    </row>
    <row r="52" spans="1:16">
      <c r="A52" t="s">
        <v>479</v>
      </c>
      <c r="B52" t="s">
        <v>480</v>
      </c>
      <c r="C52">
        <v>118</v>
      </c>
      <c r="D52">
        <v>0</v>
      </c>
      <c r="E52">
        <v>1</v>
      </c>
      <c r="F52">
        <v>3</v>
      </c>
      <c r="G52">
        <v>0</v>
      </c>
      <c r="H52">
        <v>0</v>
      </c>
      <c r="I52">
        <v>1</v>
      </c>
      <c r="J52">
        <v>3</v>
      </c>
      <c r="K52">
        <v>0</v>
      </c>
      <c r="L52">
        <v>1</v>
      </c>
      <c r="M52">
        <v>0</v>
      </c>
      <c r="N52">
        <v>0</v>
      </c>
      <c r="O52">
        <v>3</v>
      </c>
      <c r="P52">
        <v>8</v>
      </c>
    </row>
    <row r="53" spans="1:16">
      <c r="A53" t="s">
        <v>481</v>
      </c>
      <c r="B53" t="s">
        <v>482</v>
      </c>
      <c r="C53">
        <v>96</v>
      </c>
      <c r="D53">
        <v>57</v>
      </c>
      <c r="E53">
        <v>70</v>
      </c>
      <c r="F53">
        <v>42</v>
      </c>
      <c r="G53">
        <v>75</v>
      </c>
      <c r="H53">
        <v>47</v>
      </c>
      <c r="I53">
        <v>45</v>
      </c>
      <c r="J53">
        <v>46</v>
      </c>
      <c r="K53">
        <v>81</v>
      </c>
      <c r="L53">
        <v>74</v>
      </c>
      <c r="M53">
        <v>79</v>
      </c>
      <c r="N53">
        <v>102</v>
      </c>
      <c r="O53">
        <v>98</v>
      </c>
      <c r="P53">
        <v>5</v>
      </c>
    </row>
    <row r="54" spans="1:16">
      <c r="A54" t="s">
        <v>483</v>
      </c>
      <c r="B54" t="s">
        <v>484</v>
      </c>
      <c r="C54">
        <v>112</v>
      </c>
      <c r="D54">
        <v>0</v>
      </c>
      <c r="E54">
        <v>0</v>
      </c>
      <c r="F54">
        <v>8</v>
      </c>
      <c r="G54">
        <v>1</v>
      </c>
      <c r="H54">
        <v>3</v>
      </c>
      <c r="I54">
        <v>0</v>
      </c>
      <c r="J54">
        <v>10</v>
      </c>
      <c r="K54">
        <v>2</v>
      </c>
      <c r="L54">
        <v>2</v>
      </c>
      <c r="M54">
        <v>2</v>
      </c>
      <c r="N54">
        <v>4</v>
      </c>
      <c r="O54">
        <v>0</v>
      </c>
      <c r="P54">
        <v>4</v>
      </c>
    </row>
    <row r="55" spans="1:16">
      <c r="A55" t="s">
        <v>485</v>
      </c>
      <c r="B55" t="s">
        <v>486</v>
      </c>
      <c r="C55">
        <v>96</v>
      </c>
      <c r="D55">
        <v>0</v>
      </c>
      <c r="E55">
        <v>2</v>
      </c>
      <c r="F55">
        <v>1</v>
      </c>
      <c r="G55">
        <v>1</v>
      </c>
      <c r="H55">
        <v>0</v>
      </c>
      <c r="I55">
        <v>0</v>
      </c>
      <c r="J55">
        <v>2</v>
      </c>
      <c r="K55">
        <v>0</v>
      </c>
      <c r="L55">
        <v>0</v>
      </c>
      <c r="M55">
        <v>0</v>
      </c>
      <c r="N55">
        <v>1</v>
      </c>
      <c r="O55">
        <v>0</v>
      </c>
      <c r="P55">
        <v>1</v>
      </c>
    </row>
    <row r="56" spans="1:16">
      <c r="A56" t="s">
        <v>487</v>
      </c>
      <c r="B56" t="s">
        <v>488</v>
      </c>
      <c r="C56">
        <v>68</v>
      </c>
      <c r="D56">
        <v>1</v>
      </c>
      <c r="E56">
        <v>7</v>
      </c>
      <c r="F56">
        <v>43</v>
      </c>
      <c r="G56">
        <v>7</v>
      </c>
      <c r="H56">
        <v>9</v>
      </c>
      <c r="I56">
        <v>7</v>
      </c>
      <c r="J56">
        <v>28</v>
      </c>
      <c r="K56">
        <v>4</v>
      </c>
      <c r="L56">
        <v>5</v>
      </c>
      <c r="M56">
        <v>10</v>
      </c>
      <c r="N56">
        <v>26</v>
      </c>
      <c r="O56">
        <v>7</v>
      </c>
      <c r="P56">
        <v>11</v>
      </c>
    </row>
    <row r="57" spans="1:16">
      <c r="A57" t="s">
        <v>489</v>
      </c>
      <c r="B57" t="s">
        <v>490</v>
      </c>
      <c r="C57">
        <v>71</v>
      </c>
      <c r="D57">
        <v>14</v>
      </c>
      <c r="E57">
        <v>28</v>
      </c>
      <c r="F57">
        <v>58</v>
      </c>
      <c r="G57">
        <v>32</v>
      </c>
      <c r="H57">
        <v>33</v>
      </c>
      <c r="I57">
        <v>82</v>
      </c>
      <c r="J57">
        <v>73</v>
      </c>
      <c r="K57">
        <v>38</v>
      </c>
      <c r="L57">
        <v>32</v>
      </c>
      <c r="M57">
        <v>41</v>
      </c>
      <c r="N57">
        <v>66</v>
      </c>
      <c r="O57">
        <v>52</v>
      </c>
      <c r="P57">
        <v>25</v>
      </c>
    </row>
    <row r="58" spans="1:16">
      <c r="A58" t="s">
        <v>491</v>
      </c>
      <c r="B58" t="s">
        <v>492</v>
      </c>
      <c r="C58">
        <v>93</v>
      </c>
      <c r="D58">
        <v>18</v>
      </c>
      <c r="E58">
        <v>64</v>
      </c>
      <c r="F58">
        <v>67</v>
      </c>
      <c r="G58">
        <v>33</v>
      </c>
      <c r="H58">
        <v>25</v>
      </c>
      <c r="I58">
        <v>66</v>
      </c>
      <c r="J58">
        <v>94</v>
      </c>
      <c r="K58">
        <v>59</v>
      </c>
      <c r="L58">
        <v>21</v>
      </c>
      <c r="M58">
        <v>54</v>
      </c>
      <c r="N58">
        <v>87</v>
      </c>
      <c r="O58">
        <v>80</v>
      </c>
      <c r="P58">
        <v>254</v>
      </c>
    </row>
    <row r="59" spans="1:16">
      <c r="A59" t="s">
        <v>493</v>
      </c>
      <c r="B59" t="s">
        <v>494</v>
      </c>
      <c r="C59">
        <v>71</v>
      </c>
      <c r="D59">
        <v>14</v>
      </c>
      <c r="E59">
        <v>30</v>
      </c>
      <c r="F59">
        <v>305</v>
      </c>
      <c r="G59">
        <v>87</v>
      </c>
      <c r="H59">
        <v>12</v>
      </c>
      <c r="I59">
        <v>19</v>
      </c>
      <c r="J59">
        <v>168</v>
      </c>
      <c r="K59">
        <v>75</v>
      </c>
      <c r="L59">
        <v>16</v>
      </c>
      <c r="M59">
        <v>23</v>
      </c>
      <c r="N59">
        <v>262</v>
      </c>
      <c r="O59">
        <v>61</v>
      </c>
      <c r="P59">
        <v>159</v>
      </c>
    </row>
    <row r="60" spans="1:16">
      <c r="A60" t="s">
        <v>495</v>
      </c>
      <c r="B60" t="s">
        <v>496</v>
      </c>
      <c r="C60">
        <v>94</v>
      </c>
      <c r="D60">
        <v>653</v>
      </c>
      <c r="E60">
        <v>1613</v>
      </c>
      <c r="F60">
        <v>3741</v>
      </c>
      <c r="G60">
        <v>4828</v>
      </c>
      <c r="H60">
        <v>1060</v>
      </c>
      <c r="I60">
        <v>1489</v>
      </c>
      <c r="J60">
        <v>1729</v>
      </c>
      <c r="K60">
        <v>4455</v>
      </c>
      <c r="L60">
        <v>877</v>
      </c>
      <c r="M60">
        <v>1561</v>
      </c>
      <c r="N60">
        <v>2343</v>
      </c>
      <c r="O60">
        <v>5563</v>
      </c>
      <c r="P60">
        <v>119798</v>
      </c>
    </row>
    <row r="61" spans="1:16">
      <c r="A61" t="s">
        <v>497</v>
      </c>
      <c r="B61" t="s">
        <v>498</v>
      </c>
      <c r="C61">
        <v>90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</row>
    <row r="62" spans="1:16">
      <c r="A62" t="s">
        <v>499</v>
      </c>
      <c r="B62" t="s">
        <v>500</v>
      </c>
      <c r="C62">
        <v>100</v>
      </c>
      <c r="D62">
        <v>6</v>
      </c>
      <c r="E62">
        <v>6</v>
      </c>
      <c r="F62">
        <v>4</v>
      </c>
      <c r="G62">
        <v>8</v>
      </c>
      <c r="H62">
        <v>2</v>
      </c>
      <c r="I62">
        <v>6</v>
      </c>
      <c r="J62">
        <v>6</v>
      </c>
      <c r="K62">
        <v>6</v>
      </c>
      <c r="L62">
        <v>13</v>
      </c>
      <c r="M62">
        <v>9</v>
      </c>
      <c r="N62">
        <v>7</v>
      </c>
      <c r="O62">
        <v>7</v>
      </c>
      <c r="P62">
        <v>108</v>
      </c>
    </row>
    <row r="63" spans="1:16">
      <c r="A63" t="s">
        <v>501</v>
      </c>
      <c r="B63" t="s">
        <v>502</v>
      </c>
      <c r="C63">
        <v>98</v>
      </c>
      <c r="D63">
        <v>135878</v>
      </c>
      <c r="E63">
        <v>238972</v>
      </c>
      <c r="F63">
        <v>255873</v>
      </c>
      <c r="G63">
        <v>203660</v>
      </c>
      <c r="H63">
        <v>186655</v>
      </c>
      <c r="I63">
        <v>342460</v>
      </c>
      <c r="J63">
        <v>301662</v>
      </c>
      <c r="K63">
        <v>288832</v>
      </c>
      <c r="L63">
        <v>218172</v>
      </c>
      <c r="M63">
        <v>321286</v>
      </c>
      <c r="N63">
        <v>290211</v>
      </c>
      <c r="O63">
        <v>288200</v>
      </c>
      <c r="P63">
        <v>262674</v>
      </c>
    </row>
    <row r="64" spans="1:16">
      <c r="A64" t="s">
        <v>503</v>
      </c>
      <c r="B64" t="s">
        <v>504</v>
      </c>
      <c r="C64">
        <v>98</v>
      </c>
      <c r="D64">
        <v>235634</v>
      </c>
      <c r="E64">
        <v>448693</v>
      </c>
      <c r="F64">
        <v>543767</v>
      </c>
      <c r="G64">
        <v>458850</v>
      </c>
      <c r="H64">
        <v>431540</v>
      </c>
      <c r="I64">
        <v>449986</v>
      </c>
      <c r="J64">
        <v>558374</v>
      </c>
      <c r="K64">
        <v>507633</v>
      </c>
      <c r="L64">
        <v>388115</v>
      </c>
      <c r="M64">
        <v>525616</v>
      </c>
      <c r="N64">
        <v>571737</v>
      </c>
      <c r="O64">
        <v>478734</v>
      </c>
      <c r="P64">
        <v>382645</v>
      </c>
    </row>
    <row r="65" spans="1:16">
      <c r="A65" t="s">
        <v>505</v>
      </c>
      <c r="B65" t="s">
        <v>506</v>
      </c>
      <c r="C65">
        <v>99</v>
      </c>
      <c r="D65">
        <v>2059</v>
      </c>
      <c r="E65">
        <v>2808</v>
      </c>
      <c r="F65">
        <v>3232</v>
      </c>
      <c r="G65">
        <v>2431</v>
      </c>
      <c r="H65">
        <v>1392</v>
      </c>
      <c r="I65">
        <v>1610</v>
      </c>
      <c r="J65">
        <v>2008</v>
      </c>
      <c r="K65">
        <v>2120</v>
      </c>
      <c r="L65">
        <v>1818</v>
      </c>
      <c r="M65">
        <v>2626</v>
      </c>
      <c r="N65">
        <v>1930</v>
      </c>
      <c r="O65">
        <v>2110</v>
      </c>
      <c r="P65">
        <v>1592</v>
      </c>
    </row>
    <row r="66" spans="1:16">
      <c r="A66" t="s">
        <v>507</v>
      </c>
      <c r="B66" t="s">
        <v>508</v>
      </c>
      <c r="C66">
        <v>100</v>
      </c>
      <c r="D66">
        <v>16755</v>
      </c>
      <c r="E66">
        <v>29517</v>
      </c>
      <c r="F66">
        <v>28396</v>
      </c>
      <c r="G66">
        <v>28868</v>
      </c>
      <c r="H66">
        <v>33932</v>
      </c>
      <c r="I66">
        <v>29007</v>
      </c>
      <c r="J66">
        <v>28916</v>
      </c>
      <c r="K66">
        <v>28738</v>
      </c>
      <c r="L66">
        <v>30369</v>
      </c>
      <c r="M66">
        <v>40043</v>
      </c>
      <c r="N66">
        <v>28768</v>
      </c>
      <c r="O66">
        <v>25841</v>
      </c>
      <c r="P66">
        <v>25185</v>
      </c>
    </row>
    <row r="67" spans="1:16">
      <c r="A67" t="s">
        <v>509</v>
      </c>
      <c r="B67" t="s">
        <v>510</v>
      </c>
      <c r="C67">
        <v>98</v>
      </c>
      <c r="D67">
        <v>888</v>
      </c>
      <c r="E67">
        <v>1048</v>
      </c>
      <c r="F67">
        <v>2112</v>
      </c>
      <c r="G67">
        <v>1254</v>
      </c>
      <c r="H67">
        <v>1540</v>
      </c>
      <c r="I67">
        <v>2177</v>
      </c>
      <c r="J67">
        <v>6401</v>
      </c>
      <c r="K67">
        <v>4965</v>
      </c>
      <c r="L67">
        <v>933</v>
      </c>
      <c r="M67">
        <v>1750</v>
      </c>
      <c r="N67">
        <v>6882</v>
      </c>
      <c r="O67">
        <v>2432</v>
      </c>
      <c r="P67">
        <v>15222</v>
      </c>
    </row>
    <row r="68" spans="1:16">
      <c r="A68" t="s">
        <v>511</v>
      </c>
      <c r="B68" t="s">
        <v>512</v>
      </c>
      <c r="C68">
        <v>100</v>
      </c>
      <c r="D68">
        <v>190978</v>
      </c>
      <c r="E68">
        <v>328657</v>
      </c>
      <c r="F68">
        <v>279594</v>
      </c>
      <c r="G68">
        <v>291388</v>
      </c>
      <c r="H68">
        <v>242518</v>
      </c>
      <c r="I68">
        <v>231509</v>
      </c>
      <c r="J68">
        <v>239173</v>
      </c>
      <c r="K68">
        <v>253576</v>
      </c>
      <c r="L68">
        <v>257373</v>
      </c>
      <c r="M68">
        <v>341685</v>
      </c>
      <c r="N68">
        <v>256320</v>
      </c>
      <c r="O68">
        <v>197177</v>
      </c>
      <c r="P68">
        <v>488699</v>
      </c>
    </row>
    <row r="69" spans="1:16">
      <c r="A69" t="s">
        <v>513</v>
      </c>
      <c r="B69" t="s">
        <v>514</v>
      </c>
      <c r="C69">
        <v>95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>
      <c r="A70" t="s">
        <v>515</v>
      </c>
      <c r="B70" t="s">
        <v>516</v>
      </c>
      <c r="C70">
        <v>90</v>
      </c>
      <c r="D70">
        <v>313</v>
      </c>
      <c r="E70">
        <v>710</v>
      </c>
      <c r="F70">
        <v>731</v>
      </c>
      <c r="G70">
        <v>523</v>
      </c>
      <c r="H70">
        <v>485</v>
      </c>
      <c r="I70">
        <v>533</v>
      </c>
      <c r="J70">
        <v>658</v>
      </c>
      <c r="K70">
        <v>546</v>
      </c>
      <c r="L70">
        <v>604</v>
      </c>
      <c r="M70">
        <v>674</v>
      </c>
      <c r="N70">
        <v>887</v>
      </c>
      <c r="O70">
        <v>502</v>
      </c>
      <c r="P70">
        <v>9926</v>
      </c>
    </row>
    <row r="71" spans="1:16">
      <c r="A71" t="s">
        <v>517</v>
      </c>
      <c r="B71" t="s">
        <v>518</v>
      </c>
      <c r="C71">
        <v>92</v>
      </c>
      <c r="D71">
        <v>529</v>
      </c>
      <c r="E71">
        <v>1110</v>
      </c>
      <c r="F71">
        <v>2023</v>
      </c>
      <c r="G71">
        <v>872</v>
      </c>
      <c r="H71">
        <v>1091</v>
      </c>
      <c r="I71">
        <v>965</v>
      </c>
      <c r="J71">
        <v>1805</v>
      </c>
      <c r="K71">
        <v>855</v>
      </c>
      <c r="L71">
        <v>1104</v>
      </c>
      <c r="M71">
        <v>1264</v>
      </c>
      <c r="N71">
        <v>2005</v>
      </c>
      <c r="O71">
        <v>938</v>
      </c>
      <c r="P71">
        <v>21589</v>
      </c>
    </row>
    <row r="72" spans="1:16">
      <c r="A72" t="s">
        <v>519</v>
      </c>
      <c r="B72" t="s">
        <v>520</v>
      </c>
      <c r="C72">
        <v>97</v>
      </c>
      <c r="D72">
        <v>117856</v>
      </c>
      <c r="E72">
        <v>143898</v>
      </c>
      <c r="F72">
        <v>95975</v>
      </c>
      <c r="G72">
        <v>108683</v>
      </c>
      <c r="H72">
        <v>41224</v>
      </c>
      <c r="I72">
        <v>101927</v>
      </c>
      <c r="J72">
        <v>171999</v>
      </c>
      <c r="K72">
        <v>207714</v>
      </c>
      <c r="L72">
        <v>90432</v>
      </c>
      <c r="M72">
        <v>134456</v>
      </c>
      <c r="N72">
        <v>157488</v>
      </c>
      <c r="O72">
        <v>144916</v>
      </c>
      <c r="P72">
        <v>103585</v>
      </c>
    </row>
    <row r="73" spans="1:16">
      <c r="A73" t="s">
        <v>521</v>
      </c>
      <c r="B73" t="s">
        <v>522</v>
      </c>
      <c r="C73">
        <v>100</v>
      </c>
      <c r="D73">
        <v>969</v>
      </c>
      <c r="E73">
        <v>7893</v>
      </c>
      <c r="F73">
        <v>46012</v>
      </c>
      <c r="G73">
        <v>2211</v>
      </c>
      <c r="H73">
        <v>2890</v>
      </c>
      <c r="I73">
        <v>4297</v>
      </c>
      <c r="J73">
        <v>24951</v>
      </c>
      <c r="K73">
        <v>2726</v>
      </c>
      <c r="L73">
        <v>2107</v>
      </c>
      <c r="M73">
        <v>5366</v>
      </c>
      <c r="N73">
        <v>33936</v>
      </c>
      <c r="O73">
        <v>2475</v>
      </c>
      <c r="P73">
        <v>40960</v>
      </c>
    </row>
    <row r="74" spans="1:16">
      <c r="A74" t="s">
        <v>523</v>
      </c>
      <c r="B74" t="s">
        <v>524</v>
      </c>
      <c r="C74">
        <v>100</v>
      </c>
      <c r="D74">
        <v>5</v>
      </c>
      <c r="E74">
        <v>9</v>
      </c>
      <c r="F74">
        <v>36</v>
      </c>
      <c r="G74">
        <v>0</v>
      </c>
      <c r="H74">
        <v>2</v>
      </c>
      <c r="I74">
        <v>5</v>
      </c>
      <c r="J74">
        <v>22</v>
      </c>
      <c r="K74">
        <v>2</v>
      </c>
      <c r="L74">
        <v>0</v>
      </c>
      <c r="M74">
        <v>10</v>
      </c>
      <c r="N74">
        <v>40</v>
      </c>
      <c r="O74">
        <v>0</v>
      </c>
      <c r="P74">
        <v>1994</v>
      </c>
    </row>
    <row r="75" spans="1:16">
      <c r="A75" t="s">
        <v>525</v>
      </c>
      <c r="B75" t="s">
        <v>526</v>
      </c>
      <c r="C75">
        <v>99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</v>
      </c>
      <c r="N75">
        <v>0</v>
      </c>
      <c r="O75">
        <v>0</v>
      </c>
      <c r="P75">
        <v>1</v>
      </c>
    </row>
    <row r="76" spans="1:16">
      <c r="A76" t="s">
        <v>527</v>
      </c>
      <c r="B76" t="s">
        <v>528</v>
      </c>
      <c r="C76">
        <v>100</v>
      </c>
      <c r="D76">
        <v>169</v>
      </c>
      <c r="E76">
        <v>496</v>
      </c>
      <c r="F76">
        <v>393</v>
      </c>
      <c r="G76">
        <v>488</v>
      </c>
      <c r="H76">
        <v>588</v>
      </c>
      <c r="I76">
        <v>416</v>
      </c>
      <c r="J76">
        <v>301</v>
      </c>
      <c r="K76">
        <v>355</v>
      </c>
      <c r="L76">
        <v>455</v>
      </c>
      <c r="M76">
        <v>544</v>
      </c>
      <c r="N76">
        <v>335</v>
      </c>
      <c r="O76">
        <v>330</v>
      </c>
      <c r="P76">
        <v>171</v>
      </c>
    </row>
    <row r="77" spans="1:16">
      <c r="A77" t="s">
        <v>529</v>
      </c>
      <c r="B77" t="s">
        <v>530</v>
      </c>
      <c r="C77">
        <v>93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>
      <c r="A78" t="s">
        <v>531</v>
      </c>
      <c r="B78" t="s">
        <v>532</v>
      </c>
      <c r="C78">
        <v>97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>
      <c r="A79" t="s">
        <v>533</v>
      </c>
      <c r="B79" t="s">
        <v>534</v>
      </c>
      <c r="C79">
        <v>99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>
      <c r="A80" t="s">
        <v>535</v>
      </c>
      <c r="B80" t="s">
        <v>536</v>
      </c>
      <c r="C80">
        <v>76</v>
      </c>
      <c r="D80">
        <v>430166</v>
      </c>
      <c r="E80">
        <v>840677</v>
      </c>
      <c r="F80">
        <v>660937</v>
      </c>
      <c r="G80">
        <v>717649</v>
      </c>
      <c r="H80">
        <v>373842</v>
      </c>
      <c r="I80">
        <v>470011</v>
      </c>
      <c r="J80">
        <v>568960</v>
      </c>
      <c r="K80">
        <v>771014</v>
      </c>
      <c r="L80">
        <v>532475</v>
      </c>
      <c r="M80">
        <v>896104</v>
      </c>
      <c r="N80">
        <v>539070</v>
      </c>
      <c r="O80">
        <v>823193</v>
      </c>
      <c r="P80">
        <v>89135</v>
      </c>
    </row>
    <row r="81" spans="1:16">
      <c r="A81" t="s">
        <v>537</v>
      </c>
      <c r="B81" t="s">
        <v>538</v>
      </c>
      <c r="C81">
        <v>72</v>
      </c>
      <c r="D81">
        <v>432565</v>
      </c>
      <c r="E81">
        <v>847193</v>
      </c>
      <c r="F81">
        <v>663177</v>
      </c>
      <c r="G81">
        <v>715755</v>
      </c>
      <c r="H81">
        <v>371988</v>
      </c>
      <c r="I81">
        <v>468229</v>
      </c>
      <c r="J81">
        <v>575686</v>
      </c>
      <c r="K81">
        <v>771399</v>
      </c>
      <c r="L81">
        <v>529377</v>
      </c>
      <c r="M81">
        <v>893623</v>
      </c>
      <c r="N81">
        <v>539295</v>
      </c>
      <c r="O81">
        <v>818766</v>
      </c>
      <c r="P81">
        <v>93796</v>
      </c>
    </row>
    <row r="82" spans="1:16">
      <c r="A82" t="s">
        <v>539</v>
      </c>
      <c r="B82" t="s">
        <v>540</v>
      </c>
      <c r="C82">
        <v>77</v>
      </c>
      <c r="D82">
        <v>362019</v>
      </c>
      <c r="E82">
        <v>583791</v>
      </c>
      <c r="F82">
        <v>403411</v>
      </c>
      <c r="G82">
        <v>517116</v>
      </c>
      <c r="H82">
        <v>385806</v>
      </c>
      <c r="I82">
        <v>343267</v>
      </c>
      <c r="J82">
        <v>425654</v>
      </c>
      <c r="K82">
        <v>543811</v>
      </c>
      <c r="L82">
        <v>425170</v>
      </c>
      <c r="M82">
        <v>619904</v>
      </c>
      <c r="N82">
        <v>415159</v>
      </c>
      <c r="O82">
        <v>521035</v>
      </c>
      <c r="P82">
        <v>103446</v>
      </c>
    </row>
    <row r="83" spans="1:16">
      <c r="A83" t="s">
        <v>541</v>
      </c>
      <c r="B83" t="s">
        <v>542</v>
      </c>
      <c r="C83">
        <v>83</v>
      </c>
      <c r="D83">
        <v>346064</v>
      </c>
      <c r="E83">
        <v>549262</v>
      </c>
      <c r="F83">
        <v>373157</v>
      </c>
      <c r="G83">
        <v>467948</v>
      </c>
      <c r="H83">
        <v>344251</v>
      </c>
      <c r="I83">
        <v>333886</v>
      </c>
      <c r="J83">
        <v>423773</v>
      </c>
      <c r="K83">
        <v>482183</v>
      </c>
      <c r="L83">
        <v>382485</v>
      </c>
      <c r="M83">
        <v>565551</v>
      </c>
      <c r="N83">
        <v>368468</v>
      </c>
      <c r="O83">
        <v>470353</v>
      </c>
      <c r="P83">
        <v>110524</v>
      </c>
    </row>
    <row r="84" spans="1:16">
      <c r="A84" t="s">
        <v>543</v>
      </c>
      <c r="B84" t="s">
        <v>544</v>
      </c>
      <c r="C84">
        <v>102</v>
      </c>
      <c r="D84">
        <v>5785</v>
      </c>
      <c r="E84">
        <v>8995</v>
      </c>
      <c r="F84">
        <v>4090</v>
      </c>
      <c r="G84">
        <v>7574</v>
      </c>
      <c r="H84">
        <v>5407</v>
      </c>
      <c r="I84">
        <v>3865</v>
      </c>
      <c r="J84">
        <v>4730</v>
      </c>
      <c r="K84">
        <v>7319</v>
      </c>
      <c r="L84">
        <v>5485</v>
      </c>
      <c r="M84">
        <v>7218</v>
      </c>
      <c r="N84">
        <v>4432</v>
      </c>
      <c r="O84">
        <v>3598</v>
      </c>
      <c r="P84">
        <v>2482</v>
      </c>
    </row>
    <row r="85" spans="1:16">
      <c r="A85" t="s">
        <v>545</v>
      </c>
      <c r="B85" t="s">
        <v>546</v>
      </c>
      <c r="C85">
        <v>69</v>
      </c>
      <c r="D85">
        <v>20</v>
      </c>
      <c r="E85">
        <v>58</v>
      </c>
      <c r="F85">
        <v>21</v>
      </c>
      <c r="G85">
        <v>64</v>
      </c>
      <c r="H85">
        <v>43</v>
      </c>
      <c r="I85">
        <v>30</v>
      </c>
      <c r="J85">
        <v>26</v>
      </c>
      <c r="K85">
        <v>39</v>
      </c>
      <c r="L85">
        <v>30</v>
      </c>
      <c r="M85">
        <v>49</v>
      </c>
      <c r="N85">
        <v>29</v>
      </c>
      <c r="O85">
        <v>46</v>
      </c>
      <c r="P85">
        <v>57</v>
      </c>
    </row>
    <row r="86" spans="1:16">
      <c r="A86" t="s">
        <v>547</v>
      </c>
      <c r="B86" t="s">
        <v>548</v>
      </c>
      <c r="C86">
        <v>70</v>
      </c>
      <c r="D86">
        <v>200</v>
      </c>
      <c r="E86">
        <v>159</v>
      </c>
      <c r="F86">
        <v>234</v>
      </c>
      <c r="G86">
        <v>125</v>
      </c>
      <c r="H86">
        <v>90</v>
      </c>
      <c r="I86">
        <v>212</v>
      </c>
      <c r="J86">
        <v>491</v>
      </c>
      <c r="K86">
        <v>281</v>
      </c>
      <c r="L86">
        <v>116</v>
      </c>
      <c r="M86">
        <v>143</v>
      </c>
      <c r="N86">
        <v>614</v>
      </c>
      <c r="O86">
        <v>289</v>
      </c>
      <c r="P86">
        <v>66</v>
      </c>
    </row>
    <row r="87" spans="1:16">
      <c r="A87" t="s">
        <v>549</v>
      </c>
      <c r="B87" t="s">
        <v>550</v>
      </c>
      <c r="C87">
        <v>88</v>
      </c>
      <c r="D87">
        <v>6775</v>
      </c>
      <c r="E87">
        <v>12616</v>
      </c>
      <c r="F87">
        <v>8270</v>
      </c>
      <c r="G87">
        <v>8346</v>
      </c>
      <c r="H87">
        <v>5812</v>
      </c>
      <c r="I87">
        <v>7116</v>
      </c>
      <c r="J87">
        <v>8209</v>
      </c>
      <c r="K87">
        <v>9440</v>
      </c>
      <c r="L87">
        <v>7785</v>
      </c>
      <c r="M87">
        <v>11708</v>
      </c>
      <c r="N87">
        <v>6157</v>
      </c>
      <c r="O87">
        <v>9579</v>
      </c>
      <c r="P87">
        <v>13037</v>
      </c>
    </row>
    <row r="88" spans="1:16">
      <c r="A88" t="s">
        <v>551</v>
      </c>
      <c r="B88" t="s">
        <v>552</v>
      </c>
      <c r="C88">
        <v>73</v>
      </c>
      <c r="D88">
        <v>33002</v>
      </c>
      <c r="E88">
        <v>171740</v>
      </c>
      <c r="F88">
        <v>212926</v>
      </c>
      <c r="G88">
        <v>72810</v>
      </c>
      <c r="H88">
        <v>53052</v>
      </c>
      <c r="I88">
        <v>132519</v>
      </c>
      <c r="J88">
        <v>224299</v>
      </c>
      <c r="K88">
        <v>72396</v>
      </c>
      <c r="L88">
        <v>49144</v>
      </c>
      <c r="M88">
        <v>139084</v>
      </c>
      <c r="N88">
        <v>308627</v>
      </c>
      <c r="O88">
        <v>67098</v>
      </c>
      <c r="P88">
        <v>357001</v>
      </c>
    </row>
    <row r="89" spans="1:16">
      <c r="A89" t="s">
        <v>553</v>
      </c>
      <c r="B89" t="s">
        <v>554</v>
      </c>
      <c r="C89">
        <v>85</v>
      </c>
      <c r="D89">
        <v>60848</v>
      </c>
      <c r="E89">
        <v>152908</v>
      </c>
      <c r="F89">
        <v>87477</v>
      </c>
      <c r="G89">
        <v>116390</v>
      </c>
      <c r="H89">
        <v>103301</v>
      </c>
      <c r="I89">
        <v>97066</v>
      </c>
      <c r="J89">
        <v>102060</v>
      </c>
      <c r="K89">
        <v>187069</v>
      </c>
      <c r="L89">
        <v>90640</v>
      </c>
      <c r="M89">
        <v>115738</v>
      </c>
      <c r="N89">
        <v>141732</v>
      </c>
      <c r="O89">
        <v>92255</v>
      </c>
      <c r="P89">
        <v>56455</v>
      </c>
    </row>
    <row r="90" spans="1:16">
      <c r="A90" t="s">
        <v>555</v>
      </c>
      <c r="B90" t="s">
        <v>556</v>
      </c>
      <c r="C90">
        <v>88</v>
      </c>
      <c r="D90">
        <v>227</v>
      </c>
      <c r="E90">
        <v>466</v>
      </c>
      <c r="F90">
        <v>320</v>
      </c>
      <c r="G90">
        <v>231</v>
      </c>
      <c r="H90">
        <v>136</v>
      </c>
      <c r="I90">
        <v>204</v>
      </c>
      <c r="J90">
        <v>485</v>
      </c>
      <c r="K90">
        <v>377</v>
      </c>
      <c r="L90">
        <v>149</v>
      </c>
      <c r="M90">
        <v>319</v>
      </c>
      <c r="N90">
        <v>380</v>
      </c>
      <c r="O90">
        <v>213</v>
      </c>
      <c r="P90">
        <v>723</v>
      </c>
    </row>
    <row r="91" spans="1:16">
      <c r="A91" t="s">
        <v>557</v>
      </c>
      <c r="B91" t="s">
        <v>558</v>
      </c>
      <c r="C91">
        <v>120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3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</row>
    <row r="92" spans="1:16">
      <c r="A92" t="s">
        <v>559</v>
      </c>
      <c r="B92" t="s">
        <v>560</v>
      </c>
      <c r="C92">
        <v>63</v>
      </c>
      <c r="D92">
        <v>935</v>
      </c>
      <c r="E92">
        <v>1556</v>
      </c>
      <c r="F92">
        <v>879</v>
      </c>
      <c r="G92">
        <v>1284</v>
      </c>
      <c r="H92">
        <v>582</v>
      </c>
      <c r="I92">
        <v>896</v>
      </c>
      <c r="J92">
        <v>1093</v>
      </c>
      <c r="K92">
        <v>1048</v>
      </c>
      <c r="L92">
        <v>801</v>
      </c>
      <c r="M92">
        <v>956</v>
      </c>
      <c r="N92">
        <v>1194</v>
      </c>
      <c r="O92">
        <v>946</v>
      </c>
      <c r="P92">
        <v>1719</v>
      </c>
    </row>
    <row r="93" spans="1:16">
      <c r="A93" t="s">
        <v>561</v>
      </c>
      <c r="B93" t="s">
        <v>562</v>
      </c>
      <c r="C93">
        <v>69</v>
      </c>
      <c r="D93">
        <v>0</v>
      </c>
      <c r="E93">
        <v>1</v>
      </c>
      <c r="F93">
        <v>0</v>
      </c>
      <c r="G93">
        <v>0</v>
      </c>
      <c r="H93">
        <v>1</v>
      </c>
      <c r="I93">
        <v>1</v>
      </c>
      <c r="J93">
        <v>1</v>
      </c>
      <c r="K93">
        <v>1</v>
      </c>
      <c r="L93">
        <v>0</v>
      </c>
      <c r="M93">
        <v>1</v>
      </c>
      <c r="N93">
        <v>1</v>
      </c>
      <c r="O93">
        <v>0</v>
      </c>
      <c r="P93">
        <v>4</v>
      </c>
    </row>
    <row r="94" spans="1:16">
      <c r="A94" t="s">
        <v>563</v>
      </c>
      <c r="B94" t="s">
        <v>564</v>
      </c>
      <c r="C94">
        <v>89</v>
      </c>
      <c r="D94">
        <v>870</v>
      </c>
      <c r="E94">
        <v>423</v>
      </c>
      <c r="F94">
        <v>1870</v>
      </c>
      <c r="G94">
        <v>349</v>
      </c>
      <c r="H94">
        <v>1244</v>
      </c>
      <c r="I94">
        <v>564</v>
      </c>
      <c r="J94">
        <v>1309</v>
      </c>
      <c r="K94">
        <v>565</v>
      </c>
      <c r="L94">
        <v>1277</v>
      </c>
      <c r="M94">
        <v>602</v>
      </c>
      <c r="N94">
        <v>1037</v>
      </c>
      <c r="O94">
        <v>617</v>
      </c>
      <c r="P94">
        <v>206165</v>
      </c>
    </row>
    <row r="95" spans="1:16">
      <c r="A95" t="s">
        <v>565</v>
      </c>
      <c r="B95" t="s">
        <v>566</v>
      </c>
      <c r="C95">
        <v>84</v>
      </c>
      <c r="D95">
        <v>180</v>
      </c>
      <c r="E95">
        <v>218</v>
      </c>
      <c r="F95">
        <v>3094</v>
      </c>
      <c r="G95">
        <v>137</v>
      </c>
      <c r="H95">
        <v>311</v>
      </c>
      <c r="I95">
        <v>267</v>
      </c>
      <c r="J95">
        <v>1184</v>
      </c>
      <c r="K95">
        <v>175</v>
      </c>
      <c r="L95">
        <v>299</v>
      </c>
      <c r="M95">
        <v>255</v>
      </c>
      <c r="N95">
        <v>1067</v>
      </c>
      <c r="O95">
        <v>235</v>
      </c>
      <c r="P95">
        <v>350598</v>
      </c>
    </row>
    <row r="96" spans="1:16">
      <c r="A96" t="s">
        <v>567</v>
      </c>
      <c r="B96" t="s">
        <v>568</v>
      </c>
      <c r="C96">
        <v>66</v>
      </c>
      <c r="D96">
        <v>2231</v>
      </c>
      <c r="E96">
        <v>1116</v>
      </c>
      <c r="F96">
        <v>4848</v>
      </c>
      <c r="G96">
        <v>932</v>
      </c>
      <c r="H96">
        <v>3293</v>
      </c>
      <c r="I96">
        <v>2186</v>
      </c>
      <c r="J96">
        <v>3018</v>
      </c>
      <c r="K96">
        <v>1467</v>
      </c>
      <c r="L96">
        <v>4142</v>
      </c>
      <c r="M96">
        <v>1857</v>
      </c>
      <c r="N96">
        <v>2834</v>
      </c>
      <c r="O96">
        <v>1663</v>
      </c>
      <c r="P96">
        <v>363273</v>
      </c>
    </row>
    <row r="97" spans="1:16">
      <c r="A97" t="s">
        <v>569</v>
      </c>
      <c r="B97" t="s">
        <v>570</v>
      </c>
      <c r="C97">
        <v>71</v>
      </c>
      <c r="D97">
        <v>103</v>
      </c>
      <c r="E97">
        <v>72</v>
      </c>
      <c r="F97">
        <v>772</v>
      </c>
      <c r="G97">
        <v>53</v>
      </c>
      <c r="H97">
        <v>171</v>
      </c>
      <c r="I97">
        <v>72</v>
      </c>
      <c r="J97">
        <v>335</v>
      </c>
      <c r="K97">
        <v>64</v>
      </c>
      <c r="L97">
        <v>199</v>
      </c>
      <c r="M97">
        <v>69</v>
      </c>
      <c r="N97">
        <v>249</v>
      </c>
      <c r="O97">
        <v>68</v>
      </c>
      <c r="P97">
        <v>45507</v>
      </c>
    </row>
    <row r="98" spans="1:16">
      <c r="A98" t="s">
        <v>571</v>
      </c>
      <c r="B98" t="s">
        <v>572</v>
      </c>
      <c r="C98">
        <v>90</v>
      </c>
      <c r="D98">
        <v>0</v>
      </c>
      <c r="E98">
        <v>0</v>
      </c>
      <c r="F98">
        <v>0</v>
      </c>
      <c r="G98">
        <v>1</v>
      </c>
      <c r="H98">
        <v>1</v>
      </c>
      <c r="I98">
        <v>1</v>
      </c>
      <c r="J98">
        <v>0</v>
      </c>
      <c r="K98">
        <v>1</v>
      </c>
      <c r="L98">
        <v>0</v>
      </c>
      <c r="M98">
        <v>1</v>
      </c>
      <c r="N98">
        <v>0</v>
      </c>
      <c r="O98">
        <v>0</v>
      </c>
      <c r="P98">
        <v>269</v>
      </c>
    </row>
    <row r="99" spans="1:16">
      <c r="A99" t="s">
        <v>573</v>
      </c>
      <c r="B99" t="s">
        <v>574</v>
      </c>
      <c r="C99">
        <v>84</v>
      </c>
      <c r="D99">
        <v>795</v>
      </c>
      <c r="E99">
        <v>606</v>
      </c>
      <c r="F99">
        <v>999</v>
      </c>
      <c r="G99">
        <v>1126</v>
      </c>
      <c r="H99">
        <v>1709</v>
      </c>
      <c r="I99">
        <v>1010</v>
      </c>
      <c r="J99">
        <v>939</v>
      </c>
      <c r="K99">
        <v>1031</v>
      </c>
      <c r="L99">
        <v>1709</v>
      </c>
      <c r="M99">
        <v>926</v>
      </c>
      <c r="N99">
        <v>1103</v>
      </c>
      <c r="O99">
        <v>1221</v>
      </c>
      <c r="P99">
        <v>48</v>
      </c>
    </row>
    <row r="100" spans="1:16">
      <c r="A100" t="s">
        <v>575</v>
      </c>
      <c r="B100" t="s">
        <v>576</v>
      </c>
      <c r="C100">
        <v>89</v>
      </c>
      <c r="D100">
        <v>5</v>
      </c>
      <c r="E100">
        <v>22</v>
      </c>
      <c r="F100">
        <v>15</v>
      </c>
      <c r="G100">
        <v>13</v>
      </c>
      <c r="H100">
        <v>17</v>
      </c>
      <c r="I100">
        <v>21</v>
      </c>
      <c r="J100">
        <v>34</v>
      </c>
      <c r="K100">
        <v>14</v>
      </c>
      <c r="L100">
        <v>11</v>
      </c>
      <c r="M100">
        <v>16</v>
      </c>
      <c r="N100">
        <v>22</v>
      </c>
      <c r="O100">
        <v>11</v>
      </c>
      <c r="P100">
        <v>20839</v>
      </c>
    </row>
    <row r="101" spans="1:16">
      <c r="A101" t="s">
        <v>577</v>
      </c>
      <c r="B101" t="s">
        <v>578</v>
      </c>
      <c r="C101">
        <v>92</v>
      </c>
      <c r="D101">
        <v>310461</v>
      </c>
      <c r="E101">
        <v>539486</v>
      </c>
      <c r="F101">
        <v>387273</v>
      </c>
      <c r="G101">
        <v>454989</v>
      </c>
      <c r="H101">
        <v>428347</v>
      </c>
      <c r="I101">
        <v>388795</v>
      </c>
      <c r="J101">
        <v>440068</v>
      </c>
      <c r="K101">
        <v>451917</v>
      </c>
      <c r="L101">
        <v>365423</v>
      </c>
      <c r="M101">
        <v>574848</v>
      </c>
      <c r="N101">
        <v>300498</v>
      </c>
      <c r="O101">
        <v>383550</v>
      </c>
      <c r="P101">
        <v>140214</v>
      </c>
    </row>
    <row r="102" spans="1:16">
      <c r="A102" t="s">
        <v>579</v>
      </c>
      <c r="B102" t="s">
        <v>580</v>
      </c>
      <c r="C102">
        <v>68</v>
      </c>
      <c r="D102">
        <v>436</v>
      </c>
      <c r="E102">
        <v>433</v>
      </c>
      <c r="F102">
        <v>438</v>
      </c>
      <c r="G102">
        <v>529</v>
      </c>
      <c r="H102">
        <v>475</v>
      </c>
      <c r="I102">
        <v>569</v>
      </c>
      <c r="J102">
        <v>503</v>
      </c>
      <c r="K102">
        <v>586</v>
      </c>
      <c r="L102">
        <v>360</v>
      </c>
      <c r="M102">
        <v>539</v>
      </c>
      <c r="N102">
        <v>652</v>
      </c>
      <c r="O102">
        <v>830</v>
      </c>
      <c r="P102">
        <v>1794266</v>
      </c>
    </row>
    <row r="103" spans="1:16">
      <c r="A103" t="s">
        <v>581</v>
      </c>
      <c r="B103" t="s">
        <v>582</v>
      </c>
      <c r="C103">
        <v>92</v>
      </c>
      <c r="D103">
        <v>20</v>
      </c>
      <c r="E103">
        <v>40</v>
      </c>
      <c r="F103">
        <v>220</v>
      </c>
      <c r="G103">
        <v>21</v>
      </c>
      <c r="H103">
        <v>33</v>
      </c>
      <c r="I103">
        <v>39</v>
      </c>
      <c r="J103">
        <v>245</v>
      </c>
      <c r="K103">
        <v>31</v>
      </c>
      <c r="L103">
        <v>20</v>
      </c>
      <c r="M103">
        <v>35</v>
      </c>
      <c r="N103">
        <v>208</v>
      </c>
      <c r="O103">
        <v>45</v>
      </c>
      <c r="P103">
        <v>56582</v>
      </c>
    </row>
    <row r="104" spans="1:16">
      <c r="A104" t="s">
        <v>583</v>
      </c>
      <c r="B104" t="s">
        <v>584</v>
      </c>
      <c r="C104">
        <v>127</v>
      </c>
      <c r="D104">
        <v>10</v>
      </c>
      <c r="E104">
        <v>102</v>
      </c>
      <c r="F104">
        <v>355</v>
      </c>
      <c r="G104">
        <v>28</v>
      </c>
      <c r="H104">
        <v>45</v>
      </c>
      <c r="I104">
        <v>25</v>
      </c>
      <c r="J104">
        <v>274</v>
      </c>
      <c r="K104">
        <v>11</v>
      </c>
      <c r="L104">
        <v>46</v>
      </c>
      <c r="M104">
        <v>74</v>
      </c>
      <c r="N104">
        <v>288</v>
      </c>
      <c r="O104">
        <v>24</v>
      </c>
      <c r="P104">
        <v>10411</v>
      </c>
    </row>
    <row r="105" spans="1:16">
      <c r="A105" t="s">
        <v>585</v>
      </c>
      <c r="B105" t="s">
        <v>586</v>
      </c>
      <c r="C105">
        <v>99</v>
      </c>
      <c r="D105">
        <v>82470</v>
      </c>
      <c r="E105">
        <v>184350</v>
      </c>
      <c r="F105">
        <v>188282</v>
      </c>
      <c r="G105">
        <v>147059</v>
      </c>
      <c r="H105">
        <v>161105</v>
      </c>
      <c r="I105">
        <v>207271</v>
      </c>
      <c r="J105">
        <v>241973</v>
      </c>
      <c r="K105">
        <v>172659</v>
      </c>
      <c r="L105">
        <v>136812</v>
      </c>
      <c r="M105">
        <v>210350</v>
      </c>
      <c r="N105">
        <v>256415</v>
      </c>
      <c r="O105">
        <v>132260</v>
      </c>
      <c r="P105">
        <v>146834</v>
      </c>
    </row>
    <row r="106" spans="1:16">
      <c r="A106" t="s">
        <v>587</v>
      </c>
      <c r="B106" t="s">
        <v>588</v>
      </c>
      <c r="C106">
        <v>99</v>
      </c>
      <c r="D106">
        <v>289119</v>
      </c>
      <c r="E106">
        <v>474122</v>
      </c>
      <c r="F106">
        <v>473557</v>
      </c>
      <c r="G106">
        <v>398180</v>
      </c>
      <c r="H106">
        <v>603868</v>
      </c>
      <c r="I106">
        <v>366944</v>
      </c>
      <c r="J106">
        <v>375632</v>
      </c>
      <c r="K106">
        <v>388714</v>
      </c>
      <c r="L106">
        <v>402382</v>
      </c>
      <c r="M106">
        <v>541507</v>
      </c>
      <c r="N106">
        <v>397764</v>
      </c>
      <c r="O106">
        <v>407902</v>
      </c>
      <c r="P106">
        <v>114584</v>
      </c>
    </row>
    <row r="107" spans="1:16">
      <c r="A107" t="s">
        <v>589</v>
      </c>
      <c r="B107" t="s">
        <v>590</v>
      </c>
      <c r="C107">
        <v>69</v>
      </c>
      <c r="D107">
        <v>0</v>
      </c>
      <c r="E107">
        <v>0</v>
      </c>
      <c r="F107">
        <v>3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</v>
      </c>
      <c r="M107">
        <v>0</v>
      </c>
      <c r="N107">
        <v>2</v>
      </c>
      <c r="O107">
        <v>0</v>
      </c>
      <c r="P107">
        <v>30</v>
      </c>
    </row>
    <row r="108" spans="1:16">
      <c r="A108" t="s">
        <v>591</v>
      </c>
      <c r="B108" t="s">
        <v>592</v>
      </c>
      <c r="C108">
        <v>76</v>
      </c>
      <c r="D108">
        <v>2</v>
      </c>
      <c r="E108">
        <v>1</v>
      </c>
      <c r="F108">
        <v>5</v>
      </c>
      <c r="G108">
        <v>6</v>
      </c>
      <c r="H108">
        <v>6</v>
      </c>
      <c r="I108">
        <v>3</v>
      </c>
      <c r="J108">
        <v>12</v>
      </c>
      <c r="K108">
        <v>6</v>
      </c>
      <c r="L108">
        <v>4</v>
      </c>
      <c r="M108">
        <v>4</v>
      </c>
      <c r="N108">
        <v>9</v>
      </c>
      <c r="O108">
        <v>5</v>
      </c>
      <c r="P108">
        <v>7</v>
      </c>
    </row>
    <row r="109" spans="1:16">
      <c r="A109" t="s">
        <v>593</v>
      </c>
      <c r="B109" t="s">
        <v>594</v>
      </c>
      <c r="C109">
        <v>68</v>
      </c>
      <c r="D109">
        <v>1</v>
      </c>
      <c r="E109">
        <v>4</v>
      </c>
      <c r="F109">
        <v>8</v>
      </c>
      <c r="G109">
        <v>3</v>
      </c>
      <c r="H109">
        <v>3</v>
      </c>
      <c r="I109">
        <v>3</v>
      </c>
      <c r="J109">
        <v>23</v>
      </c>
      <c r="K109">
        <v>4</v>
      </c>
      <c r="L109">
        <v>1</v>
      </c>
      <c r="M109">
        <v>4</v>
      </c>
      <c r="N109">
        <v>24</v>
      </c>
      <c r="O109">
        <v>5</v>
      </c>
      <c r="P109">
        <v>3</v>
      </c>
    </row>
    <row r="110" spans="1:16">
      <c r="A110" t="s">
        <v>595</v>
      </c>
      <c r="B110" t="s">
        <v>596</v>
      </c>
      <c r="C110">
        <v>61</v>
      </c>
      <c r="D110">
        <v>0</v>
      </c>
      <c r="E110">
        <v>1</v>
      </c>
      <c r="F110">
        <v>4</v>
      </c>
      <c r="G110">
        <v>0</v>
      </c>
      <c r="H110">
        <v>0</v>
      </c>
      <c r="I110">
        <v>0</v>
      </c>
      <c r="J110">
        <v>6</v>
      </c>
      <c r="K110">
        <v>1</v>
      </c>
      <c r="L110">
        <v>0</v>
      </c>
      <c r="M110">
        <v>1</v>
      </c>
      <c r="N110">
        <v>2</v>
      </c>
      <c r="O110">
        <v>0</v>
      </c>
      <c r="P110">
        <v>1</v>
      </c>
    </row>
    <row r="111" spans="1:16">
      <c r="A111" t="s">
        <v>597</v>
      </c>
      <c r="B111" t="s">
        <v>598</v>
      </c>
      <c r="C111">
        <v>137</v>
      </c>
      <c r="D111">
        <v>0</v>
      </c>
      <c r="E111">
        <v>2</v>
      </c>
      <c r="F111">
        <v>6</v>
      </c>
      <c r="G111">
        <v>2</v>
      </c>
      <c r="H111">
        <v>0</v>
      </c>
      <c r="I111">
        <v>0</v>
      </c>
      <c r="J111">
        <v>7</v>
      </c>
      <c r="K111">
        <v>1</v>
      </c>
      <c r="L111">
        <v>1</v>
      </c>
      <c r="M111">
        <v>5</v>
      </c>
      <c r="N111">
        <v>7</v>
      </c>
      <c r="O111">
        <v>4</v>
      </c>
      <c r="P111">
        <v>11</v>
      </c>
    </row>
    <row r="112" spans="1:16">
      <c r="A112" t="s">
        <v>599</v>
      </c>
      <c r="B112" t="s">
        <v>600</v>
      </c>
      <c r="C112">
        <v>91</v>
      </c>
      <c r="D112">
        <v>13</v>
      </c>
      <c r="E112">
        <v>45</v>
      </c>
      <c r="F112">
        <v>41</v>
      </c>
      <c r="G112">
        <v>44</v>
      </c>
      <c r="H112">
        <v>30</v>
      </c>
      <c r="I112">
        <v>67</v>
      </c>
      <c r="J112">
        <v>46</v>
      </c>
      <c r="K112">
        <v>34</v>
      </c>
      <c r="L112">
        <v>40</v>
      </c>
      <c r="M112">
        <v>57</v>
      </c>
      <c r="N112">
        <v>61</v>
      </c>
      <c r="O112">
        <v>36</v>
      </c>
      <c r="P112">
        <v>637</v>
      </c>
    </row>
    <row r="113" spans="1:16">
      <c r="A113" t="s">
        <v>601</v>
      </c>
      <c r="B113" t="s">
        <v>602</v>
      </c>
      <c r="C113">
        <v>81</v>
      </c>
      <c r="D113">
        <v>0</v>
      </c>
      <c r="E113">
        <v>1</v>
      </c>
      <c r="F113">
        <v>8</v>
      </c>
      <c r="G113">
        <v>3</v>
      </c>
      <c r="H113">
        <v>1</v>
      </c>
      <c r="I113">
        <v>0</v>
      </c>
      <c r="J113">
        <v>11</v>
      </c>
      <c r="K113">
        <v>0</v>
      </c>
      <c r="L113">
        <v>0</v>
      </c>
      <c r="M113">
        <v>2</v>
      </c>
      <c r="N113">
        <v>9</v>
      </c>
      <c r="O113">
        <v>0</v>
      </c>
      <c r="P113">
        <v>43</v>
      </c>
    </row>
    <row r="114" spans="1:16">
      <c r="A114" t="s">
        <v>603</v>
      </c>
      <c r="B114" t="s">
        <v>604</v>
      </c>
      <c r="C114">
        <v>59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</row>
    <row r="115" spans="1:16">
      <c r="A115" t="s">
        <v>605</v>
      </c>
      <c r="B115" t="s">
        <v>606</v>
      </c>
      <c r="C115">
        <v>60</v>
      </c>
      <c r="D115">
        <v>0</v>
      </c>
      <c r="E115">
        <v>0</v>
      </c>
      <c r="F115">
        <v>7</v>
      </c>
      <c r="G115">
        <v>0</v>
      </c>
      <c r="H115">
        <v>0</v>
      </c>
      <c r="I115">
        <v>0</v>
      </c>
      <c r="J115">
        <v>4</v>
      </c>
      <c r="K115">
        <v>0</v>
      </c>
      <c r="L115">
        <v>0</v>
      </c>
      <c r="M115">
        <v>0</v>
      </c>
      <c r="N115">
        <v>2</v>
      </c>
      <c r="O115">
        <v>1</v>
      </c>
      <c r="P115">
        <v>0</v>
      </c>
    </row>
    <row r="116" spans="1:16">
      <c r="A116" t="s">
        <v>607</v>
      </c>
      <c r="B116" t="s">
        <v>608</v>
      </c>
      <c r="C116">
        <v>66</v>
      </c>
      <c r="D116">
        <v>0</v>
      </c>
      <c r="E116">
        <v>0</v>
      </c>
      <c r="F116">
        <v>3</v>
      </c>
      <c r="G116">
        <v>0</v>
      </c>
      <c r="H116">
        <v>0</v>
      </c>
      <c r="I116">
        <v>0</v>
      </c>
      <c r="J116">
        <v>4</v>
      </c>
      <c r="K116">
        <v>1</v>
      </c>
      <c r="L116">
        <v>0</v>
      </c>
      <c r="M116">
        <v>0</v>
      </c>
      <c r="N116">
        <v>2</v>
      </c>
      <c r="O116">
        <v>1</v>
      </c>
      <c r="P116">
        <v>4</v>
      </c>
    </row>
    <row r="117" spans="1:16">
      <c r="A117" t="s">
        <v>609</v>
      </c>
      <c r="B117" t="s">
        <v>610</v>
      </c>
      <c r="C117">
        <v>68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  <c r="O117">
        <v>0</v>
      </c>
      <c r="P117">
        <v>7</v>
      </c>
    </row>
    <row r="118" spans="1:16">
      <c r="A118" t="s">
        <v>611</v>
      </c>
      <c r="B118" t="s">
        <v>612</v>
      </c>
      <c r="C118">
        <v>60</v>
      </c>
      <c r="D118">
        <v>0</v>
      </c>
      <c r="E118">
        <v>0</v>
      </c>
      <c r="F118">
        <v>0</v>
      </c>
      <c r="G118">
        <v>3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1</v>
      </c>
      <c r="N118">
        <v>2</v>
      </c>
      <c r="O118">
        <v>0</v>
      </c>
      <c r="P118">
        <v>3</v>
      </c>
    </row>
    <row r="119" spans="1:16">
      <c r="A119" t="s">
        <v>613</v>
      </c>
      <c r="B119" t="s">
        <v>614</v>
      </c>
      <c r="C119">
        <v>58</v>
      </c>
      <c r="D119">
        <v>0</v>
      </c>
      <c r="E119">
        <v>2</v>
      </c>
      <c r="F119">
        <v>1</v>
      </c>
      <c r="G119">
        <v>0</v>
      </c>
      <c r="H119">
        <v>0</v>
      </c>
      <c r="I119">
        <v>1</v>
      </c>
      <c r="J119">
        <v>3</v>
      </c>
      <c r="K119">
        <v>2</v>
      </c>
      <c r="L119">
        <v>0</v>
      </c>
      <c r="M119">
        <v>2</v>
      </c>
      <c r="N119">
        <v>1</v>
      </c>
      <c r="O119">
        <v>0</v>
      </c>
      <c r="P119">
        <v>11</v>
      </c>
    </row>
    <row r="120" spans="1:16">
      <c r="A120" t="s">
        <v>615</v>
      </c>
      <c r="B120" t="s">
        <v>616</v>
      </c>
      <c r="C120">
        <v>94</v>
      </c>
      <c r="D120">
        <v>0</v>
      </c>
      <c r="E120">
        <v>0</v>
      </c>
      <c r="F120">
        <v>3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2</v>
      </c>
      <c r="N120">
        <v>0</v>
      </c>
      <c r="O120">
        <v>1</v>
      </c>
      <c r="P120">
        <v>1</v>
      </c>
    </row>
    <row r="121" spans="1:16">
      <c r="A121" t="s">
        <v>617</v>
      </c>
      <c r="B121" t="s">
        <v>618</v>
      </c>
      <c r="C121">
        <v>118</v>
      </c>
      <c r="D121">
        <v>1</v>
      </c>
      <c r="E121">
        <v>1</v>
      </c>
      <c r="F121">
        <v>4</v>
      </c>
      <c r="G121">
        <v>0</v>
      </c>
      <c r="H121">
        <v>0</v>
      </c>
      <c r="I121">
        <v>1</v>
      </c>
      <c r="J121">
        <v>4</v>
      </c>
      <c r="K121">
        <v>0</v>
      </c>
      <c r="L121">
        <v>0</v>
      </c>
      <c r="M121">
        <v>0</v>
      </c>
      <c r="N121">
        <v>4</v>
      </c>
      <c r="O121">
        <v>2</v>
      </c>
      <c r="P121">
        <v>1</v>
      </c>
    </row>
    <row r="122" spans="1:16">
      <c r="A122" t="s">
        <v>619</v>
      </c>
      <c r="B122" t="s">
        <v>620</v>
      </c>
      <c r="C122">
        <v>59</v>
      </c>
      <c r="D122">
        <v>1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>
      <c r="A123" t="s">
        <v>621</v>
      </c>
      <c r="B123" t="s">
        <v>622</v>
      </c>
      <c r="C123">
        <v>77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59</v>
      </c>
    </row>
    <row r="124" spans="1:16">
      <c r="A124" t="s">
        <v>623</v>
      </c>
      <c r="B124" t="s">
        <v>624</v>
      </c>
      <c r="C124">
        <v>55</v>
      </c>
      <c r="D124">
        <v>0</v>
      </c>
      <c r="E124">
        <v>0</v>
      </c>
      <c r="F124">
        <v>0</v>
      </c>
      <c r="G124">
        <v>1</v>
      </c>
      <c r="H124">
        <v>0</v>
      </c>
      <c r="I124">
        <v>2</v>
      </c>
      <c r="J124">
        <v>0</v>
      </c>
      <c r="K124">
        <v>1</v>
      </c>
      <c r="L124">
        <v>0</v>
      </c>
      <c r="M124">
        <v>5</v>
      </c>
      <c r="N124">
        <v>1</v>
      </c>
      <c r="O124">
        <v>1</v>
      </c>
      <c r="P124">
        <v>0</v>
      </c>
    </row>
    <row r="125" spans="1:16">
      <c r="A125" t="s">
        <v>625</v>
      </c>
      <c r="B125" t="s">
        <v>626</v>
      </c>
      <c r="C125">
        <v>60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2</v>
      </c>
      <c r="J125">
        <v>8</v>
      </c>
      <c r="K125">
        <v>0</v>
      </c>
      <c r="L125">
        <v>0</v>
      </c>
      <c r="M125">
        <v>0</v>
      </c>
      <c r="N125">
        <v>3</v>
      </c>
      <c r="O125">
        <v>0</v>
      </c>
      <c r="P125">
        <v>40</v>
      </c>
    </row>
    <row r="126" spans="1:16">
      <c r="A126" t="s">
        <v>627</v>
      </c>
      <c r="B126" t="s">
        <v>628</v>
      </c>
      <c r="C126">
        <v>109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6">
      <c r="A127" t="s">
        <v>629</v>
      </c>
      <c r="B127" t="s">
        <v>630</v>
      </c>
      <c r="C127">
        <v>105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>
      <c r="A128" t="s">
        <v>631</v>
      </c>
      <c r="B128" t="s">
        <v>632</v>
      </c>
      <c r="C128">
        <v>103</v>
      </c>
      <c r="D128">
        <v>3</v>
      </c>
      <c r="E128">
        <v>16</v>
      </c>
      <c r="F128">
        <v>28</v>
      </c>
      <c r="G128">
        <v>16</v>
      </c>
      <c r="H128">
        <v>21</v>
      </c>
      <c r="I128">
        <v>31</v>
      </c>
      <c r="J128">
        <v>72</v>
      </c>
      <c r="K128">
        <v>29</v>
      </c>
      <c r="L128">
        <v>14</v>
      </c>
      <c r="M128">
        <v>28</v>
      </c>
      <c r="N128">
        <v>81</v>
      </c>
      <c r="O128">
        <v>24</v>
      </c>
      <c r="P128">
        <v>0</v>
      </c>
    </row>
    <row r="129" spans="1:16">
      <c r="A129" t="s">
        <v>633</v>
      </c>
      <c r="B129" t="s">
        <v>634</v>
      </c>
      <c r="C129">
        <v>110</v>
      </c>
      <c r="D129">
        <v>3</v>
      </c>
      <c r="E129">
        <v>11</v>
      </c>
      <c r="F129">
        <v>19</v>
      </c>
      <c r="G129">
        <v>9</v>
      </c>
      <c r="H129">
        <v>16</v>
      </c>
      <c r="I129">
        <v>6</v>
      </c>
      <c r="J129">
        <v>8</v>
      </c>
      <c r="K129">
        <v>12</v>
      </c>
      <c r="L129">
        <v>10</v>
      </c>
      <c r="M129">
        <v>9</v>
      </c>
      <c r="N129">
        <v>9</v>
      </c>
      <c r="O129">
        <v>3</v>
      </c>
      <c r="P129">
        <v>13</v>
      </c>
    </row>
    <row r="130" spans="1:16">
      <c r="A130" t="s">
        <v>635</v>
      </c>
      <c r="B130" t="s">
        <v>636</v>
      </c>
      <c r="C130">
        <v>117</v>
      </c>
      <c r="D130">
        <v>4</v>
      </c>
      <c r="E130">
        <v>9</v>
      </c>
      <c r="F130">
        <v>15</v>
      </c>
      <c r="G130">
        <v>2</v>
      </c>
      <c r="H130">
        <v>2</v>
      </c>
      <c r="I130">
        <v>3</v>
      </c>
      <c r="J130">
        <v>5</v>
      </c>
      <c r="K130">
        <v>4</v>
      </c>
      <c r="L130">
        <v>3</v>
      </c>
      <c r="M130">
        <v>3</v>
      </c>
      <c r="N130">
        <v>10</v>
      </c>
      <c r="O130">
        <v>2</v>
      </c>
      <c r="P130">
        <v>6</v>
      </c>
    </row>
    <row r="131" spans="1:16">
      <c r="A131" t="s">
        <v>637</v>
      </c>
      <c r="B131" t="s">
        <v>638</v>
      </c>
      <c r="C131">
        <v>129</v>
      </c>
      <c r="D131">
        <v>0</v>
      </c>
      <c r="E131">
        <v>0</v>
      </c>
      <c r="F131">
        <v>2</v>
      </c>
      <c r="G131">
        <v>1</v>
      </c>
      <c r="H131">
        <v>3</v>
      </c>
      <c r="I131">
        <v>3</v>
      </c>
      <c r="J131">
        <v>5</v>
      </c>
      <c r="K131">
        <v>1</v>
      </c>
      <c r="L131">
        <v>2</v>
      </c>
      <c r="M131">
        <v>7</v>
      </c>
      <c r="N131">
        <v>1</v>
      </c>
      <c r="O131">
        <v>3</v>
      </c>
      <c r="P131">
        <v>0</v>
      </c>
    </row>
    <row r="132" spans="1:16">
      <c r="A132" t="s">
        <v>639</v>
      </c>
      <c r="B132" t="s">
        <v>640</v>
      </c>
      <c r="C132">
        <v>115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>
      <c r="A133" t="s">
        <v>641</v>
      </c>
      <c r="B133" t="s">
        <v>642</v>
      </c>
      <c r="C133">
        <v>116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</row>
    <row r="134" spans="1:16">
      <c r="A134" t="s">
        <v>643</v>
      </c>
      <c r="B134" t="s">
        <v>644</v>
      </c>
      <c r="C134">
        <v>100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</row>
    <row r="135" spans="1:16">
      <c r="A135" t="s">
        <v>645</v>
      </c>
      <c r="B135" t="s">
        <v>646</v>
      </c>
      <c r="C135">
        <v>106</v>
      </c>
      <c r="D135">
        <v>21</v>
      </c>
      <c r="E135">
        <v>28</v>
      </c>
      <c r="F135">
        <v>27</v>
      </c>
      <c r="G135">
        <v>24</v>
      </c>
      <c r="H135">
        <v>42</v>
      </c>
      <c r="I135">
        <v>20</v>
      </c>
      <c r="J135">
        <v>33</v>
      </c>
      <c r="K135">
        <v>31</v>
      </c>
      <c r="L135">
        <v>18</v>
      </c>
      <c r="M135">
        <v>28</v>
      </c>
      <c r="N135">
        <v>32</v>
      </c>
      <c r="O135">
        <v>19</v>
      </c>
      <c r="P135">
        <v>25</v>
      </c>
    </row>
    <row r="136" spans="1:16">
      <c r="A136" t="s">
        <v>647</v>
      </c>
      <c r="B136" t="s">
        <v>648</v>
      </c>
      <c r="C136">
        <v>99</v>
      </c>
      <c r="D136">
        <v>0</v>
      </c>
      <c r="E136">
        <v>3</v>
      </c>
      <c r="F136">
        <v>17</v>
      </c>
      <c r="G136">
        <v>2</v>
      </c>
      <c r="H136">
        <v>7</v>
      </c>
      <c r="I136">
        <v>5</v>
      </c>
      <c r="J136">
        <v>13</v>
      </c>
      <c r="K136">
        <v>5</v>
      </c>
      <c r="L136">
        <v>2</v>
      </c>
      <c r="M136">
        <v>6</v>
      </c>
      <c r="N136">
        <v>20</v>
      </c>
      <c r="O136">
        <v>1</v>
      </c>
      <c r="P136">
        <v>72</v>
      </c>
    </row>
    <row r="137" spans="1:16">
      <c r="A137" t="s">
        <v>649</v>
      </c>
      <c r="B137" t="s">
        <v>650</v>
      </c>
      <c r="C137">
        <v>92</v>
      </c>
      <c r="D137">
        <v>5</v>
      </c>
      <c r="E137">
        <v>10</v>
      </c>
      <c r="F137">
        <v>40</v>
      </c>
      <c r="G137">
        <v>11</v>
      </c>
      <c r="H137">
        <v>6</v>
      </c>
      <c r="I137">
        <v>32</v>
      </c>
      <c r="J137">
        <v>33</v>
      </c>
      <c r="K137">
        <v>16</v>
      </c>
      <c r="L137">
        <v>13</v>
      </c>
      <c r="M137">
        <v>8</v>
      </c>
      <c r="N137">
        <v>36</v>
      </c>
      <c r="O137">
        <v>20</v>
      </c>
      <c r="P137">
        <v>25</v>
      </c>
    </row>
    <row r="138" spans="1:16">
      <c r="A138" t="s">
        <v>651</v>
      </c>
      <c r="B138" t="s">
        <v>652</v>
      </c>
      <c r="C138">
        <v>150</v>
      </c>
      <c r="D138">
        <v>4</v>
      </c>
      <c r="E138">
        <v>5</v>
      </c>
      <c r="F138">
        <v>21</v>
      </c>
      <c r="G138">
        <v>4</v>
      </c>
      <c r="H138">
        <v>7</v>
      </c>
      <c r="I138">
        <v>10</v>
      </c>
      <c r="J138">
        <v>13</v>
      </c>
      <c r="K138">
        <v>11</v>
      </c>
      <c r="L138">
        <v>5</v>
      </c>
      <c r="M138">
        <v>4</v>
      </c>
      <c r="N138">
        <v>5</v>
      </c>
      <c r="O138">
        <v>6</v>
      </c>
      <c r="P138">
        <v>209</v>
      </c>
    </row>
    <row r="139" spans="1:16">
      <c r="A139" t="s">
        <v>653</v>
      </c>
      <c r="B139" t="s">
        <v>654</v>
      </c>
      <c r="C139">
        <v>126</v>
      </c>
      <c r="D139">
        <v>1</v>
      </c>
      <c r="E139">
        <v>2</v>
      </c>
      <c r="F139">
        <v>1</v>
      </c>
      <c r="G139">
        <v>0</v>
      </c>
      <c r="H139">
        <v>3</v>
      </c>
      <c r="I139">
        <v>3</v>
      </c>
      <c r="J139">
        <v>1</v>
      </c>
      <c r="K139">
        <v>4</v>
      </c>
      <c r="L139">
        <v>4</v>
      </c>
      <c r="M139">
        <v>4</v>
      </c>
      <c r="N139">
        <v>1</v>
      </c>
      <c r="O139">
        <v>2</v>
      </c>
      <c r="P139">
        <v>0</v>
      </c>
    </row>
    <row r="140" spans="1:16">
      <c r="A140" t="s">
        <v>655</v>
      </c>
      <c r="B140" t="s">
        <v>656</v>
      </c>
      <c r="C140">
        <v>93</v>
      </c>
      <c r="D140">
        <v>0</v>
      </c>
      <c r="E140">
        <v>3</v>
      </c>
      <c r="F140">
        <v>11</v>
      </c>
      <c r="G140">
        <v>1</v>
      </c>
      <c r="H140">
        <v>2</v>
      </c>
      <c r="I140">
        <v>2</v>
      </c>
      <c r="J140">
        <v>6</v>
      </c>
      <c r="K140">
        <v>2</v>
      </c>
      <c r="L140">
        <v>2</v>
      </c>
      <c r="M140">
        <v>0</v>
      </c>
      <c r="N140">
        <v>3</v>
      </c>
      <c r="O140">
        <v>1</v>
      </c>
      <c r="P140">
        <v>1</v>
      </c>
    </row>
    <row r="141" spans="1:16">
      <c r="A141" t="s">
        <v>657</v>
      </c>
      <c r="B141" t="s">
        <v>658</v>
      </c>
      <c r="C141">
        <v>91</v>
      </c>
      <c r="D141">
        <v>0</v>
      </c>
      <c r="E141">
        <v>1</v>
      </c>
      <c r="F141">
        <v>0</v>
      </c>
      <c r="G141">
        <v>0</v>
      </c>
      <c r="H141">
        <v>1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2</v>
      </c>
    </row>
    <row r="142" spans="1:16">
      <c r="A142" t="s">
        <v>659</v>
      </c>
      <c r="B142" t="s">
        <v>660</v>
      </c>
      <c r="C142">
        <v>169</v>
      </c>
      <c r="D142">
        <v>5</v>
      </c>
      <c r="E142">
        <v>10</v>
      </c>
      <c r="F142">
        <v>9</v>
      </c>
      <c r="G142">
        <v>5</v>
      </c>
      <c r="H142">
        <v>1</v>
      </c>
      <c r="I142">
        <v>8</v>
      </c>
      <c r="J142">
        <v>6</v>
      </c>
      <c r="K142">
        <v>6</v>
      </c>
      <c r="L142">
        <v>7</v>
      </c>
      <c r="M142">
        <v>4</v>
      </c>
      <c r="N142">
        <v>3</v>
      </c>
      <c r="O142">
        <v>5</v>
      </c>
      <c r="P142">
        <v>6</v>
      </c>
    </row>
    <row r="143" spans="1:16">
      <c r="A143" t="s">
        <v>661</v>
      </c>
      <c r="B143" t="s">
        <v>662</v>
      </c>
      <c r="C143">
        <v>117</v>
      </c>
      <c r="D143">
        <v>3</v>
      </c>
      <c r="E143">
        <v>14</v>
      </c>
      <c r="F143">
        <v>20</v>
      </c>
      <c r="G143">
        <v>8</v>
      </c>
      <c r="H143">
        <v>7</v>
      </c>
      <c r="I143">
        <v>4</v>
      </c>
      <c r="J143">
        <v>7</v>
      </c>
      <c r="K143">
        <v>5</v>
      </c>
      <c r="L143">
        <v>7</v>
      </c>
      <c r="M143">
        <v>12</v>
      </c>
      <c r="N143">
        <v>18</v>
      </c>
      <c r="O143">
        <v>4</v>
      </c>
      <c r="P143">
        <v>8</v>
      </c>
    </row>
    <row r="144" spans="1:16">
      <c r="A144" t="s">
        <v>663</v>
      </c>
      <c r="B144" t="s">
        <v>664</v>
      </c>
      <c r="C144">
        <v>84</v>
      </c>
      <c r="D144">
        <v>0</v>
      </c>
      <c r="E144">
        <v>1</v>
      </c>
      <c r="F144">
        <v>0</v>
      </c>
      <c r="G144">
        <v>0</v>
      </c>
      <c r="H144">
        <v>0</v>
      </c>
      <c r="I144">
        <v>1</v>
      </c>
      <c r="J144">
        <v>10</v>
      </c>
      <c r="K144">
        <v>1</v>
      </c>
      <c r="L144">
        <v>0</v>
      </c>
      <c r="M144">
        <v>0</v>
      </c>
      <c r="N144">
        <v>2</v>
      </c>
      <c r="O144">
        <v>2</v>
      </c>
      <c r="P144">
        <v>18</v>
      </c>
    </row>
    <row r="145" spans="1:16">
      <c r="A145" t="s">
        <v>665</v>
      </c>
      <c r="B145" t="s">
        <v>666</v>
      </c>
      <c r="C145">
        <v>134</v>
      </c>
      <c r="D145">
        <v>2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1</v>
      </c>
      <c r="M145">
        <v>0</v>
      </c>
      <c r="N145">
        <v>0</v>
      </c>
      <c r="O145">
        <v>0</v>
      </c>
      <c r="P145">
        <v>2</v>
      </c>
    </row>
    <row r="146" spans="1:16">
      <c r="A146" t="s">
        <v>667</v>
      </c>
      <c r="B146" t="s">
        <v>668</v>
      </c>
      <c r="C146">
        <v>118</v>
      </c>
      <c r="D146">
        <v>0</v>
      </c>
      <c r="E146">
        <v>7</v>
      </c>
      <c r="F146">
        <v>15</v>
      </c>
      <c r="G146">
        <v>2</v>
      </c>
      <c r="H146">
        <v>0</v>
      </c>
      <c r="I146">
        <v>3</v>
      </c>
      <c r="J146">
        <v>29</v>
      </c>
      <c r="K146">
        <v>3</v>
      </c>
      <c r="L146">
        <v>1</v>
      </c>
      <c r="M146">
        <v>8</v>
      </c>
      <c r="N146">
        <v>23</v>
      </c>
      <c r="O146">
        <v>4</v>
      </c>
      <c r="P146">
        <v>0</v>
      </c>
    </row>
    <row r="147" spans="1:16">
      <c r="A147" t="s">
        <v>669</v>
      </c>
      <c r="B147" t="s">
        <v>670</v>
      </c>
      <c r="C147">
        <v>101</v>
      </c>
      <c r="D147">
        <v>1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1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5</v>
      </c>
    </row>
    <row r="148" spans="1:16">
      <c r="A148" t="s">
        <v>671</v>
      </c>
      <c r="B148" t="s">
        <v>672</v>
      </c>
      <c r="C148">
        <v>133</v>
      </c>
      <c r="D148">
        <v>16</v>
      </c>
      <c r="E148">
        <v>59</v>
      </c>
      <c r="F148">
        <v>57</v>
      </c>
      <c r="G148">
        <v>27</v>
      </c>
      <c r="H148">
        <v>40</v>
      </c>
      <c r="I148">
        <v>42</v>
      </c>
      <c r="J148">
        <v>72</v>
      </c>
      <c r="K148">
        <v>36</v>
      </c>
      <c r="L148">
        <v>41</v>
      </c>
      <c r="M148">
        <v>48</v>
      </c>
      <c r="N148">
        <v>62</v>
      </c>
      <c r="O148">
        <v>41</v>
      </c>
      <c r="P148">
        <v>48</v>
      </c>
    </row>
    <row r="149" spans="1:16">
      <c r="A149" t="s">
        <v>673</v>
      </c>
      <c r="B149" t="s">
        <v>674</v>
      </c>
      <c r="C149">
        <v>124</v>
      </c>
      <c r="D149">
        <v>1</v>
      </c>
      <c r="E149">
        <v>1</v>
      </c>
      <c r="F149">
        <v>8</v>
      </c>
      <c r="G149">
        <v>0</v>
      </c>
      <c r="H149">
        <v>2</v>
      </c>
      <c r="I149">
        <v>0</v>
      </c>
      <c r="J149">
        <v>6</v>
      </c>
      <c r="K149">
        <v>0</v>
      </c>
      <c r="L149">
        <v>0</v>
      </c>
      <c r="M149">
        <v>0</v>
      </c>
      <c r="N149">
        <v>14</v>
      </c>
      <c r="O149">
        <v>2</v>
      </c>
      <c r="P149">
        <v>2</v>
      </c>
    </row>
    <row r="150" spans="1:16">
      <c r="A150" t="s">
        <v>675</v>
      </c>
      <c r="B150" t="s">
        <v>676</v>
      </c>
      <c r="C150">
        <v>109</v>
      </c>
      <c r="D150">
        <v>13</v>
      </c>
      <c r="E150">
        <v>37</v>
      </c>
      <c r="F150">
        <v>38</v>
      </c>
      <c r="G150">
        <v>21</v>
      </c>
      <c r="H150">
        <v>37</v>
      </c>
      <c r="I150">
        <v>15</v>
      </c>
      <c r="J150">
        <v>30</v>
      </c>
      <c r="K150">
        <v>16</v>
      </c>
      <c r="L150">
        <v>21</v>
      </c>
      <c r="M150">
        <v>35</v>
      </c>
      <c r="N150">
        <v>31</v>
      </c>
      <c r="O150">
        <v>31</v>
      </c>
      <c r="P150">
        <v>0</v>
      </c>
    </row>
    <row r="151" spans="1:16">
      <c r="A151" t="s">
        <v>677</v>
      </c>
      <c r="B151" t="s">
        <v>678</v>
      </c>
      <c r="C151">
        <v>112</v>
      </c>
      <c r="D151">
        <v>6</v>
      </c>
      <c r="E151">
        <v>10</v>
      </c>
      <c r="F151">
        <v>5</v>
      </c>
      <c r="G151">
        <v>2</v>
      </c>
      <c r="H151">
        <v>1</v>
      </c>
      <c r="I151">
        <v>7</v>
      </c>
      <c r="J151">
        <v>8</v>
      </c>
      <c r="K151">
        <v>2</v>
      </c>
      <c r="L151">
        <v>4</v>
      </c>
      <c r="M151">
        <v>5</v>
      </c>
      <c r="N151">
        <v>9</v>
      </c>
      <c r="O151">
        <v>7</v>
      </c>
      <c r="P151">
        <v>1</v>
      </c>
    </row>
    <row r="152" spans="1:16">
      <c r="A152" t="s">
        <v>679</v>
      </c>
      <c r="B152" t="s">
        <v>680</v>
      </c>
      <c r="C152">
        <v>87</v>
      </c>
      <c r="D152">
        <v>0</v>
      </c>
      <c r="E152">
        <v>1</v>
      </c>
      <c r="F152">
        <v>4</v>
      </c>
      <c r="G152">
        <v>0</v>
      </c>
      <c r="H152">
        <v>2</v>
      </c>
      <c r="I152">
        <v>1</v>
      </c>
      <c r="J152">
        <v>2</v>
      </c>
      <c r="K152">
        <v>0</v>
      </c>
      <c r="L152">
        <v>0</v>
      </c>
      <c r="M152">
        <v>0</v>
      </c>
      <c r="N152">
        <v>3</v>
      </c>
      <c r="O152">
        <v>2</v>
      </c>
      <c r="P152">
        <v>5</v>
      </c>
    </row>
    <row r="153" spans="1:16">
      <c r="A153" t="s">
        <v>681</v>
      </c>
      <c r="B153" t="s">
        <v>682</v>
      </c>
      <c r="C153">
        <v>127</v>
      </c>
      <c r="D153">
        <v>2</v>
      </c>
      <c r="E153">
        <v>26</v>
      </c>
      <c r="F153">
        <v>52</v>
      </c>
      <c r="G153">
        <v>5</v>
      </c>
      <c r="H153">
        <v>3</v>
      </c>
      <c r="I153">
        <v>5</v>
      </c>
      <c r="J153">
        <v>93</v>
      </c>
      <c r="K153">
        <v>2</v>
      </c>
      <c r="L153">
        <v>3</v>
      </c>
      <c r="M153">
        <v>5</v>
      </c>
      <c r="N153">
        <v>69</v>
      </c>
      <c r="O153">
        <v>4</v>
      </c>
      <c r="P153">
        <v>28</v>
      </c>
    </row>
    <row r="154" spans="1:16">
      <c r="A154" t="s">
        <v>683</v>
      </c>
      <c r="B154" t="s">
        <v>684</v>
      </c>
      <c r="C154">
        <v>107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2</v>
      </c>
      <c r="M154">
        <v>0</v>
      </c>
      <c r="N154">
        <v>0</v>
      </c>
      <c r="O154">
        <v>1</v>
      </c>
      <c r="P154">
        <v>0</v>
      </c>
    </row>
    <row r="155" spans="1:16">
      <c r="A155" t="s">
        <v>685</v>
      </c>
      <c r="B155" t="s">
        <v>686</v>
      </c>
      <c r="C155">
        <v>155</v>
      </c>
      <c r="D155">
        <v>5</v>
      </c>
      <c r="E155">
        <v>7</v>
      </c>
      <c r="F155">
        <v>27</v>
      </c>
      <c r="G155">
        <v>6</v>
      </c>
      <c r="H155">
        <v>6</v>
      </c>
      <c r="I155">
        <v>3</v>
      </c>
      <c r="J155">
        <v>18</v>
      </c>
      <c r="K155">
        <v>8</v>
      </c>
      <c r="L155">
        <v>3</v>
      </c>
      <c r="M155">
        <v>8</v>
      </c>
      <c r="N155">
        <v>30</v>
      </c>
      <c r="O155">
        <v>8</v>
      </c>
      <c r="P155">
        <v>20</v>
      </c>
    </row>
    <row r="156" spans="1:16">
      <c r="A156" t="s">
        <v>687</v>
      </c>
      <c r="B156" t="s">
        <v>688</v>
      </c>
      <c r="C156">
        <v>158</v>
      </c>
      <c r="D156">
        <v>5</v>
      </c>
      <c r="E156">
        <v>12</v>
      </c>
      <c r="F156">
        <v>85</v>
      </c>
      <c r="G156">
        <v>12</v>
      </c>
      <c r="H156">
        <v>7</v>
      </c>
      <c r="I156">
        <v>16</v>
      </c>
      <c r="J156">
        <v>47</v>
      </c>
      <c r="K156">
        <v>8</v>
      </c>
      <c r="L156">
        <v>4</v>
      </c>
      <c r="M156">
        <v>19</v>
      </c>
      <c r="N156">
        <v>76</v>
      </c>
      <c r="O156">
        <v>9</v>
      </c>
      <c r="P156">
        <v>75</v>
      </c>
    </row>
    <row r="157" spans="1:16">
      <c r="A157" t="s">
        <v>689</v>
      </c>
      <c r="B157" t="s">
        <v>690</v>
      </c>
      <c r="C157">
        <v>103</v>
      </c>
      <c r="D157">
        <v>0</v>
      </c>
      <c r="E157">
        <v>4</v>
      </c>
      <c r="F157">
        <v>4</v>
      </c>
      <c r="G157">
        <v>1</v>
      </c>
      <c r="H157">
        <v>1</v>
      </c>
      <c r="I157">
        <v>2</v>
      </c>
      <c r="J157">
        <v>4</v>
      </c>
      <c r="K157">
        <v>0</v>
      </c>
      <c r="L157">
        <v>1</v>
      </c>
      <c r="M157">
        <v>1</v>
      </c>
      <c r="N157">
        <v>1</v>
      </c>
      <c r="O157">
        <v>3</v>
      </c>
      <c r="P157">
        <v>7</v>
      </c>
    </row>
    <row r="158" spans="1:16">
      <c r="A158" t="s">
        <v>691</v>
      </c>
      <c r="B158" t="s">
        <v>692</v>
      </c>
      <c r="C158">
        <v>111</v>
      </c>
      <c r="D158">
        <v>0</v>
      </c>
      <c r="E158">
        <v>7</v>
      </c>
      <c r="F158">
        <v>13</v>
      </c>
      <c r="G158">
        <v>1</v>
      </c>
      <c r="H158">
        <v>2</v>
      </c>
      <c r="I158">
        <v>3</v>
      </c>
      <c r="J158">
        <v>7</v>
      </c>
      <c r="K158">
        <v>2</v>
      </c>
      <c r="L158">
        <v>1</v>
      </c>
      <c r="M158">
        <v>1</v>
      </c>
      <c r="N158">
        <v>8</v>
      </c>
      <c r="O158">
        <v>0</v>
      </c>
      <c r="P158">
        <v>7</v>
      </c>
    </row>
    <row r="159" spans="1:16">
      <c r="A159" t="s">
        <v>693</v>
      </c>
      <c r="B159" t="s">
        <v>694</v>
      </c>
      <c r="C159">
        <v>107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</v>
      </c>
      <c r="P159">
        <v>2</v>
      </c>
    </row>
    <row r="160" spans="1:16">
      <c r="A160" t="s">
        <v>695</v>
      </c>
      <c r="B160" t="s">
        <v>696</v>
      </c>
      <c r="C160">
        <v>151</v>
      </c>
      <c r="D160">
        <v>0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>
      <c r="A161" t="s">
        <v>697</v>
      </c>
      <c r="B161" t="s">
        <v>698</v>
      </c>
      <c r="C161">
        <v>102</v>
      </c>
      <c r="D161">
        <v>4</v>
      </c>
      <c r="E161">
        <v>11</v>
      </c>
      <c r="F161">
        <v>12</v>
      </c>
      <c r="G161">
        <v>4</v>
      </c>
      <c r="H161">
        <v>3</v>
      </c>
      <c r="I161">
        <v>15</v>
      </c>
      <c r="J161">
        <v>17</v>
      </c>
      <c r="K161">
        <v>4</v>
      </c>
      <c r="L161">
        <v>5</v>
      </c>
      <c r="M161">
        <v>6</v>
      </c>
      <c r="N161">
        <v>27</v>
      </c>
      <c r="O161">
        <v>8</v>
      </c>
      <c r="P161">
        <v>16</v>
      </c>
    </row>
    <row r="162" spans="1:16">
      <c r="A162" t="s">
        <v>699</v>
      </c>
      <c r="B162" t="s">
        <v>700</v>
      </c>
      <c r="C162">
        <v>111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6">
      <c r="A163" t="s">
        <v>701</v>
      </c>
      <c r="B163" t="s">
        <v>702</v>
      </c>
      <c r="C163">
        <v>103</v>
      </c>
      <c r="D163">
        <v>21</v>
      </c>
      <c r="E163">
        <v>40</v>
      </c>
      <c r="F163">
        <v>17</v>
      </c>
      <c r="G163">
        <v>14</v>
      </c>
      <c r="H163">
        <v>7</v>
      </c>
      <c r="I163">
        <v>32</v>
      </c>
      <c r="J163">
        <v>18</v>
      </c>
      <c r="K163">
        <v>9</v>
      </c>
      <c r="L163">
        <v>15</v>
      </c>
      <c r="M163">
        <v>28</v>
      </c>
      <c r="N163">
        <v>12</v>
      </c>
      <c r="O163">
        <v>8</v>
      </c>
      <c r="P163">
        <v>6</v>
      </c>
    </row>
    <row r="164" spans="1:16">
      <c r="A164" t="s">
        <v>703</v>
      </c>
      <c r="B164" t="s">
        <v>704</v>
      </c>
      <c r="C164">
        <v>105</v>
      </c>
      <c r="D164">
        <v>0</v>
      </c>
      <c r="E164">
        <v>3</v>
      </c>
      <c r="F164">
        <v>1</v>
      </c>
      <c r="G164">
        <v>0</v>
      </c>
      <c r="H164">
        <v>3</v>
      </c>
      <c r="I164">
        <v>1</v>
      </c>
      <c r="J164">
        <v>3</v>
      </c>
      <c r="K164">
        <v>0</v>
      </c>
      <c r="L164">
        <v>1</v>
      </c>
      <c r="M164">
        <v>2</v>
      </c>
      <c r="N164">
        <v>2</v>
      </c>
      <c r="O164">
        <v>0</v>
      </c>
      <c r="P164">
        <v>5</v>
      </c>
    </row>
    <row r="165" spans="1:16">
      <c r="A165" t="s">
        <v>705</v>
      </c>
      <c r="B165" t="s">
        <v>706</v>
      </c>
      <c r="C165">
        <v>147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</row>
    <row r="166" spans="1:16">
      <c r="A166" t="s">
        <v>707</v>
      </c>
      <c r="B166" t="s">
        <v>708</v>
      </c>
      <c r="C166">
        <v>109</v>
      </c>
      <c r="D166">
        <v>0</v>
      </c>
      <c r="E166">
        <v>0</v>
      </c>
      <c r="F166">
        <v>2</v>
      </c>
      <c r="G166">
        <v>1</v>
      </c>
      <c r="H166">
        <v>1</v>
      </c>
      <c r="I166">
        <v>0</v>
      </c>
      <c r="J166">
        <v>0</v>
      </c>
      <c r="K166">
        <v>1</v>
      </c>
      <c r="L166">
        <v>1</v>
      </c>
      <c r="M166">
        <v>0</v>
      </c>
      <c r="N166">
        <v>3</v>
      </c>
      <c r="O166">
        <v>1</v>
      </c>
      <c r="P166">
        <v>1</v>
      </c>
    </row>
    <row r="167" spans="1:16">
      <c r="A167" t="s">
        <v>709</v>
      </c>
      <c r="B167" t="s">
        <v>710</v>
      </c>
      <c r="C167">
        <v>122</v>
      </c>
      <c r="D167">
        <v>2</v>
      </c>
      <c r="E167">
        <v>0</v>
      </c>
      <c r="F167">
        <v>4</v>
      </c>
      <c r="G167">
        <v>1</v>
      </c>
      <c r="H167">
        <v>2</v>
      </c>
      <c r="I167">
        <v>1</v>
      </c>
      <c r="J167">
        <v>1</v>
      </c>
      <c r="K167">
        <v>2</v>
      </c>
      <c r="L167">
        <v>2</v>
      </c>
      <c r="M167">
        <v>1</v>
      </c>
      <c r="N167">
        <v>1</v>
      </c>
      <c r="O167">
        <v>3</v>
      </c>
      <c r="P167">
        <v>7</v>
      </c>
    </row>
    <row r="168" spans="1:16">
      <c r="A168" t="s">
        <v>711</v>
      </c>
      <c r="B168" t="s">
        <v>712</v>
      </c>
      <c r="C168">
        <v>95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>
      <c r="A169" t="s">
        <v>713</v>
      </c>
      <c r="B169" t="s">
        <v>714</v>
      </c>
      <c r="C169">
        <v>119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>
      <c r="A170" t="s">
        <v>715</v>
      </c>
      <c r="B170" t="s">
        <v>716</v>
      </c>
      <c r="C170">
        <v>108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2</v>
      </c>
      <c r="O170">
        <v>0</v>
      </c>
      <c r="P170">
        <v>1</v>
      </c>
    </row>
    <row r="171" spans="1:16">
      <c r="A171" t="s">
        <v>717</v>
      </c>
      <c r="B171" t="s">
        <v>718</v>
      </c>
      <c r="C171">
        <v>123</v>
      </c>
      <c r="D171">
        <v>0</v>
      </c>
      <c r="E171">
        <v>0</v>
      </c>
      <c r="F171">
        <v>9</v>
      </c>
      <c r="G171">
        <v>0</v>
      </c>
      <c r="H171">
        <v>0</v>
      </c>
      <c r="I171">
        <v>1</v>
      </c>
      <c r="J171">
        <v>8</v>
      </c>
      <c r="K171">
        <v>1</v>
      </c>
      <c r="L171">
        <v>0</v>
      </c>
      <c r="M171">
        <v>0</v>
      </c>
      <c r="N171">
        <v>5</v>
      </c>
      <c r="O171">
        <v>0</v>
      </c>
      <c r="P171">
        <v>11</v>
      </c>
    </row>
    <row r="172" spans="1:16">
      <c r="A172" t="s">
        <v>719</v>
      </c>
      <c r="B172" t="s">
        <v>720</v>
      </c>
      <c r="C172">
        <v>101</v>
      </c>
      <c r="D172">
        <v>0</v>
      </c>
      <c r="E172">
        <v>0</v>
      </c>
      <c r="F172">
        <v>2</v>
      </c>
      <c r="G172">
        <v>0</v>
      </c>
      <c r="H172">
        <v>0</v>
      </c>
      <c r="I172">
        <v>0</v>
      </c>
      <c r="J172">
        <v>1</v>
      </c>
      <c r="K172">
        <v>0</v>
      </c>
      <c r="L172">
        <v>0</v>
      </c>
      <c r="M172">
        <v>0</v>
      </c>
      <c r="N172">
        <v>1</v>
      </c>
      <c r="O172">
        <v>0</v>
      </c>
      <c r="P172">
        <v>29</v>
      </c>
    </row>
    <row r="173" spans="1:16">
      <c r="A173" t="s">
        <v>721</v>
      </c>
      <c r="B173" t="s">
        <v>722</v>
      </c>
      <c r="C173">
        <v>122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11</v>
      </c>
    </row>
    <row r="174" spans="1:16">
      <c r="A174" t="s">
        <v>723</v>
      </c>
      <c r="B174" t="s">
        <v>724</v>
      </c>
      <c r="C174">
        <v>132</v>
      </c>
      <c r="D174">
        <v>0</v>
      </c>
      <c r="E174">
        <v>0</v>
      </c>
      <c r="F174">
        <v>2</v>
      </c>
      <c r="G174">
        <v>2</v>
      </c>
      <c r="H174">
        <v>0</v>
      </c>
      <c r="I174">
        <v>0</v>
      </c>
      <c r="J174">
        <v>4</v>
      </c>
      <c r="K174">
        <v>0</v>
      </c>
      <c r="L174">
        <v>0</v>
      </c>
      <c r="M174">
        <v>0</v>
      </c>
      <c r="N174">
        <v>7</v>
      </c>
      <c r="O174">
        <v>2</v>
      </c>
      <c r="P174">
        <v>13</v>
      </c>
    </row>
    <row r="175" spans="1:16">
      <c r="A175" t="s">
        <v>725</v>
      </c>
      <c r="B175" t="s">
        <v>726</v>
      </c>
      <c r="C175">
        <v>69</v>
      </c>
      <c r="D175">
        <v>89</v>
      </c>
      <c r="E175">
        <v>164</v>
      </c>
      <c r="F175">
        <v>137</v>
      </c>
      <c r="G175">
        <v>199</v>
      </c>
      <c r="H175">
        <v>154</v>
      </c>
      <c r="I175">
        <v>125</v>
      </c>
      <c r="J175">
        <v>141</v>
      </c>
      <c r="K175">
        <v>155</v>
      </c>
      <c r="L175">
        <v>163</v>
      </c>
      <c r="M175">
        <v>192</v>
      </c>
      <c r="N175">
        <v>157</v>
      </c>
      <c r="O175">
        <v>153</v>
      </c>
      <c r="P175">
        <v>105</v>
      </c>
    </row>
    <row r="176" spans="1:16">
      <c r="A176" t="s">
        <v>727</v>
      </c>
      <c r="B176" t="s">
        <v>728</v>
      </c>
      <c r="C176">
        <v>82</v>
      </c>
      <c r="D176">
        <v>78</v>
      </c>
      <c r="E176">
        <v>185</v>
      </c>
      <c r="F176">
        <v>148</v>
      </c>
      <c r="G176">
        <v>201</v>
      </c>
      <c r="H176">
        <v>153</v>
      </c>
      <c r="I176">
        <v>181</v>
      </c>
      <c r="J176">
        <v>263</v>
      </c>
      <c r="K176">
        <v>196</v>
      </c>
      <c r="L176">
        <v>132</v>
      </c>
      <c r="M176">
        <v>142</v>
      </c>
      <c r="N176">
        <v>308</v>
      </c>
      <c r="O176">
        <v>181</v>
      </c>
      <c r="P176">
        <v>470</v>
      </c>
    </row>
    <row r="177" spans="1:16">
      <c r="A177" t="s">
        <v>729</v>
      </c>
      <c r="B177" t="s">
        <v>730</v>
      </c>
      <c r="C177">
        <v>74</v>
      </c>
      <c r="D177">
        <v>77</v>
      </c>
      <c r="E177">
        <v>183</v>
      </c>
      <c r="F177">
        <v>143</v>
      </c>
      <c r="G177">
        <v>198</v>
      </c>
      <c r="H177">
        <v>143</v>
      </c>
      <c r="I177">
        <v>182</v>
      </c>
      <c r="J177">
        <v>264</v>
      </c>
      <c r="K177">
        <v>194</v>
      </c>
      <c r="L177">
        <v>130</v>
      </c>
      <c r="M177">
        <v>138</v>
      </c>
      <c r="N177">
        <v>305</v>
      </c>
      <c r="O177">
        <v>182</v>
      </c>
      <c r="P177">
        <v>472</v>
      </c>
    </row>
    <row r="178" spans="1:16">
      <c r="A178" t="s">
        <v>731</v>
      </c>
      <c r="B178" t="s">
        <v>732</v>
      </c>
      <c r="C178">
        <v>80</v>
      </c>
      <c r="D178">
        <v>88</v>
      </c>
      <c r="E178">
        <v>196</v>
      </c>
      <c r="F178">
        <v>148</v>
      </c>
      <c r="G178">
        <v>216</v>
      </c>
      <c r="H178">
        <v>160</v>
      </c>
      <c r="I178">
        <v>190</v>
      </c>
      <c r="J178">
        <v>280</v>
      </c>
      <c r="K178">
        <v>206</v>
      </c>
      <c r="L178">
        <v>130</v>
      </c>
      <c r="M178">
        <v>148</v>
      </c>
      <c r="N178">
        <v>332</v>
      </c>
      <c r="O178">
        <v>197</v>
      </c>
      <c r="P178">
        <v>476</v>
      </c>
    </row>
    <row r="179" spans="1:16">
      <c r="A179" t="s">
        <v>733</v>
      </c>
      <c r="B179" t="s">
        <v>734</v>
      </c>
      <c r="C179">
        <v>88</v>
      </c>
      <c r="D179">
        <v>28877</v>
      </c>
      <c r="E179">
        <v>58078</v>
      </c>
      <c r="F179">
        <v>55545</v>
      </c>
      <c r="G179">
        <v>51771</v>
      </c>
      <c r="H179">
        <v>55989</v>
      </c>
      <c r="I179">
        <v>41416</v>
      </c>
      <c r="J179">
        <v>27485</v>
      </c>
      <c r="K179">
        <v>47965</v>
      </c>
      <c r="L179">
        <v>50202</v>
      </c>
      <c r="M179">
        <v>62647</v>
      </c>
      <c r="N179">
        <v>66874</v>
      </c>
      <c r="O179">
        <v>53296</v>
      </c>
      <c r="P179">
        <v>37284</v>
      </c>
    </row>
    <row r="180" spans="1:16">
      <c r="A180" t="s">
        <v>735</v>
      </c>
      <c r="B180" t="s">
        <v>736</v>
      </c>
      <c r="C180">
        <v>97</v>
      </c>
      <c r="D180">
        <v>14727</v>
      </c>
      <c r="E180">
        <v>18288</v>
      </c>
      <c r="F180">
        <v>10187</v>
      </c>
      <c r="G180">
        <v>13621</v>
      </c>
      <c r="H180">
        <v>8349</v>
      </c>
      <c r="I180">
        <v>10806</v>
      </c>
      <c r="J180">
        <v>15437</v>
      </c>
      <c r="K180">
        <v>22920</v>
      </c>
      <c r="L180">
        <v>12694</v>
      </c>
      <c r="M180">
        <v>18017</v>
      </c>
      <c r="N180">
        <v>14331</v>
      </c>
      <c r="O180">
        <v>19412</v>
      </c>
      <c r="P180">
        <v>7532</v>
      </c>
    </row>
    <row r="181" spans="1:16">
      <c r="A181" t="s">
        <v>737</v>
      </c>
      <c r="B181" t="s">
        <v>738</v>
      </c>
      <c r="C181">
        <v>87</v>
      </c>
      <c r="D181">
        <v>93963</v>
      </c>
      <c r="E181">
        <v>219176</v>
      </c>
      <c r="F181">
        <v>308288</v>
      </c>
      <c r="G181">
        <v>163345</v>
      </c>
      <c r="H181">
        <v>193080</v>
      </c>
      <c r="I181">
        <v>197204</v>
      </c>
      <c r="J181">
        <v>259412</v>
      </c>
      <c r="K181">
        <v>167430</v>
      </c>
      <c r="L181">
        <v>156860</v>
      </c>
      <c r="M181">
        <v>234453</v>
      </c>
      <c r="N181">
        <v>350857</v>
      </c>
      <c r="O181">
        <v>191574</v>
      </c>
      <c r="P181">
        <v>390896</v>
      </c>
    </row>
    <row r="182" spans="1:16">
      <c r="A182" t="s">
        <v>739</v>
      </c>
      <c r="B182" t="s">
        <v>740</v>
      </c>
      <c r="C182">
        <v>99</v>
      </c>
      <c r="D182">
        <v>84</v>
      </c>
      <c r="E182">
        <v>5</v>
      </c>
      <c r="F182">
        <v>9</v>
      </c>
      <c r="G182">
        <v>11</v>
      </c>
      <c r="H182">
        <v>264</v>
      </c>
      <c r="I182">
        <v>7</v>
      </c>
      <c r="J182">
        <v>11</v>
      </c>
      <c r="K182">
        <v>17</v>
      </c>
      <c r="L182">
        <v>244</v>
      </c>
      <c r="M182">
        <v>13</v>
      </c>
      <c r="N182">
        <v>12</v>
      </c>
      <c r="O182">
        <v>17</v>
      </c>
      <c r="P182">
        <v>4334</v>
      </c>
    </row>
    <row r="183" spans="1:16">
      <c r="A183" t="s">
        <v>741</v>
      </c>
      <c r="B183" t="s">
        <v>742</v>
      </c>
      <c r="C183">
        <v>92</v>
      </c>
      <c r="D183">
        <v>133</v>
      </c>
      <c r="E183">
        <v>228</v>
      </c>
      <c r="F183">
        <v>97</v>
      </c>
      <c r="G183">
        <v>235</v>
      </c>
      <c r="H183">
        <v>193</v>
      </c>
      <c r="I183">
        <v>262</v>
      </c>
      <c r="J183">
        <v>227</v>
      </c>
      <c r="K183">
        <v>119</v>
      </c>
      <c r="L183">
        <v>158</v>
      </c>
      <c r="M183">
        <v>278</v>
      </c>
      <c r="N183">
        <v>175</v>
      </c>
      <c r="O183">
        <v>99</v>
      </c>
      <c r="P183">
        <v>13</v>
      </c>
    </row>
    <row r="184" spans="1:16">
      <c r="A184" t="s">
        <v>743</v>
      </c>
      <c r="B184" t="s">
        <v>744</v>
      </c>
      <c r="C184">
        <v>88</v>
      </c>
      <c r="D184">
        <v>1</v>
      </c>
      <c r="E184">
        <v>3</v>
      </c>
      <c r="F184">
        <v>24</v>
      </c>
      <c r="G184">
        <v>3</v>
      </c>
      <c r="H184">
        <v>1</v>
      </c>
      <c r="I184">
        <v>7</v>
      </c>
      <c r="J184">
        <v>14</v>
      </c>
      <c r="K184">
        <v>4</v>
      </c>
      <c r="L184">
        <v>1</v>
      </c>
      <c r="M184">
        <v>1</v>
      </c>
      <c r="N184">
        <v>12</v>
      </c>
      <c r="O184">
        <v>21</v>
      </c>
      <c r="P184">
        <v>64</v>
      </c>
    </row>
    <row r="185" spans="1:16">
      <c r="A185" t="s">
        <v>745</v>
      </c>
      <c r="B185" t="s">
        <v>746</v>
      </c>
      <c r="C185">
        <v>95</v>
      </c>
      <c r="D185">
        <v>227259</v>
      </c>
      <c r="E185">
        <v>365373</v>
      </c>
      <c r="F185">
        <v>243132</v>
      </c>
      <c r="G185">
        <v>366232</v>
      </c>
      <c r="H185">
        <v>207863</v>
      </c>
      <c r="I185">
        <v>318681</v>
      </c>
      <c r="J185">
        <v>347342</v>
      </c>
      <c r="K185">
        <v>355567</v>
      </c>
      <c r="L185">
        <v>258282</v>
      </c>
      <c r="M185">
        <v>430228</v>
      </c>
      <c r="N185">
        <v>279456</v>
      </c>
      <c r="O185">
        <v>367737</v>
      </c>
      <c r="P185">
        <v>196047</v>
      </c>
    </row>
    <row r="186" spans="1:16">
      <c r="A186" t="s">
        <v>747</v>
      </c>
      <c r="B186" t="s">
        <v>748</v>
      </c>
      <c r="C186">
        <v>100</v>
      </c>
      <c r="D186">
        <v>276685</v>
      </c>
      <c r="E186">
        <v>516653</v>
      </c>
      <c r="F186">
        <v>594627</v>
      </c>
      <c r="G186">
        <v>483306</v>
      </c>
      <c r="H186">
        <v>374148</v>
      </c>
      <c r="I186">
        <v>714630</v>
      </c>
      <c r="J186">
        <v>613011</v>
      </c>
      <c r="K186">
        <v>515982</v>
      </c>
      <c r="L186">
        <v>436390</v>
      </c>
      <c r="M186">
        <v>653787</v>
      </c>
      <c r="N186">
        <v>604639</v>
      </c>
      <c r="O186">
        <v>588849</v>
      </c>
      <c r="P186">
        <v>403092</v>
      </c>
    </row>
    <row r="187" spans="1:16">
      <c r="A187" t="s">
        <v>749</v>
      </c>
      <c r="B187" t="s">
        <v>750</v>
      </c>
      <c r="C187">
        <v>91</v>
      </c>
      <c r="D187">
        <v>150</v>
      </c>
      <c r="E187">
        <v>360</v>
      </c>
      <c r="F187">
        <v>271</v>
      </c>
      <c r="G187">
        <v>287</v>
      </c>
      <c r="H187">
        <v>201</v>
      </c>
      <c r="I187">
        <v>247</v>
      </c>
      <c r="J187">
        <v>264</v>
      </c>
      <c r="K187">
        <v>295</v>
      </c>
      <c r="L187">
        <v>214</v>
      </c>
      <c r="M187">
        <v>331</v>
      </c>
      <c r="N187">
        <v>268</v>
      </c>
      <c r="O187">
        <v>339</v>
      </c>
      <c r="P187">
        <v>55</v>
      </c>
    </row>
    <row r="188" spans="1:16">
      <c r="A188" t="s">
        <v>751</v>
      </c>
      <c r="B188" t="s">
        <v>752</v>
      </c>
      <c r="C188">
        <v>62</v>
      </c>
      <c r="D188">
        <v>9</v>
      </c>
      <c r="E188">
        <v>31</v>
      </c>
      <c r="F188">
        <v>28</v>
      </c>
      <c r="G188">
        <v>32</v>
      </c>
      <c r="H188">
        <v>12</v>
      </c>
      <c r="I188">
        <v>31</v>
      </c>
      <c r="J188">
        <v>39</v>
      </c>
      <c r="K188">
        <v>20</v>
      </c>
      <c r="L188">
        <v>14</v>
      </c>
      <c r="M188">
        <v>21</v>
      </c>
      <c r="N188">
        <v>36</v>
      </c>
      <c r="O188">
        <v>30</v>
      </c>
      <c r="P188">
        <v>17</v>
      </c>
    </row>
    <row r="189" spans="1:16">
      <c r="A189" t="s">
        <v>753</v>
      </c>
      <c r="B189" t="s">
        <v>754</v>
      </c>
      <c r="C189">
        <v>50</v>
      </c>
      <c r="D189">
        <v>3</v>
      </c>
      <c r="E189">
        <v>0</v>
      </c>
      <c r="F189">
        <v>2</v>
      </c>
      <c r="G189">
        <v>24</v>
      </c>
      <c r="H189">
        <v>1</v>
      </c>
      <c r="I189">
        <v>1</v>
      </c>
      <c r="J189">
        <v>1</v>
      </c>
      <c r="K189">
        <v>14</v>
      </c>
      <c r="L189">
        <v>2</v>
      </c>
      <c r="M189">
        <v>2</v>
      </c>
      <c r="N189">
        <v>1</v>
      </c>
      <c r="O189">
        <v>10</v>
      </c>
      <c r="P189">
        <v>165</v>
      </c>
    </row>
    <row r="190" spans="1:16">
      <c r="A190" t="s">
        <v>755</v>
      </c>
      <c r="B190" t="s">
        <v>756</v>
      </c>
      <c r="C190">
        <v>61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184</v>
      </c>
    </row>
    <row r="191" spans="1:16">
      <c r="A191" t="s">
        <v>757</v>
      </c>
      <c r="B191" t="s">
        <v>758</v>
      </c>
      <c r="C191">
        <v>61</v>
      </c>
      <c r="D191">
        <v>1</v>
      </c>
      <c r="E191">
        <v>1</v>
      </c>
      <c r="F191">
        <v>45</v>
      </c>
      <c r="G191">
        <v>1</v>
      </c>
      <c r="H191">
        <v>1</v>
      </c>
      <c r="I191">
        <v>3</v>
      </c>
      <c r="J191">
        <v>21</v>
      </c>
      <c r="K191">
        <v>1</v>
      </c>
      <c r="L191">
        <v>2</v>
      </c>
      <c r="M191">
        <v>2</v>
      </c>
      <c r="N191">
        <v>39</v>
      </c>
      <c r="O191">
        <v>2</v>
      </c>
      <c r="P191">
        <v>150</v>
      </c>
    </row>
    <row r="192" spans="1:16">
      <c r="A192" t="s">
        <v>759</v>
      </c>
      <c r="B192" t="s">
        <v>760</v>
      </c>
      <c r="C192">
        <v>59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2</v>
      </c>
      <c r="J192">
        <v>3</v>
      </c>
      <c r="K192">
        <v>0</v>
      </c>
      <c r="L192">
        <v>0</v>
      </c>
      <c r="M192">
        <v>1</v>
      </c>
      <c r="N192">
        <v>2</v>
      </c>
      <c r="O192">
        <v>2</v>
      </c>
      <c r="P192">
        <v>35</v>
      </c>
    </row>
    <row r="193" spans="1:16">
      <c r="A193" t="s">
        <v>761</v>
      </c>
      <c r="B193" t="s">
        <v>762</v>
      </c>
      <c r="C193">
        <v>61</v>
      </c>
      <c r="D193">
        <v>13</v>
      </c>
      <c r="E193">
        <v>27</v>
      </c>
      <c r="F193">
        <v>29</v>
      </c>
      <c r="G193">
        <v>22</v>
      </c>
      <c r="H193">
        <v>26</v>
      </c>
      <c r="I193">
        <v>31</v>
      </c>
      <c r="J193">
        <v>38</v>
      </c>
      <c r="K193">
        <v>38</v>
      </c>
      <c r="L193">
        <v>22</v>
      </c>
      <c r="M193">
        <v>41</v>
      </c>
      <c r="N193">
        <v>22</v>
      </c>
      <c r="O193">
        <v>33</v>
      </c>
      <c r="P193">
        <v>25</v>
      </c>
    </row>
    <row r="194" spans="1:16">
      <c r="A194" t="s">
        <v>763</v>
      </c>
      <c r="B194" t="s">
        <v>764</v>
      </c>
      <c r="C194">
        <v>59</v>
      </c>
      <c r="D194">
        <v>0</v>
      </c>
      <c r="E194">
        <v>1</v>
      </c>
      <c r="F194">
        <v>23</v>
      </c>
      <c r="G194">
        <v>1</v>
      </c>
      <c r="H194">
        <v>1</v>
      </c>
      <c r="I194">
        <v>2</v>
      </c>
      <c r="J194">
        <v>27</v>
      </c>
      <c r="K194">
        <v>2</v>
      </c>
      <c r="L194">
        <v>0</v>
      </c>
      <c r="M194">
        <v>2</v>
      </c>
      <c r="N194">
        <v>26</v>
      </c>
      <c r="O194">
        <v>0</v>
      </c>
      <c r="P194">
        <v>63</v>
      </c>
    </row>
    <row r="195" spans="1:16">
      <c r="A195" t="s">
        <v>765</v>
      </c>
      <c r="B195" t="s">
        <v>766</v>
      </c>
      <c r="C195">
        <v>76</v>
      </c>
      <c r="D195">
        <v>0</v>
      </c>
      <c r="E195">
        <v>0</v>
      </c>
      <c r="F195">
        <v>0</v>
      </c>
      <c r="G195">
        <v>0</v>
      </c>
      <c r="H195">
        <v>1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1</v>
      </c>
      <c r="P195">
        <v>1</v>
      </c>
    </row>
    <row r="196" spans="1:16">
      <c r="A196" t="s">
        <v>767</v>
      </c>
      <c r="B196" t="s">
        <v>768</v>
      </c>
      <c r="C196">
        <v>52</v>
      </c>
      <c r="D196">
        <v>4</v>
      </c>
      <c r="E196">
        <v>1</v>
      </c>
      <c r="F196">
        <v>1</v>
      </c>
      <c r="G196">
        <v>1</v>
      </c>
      <c r="H196">
        <v>2</v>
      </c>
      <c r="I196">
        <v>4</v>
      </c>
      <c r="J196">
        <v>3</v>
      </c>
      <c r="K196">
        <v>0</v>
      </c>
      <c r="L196">
        <v>2</v>
      </c>
      <c r="M196">
        <v>2</v>
      </c>
      <c r="N196">
        <v>2</v>
      </c>
      <c r="O196">
        <v>4</v>
      </c>
      <c r="P196">
        <v>1</v>
      </c>
    </row>
    <row r="197" spans="1:16">
      <c r="A197" t="s">
        <v>769</v>
      </c>
      <c r="B197" t="s">
        <v>770</v>
      </c>
      <c r="C197">
        <v>62</v>
      </c>
      <c r="D197">
        <v>2</v>
      </c>
      <c r="E197">
        <v>2</v>
      </c>
      <c r="F197">
        <v>0</v>
      </c>
      <c r="G197">
        <v>0</v>
      </c>
      <c r="H197">
        <v>0</v>
      </c>
      <c r="I197">
        <v>1</v>
      </c>
      <c r="J197">
        <v>0</v>
      </c>
      <c r="K197">
        <v>0</v>
      </c>
      <c r="L197">
        <v>0</v>
      </c>
      <c r="M197">
        <v>0</v>
      </c>
      <c r="N197">
        <v>1</v>
      </c>
      <c r="O197">
        <v>1</v>
      </c>
      <c r="P197">
        <v>0</v>
      </c>
    </row>
    <row r="198" spans="1:16">
      <c r="A198" t="s">
        <v>771</v>
      </c>
      <c r="B198" t="s">
        <v>772</v>
      </c>
      <c r="C198">
        <v>57</v>
      </c>
      <c r="D198">
        <v>0</v>
      </c>
      <c r="E198">
        <v>0</v>
      </c>
      <c r="F198">
        <v>5</v>
      </c>
      <c r="G198">
        <v>0</v>
      </c>
      <c r="H198">
        <v>0</v>
      </c>
      <c r="I198">
        <v>0</v>
      </c>
      <c r="J198">
        <v>3</v>
      </c>
      <c r="K198">
        <v>0</v>
      </c>
      <c r="L198">
        <v>0</v>
      </c>
      <c r="M198">
        <v>1</v>
      </c>
      <c r="N198">
        <v>0</v>
      </c>
      <c r="O198">
        <v>0</v>
      </c>
      <c r="P198">
        <v>14</v>
      </c>
    </row>
    <row r="199" spans="1:16">
      <c r="A199" t="s">
        <v>773</v>
      </c>
      <c r="B199" t="s">
        <v>774</v>
      </c>
      <c r="C199">
        <v>77</v>
      </c>
      <c r="D199">
        <v>0</v>
      </c>
      <c r="E199">
        <v>2</v>
      </c>
      <c r="F199">
        <v>3</v>
      </c>
      <c r="G199">
        <v>1</v>
      </c>
      <c r="H199">
        <v>0</v>
      </c>
      <c r="I199">
        <v>1</v>
      </c>
      <c r="J199">
        <v>6</v>
      </c>
      <c r="K199">
        <v>1</v>
      </c>
      <c r="L199">
        <v>1</v>
      </c>
      <c r="M199">
        <v>0</v>
      </c>
      <c r="N199">
        <v>6</v>
      </c>
      <c r="O199">
        <v>1</v>
      </c>
      <c r="P199">
        <v>2</v>
      </c>
    </row>
    <row r="200" spans="1:16">
      <c r="A200" t="s">
        <v>775</v>
      </c>
      <c r="B200" t="s">
        <v>776</v>
      </c>
      <c r="C200">
        <v>74</v>
      </c>
      <c r="D200">
        <v>3</v>
      </c>
      <c r="E200">
        <v>2</v>
      </c>
      <c r="F200">
        <v>8</v>
      </c>
      <c r="G200">
        <v>7</v>
      </c>
      <c r="H200">
        <v>5</v>
      </c>
      <c r="I200">
        <v>2</v>
      </c>
      <c r="J200">
        <v>2</v>
      </c>
      <c r="K200">
        <v>4</v>
      </c>
      <c r="L200">
        <v>3</v>
      </c>
      <c r="M200">
        <v>2</v>
      </c>
      <c r="N200">
        <v>4</v>
      </c>
      <c r="O200">
        <v>2</v>
      </c>
      <c r="P200">
        <v>0</v>
      </c>
    </row>
    <row r="201" spans="1:16">
      <c r="A201" t="s">
        <v>777</v>
      </c>
      <c r="B201" t="s">
        <v>778</v>
      </c>
      <c r="C201">
        <v>69</v>
      </c>
      <c r="D201">
        <v>0</v>
      </c>
      <c r="E201">
        <v>1</v>
      </c>
      <c r="F201">
        <v>0</v>
      </c>
      <c r="G201">
        <v>2</v>
      </c>
      <c r="H201">
        <v>0</v>
      </c>
      <c r="I201">
        <v>0</v>
      </c>
      <c r="J201">
        <v>2</v>
      </c>
      <c r="K201">
        <v>1</v>
      </c>
      <c r="L201">
        <v>0</v>
      </c>
      <c r="M201">
        <v>0</v>
      </c>
      <c r="N201">
        <v>1</v>
      </c>
      <c r="O201">
        <v>1</v>
      </c>
      <c r="P201">
        <v>1</v>
      </c>
    </row>
    <row r="202" spans="1:16">
      <c r="A202" t="s">
        <v>779</v>
      </c>
      <c r="B202" t="s">
        <v>780</v>
      </c>
      <c r="C202">
        <v>61</v>
      </c>
      <c r="D202">
        <v>8</v>
      </c>
      <c r="E202">
        <v>7</v>
      </c>
      <c r="F202">
        <v>12</v>
      </c>
      <c r="G202">
        <v>6</v>
      </c>
      <c r="H202">
        <v>15</v>
      </c>
      <c r="I202">
        <v>16</v>
      </c>
      <c r="J202">
        <v>25</v>
      </c>
      <c r="K202">
        <v>10</v>
      </c>
      <c r="L202">
        <v>6</v>
      </c>
      <c r="M202">
        <v>20</v>
      </c>
      <c r="N202">
        <v>18</v>
      </c>
      <c r="O202">
        <v>14</v>
      </c>
      <c r="P202">
        <v>9</v>
      </c>
    </row>
    <row r="203" spans="1:16">
      <c r="A203" t="s">
        <v>781</v>
      </c>
      <c r="B203" t="s">
        <v>782</v>
      </c>
      <c r="C203">
        <v>60</v>
      </c>
      <c r="D203">
        <v>0</v>
      </c>
      <c r="E203">
        <v>5</v>
      </c>
      <c r="F203">
        <v>4</v>
      </c>
      <c r="G203">
        <v>1</v>
      </c>
      <c r="H203">
        <v>7</v>
      </c>
      <c r="I203">
        <v>5</v>
      </c>
      <c r="J203">
        <v>3</v>
      </c>
      <c r="K203">
        <v>4</v>
      </c>
      <c r="L203">
        <v>2</v>
      </c>
      <c r="M203">
        <v>1</v>
      </c>
      <c r="N203">
        <v>5</v>
      </c>
      <c r="O203">
        <v>4</v>
      </c>
      <c r="P203">
        <v>1</v>
      </c>
    </row>
    <row r="204" spans="1:16">
      <c r="A204" t="s">
        <v>783</v>
      </c>
      <c r="B204" t="s">
        <v>784</v>
      </c>
      <c r="C204">
        <v>63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</row>
    <row r="205" spans="1:16">
      <c r="A205" t="s">
        <v>785</v>
      </c>
      <c r="B205" t="s">
        <v>786</v>
      </c>
      <c r="C205">
        <v>92</v>
      </c>
      <c r="D205">
        <v>17</v>
      </c>
      <c r="E205">
        <v>46</v>
      </c>
      <c r="F205">
        <v>10</v>
      </c>
      <c r="G205">
        <v>5</v>
      </c>
      <c r="H205">
        <v>11</v>
      </c>
      <c r="I205">
        <v>12</v>
      </c>
      <c r="J205">
        <v>12</v>
      </c>
      <c r="K205">
        <v>11</v>
      </c>
      <c r="L205">
        <v>12</v>
      </c>
      <c r="M205">
        <v>27</v>
      </c>
      <c r="N205">
        <v>7</v>
      </c>
      <c r="O205">
        <v>5</v>
      </c>
      <c r="P205">
        <v>30</v>
      </c>
    </row>
    <row r="206" spans="1:16">
      <c r="A206" t="s">
        <v>787</v>
      </c>
      <c r="B206" t="s">
        <v>788</v>
      </c>
      <c r="C206">
        <v>87</v>
      </c>
      <c r="D206">
        <v>3</v>
      </c>
      <c r="E206">
        <v>6</v>
      </c>
      <c r="F206">
        <v>403</v>
      </c>
      <c r="G206">
        <v>11</v>
      </c>
      <c r="H206">
        <v>16</v>
      </c>
      <c r="I206">
        <v>8</v>
      </c>
      <c r="J206">
        <v>495</v>
      </c>
      <c r="K206">
        <v>9</v>
      </c>
      <c r="L206">
        <v>3</v>
      </c>
      <c r="M206">
        <v>9</v>
      </c>
      <c r="N206">
        <v>476</v>
      </c>
      <c r="O206">
        <v>3</v>
      </c>
      <c r="P206">
        <v>1063</v>
      </c>
    </row>
    <row r="207" spans="1:16">
      <c r="A207" t="s">
        <v>789</v>
      </c>
      <c r="B207" t="s">
        <v>790</v>
      </c>
      <c r="C207">
        <v>97</v>
      </c>
      <c r="D207">
        <v>1</v>
      </c>
      <c r="E207">
        <v>6</v>
      </c>
      <c r="F207">
        <v>5</v>
      </c>
      <c r="G207">
        <v>0</v>
      </c>
      <c r="H207">
        <v>3</v>
      </c>
      <c r="I207">
        <v>1</v>
      </c>
      <c r="J207">
        <v>5</v>
      </c>
      <c r="K207">
        <v>2</v>
      </c>
      <c r="L207">
        <v>2</v>
      </c>
      <c r="M207">
        <v>8</v>
      </c>
      <c r="N207">
        <v>4</v>
      </c>
      <c r="O207">
        <v>0</v>
      </c>
      <c r="P207">
        <v>19</v>
      </c>
    </row>
    <row r="208" spans="1:16">
      <c r="A208" t="s">
        <v>791</v>
      </c>
      <c r="B208" t="s">
        <v>792</v>
      </c>
      <c r="C208">
        <v>148</v>
      </c>
      <c r="D208">
        <v>2</v>
      </c>
      <c r="E208">
        <v>12</v>
      </c>
      <c r="F208">
        <v>68</v>
      </c>
      <c r="G208">
        <v>3</v>
      </c>
      <c r="H208">
        <v>4</v>
      </c>
      <c r="I208">
        <v>11</v>
      </c>
      <c r="J208">
        <v>41</v>
      </c>
      <c r="K208">
        <v>13</v>
      </c>
      <c r="L208">
        <v>4</v>
      </c>
      <c r="M208">
        <v>15</v>
      </c>
      <c r="N208">
        <v>44</v>
      </c>
      <c r="O208">
        <v>8</v>
      </c>
      <c r="P208">
        <v>1559</v>
      </c>
    </row>
    <row r="209" spans="1:16">
      <c r="A209" t="s">
        <v>793</v>
      </c>
      <c r="B209" t="s">
        <v>794</v>
      </c>
      <c r="C209">
        <v>96</v>
      </c>
      <c r="D209">
        <v>0</v>
      </c>
      <c r="E209">
        <v>1</v>
      </c>
      <c r="F209">
        <v>1</v>
      </c>
      <c r="G209">
        <v>0</v>
      </c>
      <c r="H209">
        <v>0</v>
      </c>
      <c r="I209">
        <v>0</v>
      </c>
      <c r="J209">
        <v>3</v>
      </c>
      <c r="K209">
        <v>0</v>
      </c>
      <c r="L209">
        <v>0</v>
      </c>
      <c r="M209">
        <v>0</v>
      </c>
      <c r="N209">
        <v>4</v>
      </c>
      <c r="O209">
        <v>0</v>
      </c>
      <c r="P209">
        <v>3</v>
      </c>
    </row>
    <row r="210" spans="1:16">
      <c r="A210" t="s">
        <v>795</v>
      </c>
      <c r="B210" t="s">
        <v>796</v>
      </c>
      <c r="C210">
        <v>92</v>
      </c>
      <c r="D210">
        <v>5</v>
      </c>
      <c r="E210">
        <v>8</v>
      </c>
      <c r="F210">
        <v>5</v>
      </c>
      <c r="G210">
        <v>7</v>
      </c>
      <c r="H210">
        <v>2</v>
      </c>
      <c r="I210">
        <v>13</v>
      </c>
      <c r="J210">
        <v>12</v>
      </c>
      <c r="K210">
        <v>10</v>
      </c>
      <c r="L210">
        <v>7</v>
      </c>
      <c r="M210">
        <v>6</v>
      </c>
      <c r="N210">
        <v>6</v>
      </c>
      <c r="O210">
        <v>7</v>
      </c>
      <c r="P210">
        <v>259</v>
      </c>
    </row>
    <row r="211" spans="1:16">
      <c r="A211" t="s">
        <v>797</v>
      </c>
      <c r="B211" t="s">
        <v>798</v>
      </c>
      <c r="C211">
        <v>98</v>
      </c>
      <c r="D211">
        <v>0</v>
      </c>
      <c r="E211">
        <v>4</v>
      </c>
      <c r="F211">
        <v>33</v>
      </c>
      <c r="G211">
        <v>8</v>
      </c>
      <c r="H211">
        <v>8</v>
      </c>
      <c r="I211">
        <v>3</v>
      </c>
      <c r="J211">
        <v>14</v>
      </c>
      <c r="K211">
        <v>9</v>
      </c>
      <c r="L211">
        <v>4</v>
      </c>
      <c r="M211">
        <v>7</v>
      </c>
      <c r="N211">
        <v>15</v>
      </c>
      <c r="O211">
        <v>17</v>
      </c>
      <c r="P211">
        <v>883</v>
      </c>
    </row>
    <row r="212" spans="1:16">
      <c r="A212" t="s">
        <v>799</v>
      </c>
      <c r="B212" t="s">
        <v>800</v>
      </c>
      <c r="C212">
        <v>93</v>
      </c>
      <c r="D212">
        <v>7</v>
      </c>
      <c r="E212">
        <v>4</v>
      </c>
      <c r="F212">
        <v>31</v>
      </c>
      <c r="G212">
        <v>8</v>
      </c>
      <c r="H212">
        <v>0</v>
      </c>
      <c r="I212">
        <v>15</v>
      </c>
      <c r="J212">
        <v>17</v>
      </c>
      <c r="K212">
        <v>21</v>
      </c>
      <c r="L212">
        <v>7</v>
      </c>
      <c r="M212">
        <v>11</v>
      </c>
      <c r="N212">
        <v>11</v>
      </c>
      <c r="O212">
        <v>14</v>
      </c>
      <c r="P212">
        <v>590</v>
      </c>
    </row>
    <row r="213" spans="1:16">
      <c r="A213" t="s">
        <v>801</v>
      </c>
      <c r="B213" t="s">
        <v>802</v>
      </c>
      <c r="C213">
        <v>89</v>
      </c>
      <c r="D213">
        <v>1</v>
      </c>
      <c r="E213">
        <v>1</v>
      </c>
      <c r="F213">
        <v>25</v>
      </c>
      <c r="G213">
        <v>0</v>
      </c>
      <c r="H213">
        <v>0</v>
      </c>
      <c r="I213">
        <v>3</v>
      </c>
      <c r="J213">
        <v>2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372</v>
      </c>
    </row>
    <row r="214" spans="1:16">
      <c r="A214" t="s">
        <v>803</v>
      </c>
      <c r="B214" t="s">
        <v>804</v>
      </c>
      <c r="C214">
        <v>92</v>
      </c>
      <c r="D214">
        <v>0</v>
      </c>
      <c r="E214">
        <v>2</v>
      </c>
      <c r="F214">
        <v>13</v>
      </c>
      <c r="G214">
        <v>0</v>
      </c>
      <c r="H214">
        <v>0</v>
      </c>
      <c r="I214">
        <v>1</v>
      </c>
      <c r="J214">
        <v>6</v>
      </c>
      <c r="K214">
        <v>2</v>
      </c>
      <c r="L214">
        <v>2</v>
      </c>
      <c r="M214">
        <v>0</v>
      </c>
      <c r="N214">
        <v>1</v>
      </c>
      <c r="O214">
        <v>1</v>
      </c>
      <c r="P214">
        <v>126</v>
      </c>
    </row>
    <row r="215" spans="1:16">
      <c r="A215" t="s">
        <v>805</v>
      </c>
      <c r="B215" t="s">
        <v>806</v>
      </c>
      <c r="C215">
        <v>89</v>
      </c>
      <c r="D215">
        <v>4</v>
      </c>
      <c r="E215">
        <v>10</v>
      </c>
      <c r="F215">
        <v>30</v>
      </c>
      <c r="G215">
        <v>6</v>
      </c>
      <c r="H215">
        <v>6</v>
      </c>
      <c r="I215">
        <v>8</v>
      </c>
      <c r="J215">
        <v>10</v>
      </c>
      <c r="K215">
        <v>8</v>
      </c>
      <c r="L215">
        <v>3</v>
      </c>
      <c r="M215">
        <v>7</v>
      </c>
      <c r="N215">
        <v>16</v>
      </c>
      <c r="O215">
        <v>14</v>
      </c>
      <c r="P215">
        <v>258</v>
      </c>
    </row>
    <row r="216" spans="1:16">
      <c r="A216" t="s">
        <v>807</v>
      </c>
      <c r="B216" t="s">
        <v>808</v>
      </c>
      <c r="C216">
        <v>100</v>
      </c>
      <c r="D216">
        <v>42</v>
      </c>
      <c r="E216">
        <v>59</v>
      </c>
      <c r="F216">
        <v>117</v>
      </c>
      <c r="G216">
        <v>78</v>
      </c>
      <c r="H216">
        <v>78</v>
      </c>
      <c r="I216">
        <v>157</v>
      </c>
      <c r="J216">
        <v>148</v>
      </c>
      <c r="K216">
        <v>172</v>
      </c>
      <c r="L216">
        <v>60</v>
      </c>
      <c r="M216">
        <v>127</v>
      </c>
      <c r="N216">
        <v>142</v>
      </c>
      <c r="O216">
        <v>154</v>
      </c>
      <c r="P216">
        <v>1722</v>
      </c>
    </row>
    <row r="217" spans="1:16">
      <c r="A217" t="s">
        <v>809</v>
      </c>
      <c r="B217" t="s">
        <v>810</v>
      </c>
      <c r="C217">
        <v>107</v>
      </c>
      <c r="D217">
        <v>21706</v>
      </c>
      <c r="E217">
        <v>26970</v>
      </c>
      <c r="F217">
        <v>15943</v>
      </c>
      <c r="G217">
        <v>24377</v>
      </c>
      <c r="H217">
        <v>14375</v>
      </c>
      <c r="I217">
        <v>23744</v>
      </c>
      <c r="J217">
        <v>28785</v>
      </c>
      <c r="K217">
        <v>35815</v>
      </c>
      <c r="L217">
        <v>21925</v>
      </c>
      <c r="M217">
        <v>27807</v>
      </c>
      <c r="N217">
        <v>24588</v>
      </c>
      <c r="O217">
        <v>27354</v>
      </c>
      <c r="P217">
        <v>13483</v>
      </c>
    </row>
    <row r="218" spans="1:16">
      <c r="A218" t="s">
        <v>811</v>
      </c>
      <c r="B218" t="s">
        <v>812</v>
      </c>
      <c r="C218">
        <v>87</v>
      </c>
      <c r="D218">
        <v>22</v>
      </c>
      <c r="E218">
        <v>79</v>
      </c>
      <c r="F218">
        <v>172</v>
      </c>
      <c r="G218">
        <v>44</v>
      </c>
      <c r="H218">
        <v>94</v>
      </c>
      <c r="I218">
        <v>86</v>
      </c>
      <c r="J218">
        <v>224</v>
      </c>
      <c r="K218">
        <v>55</v>
      </c>
      <c r="L218">
        <v>57</v>
      </c>
      <c r="M218">
        <v>93</v>
      </c>
      <c r="N218">
        <v>207</v>
      </c>
      <c r="O218">
        <v>70</v>
      </c>
      <c r="P218">
        <v>442</v>
      </c>
    </row>
    <row r="219" spans="1:16">
      <c r="A219" t="s">
        <v>813</v>
      </c>
      <c r="B219" t="s">
        <v>814</v>
      </c>
      <c r="C219">
        <v>97</v>
      </c>
      <c r="D219">
        <v>36</v>
      </c>
      <c r="E219">
        <v>55</v>
      </c>
      <c r="F219">
        <v>63</v>
      </c>
      <c r="G219">
        <v>58</v>
      </c>
      <c r="H219">
        <v>60</v>
      </c>
      <c r="I219">
        <v>60</v>
      </c>
      <c r="J219">
        <v>72</v>
      </c>
      <c r="K219">
        <v>73</v>
      </c>
      <c r="L219">
        <v>42</v>
      </c>
      <c r="M219">
        <v>73</v>
      </c>
      <c r="N219">
        <v>87</v>
      </c>
      <c r="O219">
        <v>59</v>
      </c>
      <c r="P219">
        <v>19</v>
      </c>
    </row>
    <row r="220" spans="1:16">
      <c r="A220" t="s">
        <v>815</v>
      </c>
      <c r="B220" t="s">
        <v>816</v>
      </c>
      <c r="C220">
        <v>92</v>
      </c>
      <c r="D220">
        <v>5</v>
      </c>
      <c r="E220">
        <v>19</v>
      </c>
      <c r="F220">
        <v>21</v>
      </c>
      <c r="G220">
        <v>14</v>
      </c>
      <c r="H220">
        <v>11</v>
      </c>
      <c r="I220">
        <v>20</v>
      </c>
      <c r="J220">
        <v>7</v>
      </c>
      <c r="K220">
        <v>3</v>
      </c>
      <c r="L220">
        <v>23</v>
      </c>
      <c r="M220">
        <v>18</v>
      </c>
      <c r="N220">
        <v>21</v>
      </c>
      <c r="O220">
        <v>11</v>
      </c>
      <c r="P220">
        <v>0</v>
      </c>
    </row>
    <row r="221" spans="1:16">
      <c r="A221" t="s">
        <v>817</v>
      </c>
      <c r="B221" t="s">
        <v>818</v>
      </c>
      <c r="C221">
        <v>94</v>
      </c>
      <c r="D221">
        <v>1</v>
      </c>
      <c r="E221">
        <v>1</v>
      </c>
      <c r="F221">
        <v>5</v>
      </c>
      <c r="G221">
        <v>2</v>
      </c>
      <c r="H221">
        <v>2</v>
      </c>
      <c r="I221">
        <v>1</v>
      </c>
      <c r="J221">
        <v>10</v>
      </c>
      <c r="K221">
        <v>2</v>
      </c>
      <c r="L221">
        <v>1</v>
      </c>
      <c r="M221">
        <v>4</v>
      </c>
      <c r="N221">
        <v>11</v>
      </c>
      <c r="O221">
        <v>1</v>
      </c>
      <c r="P221">
        <v>20</v>
      </c>
    </row>
    <row r="222" spans="1:16">
      <c r="A222" t="s">
        <v>819</v>
      </c>
      <c r="B222" t="s">
        <v>820</v>
      </c>
      <c r="C222">
        <v>95</v>
      </c>
      <c r="D222">
        <v>763</v>
      </c>
      <c r="E222">
        <v>2235</v>
      </c>
      <c r="F222">
        <v>5434</v>
      </c>
      <c r="G222">
        <v>1411</v>
      </c>
      <c r="H222">
        <v>1732</v>
      </c>
      <c r="I222">
        <v>1903</v>
      </c>
      <c r="J222">
        <v>6266</v>
      </c>
      <c r="K222">
        <v>1367</v>
      </c>
      <c r="L222">
        <v>1416</v>
      </c>
      <c r="M222">
        <v>2216</v>
      </c>
      <c r="N222">
        <v>6035</v>
      </c>
      <c r="O222">
        <v>1085</v>
      </c>
      <c r="P222">
        <v>42450</v>
      </c>
    </row>
    <row r="223" spans="1:16">
      <c r="A223" t="s">
        <v>821</v>
      </c>
      <c r="B223" t="s">
        <v>822</v>
      </c>
      <c r="C223">
        <v>96</v>
      </c>
      <c r="D223">
        <v>1</v>
      </c>
      <c r="E223">
        <v>5</v>
      </c>
      <c r="F223">
        <v>3</v>
      </c>
      <c r="G223">
        <v>2</v>
      </c>
      <c r="H223">
        <v>2</v>
      </c>
      <c r="I223">
        <v>5</v>
      </c>
      <c r="J223">
        <v>2</v>
      </c>
      <c r="K223">
        <v>19</v>
      </c>
      <c r="L223">
        <v>2</v>
      </c>
      <c r="M223">
        <v>14</v>
      </c>
      <c r="N223">
        <v>9</v>
      </c>
      <c r="O223">
        <v>16</v>
      </c>
      <c r="P223">
        <v>11</v>
      </c>
    </row>
    <row r="224" spans="1:16">
      <c r="A224" t="s">
        <v>823</v>
      </c>
      <c r="B224" t="s">
        <v>824</v>
      </c>
      <c r="C224">
        <v>91</v>
      </c>
      <c r="D224">
        <v>2</v>
      </c>
      <c r="E224">
        <v>2</v>
      </c>
      <c r="F224">
        <v>6</v>
      </c>
      <c r="G224">
        <v>5</v>
      </c>
      <c r="H224">
        <v>0</v>
      </c>
      <c r="I224">
        <v>0</v>
      </c>
      <c r="J224">
        <v>8</v>
      </c>
      <c r="K224">
        <v>0</v>
      </c>
      <c r="L224">
        <v>2</v>
      </c>
      <c r="M224">
        <v>1</v>
      </c>
      <c r="N224">
        <v>4</v>
      </c>
      <c r="O224">
        <v>0</v>
      </c>
      <c r="P224">
        <v>8</v>
      </c>
    </row>
    <row r="225" spans="1:16">
      <c r="A225" t="s">
        <v>825</v>
      </c>
      <c r="B225" t="s">
        <v>826</v>
      </c>
      <c r="C225">
        <v>101</v>
      </c>
      <c r="D225">
        <v>0</v>
      </c>
      <c r="E225">
        <v>0</v>
      </c>
      <c r="F225">
        <v>0</v>
      </c>
      <c r="G225">
        <v>6</v>
      </c>
      <c r="H225">
        <v>0</v>
      </c>
      <c r="I225">
        <v>0</v>
      </c>
      <c r="J225">
        <v>2</v>
      </c>
      <c r="K225">
        <v>2</v>
      </c>
      <c r="L225">
        <v>1</v>
      </c>
      <c r="M225">
        <v>2</v>
      </c>
      <c r="N225">
        <v>3</v>
      </c>
      <c r="O225">
        <v>2</v>
      </c>
      <c r="P225">
        <v>5</v>
      </c>
    </row>
    <row r="226" spans="1:16">
      <c r="A226" t="s">
        <v>827</v>
      </c>
      <c r="B226" t="s">
        <v>828</v>
      </c>
      <c r="C226">
        <v>101</v>
      </c>
      <c r="D226">
        <v>0</v>
      </c>
      <c r="E226">
        <v>0</v>
      </c>
      <c r="F226">
        <v>4</v>
      </c>
      <c r="G226">
        <v>0</v>
      </c>
      <c r="H226">
        <v>0</v>
      </c>
      <c r="I226">
        <v>5</v>
      </c>
      <c r="J226">
        <v>2</v>
      </c>
      <c r="K226">
        <v>0</v>
      </c>
      <c r="L226">
        <v>0</v>
      </c>
      <c r="M226">
        <v>2</v>
      </c>
      <c r="N226">
        <v>3</v>
      </c>
      <c r="O226">
        <v>0</v>
      </c>
      <c r="P226">
        <v>5</v>
      </c>
    </row>
    <row r="227" spans="1:16">
      <c r="A227" t="s">
        <v>829</v>
      </c>
      <c r="B227" t="s">
        <v>830</v>
      </c>
      <c r="C227">
        <v>91</v>
      </c>
      <c r="D227">
        <v>0</v>
      </c>
      <c r="E227">
        <v>0</v>
      </c>
      <c r="F227">
        <v>10</v>
      </c>
      <c r="G227">
        <v>1</v>
      </c>
      <c r="H227">
        <v>0</v>
      </c>
      <c r="I227">
        <v>0</v>
      </c>
      <c r="J227">
        <v>15</v>
      </c>
      <c r="K227">
        <v>1</v>
      </c>
      <c r="L227">
        <v>0</v>
      </c>
      <c r="M227">
        <v>0</v>
      </c>
      <c r="N227">
        <v>10</v>
      </c>
      <c r="O227">
        <v>2</v>
      </c>
      <c r="P227">
        <v>4</v>
      </c>
    </row>
    <row r="228" spans="1:16">
      <c r="A228" t="s">
        <v>831</v>
      </c>
      <c r="B228" t="s">
        <v>832</v>
      </c>
      <c r="C228">
        <v>97</v>
      </c>
      <c r="D228">
        <v>7</v>
      </c>
      <c r="E228">
        <v>55</v>
      </c>
      <c r="F228">
        <v>101</v>
      </c>
      <c r="G228">
        <v>29</v>
      </c>
      <c r="H228">
        <v>23</v>
      </c>
      <c r="I228">
        <v>21</v>
      </c>
      <c r="J228">
        <v>120</v>
      </c>
      <c r="K228">
        <v>17</v>
      </c>
      <c r="L228">
        <v>18</v>
      </c>
      <c r="M228">
        <v>29</v>
      </c>
      <c r="N228">
        <v>156</v>
      </c>
      <c r="O228">
        <v>13</v>
      </c>
      <c r="P228">
        <v>21</v>
      </c>
    </row>
    <row r="229" spans="1:16">
      <c r="A229" t="s">
        <v>833</v>
      </c>
      <c r="B229" t="s">
        <v>834</v>
      </c>
      <c r="C229">
        <v>99</v>
      </c>
      <c r="D229">
        <v>7</v>
      </c>
      <c r="E229">
        <v>56</v>
      </c>
      <c r="F229">
        <v>59</v>
      </c>
      <c r="G229">
        <v>26</v>
      </c>
      <c r="H229">
        <v>13</v>
      </c>
      <c r="I229">
        <v>26</v>
      </c>
      <c r="J229">
        <v>92</v>
      </c>
      <c r="K229">
        <v>15</v>
      </c>
      <c r="L229">
        <v>11</v>
      </c>
      <c r="M229">
        <v>26</v>
      </c>
      <c r="N229">
        <v>99</v>
      </c>
      <c r="O229">
        <v>14</v>
      </c>
      <c r="P229">
        <v>29</v>
      </c>
    </row>
    <row r="230" spans="1:16">
      <c r="A230" t="s">
        <v>835</v>
      </c>
      <c r="B230" t="s">
        <v>836</v>
      </c>
      <c r="C230">
        <v>92</v>
      </c>
      <c r="D230">
        <v>6</v>
      </c>
      <c r="E230">
        <v>26</v>
      </c>
      <c r="F230">
        <v>11</v>
      </c>
      <c r="G230">
        <v>6</v>
      </c>
      <c r="H230">
        <v>3</v>
      </c>
      <c r="I230">
        <v>3</v>
      </c>
      <c r="J230">
        <v>28</v>
      </c>
      <c r="K230">
        <v>13</v>
      </c>
      <c r="L230">
        <v>3</v>
      </c>
      <c r="M230">
        <v>9</v>
      </c>
      <c r="N230">
        <v>33</v>
      </c>
      <c r="O230">
        <v>8</v>
      </c>
      <c r="P230">
        <v>4</v>
      </c>
    </row>
    <row r="231" spans="1:16">
      <c r="A231" t="s">
        <v>837</v>
      </c>
      <c r="B231" t="s">
        <v>838</v>
      </c>
      <c r="C231">
        <v>95</v>
      </c>
      <c r="D231">
        <v>1</v>
      </c>
      <c r="E231">
        <v>17</v>
      </c>
      <c r="F231">
        <v>22</v>
      </c>
      <c r="G231">
        <v>4</v>
      </c>
      <c r="H231">
        <v>0</v>
      </c>
      <c r="I231">
        <v>6</v>
      </c>
      <c r="J231">
        <v>21</v>
      </c>
      <c r="K231">
        <v>1</v>
      </c>
      <c r="L231">
        <v>0</v>
      </c>
      <c r="M231">
        <v>7</v>
      </c>
      <c r="N231">
        <v>44</v>
      </c>
      <c r="O231">
        <v>1</v>
      </c>
      <c r="P231">
        <v>2</v>
      </c>
    </row>
    <row r="232" spans="1:16">
      <c r="A232" t="s">
        <v>839</v>
      </c>
      <c r="B232" t="s">
        <v>840</v>
      </c>
      <c r="C232">
        <v>98</v>
      </c>
      <c r="D232">
        <v>0</v>
      </c>
      <c r="E232">
        <v>5</v>
      </c>
      <c r="F232">
        <v>2</v>
      </c>
      <c r="G232">
        <v>1</v>
      </c>
      <c r="H232">
        <v>1</v>
      </c>
      <c r="I232">
        <v>3</v>
      </c>
      <c r="J232">
        <v>2</v>
      </c>
      <c r="K232">
        <v>1</v>
      </c>
      <c r="L232">
        <v>3</v>
      </c>
      <c r="M232">
        <v>0</v>
      </c>
      <c r="N232">
        <v>4</v>
      </c>
      <c r="O232">
        <v>0</v>
      </c>
      <c r="P232">
        <v>188</v>
      </c>
    </row>
    <row r="233" spans="1:16">
      <c r="A233" t="s">
        <v>841</v>
      </c>
      <c r="B233" t="s">
        <v>842</v>
      </c>
      <c r="C233">
        <v>97</v>
      </c>
      <c r="D233">
        <v>739</v>
      </c>
      <c r="E233">
        <v>933</v>
      </c>
      <c r="F233">
        <v>695</v>
      </c>
      <c r="G233">
        <v>854</v>
      </c>
      <c r="H233">
        <v>1070</v>
      </c>
      <c r="I233">
        <v>867</v>
      </c>
      <c r="J233">
        <v>395</v>
      </c>
      <c r="K233">
        <v>830</v>
      </c>
      <c r="L233">
        <v>1027</v>
      </c>
      <c r="M233">
        <v>960</v>
      </c>
      <c r="N233">
        <v>475</v>
      </c>
      <c r="O233">
        <v>584</v>
      </c>
      <c r="P233">
        <v>2118</v>
      </c>
    </row>
    <row r="234" spans="1:16">
      <c r="A234" t="s">
        <v>843</v>
      </c>
      <c r="B234" t="s">
        <v>844</v>
      </c>
      <c r="C234">
        <v>93</v>
      </c>
      <c r="D234">
        <v>1028</v>
      </c>
      <c r="E234">
        <v>1883</v>
      </c>
      <c r="F234">
        <v>5157</v>
      </c>
      <c r="G234">
        <v>1254</v>
      </c>
      <c r="H234">
        <v>1235</v>
      </c>
      <c r="I234">
        <v>2423</v>
      </c>
      <c r="J234">
        <v>6581</v>
      </c>
      <c r="K234">
        <v>2215</v>
      </c>
      <c r="L234">
        <v>1102</v>
      </c>
      <c r="M234">
        <v>1787</v>
      </c>
      <c r="N234">
        <v>8616</v>
      </c>
      <c r="O234">
        <v>2892</v>
      </c>
      <c r="P234">
        <v>375</v>
      </c>
    </row>
    <row r="235" spans="1:16">
      <c r="A235" t="s">
        <v>845</v>
      </c>
      <c r="B235" t="s">
        <v>846</v>
      </c>
      <c r="C235">
        <v>91</v>
      </c>
      <c r="D235">
        <v>7343</v>
      </c>
      <c r="E235">
        <v>8004</v>
      </c>
      <c r="F235">
        <v>8173</v>
      </c>
      <c r="G235">
        <v>6336</v>
      </c>
      <c r="H235">
        <v>5108</v>
      </c>
      <c r="I235">
        <v>6069</v>
      </c>
      <c r="J235">
        <v>15855</v>
      </c>
      <c r="K235">
        <v>12906</v>
      </c>
      <c r="L235">
        <v>5720</v>
      </c>
      <c r="M235">
        <v>7525</v>
      </c>
      <c r="N235">
        <v>21004</v>
      </c>
      <c r="O235">
        <v>10173</v>
      </c>
      <c r="P235">
        <v>905</v>
      </c>
    </row>
    <row r="236" spans="1:16">
      <c r="A236" t="s">
        <v>847</v>
      </c>
      <c r="B236" t="s">
        <v>848</v>
      </c>
      <c r="C236">
        <v>99</v>
      </c>
      <c r="D236">
        <v>7344</v>
      </c>
      <c r="E236">
        <v>8004</v>
      </c>
      <c r="F236">
        <v>8174</v>
      </c>
      <c r="G236">
        <v>6336</v>
      </c>
      <c r="H236">
        <v>5108</v>
      </c>
      <c r="I236">
        <v>6069</v>
      </c>
      <c r="J236">
        <v>15855</v>
      </c>
      <c r="K236">
        <v>12906</v>
      </c>
      <c r="L236">
        <v>5720</v>
      </c>
      <c r="M236">
        <v>7525</v>
      </c>
      <c r="N236">
        <v>21004</v>
      </c>
      <c r="O236">
        <v>10173</v>
      </c>
      <c r="P236">
        <v>905</v>
      </c>
    </row>
    <row r="237" spans="1:16">
      <c r="A237" t="s">
        <v>849</v>
      </c>
      <c r="B237" t="s">
        <v>850</v>
      </c>
      <c r="C237">
        <v>90</v>
      </c>
      <c r="D237">
        <v>4214</v>
      </c>
      <c r="E237">
        <v>4756</v>
      </c>
      <c r="F237">
        <v>5763</v>
      </c>
      <c r="G237">
        <v>3925</v>
      </c>
      <c r="H237">
        <v>4555</v>
      </c>
      <c r="I237">
        <v>6988</v>
      </c>
      <c r="J237">
        <v>12664</v>
      </c>
      <c r="K237">
        <v>9755</v>
      </c>
      <c r="L237">
        <v>3396</v>
      </c>
      <c r="M237">
        <v>4835</v>
      </c>
      <c r="N237">
        <v>13836</v>
      </c>
      <c r="O237">
        <v>9324</v>
      </c>
      <c r="P237">
        <v>524</v>
      </c>
    </row>
    <row r="238" spans="1:16">
      <c r="A238" t="s">
        <v>851</v>
      </c>
      <c r="B238" t="s">
        <v>852</v>
      </c>
      <c r="C238">
        <v>86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1</v>
      </c>
    </row>
    <row r="239" spans="1:16">
      <c r="A239" t="s">
        <v>853</v>
      </c>
      <c r="B239" t="s">
        <v>854</v>
      </c>
      <c r="C239">
        <v>100</v>
      </c>
      <c r="D239">
        <v>119</v>
      </c>
      <c r="E239">
        <v>437</v>
      </c>
      <c r="F239">
        <v>3777</v>
      </c>
      <c r="G239">
        <v>287</v>
      </c>
      <c r="H239">
        <v>334</v>
      </c>
      <c r="I239">
        <v>385</v>
      </c>
      <c r="J239">
        <v>4252</v>
      </c>
      <c r="K239">
        <v>261</v>
      </c>
      <c r="L239">
        <v>278</v>
      </c>
      <c r="M239">
        <v>435</v>
      </c>
      <c r="N239">
        <v>4750</v>
      </c>
      <c r="O239">
        <v>303</v>
      </c>
      <c r="P239">
        <v>1038</v>
      </c>
    </row>
    <row r="240" spans="1:16">
      <c r="A240" t="s">
        <v>855</v>
      </c>
      <c r="B240" t="s">
        <v>856</v>
      </c>
      <c r="C240">
        <v>94</v>
      </c>
      <c r="D240">
        <v>4</v>
      </c>
      <c r="E240">
        <v>28</v>
      </c>
      <c r="F240">
        <v>25</v>
      </c>
      <c r="G240">
        <v>14</v>
      </c>
      <c r="H240">
        <v>18</v>
      </c>
      <c r="I240">
        <v>20</v>
      </c>
      <c r="J240">
        <v>25</v>
      </c>
      <c r="K240">
        <v>13</v>
      </c>
      <c r="L240">
        <v>11</v>
      </c>
      <c r="M240">
        <v>26</v>
      </c>
      <c r="N240">
        <v>52</v>
      </c>
      <c r="O240">
        <v>16</v>
      </c>
      <c r="P240">
        <v>19</v>
      </c>
    </row>
    <row r="241" spans="1:16">
      <c r="A241" t="s">
        <v>857</v>
      </c>
      <c r="B241" t="s">
        <v>858</v>
      </c>
      <c r="C241">
        <v>99</v>
      </c>
      <c r="D241">
        <v>17201</v>
      </c>
      <c r="E241">
        <v>29882</v>
      </c>
      <c r="F241">
        <v>17479</v>
      </c>
      <c r="G241">
        <v>23973</v>
      </c>
      <c r="H241">
        <v>17742</v>
      </c>
      <c r="I241">
        <v>18082</v>
      </c>
      <c r="J241">
        <v>24394</v>
      </c>
      <c r="K241">
        <v>26701</v>
      </c>
      <c r="L241">
        <v>16941</v>
      </c>
      <c r="M241">
        <v>28081</v>
      </c>
      <c r="N241">
        <v>18766</v>
      </c>
      <c r="O241">
        <v>17107</v>
      </c>
      <c r="P241">
        <v>41686</v>
      </c>
    </row>
    <row r="242" spans="1:16">
      <c r="A242" t="s">
        <v>859</v>
      </c>
      <c r="B242" t="s">
        <v>860</v>
      </c>
      <c r="C242">
        <v>174</v>
      </c>
      <c r="D242">
        <v>617</v>
      </c>
      <c r="E242">
        <v>458</v>
      </c>
      <c r="F242">
        <v>649</v>
      </c>
      <c r="G242">
        <v>1586</v>
      </c>
      <c r="H242">
        <v>575</v>
      </c>
      <c r="I242">
        <v>396</v>
      </c>
      <c r="J242">
        <v>602</v>
      </c>
      <c r="K242">
        <v>1524</v>
      </c>
      <c r="L242">
        <v>375</v>
      </c>
      <c r="M242">
        <v>678</v>
      </c>
      <c r="N242">
        <v>504</v>
      </c>
      <c r="O242">
        <v>1487</v>
      </c>
      <c r="P242">
        <v>652946</v>
      </c>
    </row>
    <row r="243" spans="1:16">
      <c r="A243" t="s">
        <v>861</v>
      </c>
      <c r="B243" t="s">
        <v>862</v>
      </c>
      <c r="C243">
        <v>86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1</v>
      </c>
      <c r="L243">
        <v>0</v>
      </c>
      <c r="M243">
        <v>0</v>
      </c>
      <c r="N243">
        <v>0</v>
      </c>
      <c r="O243">
        <v>0</v>
      </c>
      <c r="P243">
        <v>83</v>
      </c>
    </row>
    <row r="244" spans="1:16">
      <c r="A244" t="s">
        <v>863</v>
      </c>
      <c r="B244" t="s">
        <v>864</v>
      </c>
      <c r="C244">
        <v>96</v>
      </c>
      <c r="D244">
        <v>69</v>
      </c>
      <c r="E244">
        <v>80</v>
      </c>
      <c r="F244">
        <v>115</v>
      </c>
      <c r="G244">
        <v>56</v>
      </c>
      <c r="H244">
        <v>156</v>
      </c>
      <c r="I244">
        <v>56</v>
      </c>
      <c r="J244">
        <v>111</v>
      </c>
      <c r="K244">
        <v>74</v>
      </c>
      <c r="L244">
        <v>75</v>
      </c>
      <c r="M244">
        <v>76</v>
      </c>
      <c r="N244">
        <v>112</v>
      </c>
      <c r="O244">
        <v>92</v>
      </c>
      <c r="P244">
        <v>76</v>
      </c>
    </row>
    <row r="245" spans="1:16">
      <c r="A245" t="s">
        <v>865</v>
      </c>
      <c r="B245" t="s">
        <v>866</v>
      </c>
      <c r="C245">
        <v>92</v>
      </c>
      <c r="D245">
        <v>2</v>
      </c>
      <c r="E245">
        <v>1</v>
      </c>
      <c r="F245">
        <v>1</v>
      </c>
      <c r="G245">
        <v>1</v>
      </c>
      <c r="H245">
        <v>0</v>
      </c>
      <c r="I245">
        <v>2</v>
      </c>
      <c r="J245">
        <v>3</v>
      </c>
      <c r="K245">
        <v>2</v>
      </c>
      <c r="L245">
        <v>5</v>
      </c>
      <c r="M245">
        <v>3</v>
      </c>
      <c r="N245">
        <v>6</v>
      </c>
      <c r="O245">
        <v>0</v>
      </c>
      <c r="P245">
        <v>0</v>
      </c>
    </row>
    <row r="246" spans="1:16">
      <c r="A246" t="s">
        <v>867</v>
      </c>
      <c r="B246" t="s">
        <v>868</v>
      </c>
      <c r="C246">
        <v>119</v>
      </c>
      <c r="D246">
        <v>7</v>
      </c>
      <c r="E246">
        <v>12</v>
      </c>
      <c r="F246">
        <v>25</v>
      </c>
      <c r="G246">
        <v>3</v>
      </c>
      <c r="H246">
        <v>7</v>
      </c>
      <c r="I246">
        <v>8</v>
      </c>
      <c r="J246">
        <v>12</v>
      </c>
      <c r="K246">
        <v>7</v>
      </c>
      <c r="L246">
        <v>10</v>
      </c>
      <c r="M246">
        <v>5</v>
      </c>
      <c r="N246">
        <v>6</v>
      </c>
      <c r="O246">
        <v>1</v>
      </c>
      <c r="P246">
        <v>7</v>
      </c>
    </row>
    <row r="247" spans="1:16">
      <c r="A247" t="s">
        <v>869</v>
      </c>
      <c r="B247" t="s">
        <v>870</v>
      </c>
      <c r="C247">
        <v>91</v>
      </c>
      <c r="D247">
        <v>236</v>
      </c>
      <c r="E247">
        <v>234</v>
      </c>
      <c r="F247">
        <v>184</v>
      </c>
      <c r="G247">
        <v>251</v>
      </c>
      <c r="H247">
        <v>224</v>
      </c>
      <c r="I247">
        <v>293</v>
      </c>
      <c r="J247">
        <v>236</v>
      </c>
      <c r="K247">
        <v>303</v>
      </c>
      <c r="L247">
        <v>170</v>
      </c>
      <c r="M247">
        <v>264</v>
      </c>
      <c r="N247">
        <v>360</v>
      </c>
      <c r="O247">
        <v>492</v>
      </c>
      <c r="P247">
        <v>912427</v>
      </c>
    </row>
    <row r="248" spans="1:16">
      <c r="A248" t="s">
        <v>871</v>
      </c>
      <c r="B248" t="s">
        <v>872</v>
      </c>
      <c r="C248">
        <v>90</v>
      </c>
      <c r="D248">
        <v>122740</v>
      </c>
      <c r="E248">
        <v>268714</v>
      </c>
      <c r="F248">
        <v>397958</v>
      </c>
      <c r="G248">
        <v>216363</v>
      </c>
      <c r="H248">
        <v>174582</v>
      </c>
      <c r="I248">
        <v>241973</v>
      </c>
      <c r="J248">
        <v>432384</v>
      </c>
      <c r="K248">
        <v>211062</v>
      </c>
      <c r="L248">
        <v>157817</v>
      </c>
      <c r="M248">
        <v>296004</v>
      </c>
      <c r="N248">
        <v>363765</v>
      </c>
      <c r="O248">
        <v>151120</v>
      </c>
      <c r="P248">
        <v>514690</v>
      </c>
    </row>
    <row r="249" spans="1:16">
      <c r="A249" t="s">
        <v>873</v>
      </c>
      <c r="B249" t="s">
        <v>874</v>
      </c>
      <c r="C249">
        <v>97</v>
      </c>
      <c r="D249">
        <v>67612</v>
      </c>
      <c r="E249">
        <v>117005</v>
      </c>
      <c r="F249">
        <v>78749</v>
      </c>
      <c r="G249">
        <v>110675</v>
      </c>
      <c r="H249">
        <v>102844</v>
      </c>
      <c r="I249">
        <v>115314</v>
      </c>
      <c r="J249">
        <v>82562</v>
      </c>
      <c r="K249">
        <v>120945</v>
      </c>
      <c r="L249">
        <v>90635</v>
      </c>
      <c r="M249">
        <v>134041</v>
      </c>
      <c r="N249">
        <v>137993</v>
      </c>
      <c r="O249">
        <v>127150</v>
      </c>
      <c r="P249">
        <v>67817</v>
      </c>
    </row>
    <row r="250" spans="1:16">
      <c r="A250" t="s">
        <v>875</v>
      </c>
      <c r="B250" t="s">
        <v>876</v>
      </c>
      <c r="C250">
        <v>215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</row>
    <row r="251" spans="1:16">
      <c r="A251" t="s">
        <v>877</v>
      </c>
      <c r="B251" t="s">
        <v>878</v>
      </c>
      <c r="C251">
        <v>143</v>
      </c>
      <c r="D251">
        <v>15659</v>
      </c>
      <c r="E251">
        <v>24361</v>
      </c>
      <c r="F251">
        <v>22914</v>
      </c>
      <c r="G251">
        <v>17896</v>
      </c>
      <c r="H251">
        <v>11386</v>
      </c>
      <c r="I251">
        <v>15239</v>
      </c>
      <c r="J251">
        <v>28637</v>
      </c>
      <c r="K251">
        <v>18209</v>
      </c>
      <c r="L251">
        <v>13509</v>
      </c>
      <c r="M251">
        <v>22794</v>
      </c>
      <c r="N251">
        <v>16309</v>
      </c>
      <c r="O251">
        <v>15366</v>
      </c>
      <c r="P251">
        <v>19441</v>
      </c>
    </row>
    <row r="252" spans="1:16">
      <c r="A252" t="s">
        <v>879</v>
      </c>
      <c r="B252" t="s">
        <v>880</v>
      </c>
      <c r="C252">
        <v>105</v>
      </c>
      <c r="D252">
        <v>6592</v>
      </c>
      <c r="E252">
        <v>17692</v>
      </c>
      <c r="F252">
        <v>32144</v>
      </c>
      <c r="G252">
        <v>14234</v>
      </c>
      <c r="H252">
        <v>17051</v>
      </c>
      <c r="I252">
        <v>21862</v>
      </c>
      <c r="J252">
        <v>35985</v>
      </c>
      <c r="K252">
        <v>15568</v>
      </c>
      <c r="L252">
        <v>14568</v>
      </c>
      <c r="M252">
        <v>22308</v>
      </c>
      <c r="N252">
        <v>36350</v>
      </c>
      <c r="O252">
        <v>16954</v>
      </c>
      <c r="P252">
        <v>47650</v>
      </c>
    </row>
    <row r="253" spans="1:16">
      <c r="A253" t="s">
        <v>881</v>
      </c>
      <c r="B253" t="s">
        <v>882</v>
      </c>
      <c r="C253">
        <v>78</v>
      </c>
      <c r="D253">
        <v>111</v>
      </c>
      <c r="E253">
        <v>354</v>
      </c>
      <c r="F253">
        <v>2429</v>
      </c>
      <c r="G253">
        <v>206</v>
      </c>
      <c r="H253">
        <v>261</v>
      </c>
      <c r="I253">
        <v>302</v>
      </c>
      <c r="J253">
        <v>450</v>
      </c>
      <c r="K253">
        <v>271</v>
      </c>
      <c r="L253">
        <v>283</v>
      </c>
      <c r="M253">
        <v>481</v>
      </c>
      <c r="N253">
        <v>507</v>
      </c>
      <c r="O253">
        <v>162</v>
      </c>
      <c r="P253">
        <v>1715</v>
      </c>
    </row>
    <row r="254" spans="1:16">
      <c r="A254" t="s">
        <v>883</v>
      </c>
      <c r="B254" t="s">
        <v>884</v>
      </c>
      <c r="C254">
        <v>91</v>
      </c>
      <c r="D254">
        <v>19625</v>
      </c>
      <c r="E254">
        <v>85046</v>
      </c>
      <c r="F254">
        <v>89144</v>
      </c>
      <c r="G254">
        <v>45807</v>
      </c>
      <c r="H254">
        <v>47326</v>
      </c>
      <c r="I254">
        <v>50376</v>
      </c>
      <c r="J254">
        <v>74093</v>
      </c>
      <c r="K254">
        <v>52089</v>
      </c>
      <c r="L254">
        <v>38144</v>
      </c>
      <c r="M254">
        <v>61922</v>
      </c>
      <c r="N254">
        <v>113019</v>
      </c>
      <c r="O254">
        <v>56471</v>
      </c>
      <c r="P254">
        <v>135208</v>
      </c>
    </row>
    <row r="255" spans="1:16">
      <c r="A255" t="s">
        <v>885</v>
      </c>
      <c r="B255" t="s">
        <v>886</v>
      </c>
      <c r="C255">
        <v>92</v>
      </c>
      <c r="D255">
        <v>26889</v>
      </c>
      <c r="E255">
        <v>60158</v>
      </c>
      <c r="F255">
        <v>63368</v>
      </c>
      <c r="G255">
        <v>44307</v>
      </c>
      <c r="H255">
        <v>38865</v>
      </c>
      <c r="I255">
        <v>51329</v>
      </c>
      <c r="J255">
        <v>63997</v>
      </c>
      <c r="K255">
        <v>43700</v>
      </c>
      <c r="L255">
        <v>41842</v>
      </c>
      <c r="M255">
        <v>58407</v>
      </c>
      <c r="N255">
        <v>89153</v>
      </c>
      <c r="O255">
        <v>49335</v>
      </c>
      <c r="P255">
        <v>175814</v>
      </c>
    </row>
    <row r="256" spans="1:16">
      <c r="A256" t="s">
        <v>887</v>
      </c>
      <c r="B256" t="s">
        <v>888</v>
      </c>
      <c r="C256">
        <v>69</v>
      </c>
      <c r="D256">
        <v>708</v>
      </c>
      <c r="E256">
        <v>2885</v>
      </c>
      <c r="F256">
        <v>12502</v>
      </c>
      <c r="G256">
        <v>1554</v>
      </c>
      <c r="H256">
        <v>1498</v>
      </c>
      <c r="I256">
        <v>2416</v>
      </c>
      <c r="J256">
        <v>14978</v>
      </c>
      <c r="K256">
        <v>2277</v>
      </c>
      <c r="L256">
        <v>1401</v>
      </c>
      <c r="M256">
        <v>2595</v>
      </c>
      <c r="N256">
        <v>17377</v>
      </c>
      <c r="O256">
        <v>2126</v>
      </c>
      <c r="P256">
        <v>58538</v>
      </c>
    </row>
    <row r="257" spans="1:16">
      <c r="A257" t="s">
        <v>889</v>
      </c>
      <c r="B257" t="s">
        <v>890</v>
      </c>
      <c r="C257">
        <v>68</v>
      </c>
      <c r="D257">
        <v>1</v>
      </c>
      <c r="E257">
        <v>0</v>
      </c>
      <c r="F257">
        <v>0</v>
      </c>
      <c r="G257">
        <v>2</v>
      </c>
      <c r="H257">
        <v>0</v>
      </c>
      <c r="I257">
        <v>0</v>
      </c>
      <c r="J257">
        <v>0</v>
      </c>
      <c r="K257">
        <v>1</v>
      </c>
      <c r="L257">
        <v>0</v>
      </c>
      <c r="M257">
        <v>0</v>
      </c>
      <c r="N257">
        <v>0</v>
      </c>
      <c r="O257">
        <v>0</v>
      </c>
      <c r="P257">
        <v>114</v>
      </c>
    </row>
    <row r="258" spans="1:16">
      <c r="A258" t="s">
        <v>891</v>
      </c>
      <c r="B258" t="s">
        <v>892</v>
      </c>
      <c r="C258">
        <v>68</v>
      </c>
      <c r="D258">
        <v>11</v>
      </c>
      <c r="E258">
        <v>2</v>
      </c>
      <c r="F258">
        <v>32</v>
      </c>
      <c r="G258">
        <v>3</v>
      </c>
      <c r="H258">
        <v>5</v>
      </c>
      <c r="I258">
        <v>3</v>
      </c>
      <c r="J258">
        <v>6</v>
      </c>
      <c r="K258">
        <v>4</v>
      </c>
      <c r="L258">
        <v>4</v>
      </c>
      <c r="M258">
        <v>9</v>
      </c>
      <c r="N258">
        <v>11</v>
      </c>
      <c r="O258">
        <v>5</v>
      </c>
      <c r="P258">
        <v>50</v>
      </c>
    </row>
    <row r="259" spans="1:16">
      <c r="A259" s="55" t="s">
        <v>364</v>
      </c>
      <c r="B259" s="55"/>
      <c r="C259" s="55"/>
      <c r="D259" s="55">
        <f>SUM(D2:D258)</f>
        <v>10150465</v>
      </c>
      <c r="E259" s="55">
        <f t="shared" ref="E259:P259" si="0">SUM(E2:E258)</f>
        <v>19473027</v>
      </c>
      <c r="F259" s="55">
        <f t="shared" si="0"/>
        <v>19359043</v>
      </c>
      <c r="G259" s="55">
        <f t="shared" si="0"/>
        <v>18396255</v>
      </c>
      <c r="H259" s="55">
        <f t="shared" si="0"/>
        <v>15661397</v>
      </c>
      <c r="I259" s="55">
        <f t="shared" si="0"/>
        <v>19657366</v>
      </c>
      <c r="J259" s="55">
        <f t="shared" si="0"/>
        <v>20428411</v>
      </c>
      <c r="K259" s="55">
        <f t="shared" si="0"/>
        <v>19216595</v>
      </c>
      <c r="L259" s="55">
        <f t="shared" si="0"/>
        <v>15424748</v>
      </c>
      <c r="M259" s="55">
        <f t="shared" si="0"/>
        <v>21945382</v>
      </c>
      <c r="N259" s="55">
        <f t="shared" si="0"/>
        <v>21679486</v>
      </c>
      <c r="O259" s="55">
        <f t="shared" si="0"/>
        <v>20104150</v>
      </c>
      <c r="P259" s="55">
        <f t="shared" si="0"/>
        <v>14412850</v>
      </c>
    </row>
    <row r="260" spans="1:16" ht="75">
      <c r="A260" s="4" t="s">
        <v>329</v>
      </c>
      <c r="B260" s="4" t="s">
        <v>330</v>
      </c>
      <c r="C260" s="4" t="s">
        <v>331</v>
      </c>
      <c r="D260" s="4" t="s">
        <v>366</v>
      </c>
      <c r="E260" s="4" t="s">
        <v>367</v>
      </c>
      <c r="F260" s="4" t="s">
        <v>368</v>
      </c>
      <c r="G260" s="4" t="s">
        <v>369</v>
      </c>
      <c r="H260" s="4" t="s">
        <v>370</v>
      </c>
      <c r="I260" s="4" t="s">
        <v>371</v>
      </c>
      <c r="J260" s="4" t="s">
        <v>372</v>
      </c>
      <c r="K260" s="4" t="s">
        <v>373</v>
      </c>
      <c r="L260" s="4" t="s">
        <v>374</v>
      </c>
      <c r="M260" s="4" t="s">
        <v>375</v>
      </c>
      <c r="N260" s="4" t="s">
        <v>376</v>
      </c>
      <c r="O260" s="4" t="s">
        <v>377</v>
      </c>
      <c r="P260" s="4" t="s">
        <v>378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0"/>
  <sheetViews>
    <sheetView topLeftCell="A126" workbookViewId="0">
      <selection activeCell="J282" sqref="J282"/>
    </sheetView>
  </sheetViews>
  <sheetFormatPr baseColWidth="10" defaultRowHeight="15" x14ac:dyDescent="0"/>
  <sheetData>
    <row r="1" spans="1:16" s="4" customFormat="1" ht="105">
      <c r="A1" s="4" t="s">
        <v>329</v>
      </c>
      <c r="B1" s="4" t="s">
        <v>330</v>
      </c>
      <c r="C1" s="4" t="s">
        <v>331</v>
      </c>
      <c r="D1" s="4" t="s">
        <v>901</v>
      </c>
      <c r="E1" s="4" t="s">
        <v>902</v>
      </c>
      <c r="F1" s="4" t="s">
        <v>903</v>
      </c>
      <c r="G1" s="4" t="s">
        <v>904</v>
      </c>
      <c r="H1" s="4" t="s">
        <v>905</v>
      </c>
      <c r="I1" s="4" t="s">
        <v>906</v>
      </c>
      <c r="J1" s="4" t="s">
        <v>907</v>
      </c>
      <c r="K1" s="4" t="s">
        <v>908</v>
      </c>
      <c r="L1" s="4" t="s">
        <v>909</v>
      </c>
      <c r="M1" s="4" t="s">
        <v>910</v>
      </c>
      <c r="N1" s="4" t="s">
        <v>911</v>
      </c>
      <c r="O1" s="4" t="s">
        <v>912</v>
      </c>
      <c r="P1" s="4" t="s">
        <v>913</v>
      </c>
    </row>
    <row r="2" spans="1:16">
      <c r="A2" t="s">
        <v>379</v>
      </c>
      <c r="B2" t="s">
        <v>380</v>
      </c>
      <c r="C2">
        <v>81</v>
      </c>
      <c r="D2">
        <v>3628548</v>
      </c>
      <c r="E2">
        <v>7574464</v>
      </c>
      <c r="F2">
        <v>8421855</v>
      </c>
      <c r="G2">
        <v>8161292</v>
      </c>
      <c r="H2">
        <v>7002792</v>
      </c>
      <c r="I2">
        <v>10206864</v>
      </c>
      <c r="J2">
        <v>8730974</v>
      </c>
      <c r="K2">
        <v>8269411</v>
      </c>
      <c r="L2">
        <v>6730334</v>
      </c>
      <c r="M2">
        <v>8935965</v>
      </c>
      <c r="N2">
        <v>10524968</v>
      </c>
      <c r="O2">
        <v>9557792</v>
      </c>
      <c r="P2">
        <v>643093</v>
      </c>
    </row>
    <row r="3" spans="1:16">
      <c r="A3" t="s">
        <v>381</v>
      </c>
      <c r="B3" t="s">
        <v>382</v>
      </c>
      <c r="C3">
        <v>78</v>
      </c>
      <c r="D3">
        <v>1555</v>
      </c>
      <c r="E3">
        <v>2999</v>
      </c>
      <c r="F3">
        <v>2760</v>
      </c>
      <c r="G3">
        <v>1525</v>
      </c>
      <c r="H3">
        <v>2049</v>
      </c>
      <c r="I3">
        <v>2166</v>
      </c>
      <c r="J3">
        <v>1669</v>
      </c>
      <c r="K3">
        <v>2377</v>
      </c>
      <c r="L3">
        <v>1733</v>
      </c>
      <c r="M3">
        <v>3032</v>
      </c>
      <c r="N3">
        <v>1666</v>
      </c>
      <c r="O3">
        <v>2037</v>
      </c>
      <c r="P3">
        <v>79990</v>
      </c>
    </row>
    <row r="4" spans="1:16">
      <c r="A4" t="s">
        <v>383</v>
      </c>
      <c r="B4" t="s">
        <v>384</v>
      </c>
      <c r="C4">
        <v>91</v>
      </c>
      <c r="D4">
        <v>144</v>
      </c>
      <c r="E4">
        <v>531</v>
      </c>
      <c r="F4">
        <v>242</v>
      </c>
      <c r="G4">
        <v>1347</v>
      </c>
      <c r="H4">
        <v>428</v>
      </c>
      <c r="I4">
        <v>191</v>
      </c>
      <c r="J4">
        <v>165</v>
      </c>
      <c r="K4">
        <v>1015</v>
      </c>
      <c r="L4">
        <v>299</v>
      </c>
      <c r="M4">
        <v>292</v>
      </c>
      <c r="N4">
        <v>189</v>
      </c>
      <c r="O4">
        <v>1122</v>
      </c>
      <c r="P4">
        <v>38290</v>
      </c>
    </row>
    <row r="5" spans="1:16">
      <c r="A5" t="s">
        <v>385</v>
      </c>
      <c r="B5" t="s">
        <v>386</v>
      </c>
      <c r="C5">
        <v>77</v>
      </c>
      <c r="D5">
        <v>23999</v>
      </c>
      <c r="E5">
        <v>44288</v>
      </c>
      <c r="F5">
        <v>82168</v>
      </c>
      <c r="G5">
        <v>60420</v>
      </c>
      <c r="H5">
        <v>30731</v>
      </c>
      <c r="I5">
        <v>30381</v>
      </c>
      <c r="J5">
        <v>38415</v>
      </c>
      <c r="K5">
        <v>27239</v>
      </c>
      <c r="L5">
        <v>25431</v>
      </c>
      <c r="M5">
        <v>35960</v>
      </c>
      <c r="N5">
        <v>37815</v>
      </c>
      <c r="O5">
        <v>32755</v>
      </c>
      <c r="P5">
        <v>4815</v>
      </c>
    </row>
    <row r="6" spans="1:16">
      <c r="A6" t="s">
        <v>387</v>
      </c>
      <c r="B6" t="s">
        <v>388</v>
      </c>
      <c r="C6">
        <v>100</v>
      </c>
      <c r="D6">
        <v>47</v>
      </c>
      <c r="E6">
        <v>83</v>
      </c>
      <c r="F6">
        <v>61</v>
      </c>
      <c r="G6">
        <v>33</v>
      </c>
      <c r="H6">
        <v>28</v>
      </c>
      <c r="I6">
        <v>44</v>
      </c>
      <c r="J6">
        <v>44</v>
      </c>
      <c r="K6">
        <v>59</v>
      </c>
      <c r="L6">
        <v>43</v>
      </c>
      <c r="M6">
        <v>70</v>
      </c>
      <c r="N6">
        <v>44</v>
      </c>
      <c r="O6">
        <v>53</v>
      </c>
      <c r="P6">
        <v>2538</v>
      </c>
    </row>
    <row r="7" spans="1:16">
      <c r="A7" t="s">
        <v>389</v>
      </c>
      <c r="B7" t="s">
        <v>390</v>
      </c>
      <c r="C7">
        <v>100</v>
      </c>
      <c r="D7">
        <v>42</v>
      </c>
      <c r="E7">
        <v>68</v>
      </c>
      <c r="F7">
        <v>89</v>
      </c>
      <c r="G7">
        <v>76</v>
      </c>
      <c r="H7">
        <v>26</v>
      </c>
      <c r="I7">
        <v>57</v>
      </c>
      <c r="J7">
        <v>65</v>
      </c>
      <c r="K7">
        <v>111</v>
      </c>
      <c r="L7">
        <v>31</v>
      </c>
      <c r="M7">
        <v>53</v>
      </c>
      <c r="N7">
        <v>81</v>
      </c>
      <c r="O7">
        <v>57</v>
      </c>
      <c r="P7">
        <v>221</v>
      </c>
    </row>
    <row r="8" spans="1:16">
      <c r="A8" t="s">
        <v>391</v>
      </c>
      <c r="B8" t="s">
        <v>392</v>
      </c>
      <c r="C8">
        <v>90</v>
      </c>
      <c r="D8">
        <v>0</v>
      </c>
      <c r="E8">
        <v>0</v>
      </c>
      <c r="F8">
        <v>2</v>
      </c>
      <c r="G8">
        <v>4</v>
      </c>
      <c r="H8">
        <v>4</v>
      </c>
      <c r="I8">
        <v>3</v>
      </c>
      <c r="J8">
        <v>0</v>
      </c>
      <c r="K8">
        <v>3</v>
      </c>
      <c r="L8">
        <v>0</v>
      </c>
      <c r="M8">
        <v>1</v>
      </c>
      <c r="N8">
        <v>1</v>
      </c>
      <c r="O8">
        <v>2</v>
      </c>
      <c r="P8">
        <v>31</v>
      </c>
    </row>
    <row r="9" spans="1:16">
      <c r="A9" t="s">
        <v>393</v>
      </c>
      <c r="B9" t="s">
        <v>394</v>
      </c>
      <c r="C9">
        <v>89</v>
      </c>
      <c r="D9">
        <v>2</v>
      </c>
      <c r="E9">
        <v>0</v>
      </c>
      <c r="F9">
        <v>0</v>
      </c>
      <c r="G9">
        <v>3</v>
      </c>
      <c r="H9">
        <v>0</v>
      </c>
      <c r="I9">
        <v>1</v>
      </c>
      <c r="J9">
        <v>0</v>
      </c>
      <c r="K9">
        <v>0</v>
      </c>
      <c r="L9">
        <v>4</v>
      </c>
      <c r="M9">
        <v>0</v>
      </c>
      <c r="N9">
        <v>0</v>
      </c>
      <c r="O9">
        <v>0</v>
      </c>
      <c r="P9">
        <v>0</v>
      </c>
    </row>
    <row r="10" spans="1:16">
      <c r="A10" t="s">
        <v>395</v>
      </c>
      <c r="B10" t="s">
        <v>396</v>
      </c>
      <c r="C10">
        <v>56</v>
      </c>
      <c r="D10">
        <v>719</v>
      </c>
      <c r="E10">
        <v>1796</v>
      </c>
      <c r="F10">
        <v>3311</v>
      </c>
      <c r="G10">
        <v>1173</v>
      </c>
      <c r="H10">
        <v>1396</v>
      </c>
      <c r="I10">
        <v>1170</v>
      </c>
      <c r="J10">
        <v>3960</v>
      </c>
      <c r="K10">
        <v>1700</v>
      </c>
      <c r="L10">
        <v>1122</v>
      </c>
      <c r="M10">
        <v>1448</v>
      </c>
      <c r="N10">
        <v>3739</v>
      </c>
      <c r="O10">
        <v>1467</v>
      </c>
      <c r="P10">
        <v>4425</v>
      </c>
    </row>
    <row r="11" spans="1:16">
      <c r="A11" t="s">
        <v>397</v>
      </c>
      <c r="B11" t="s">
        <v>398</v>
      </c>
      <c r="C11">
        <v>68</v>
      </c>
      <c r="D11">
        <v>0</v>
      </c>
      <c r="E11">
        <v>1</v>
      </c>
      <c r="F11">
        <v>1</v>
      </c>
      <c r="G11">
        <v>4</v>
      </c>
      <c r="H11">
        <v>2</v>
      </c>
      <c r="I11">
        <v>0</v>
      </c>
      <c r="J11">
        <v>3</v>
      </c>
      <c r="K11">
        <v>3</v>
      </c>
      <c r="L11">
        <v>1</v>
      </c>
      <c r="M11">
        <v>0</v>
      </c>
      <c r="N11">
        <v>1</v>
      </c>
      <c r="O11">
        <v>3</v>
      </c>
      <c r="P11">
        <v>1</v>
      </c>
    </row>
    <row r="12" spans="1:16">
      <c r="A12" t="s">
        <v>399</v>
      </c>
      <c r="B12" t="s">
        <v>400</v>
      </c>
      <c r="C12">
        <v>61</v>
      </c>
      <c r="D12">
        <v>13</v>
      </c>
      <c r="E12">
        <v>27</v>
      </c>
      <c r="F12">
        <v>51</v>
      </c>
      <c r="G12">
        <v>30</v>
      </c>
      <c r="H12">
        <v>40</v>
      </c>
      <c r="I12">
        <v>31</v>
      </c>
      <c r="J12">
        <v>65</v>
      </c>
      <c r="K12">
        <v>43</v>
      </c>
      <c r="L12">
        <v>25</v>
      </c>
      <c r="M12">
        <v>43</v>
      </c>
      <c r="N12">
        <v>102</v>
      </c>
      <c r="O12">
        <v>32</v>
      </c>
      <c r="P12">
        <v>121</v>
      </c>
    </row>
    <row r="13" spans="1:16">
      <c r="A13" t="s">
        <v>401</v>
      </c>
      <c r="B13" t="s">
        <v>402</v>
      </c>
      <c r="C13">
        <v>64</v>
      </c>
      <c r="D13">
        <v>97</v>
      </c>
      <c r="E13">
        <v>368</v>
      </c>
      <c r="F13">
        <v>554</v>
      </c>
      <c r="G13">
        <v>182</v>
      </c>
      <c r="H13">
        <v>94</v>
      </c>
      <c r="I13">
        <v>131</v>
      </c>
      <c r="J13">
        <v>483</v>
      </c>
      <c r="K13">
        <v>208</v>
      </c>
      <c r="L13">
        <v>140</v>
      </c>
      <c r="M13">
        <v>239</v>
      </c>
      <c r="N13">
        <v>566</v>
      </c>
      <c r="O13">
        <v>177</v>
      </c>
      <c r="P13">
        <v>1166</v>
      </c>
    </row>
    <row r="14" spans="1:16">
      <c r="A14" t="s">
        <v>403</v>
      </c>
      <c r="B14" t="s">
        <v>404</v>
      </c>
      <c r="C14">
        <v>65</v>
      </c>
      <c r="D14">
        <v>34</v>
      </c>
      <c r="E14">
        <v>53</v>
      </c>
      <c r="F14">
        <v>121</v>
      </c>
      <c r="G14">
        <v>217</v>
      </c>
      <c r="H14">
        <v>19</v>
      </c>
      <c r="I14">
        <v>37</v>
      </c>
      <c r="J14">
        <v>100</v>
      </c>
      <c r="K14">
        <v>163</v>
      </c>
      <c r="L14">
        <v>33</v>
      </c>
      <c r="M14">
        <v>41</v>
      </c>
      <c r="N14">
        <v>111</v>
      </c>
      <c r="O14">
        <v>150</v>
      </c>
      <c r="P14">
        <v>83</v>
      </c>
    </row>
    <row r="15" spans="1:16">
      <c r="A15" t="s">
        <v>405</v>
      </c>
      <c r="B15" t="s">
        <v>406</v>
      </c>
      <c r="C15">
        <v>57</v>
      </c>
      <c r="D15">
        <v>82</v>
      </c>
      <c r="E15">
        <v>164</v>
      </c>
      <c r="F15">
        <v>440</v>
      </c>
      <c r="G15">
        <v>159</v>
      </c>
      <c r="H15">
        <v>100</v>
      </c>
      <c r="I15">
        <v>187</v>
      </c>
      <c r="J15">
        <v>503</v>
      </c>
      <c r="K15">
        <v>135</v>
      </c>
      <c r="L15">
        <v>130</v>
      </c>
      <c r="M15">
        <v>173</v>
      </c>
      <c r="N15">
        <v>519</v>
      </c>
      <c r="O15">
        <v>119</v>
      </c>
      <c r="P15">
        <v>504</v>
      </c>
    </row>
    <row r="16" spans="1:16">
      <c r="A16" t="s">
        <v>407</v>
      </c>
      <c r="B16" t="s">
        <v>408</v>
      </c>
      <c r="C16">
        <v>61</v>
      </c>
      <c r="D16">
        <v>0</v>
      </c>
      <c r="E16">
        <v>1</v>
      </c>
      <c r="F16">
        <v>26</v>
      </c>
      <c r="G16">
        <v>5</v>
      </c>
      <c r="H16">
        <v>1</v>
      </c>
      <c r="I16">
        <v>5</v>
      </c>
      <c r="J16">
        <v>32</v>
      </c>
      <c r="K16">
        <v>5</v>
      </c>
      <c r="L16">
        <v>0</v>
      </c>
      <c r="M16">
        <v>5</v>
      </c>
      <c r="N16">
        <v>31</v>
      </c>
      <c r="O16">
        <v>3</v>
      </c>
      <c r="P16">
        <v>186</v>
      </c>
    </row>
    <row r="17" spans="1:16">
      <c r="A17" t="s">
        <v>409</v>
      </c>
      <c r="B17" t="s">
        <v>410</v>
      </c>
      <c r="C17">
        <v>71</v>
      </c>
      <c r="D17">
        <v>13010</v>
      </c>
      <c r="E17">
        <v>27645</v>
      </c>
      <c r="F17">
        <v>26601</v>
      </c>
      <c r="G17">
        <v>25039</v>
      </c>
      <c r="H17">
        <v>15450</v>
      </c>
      <c r="I17">
        <v>25585</v>
      </c>
      <c r="J17">
        <v>22076</v>
      </c>
      <c r="K17">
        <v>24241</v>
      </c>
      <c r="L17">
        <v>24099</v>
      </c>
      <c r="M17">
        <v>38753</v>
      </c>
      <c r="N17">
        <v>25046</v>
      </c>
      <c r="O17">
        <v>26593</v>
      </c>
      <c r="P17">
        <v>6397</v>
      </c>
    </row>
    <row r="18" spans="1:16">
      <c r="A18" t="s">
        <v>411</v>
      </c>
      <c r="B18" t="s">
        <v>412</v>
      </c>
      <c r="C18">
        <v>54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2</v>
      </c>
      <c r="K18">
        <v>0</v>
      </c>
      <c r="L18">
        <v>1</v>
      </c>
      <c r="M18">
        <v>1</v>
      </c>
      <c r="N18">
        <v>3</v>
      </c>
      <c r="O18">
        <v>1</v>
      </c>
      <c r="P18">
        <v>0</v>
      </c>
    </row>
    <row r="19" spans="1:16">
      <c r="A19" t="s">
        <v>413</v>
      </c>
      <c r="B19" t="s">
        <v>414</v>
      </c>
      <c r="C19">
        <v>59</v>
      </c>
      <c r="D19">
        <v>1356</v>
      </c>
      <c r="E19">
        <v>2125</v>
      </c>
      <c r="F19">
        <v>1475</v>
      </c>
      <c r="G19">
        <v>1561</v>
      </c>
      <c r="H19">
        <v>1533</v>
      </c>
      <c r="I19">
        <v>1845</v>
      </c>
      <c r="J19">
        <v>1704</v>
      </c>
      <c r="K19">
        <v>1843</v>
      </c>
      <c r="L19">
        <v>1845</v>
      </c>
      <c r="M19">
        <v>2149</v>
      </c>
      <c r="N19">
        <v>1975</v>
      </c>
      <c r="O19">
        <v>1713</v>
      </c>
      <c r="P19">
        <v>4337</v>
      </c>
    </row>
    <row r="20" spans="1:16">
      <c r="A20" t="s">
        <v>415</v>
      </c>
      <c r="B20" t="s">
        <v>416</v>
      </c>
      <c r="C20">
        <v>61</v>
      </c>
      <c r="D20">
        <v>18</v>
      </c>
      <c r="E20">
        <v>54</v>
      </c>
      <c r="F20">
        <v>875</v>
      </c>
      <c r="G20">
        <v>44</v>
      </c>
      <c r="H20">
        <v>63</v>
      </c>
      <c r="I20">
        <v>81</v>
      </c>
      <c r="J20">
        <v>737</v>
      </c>
      <c r="K20">
        <v>42</v>
      </c>
      <c r="L20">
        <v>48</v>
      </c>
      <c r="M20">
        <v>60</v>
      </c>
      <c r="N20">
        <v>691</v>
      </c>
      <c r="O20">
        <v>48</v>
      </c>
      <c r="P20">
        <v>1157</v>
      </c>
    </row>
    <row r="21" spans="1:16">
      <c r="A21" t="s">
        <v>417</v>
      </c>
      <c r="B21" t="s">
        <v>418</v>
      </c>
      <c r="C21">
        <v>68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21</v>
      </c>
    </row>
    <row r="22" spans="1:16">
      <c r="A22" t="s">
        <v>419</v>
      </c>
      <c r="B22" t="s">
        <v>420</v>
      </c>
      <c r="C22">
        <v>64</v>
      </c>
      <c r="D22">
        <v>0</v>
      </c>
      <c r="E22">
        <v>1</v>
      </c>
      <c r="F22">
        <v>10</v>
      </c>
      <c r="G22">
        <v>1</v>
      </c>
      <c r="H22">
        <v>0</v>
      </c>
      <c r="I22">
        <v>1</v>
      </c>
      <c r="J22">
        <v>16</v>
      </c>
      <c r="K22">
        <v>0</v>
      </c>
      <c r="L22">
        <v>0</v>
      </c>
      <c r="M22">
        <v>2</v>
      </c>
      <c r="N22">
        <v>13</v>
      </c>
      <c r="O22">
        <v>0</v>
      </c>
      <c r="P22">
        <v>5</v>
      </c>
    </row>
    <row r="23" spans="1:16">
      <c r="A23" t="s">
        <v>421</v>
      </c>
      <c r="B23" t="s">
        <v>422</v>
      </c>
      <c r="C23">
        <v>58</v>
      </c>
      <c r="D23">
        <v>8</v>
      </c>
      <c r="E23">
        <v>13</v>
      </c>
      <c r="F23">
        <v>20</v>
      </c>
      <c r="G23">
        <v>11</v>
      </c>
      <c r="H23">
        <v>11</v>
      </c>
      <c r="I23">
        <v>23</v>
      </c>
      <c r="J23">
        <v>27</v>
      </c>
      <c r="K23">
        <v>16</v>
      </c>
      <c r="L23">
        <v>6</v>
      </c>
      <c r="M23">
        <v>15</v>
      </c>
      <c r="N23">
        <v>17</v>
      </c>
      <c r="O23">
        <v>9</v>
      </c>
      <c r="P23">
        <v>8</v>
      </c>
    </row>
    <row r="24" spans="1:16">
      <c r="A24" t="s">
        <v>423</v>
      </c>
      <c r="B24" t="s">
        <v>424</v>
      </c>
      <c r="C24">
        <v>71</v>
      </c>
      <c r="D24">
        <v>0</v>
      </c>
      <c r="E24">
        <v>0</v>
      </c>
      <c r="F24">
        <v>3</v>
      </c>
      <c r="G24">
        <v>3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2</v>
      </c>
      <c r="O24">
        <v>0</v>
      </c>
      <c r="P24">
        <v>22</v>
      </c>
    </row>
    <row r="25" spans="1:16">
      <c r="A25" t="s">
        <v>425</v>
      </c>
      <c r="B25" t="s">
        <v>426</v>
      </c>
      <c r="C25">
        <v>75</v>
      </c>
      <c r="D25">
        <v>155654</v>
      </c>
      <c r="E25">
        <v>451037</v>
      </c>
      <c r="F25">
        <v>659848</v>
      </c>
      <c r="G25">
        <v>349471</v>
      </c>
      <c r="H25">
        <v>298337</v>
      </c>
      <c r="I25">
        <v>397131</v>
      </c>
      <c r="J25">
        <v>673669</v>
      </c>
      <c r="K25">
        <v>318061</v>
      </c>
      <c r="L25">
        <v>265572</v>
      </c>
      <c r="M25">
        <v>525478</v>
      </c>
      <c r="N25">
        <v>612458</v>
      </c>
      <c r="O25">
        <v>309850</v>
      </c>
      <c r="P25">
        <v>625793</v>
      </c>
    </row>
    <row r="26" spans="1:16">
      <c r="A26" t="s">
        <v>427</v>
      </c>
      <c r="B26" t="s">
        <v>428</v>
      </c>
      <c r="C26">
        <v>74</v>
      </c>
      <c r="D26">
        <v>11137</v>
      </c>
      <c r="E26">
        <v>22023</v>
      </c>
      <c r="F26">
        <v>29260</v>
      </c>
      <c r="G26">
        <v>16189</v>
      </c>
      <c r="H26">
        <v>16194</v>
      </c>
      <c r="I26">
        <v>18296</v>
      </c>
      <c r="J26">
        <v>15930</v>
      </c>
      <c r="K26">
        <v>13534</v>
      </c>
      <c r="L26">
        <v>17594</v>
      </c>
      <c r="M26">
        <v>24980</v>
      </c>
      <c r="N26">
        <v>20648</v>
      </c>
      <c r="O26">
        <v>13813</v>
      </c>
      <c r="P26">
        <v>269771</v>
      </c>
    </row>
    <row r="27" spans="1:16">
      <c r="A27" t="s">
        <v>429</v>
      </c>
      <c r="B27" t="s">
        <v>430</v>
      </c>
      <c r="C27">
        <v>100</v>
      </c>
      <c r="D27">
        <v>34</v>
      </c>
      <c r="E27">
        <v>62</v>
      </c>
      <c r="F27">
        <v>88</v>
      </c>
      <c r="G27">
        <v>54</v>
      </c>
      <c r="H27">
        <v>31</v>
      </c>
      <c r="I27">
        <v>30</v>
      </c>
      <c r="J27">
        <v>48</v>
      </c>
      <c r="K27">
        <v>88</v>
      </c>
      <c r="L27">
        <v>25</v>
      </c>
      <c r="M27">
        <v>79</v>
      </c>
      <c r="N27">
        <v>56</v>
      </c>
      <c r="O27">
        <v>67</v>
      </c>
      <c r="P27">
        <v>12</v>
      </c>
    </row>
    <row r="28" spans="1:16">
      <c r="A28" t="s">
        <v>431</v>
      </c>
      <c r="B28" t="s">
        <v>432</v>
      </c>
      <c r="C28">
        <v>110</v>
      </c>
      <c r="D28">
        <v>55</v>
      </c>
      <c r="E28">
        <v>155</v>
      </c>
      <c r="F28">
        <v>171</v>
      </c>
      <c r="G28">
        <v>56</v>
      </c>
      <c r="H28">
        <v>46</v>
      </c>
      <c r="I28">
        <v>86</v>
      </c>
      <c r="J28">
        <v>129</v>
      </c>
      <c r="K28">
        <v>95</v>
      </c>
      <c r="L28">
        <v>57</v>
      </c>
      <c r="M28">
        <v>107</v>
      </c>
      <c r="N28">
        <v>110</v>
      </c>
      <c r="O28">
        <v>98</v>
      </c>
      <c r="P28">
        <v>9806</v>
      </c>
    </row>
    <row r="29" spans="1:16">
      <c r="A29" t="s">
        <v>433</v>
      </c>
      <c r="B29" t="s">
        <v>434</v>
      </c>
      <c r="C29">
        <v>98</v>
      </c>
      <c r="D29">
        <v>5</v>
      </c>
      <c r="E29">
        <v>11</v>
      </c>
      <c r="F29">
        <v>18</v>
      </c>
      <c r="G29">
        <v>5</v>
      </c>
      <c r="H29">
        <v>14</v>
      </c>
      <c r="I29">
        <v>18</v>
      </c>
      <c r="J29">
        <v>18</v>
      </c>
      <c r="K29">
        <v>3</v>
      </c>
      <c r="L29">
        <v>19</v>
      </c>
      <c r="M29">
        <v>20</v>
      </c>
      <c r="N29">
        <v>21</v>
      </c>
      <c r="O29">
        <v>13</v>
      </c>
      <c r="P29">
        <v>84</v>
      </c>
    </row>
    <row r="30" spans="1:16">
      <c r="A30" t="s">
        <v>435</v>
      </c>
      <c r="B30" t="s">
        <v>436</v>
      </c>
      <c r="C30">
        <v>91</v>
      </c>
      <c r="D30">
        <v>4</v>
      </c>
      <c r="E30">
        <v>16</v>
      </c>
      <c r="F30">
        <v>27</v>
      </c>
      <c r="G30">
        <v>9</v>
      </c>
      <c r="H30">
        <v>2</v>
      </c>
      <c r="I30">
        <v>18</v>
      </c>
      <c r="J30">
        <v>42</v>
      </c>
      <c r="K30">
        <v>12</v>
      </c>
      <c r="L30">
        <v>3</v>
      </c>
      <c r="M30">
        <v>19</v>
      </c>
      <c r="N30">
        <v>22</v>
      </c>
      <c r="O30">
        <v>6</v>
      </c>
      <c r="P30">
        <v>18</v>
      </c>
    </row>
    <row r="31" spans="1:16">
      <c r="A31" t="s">
        <v>437</v>
      </c>
      <c r="B31" t="s">
        <v>438</v>
      </c>
      <c r="C31">
        <v>75</v>
      </c>
      <c r="D31">
        <v>338</v>
      </c>
      <c r="E31">
        <v>430</v>
      </c>
      <c r="F31">
        <v>342</v>
      </c>
      <c r="G31">
        <v>308</v>
      </c>
      <c r="H31">
        <v>209</v>
      </c>
      <c r="I31">
        <v>354</v>
      </c>
      <c r="J31">
        <v>570</v>
      </c>
      <c r="K31">
        <v>557</v>
      </c>
      <c r="L31">
        <v>251</v>
      </c>
      <c r="M31">
        <v>402</v>
      </c>
      <c r="N31">
        <v>508</v>
      </c>
      <c r="O31">
        <v>483</v>
      </c>
      <c r="P31">
        <v>159</v>
      </c>
    </row>
    <row r="32" spans="1:16">
      <c r="A32" t="s">
        <v>439</v>
      </c>
      <c r="B32" t="s">
        <v>440</v>
      </c>
      <c r="C32">
        <v>68</v>
      </c>
      <c r="D32">
        <v>143852</v>
      </c>
      <c r="E32">
        <v>222900.5</v>
      </c>
      <c r="F32">
        <v>192229.5</v>
      </c>
      <c r="G32">
        <v>183259</v>
      </c>
      <c r="H32">
        <v>117501</v>
      </c>
      <c r="I32">
        <v>167740.5</v>
      </c>
      <c r="J32">
        <v>281948.5</v>
      </c>
      <c r="K32">
        <v>268152</v>
      </c>
      <c r="L32">
        <v>151755</v>
      </c>
      <c r="M32">
        <v>262545.5</v>
      </c>
      <c r="N32">
        <v>225199</v>
      </c>
      <c r="O32">
        <v>261526</v>
      </c>
      <c r="P32">
        <v>88522</v>
      </c>
    </row>
    <row r="33" spans="1:16">
      <c r="A33" t="s">
        <v>441</v>
      </c>
      <c r="B33" t="s">
        <v>442</v>
      </c>
      <c r="C33">
        <v>70</v>
      </c>
      <c r="D33">
        <v>151585</v>
      </c>
      <c r="E33">
        <v>234800.5</v>
      </c>
      <c r="F33">
        <v>202300.5</v>
      </c>
      <c r="G33">
        <v>195553</v>
      </c>
      <c r="H33">
        <v>127948</v>
      </c>
      <c r="I33">
        <v>179241.5</v>
      </c>
      <c r="J33">
        <v>291001.5</v>
      </c>
      <c r="K33">
        <v>287967</v>
      </c>
      <c r="L33">
        <v>163045</v>
      </c>
      <c r="M33">
        <v>276999.5</v>
      </c>
      <c r="N33">
        <v>237761</v>
      </c>
      <c r="O33">
        <v>276927</v>
      </c>
      <c r="P33">
        <v>90194</v>
      </c>
    </row>
    <row r="34" spans="1:16">
      <c r="A34" t="s">
        <v>443</v>
      </c>
      <c r="B34" t="s">
        <v>444</v>
      </c>
      <c r="C34">
        <v>63</v>
      </c>
      <c r="D34">
        <v>1029103</v>
      </c>
      <c r="E34">
        <v>2083136</v>
      </c>
      <c r="F34">
        <v>1439733</v>
      </c>
      <c r="G34">
        <v>1709179</v>
      </c>
      <c r="H34">
        <v>1366514</v>
      </c>
      <c r="I34">
        <v>1377876</v>
      </c>
      <c r="J34">
        <v>1774894</v>
      </c>
      <c r="K34">
        <v>1891361</v>
      </c>
      <c r="L34">
        <v>1570147</v>
      </c>
      <c r="M34">
        <v>1991327</v>
      </c>
      <c r="N34">
        <v>1693912</v>
      </c>
      <c r="O34">
        <v>1481467</v>
      </c>
      <c r="P34">
        <v>1367495</v>
      </c>
    </row>
    <row r="35" spans="1:16">
      <c r="A35" t="s">
        <v>445</v>
      </c>
      <c r="B35" t="s">
        <v>446</v>
      </c>
      <c r="C35">
        <v>100</v>
      </c>
      <c r="D35">
        <v>664884</v>
      </c>
      <c r="E35">
        <v>927289</v>
      </c>
      <c r="F35">
        <v>1171211</v>
      </c>
      <c r="G35">
        <v>978421</v>
      </c>
      <c r="H35">
        <v>1362103</v>
      </c>
      <c r="I35">
        <v>1061585</v>
      </c>
      <c r="J35">
        <v>1162937</v>
      </c>
      <c r="K35">
        <v>718673</v>
      </c>
      <c r="L35">
        <v>898812</v>
      </c>
      <c r="M35">
        <v>1265409</v>
      </c>
      <c r="N35">
        <v>973607</v>
      </c>
      <c r="O35">
        <v>997500</v>
      </c>
      <c r="P35">
        <v>1694563</v>
      </c>
    </row>
    <row r="36" spans="1:16">
      <c r="A36" t="s">
        <v>447</v>
      </c>
      <c r="B36" t="s">
        <v>448</v>
      </c>
      <c r="C36">
        <v>100</v>
      </c>
      <c r="D36">
        <v>4216</v>
      </c>
      <c r="E36">
        <v>14119</v>
      </c>
      <c r="F36">
        <v>13292</v>
      </c>
      <c r="G36">
        <v>8649</v>
      </c>
      <c r="H36">
        <v>4939</v>
      </c>
      <c r="I36">
        <v>7588</v>
      </c>
      <c r="J36">
        <v>6376</v>
      </c>
      <c r="K36">
        <v>5664</v>
      </c>
      <c r="L36">
        <v>6926</v>
      </c>
      <c r="M36">
        <v>13405</v>
      </c>
      <c r="N36">
        <v>10885</v>
      </c>
      <c r="O36">
        <v>6768</v>
      </c>
      <c r="P36">
        <v>7654</v>
      </c>
    </row>
    <row r="37" spans="1:16">
      <c r="A37" t="s">
        <v>449</v>
      </c>
      <c r="B37" t="s">
        <v>450</v>
      </c>
      <c r="C37">
        <v>108</v>
      </c>
      <c r="D37">
        <v>68</v>
      </c>
      <c r="E37">
        <v>132</v>
      </c>
      <c r="F37">
        <v>115</v>
      </c>
      <c r="G37">
        <v>90</v>
      </c>
      <c r="H37">
        <v>75</v>
      </c>
      <c r="I37">
        <v>104</v>
      </c>
      <c r="J37">
        <v>135</v>
      </c>
      <c r="K37">
        <v>90</v>
      </c>
      <c r="L37">
        <v>83</v>
      </c>
      <c r="M37">
        <v>132</v>
      </c>
      <c r="N37">
        <v>107</v>
      </c>
      <c r="O37">
        <v>119</v>
      </c>
      <c r="P37">
        <v>68</v>
      </c>
    </row>
    <row r="38" spans="1:16">
      <c r="A38" t="s">
        <v>451</v>
      </c>
      <c r="B38" t="s">
        <v>452</v>
      </c>
      <c r="C38">
        <v>100</v>
      </c>
      <c r="D38">
        <v>8</v>
      </c>
      <c r="E38">
        <v>12</v>
      </c>
      <c r="F38">
        <v>14</v>
      </c>
      <c r="G38">
        <v>14</v>
      </c>
      <c r="H38">
        <v>21</v>
      </c>
      <c r="I38">
        <v>14</v>
      </c>
      <c r="J38">
        <v>23</v>
      </c>
      <c r="K38">
        <v>17</v>
      </c>
      <c r="L38">
        <v>12</v>
      </c>
      <c r="M38">
        <v>10</v>
      </c>
      <c r="N38">
        <v>29</v>
      </c>
      <c r="O38">
        <v>22</v>
      </c>
      <c r="P38">
        <v>25</v>
      </c>
    </row>
    <row r="39" spans="1:16">
      <c r="A39" t="s">
        <v>453</v>
      </c>
      <c r="B39" t="s">
        <v>454</v>
      </c>
      <c r="C39">
        <v>100</v>
      </c>
      <c r="D39">
        <v>3</v>
      </c>
      <c r="E39">
        <v>0</v>
      </c>
      <c r="F39">
        <v>2</v>
      </c>
      <c r="G39">
        <v>4</v>
      </c>
      <c r="H39">
        <v>0</v>
      </c>
      <c r="I39">
        <v>2</v>
      </c>
      <c r="J39">
        <v>2</v>
      </c>
      <c r="K39">
        <v>2</v>
      </c>
      <c r="L39">
        <v>1</v>
      </c>
      <c r="M39">
        <v>0</v>
      </c>
      <c r="N39">
        <v>3</v>
      </c>
      <c r="O39">
        <v>2</v>
      </c>
      <c r="P39">
        <v>0</v>
      </c>
    </row>
    <row r="40" spans="1:16">
      <c r="A40" t="s">
        <v>455</v>
      </c>
      <c r="B40" t="s">
        <v>456</v>
      </c>
      <c r="C40">
        <v>113</v>
      </c>
      <c r="D40">
        <v>43.666600000000003</v>
      </c>
      <c r="E40">
        <v>141.5333</v>
      </c>
      <c r="F40">
        <v>124</v>
      </c>
      <c r="G40">
        <v>100.6665</v>
      </c>
      <c r="H40">
        <v>85.333399999999997</v>
      </c>
      <c r="I40">
        <v>108.33329999999999</v>
      </c>
      <c r="J40">
        <v>161.33330000000001</v>
      </c>
      <c r="K40">
        <v>106.33329999999999</v>
      </c>
      <c r="L40">
        <v>64.533199999999994</v>
      </c>
      <c r="M40">
        <v>132</v>
      </c>
      <c r="N40">
        <v>151.33330000000001</v>
      </c>
      <c r="O40">
        <v>112.6666</v>
      </c>
      <c r="P40">
        <v>280.5333</v>
      </c>
    </row>
    <row r="41" spans="1:16">
      <c r="A41" t="s">
        <v>457</v>
      </c>
      <c r="B41" t="s">
        <v>458</v>
      </c>
      <c r="C41">
        <v>115</v>
      </c>
      <c r="D41">
        <v>2</v>
      </c>
      <c r="E41">
        <v>8</v>
      </c>
      <c r="F41">
        <v>92</v>
      </c>
      <c r="G41">
        <v>3</v>
      </c>
      <c r="H41">
        <v>4</v>
      </c>
      <c r="I41">
        <v>7</v>
      </c>
      <c r="J41">
        <v>210</v>
      </c>
      <c r="K41">
        <v>13</v>
      </c>
      <c r="L41">
        <v>3</v>
      </c>
      <c r="M41">
        <v>5</v>
      </c>
      <c r="N41">
        <v>191</v>
      </c>
      <c r="O41">
        <v>5</v>
      </c>
      <c r="P41">
        <v>0</v>
      </c>
    </row>
    <row r="42" spans="1:16">
      <c r="A42" t="s">
        <v>459</v>
      </c>
      <c r="B42" t="s">
        <v>460</v>
      </c>
      <c r="C42">
        <v>103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1</v>
      </c>
      <c r="M42">
        <v>0</v>
      </c>
      <c r="N42">
        <v>1</v>
      </c>
      <c r="O42">
        <v>0</v>
      </c>
      <c r="P42">
        <v>0</v>
      </c>
    </row>
    <row r="43" spans="1:16">
      <c r="A43" t="s">
        <v>461</v>
      </c>
      <c r="B43" t="s">
        <v>462</v>
      </c>
      <c r="C43">
        <v>107</v>
      </c>
      <c r="D43">
        <v>8</v>
      </c>
      <c r="E43">
        <v>47</v>
      </c>
      <c r="F43">
        <v>94</v>
      </c>
      <c r="G43">
        <v>29</v>
      </c>
      <c r="H43">
        <v>14</v>
      </c>
      <c r="I43">
        <v>27</v>
      </c>
      <c r="J43">
        <v>120</v>
      </c>
      <c r="K43">
        <v>22</v>
      </c>
      <c r="L43">
        <v>18</v>
      </c>
      <c r="M43">
        <v>38</v>
      </c>
      <c r="N43">
        <v>112</v>
      </c>
      <c r="O43">
        <v>31</v>
      </c>
      <c r="P43">
        <v>4</v>
      </c>
    </row>
    <row r="44" spans="1:16">
      <c r="A44" t="s">
        <v>463</v>
      </c>
      <c r="B44" t="s">
        <v>464</v>
      </c>
      <c r="C44">
        <v>76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1</v>
      </c>
      <c r="K44">
        <v>1</v>
      </c>
      <c r="L44">
        <v>0</v>
      </c>
      <c r="M44">
        <v>0</v>
      </c>
      <c r="N44">
        <v>1</v>
      </c>
      <c r="O44">
        <v>0</v>
      </c>
      <c r="P44">
        <v>20</v>
      </c>
    </row>
    <row r="45" spans="1:16">
      <c r="A45" t="s">
        <v>465</v>
      </c>
      <c r="B45" t="s">
        <v>466</v>
      </c>
      <c r="C45">
        <v>95</v>
      </c>
      <c r="D45">
        <v>14</v>
      </c>
      <c r="E45">
        <v>21</v>
      </c>
      <c r="F45">
        <v>76</v>
      </c>
      <c r="G45">
        <v>34</v>
      </c>
      <c r="H45">
        <v>21</v>
      </c>
      <c r="I45">
        <v>37</v>
      </c>
      <c r="J45">
        <v>62</v>
      </c>
      <c r="K45">
        <v>35</v>
      </c>
      <c r="L45">
        <v>32</v>
      </c>
      <c r="M45">
        <v>36</v>
      </c>
      <c r="N45">
        <v>137</v>
      </c>
      <c r="O45">
        <v>42</v>
      </c>
      <c r="P45">
        <v>58</v>
      </c>
    </row>
    <row r="46" spans="1:16">
      <c r="A46" t="s">
        <v>467</v>
      </c>
      <c r="B46" t="s">
        <v>468</v>
      </c>
      <c r="C46">
        <v>75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>
      <c r="A47" t="s">
        <v>469</v>
      </c>
      <c r="B47" t="s">
        <v>470</v>
      </c>
      <c r="C47">
        <v>144</v>
      </c>
      <c r="D47">
        <v>0</v>
      </c>
      <c r="E47">
        <v>0</v>
      </c>
      <c r="F47">
        <v>8.0999999999999996E-3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0</v>
      </c>
      <c r="N47">
        <v>3</v>
      </c>
      <c r="O47">
        <v>0</v>
      </c>
      <c r="P47">
        <v>7</v>
      </c>
    </row>
    <row r="48" spans="1:16">
      <c r="A48" t="s">
        <v>471</v>
      </c>
      <c r="B48" t="s">
        <v>472</v>
      </c>
      <c r="C48">
        <v>76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2</v>
      </c>
      <c r="K48">
        <v>0</v>
      </c>
      <c r="L48">
        <v>0</v>
      </c>
      <c r="M48">
        <v>0</v>
      </c>
      <c r="N48">
        <v>0</v>
      </c>
      <c r="O48">
        <v>0</v>
      </c>
      <c r="P48">
        <v>6</v>
      </c>
    </row>
    <row r="49" spans="1:16">
      <c r="A49" t="s">
        <v>473</v>
      </c>
      <c r="B49" t="s">
        <v>474</v>
      </c>
      <c r="C49">
        <v>106</v>
      </c>
      <c r="D49">
        <v>13.5</v>
      </c>
      <c r="E49">
        <v>30</v>
      </c>
      <c r="F49">
        <v>49.5</v>
      </c>
      <c r="G49">
        <v>40.5</v>
      </c>
      <c r="H49">
        <v>29.5</v>
      </c>
      <c r="I49">
        <v>21.5</v>
      </c>
      <c r="J49">
        <v>32</v>
      </c>
      <c r="K49">
        <v>17</v>
      </c>
      <c r="L49">
        <v>19</v>
      </c>
      <c r="M49">
        <v>12</v>
      </c>
      <c r="N49">
        <v>24</v>
      </c>
      <c r="O49">
        <v>18</v>
      </c>
      <c r="P49">
        <v>0</v>
      </c>
    </row>
    <row r="50" spans="1:16">
      <c r="A50" t="s">
        <v>475</v>
      </c>
      <c r="B50" t="s">
        <v>476</v>
      </c>
      <c r="C50">
        <v>117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1</v>
      </c>
      <c r="L50">
        <v>0</v>
      </c>
      <c r="M50">
        <v>0</v>
      </c>
      <c r="N50">
        <v>0</v>
      </c>
      <c r="O50">
        <v>1</v>
      </c>
      <c r="P50">
        <v>0</v>
      </c>
    </row>
    <row r="51" spans="1:16">
      <c r="A51" t="s">
        <v>477</v>
      </c>
      <c r="B51" t="s">
        <v>478</v>
      </c>
      <c r="C51">
        <v>115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7</v>
      </c>
    </row>
    <row r="52" spans="1:16">
      <c r="A52" t="s">
        <v>479</v>
      </c>
      <c r="B52" t="s">
        <v>480</v>
      </c>
      <c r="C52">
        <v>118</v>
      </c>
      <c r="D52">
        <v>0</v>
      </c>
      <c r="E52">
        <v>1</v>
      </c>
      <c r="F52">
        <v>3</v>
      </c>
      <c r="G52">
        <v>0</v>
      </c>
      <c r="H52">
        <v>0</v>
      </c>
      <c r="I52">
        <v>1</v>
      </c>
      <c r="J52">
        <v>3</v>
      </c>
      <c r="K52">
        <v>0</v>
      </c>
      <c r="L52">
        <v>1</v>
      </c>
      <c r="M52">
        <v>0</v>
      </c>
      <c r="N52">
        <v>0</v>
      </c>
      <c r="O52">
        <v>3</v>
      </c>
      <c r="P52">
        <v>8</v>
      </c>
    </row>
    <row r="53" spans="1:16">
      <c r="A53" t="s">
        <v>481</v>
      </c>
      <c r="B53" t="s">
        <v>482</v>
      </c>
      <c r="C53">
        <v>96</v>
      </c>
      <c r="D53">
        <v>57</v>
      </c>
      <c r="E53">
        <v>70</v>
      </c>
      <c r="F53">
        <v>42</v>
      </c>
      <c r="G53">
        <v>75</v>
      </c>
      <c r="H53">
        <v>47</v>
      </c>
      <c r="I53">
        <v>45</v>
      </c>
      <c r="J53">
        <v>46</v>
      </c>
      <c r="K53">
        <v>81</v>
      </c>
      <c r="L53">
        <v>74</v>
      </c>
      <c r="M53">
        <v>79</v>
      </c>
      <c r="N53">
        <v>102</v>
      </c>
      <c r="O53">
        <v>98</v>
      </c>
      <c r="P53">
        <v>5</v>
      </c>
    </row>
    <row r="54" spans="1:16">
      <c r="A54" t="s">
        <v>483</v>
      </c>
      <c r="B54" t="s">
        <v>484</v>
      </c>
      <c r="C54">
        <v>112</v>
      </c>
      <c r="D54">
        <v>0</v>
      </c>
      <c r="E54">
        <v>0</v>
      </c>
      <c r="F54">
        <v>8</v>
      </c>
      <c r="G54">
        <v>1</v>
      </c>
      <c r="H54">
        <v>3</v>
      </c>
      <c r="I54">
        <v>0</v>
      </c>
      <c r="J54">
        <v>10</v>
      </c>
      <c r="K54">
        <v>2</v>
      </c>
      <c r="L54">
        <v>2</v>
      </c>
      <c r="M54">
        <v>2</v>
      </c>
      <c r="N54">
        <v>4</v>
      </c>
      <c r="O54">
        <v>0</v>
      </c>
      <c r="P54">
        <v>4</v>
      </c>
    </row>
    <row r="55" spans="1:16">
      <c r="A55" t="s">
        <v>485</v>
      </c>
      <c r="B55" t="s">
        <v>486</v>
      </c>
      <c r="C55">
        <v>96</v>
      </c>
      <c r="D55">
        <v>0</v>
      </c>
      <c r="E55">
        <v>2</v>
      </c>
      <c r="F55">
        <v>1</v>
      </c>
      <c r="G55">
        <v>1</v>
      </c>
      <c r="H55">
        <v>0</v>
      </c>
      <c r="I55">
        <v>0</v>
      </c>
      <c r="J55">
        <v>2</v>
      </c>
      <c r="K55">
        <v>0</v>
      </c>
      <c r="L55">
        <v>0</v>
      </c>
      <c r="M55">
        <v>0</v>
      </c>
      <c r="N55">
        <v>1</v>
      </c>
      <c r="O55">
        <v>0</v>
      </c>
      <c r="P55">
        <v>1</v>
      </c>
    </row>
    <row r="56" spans="1:16">
      <c r="A56" t="s">
        <v>487</v>
      </c>
      <c r="B56" t="s">
        <v>488</v>
      </c>
      <c r="C56">
        <v>68</v>
      </c>
      <c r="D56">
        <v>1</v>
      </c>
      <c r="E56">
        <v>7</v>
      </c>
      <c r="F56">
        <v>43</v>
      </c>
      <c r="G56">
        <v>7</v>
      </c>
      <c r="H56">
        <v>9</v>
      </c>
      <c r="I56">
        <v>7</v>
      </c>
      <c r="J56">
        <v>28</v>
      </c>
      <c r="K56">
        <v>4</v>
      </c>
      <c r="L56">
        <v>5</v>
      </c>
      <c r="M56">
        <v>10</v>
      </c>
      <c r="N56">
        <v>26</v>
      </c>
      <c r="O56">
        <v>7</v>
      </c>
      <c r="P56">
        <v>11</v>
      </c>
    </row>
    <row r="57" spans="1:16">
      <c r="A57" t="s">
        <v>489</v>
      </c>
      <c r="B57" t="s">
        <v>490</v>
      </c>
      <c r="C57">
        <v>71</v>
      </c>
      <c r="D57">
        <v>14</v>
      </c>
      <c r="E57">
        <v>28</v>
      </c>
      <c r="F57">
        <v>58</v>
      </c>
      <c r="G57">
        <v>32</v>
      </c>
      <c r="H57">
        <v>33</v>
      </c>
      <c r="I57">
        <v>82</v>
      </c>
      <c r="J57">
        <v>73</v>
      </c>
      <c r="K57">
        <v>38</v>
      </c>
      <c r="L57">
        <v>32</v>
      </c>
      <c r="M57">
        <v>41</v>
      </c>
      <c r="N57">
        <v>66</v>
      </c>
      <c r="O57">
        <v>52</v>
      </c>
      <c r="P57">
        <v>25</v>
      </c>
    </row>
    <row r="58" spans="1:16">
      <c r="A58" t="s">
        <v>491</v>
      </c>
      <c r="B58" t="s">
        <v>492</v>
      </c>
      <c r="C58">
        <v>93</v>
      </c>
      <c r="D58">
        <v>18</v>
      </c>
      <c r="E58">
        <v>64</v>
      </c>
      <c r="F58">
        <v>67</v>
      </c>
      <c r="G58">
        <v>33</v>
      </c>
      <c r="H58">
        <v>25</v>
      </c>
      <c r="I58">
        <v>66</v>
      </c>
      <c r="J58">
        <v>94</v>
      </c>
      <c r="K58">
        <v>59</v>
      </c>
      <c r="L58">
        <v>21</v>
      </c>
      <c r="M58">
        <v>54</v>
      </c>
      <c r="N58">
        <v>87</v>
      </c>
      <c r="O58">
        <v>80</v>
      </c>
      <c r="P58">
        <v>254</v>
      </c>
    </row>
    <row r="59" spans="1:16">
      <c r="A59" t="s">
        <v>493</v>
      </c>
      <c r="B59" t="s">
        <v>494</v>
      </c>
      <c r="C59">
        <v>71</v>
      </c>
      <c r="D59">
        <v>14</v>
      </c>
      <c r="E59">
        <v>30</v>
      </c>
      <c r="F59">
        <v>305</v>
      </c>
      <c r="G59">
        <v>87</v>
      </c>
      <c r="H59">
        <v>12</v>
      </c>
      <c r="I59">
        <v>19</v>
      </c>
      <c r="J59">
        <v>168</v>
      </c>
      <c r="K59">
        <v>75</v>
      </c>
      <c r="L59">
        <v>16</v>
      </c>
      <c r="M59">
        <v>23</v>
      </c>
      <c r="N59">
        <v>262</v>
      </c>
      <c r="O59">
        <v>61</v>
      </c>
      <c r="P59">
        <v>159</v>
      </c>
    </row>
    <row r="60" spans="1:16">
      <c r="A60" t="s">
        <v>495</v>
      </c>
      <c r="B60" t="s">
        <v>496</v>
      </c>
      <c r="C60">
        <v>94</v>
      </c>
      <c r="D60">
        <v>653</v>
      </c>
      <c r="E60">
        <v>1613</v>
      </c>
      <c r="F60">
        <v>3741</v>
      </c>
      <c r="G60">
        <v>4828</v>
      </c>
      <c r="H60">
        <v>1060</v>
      </c>
      <c r="I60">
        <v>1489</v>
      </c>
      <c r="J60">
        <v>1729</v>
      </c>
      <c r="K60">
        <v>4455</v>
      </c>
      <c r="L60">
        <v>877</v>
      </c>
      <c r="M60">
        <v>1561</v>
      </c>
      <c r="N60">
        <v>2343</v>
      </c>
      <c r="O60">
        <v>5563</v>
      </c>
      <c r="P60">
        <v>119798</v>
      </c>
    </row>
    <row r="61" spans="1:16">
      <c r="A61" t="s">
        <v>497</v>
      </c>
      <c r="B61" t="s">
        <v>498</v>
      </c>
      <c r="C61">
        <v>90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</row>
    <row r="62" spans="1:16">
      <c r="A62" t="s">
        <v>499</v>
      </c>
      <c r="B62" t="s">
        <v>500</v>
      </c>
      <c r="C62">
        <v>100</v>
      </c>
      <c r="D62">
        <v>6</v>
      </c>
      <c r="E62">
        <v>6</v>
      </c>
      <c r="F62">
        <v>4</v>
      </c>
      <c r="G62">
        <v>8</v>
      </c>
      <c r="H62">
        <v>2</v>
      </c>
      <c r="I62">
        <v>6</v>
      </c>
      <c r="J62">
        <v>6</v>
      </c>
      <c r="K62">
        <v>6</v>
      </c>
      <c r="L62">
        <v>13</v>
      </c>
      <c r="M62">
        <v>9</v>
      </c>
      <c r="N62">
        <v>7</v>
      </c>
      <c r="O62">
        <v>7</v>
      </c>
      <c r="P62">
        <v>108</v>
      </c>
    </row>
    <row r="63" spans="1:16">
      <c r="A63" t="s">
        <v>501</v>
      </c>
      <c r="B63" t="s">
        <v>502</v>
      </c>
      <c r="C63">
        <v>98</v>
      </c>
      <c r="D63">
        <v>135878</v>
      </c>
      <c r="E63">
        <v>238972</v>
      </c>
      <c r="F63">
        <v>255873</v>
      </c>
      <c r="G63">
        <v>203660</v>
      </c>
      <c r="H63">
        <v>186655</v>
      </c>
      <c r="I63">
        <v>342460</v>
      </c>
      <c r="J63">
        <v>301662</v>
      </c>
      <c r="K63">
        <v>288832</v>
      </c>
      <c r="L63">
        <v>218172</v>
      </c>
      <c r="M63">
        <v>321286</v>
      </c>
      <c r="N63">
        <v>290211</v>
      </c>
      <c r="O63">
        <v>288200</v>
      </c>
      <c r="P63">
        <v>262674</v>
      </c>
    </row>
    <row r="64" spans="1:16">
      <c r="A64" t="s">
        <v>503</v>
      </c>
      <c r="B64" t="s">
        <v>504</v>
      </c>
      <c r="C64">
        <v>98</v>
      </c>
      <c r="D64">
        <v>235023</v>
      </c>
      <c r="E64">
        <v>448060.5</v>
      </c>
      <c r="F64">
        <v>543357.5</v>
      </c>
      <c r="G64">
        <v>458304</v>
      </c>
      <c r="H64">
        <v>431289</v>
      </c>
      <c r="I64">
        <v>449698.5</v>
      </c>
      <c r="J64">
        <v>557849</v>
      </c>
      <c r="K64">
        <v>506980.5</v>
      </c>
      <c r="L64">
        <v>387678.5</v>
      </c>
      <c r="M64">
        <v>525108</v>
      </c>
      <c r="N64">
        <v>571363</v>
      </c>
      <c r="O64">
        <v>478094.5</v>
      </c>
      <c r="P64">
        <v>381987</v>
      </c>
    </row>
    <row r="65" spans="1:16">
      <c r="A65" t="s">
        <v>505</v>
      </c>
      <c r="B65" t="s">
        <v>506</v>
      </c>
      <c r="C65">
        <v>99</v>
      </c>
      <c r="D65">
        <v>1448</v>
      </c>
      <c r="E65">
        <v>2175.5</v>
      </c>
      <c r="F65">
        <v>2822.5</v>
      </c>
      <c r="G65">
        <v>1885</v>
      </c>
      <c r="H65">
        <v>1141</v>
      </c>
      <c r="I65">
        <v>1322.5</v>
      </c>
      <c r="J65">
        <v>1483</v>
      </c>
      <c r="K65">
        <v>1467.5</v>
      </c>
      <c r="L65">
        <v>1381.5</v>
      </c>
      <c r="M65">
        <v>2118</v>
      </c>
      <c r="N65">
        <v>1556</v>
      </c>
      <c r="O65">
        <v>1470.5</v>
      </c>
      <c r="P65">
        <v>934</v>
      </c>
    </row>
    <row r="66" spans="1:16">
      <c r="A66" t="s">
        <v>507</v>
      </c>
      <c r="B66" t="s">
        <v>508</v>
      </c>
      <c r="C66">
        <v>100</v>
      </c>
      <c r="D66">
        <v>16755</v>
      </c>
      <c r="E66">
        <v>29517</v>
      </c>
      <c r="F66">
        <v>28396</v>
      </c>
      <c r="G66">
        <v>28868</v>
      </c>
      <c r="H66">
        <v>33932</v>
      </c>
      <c r="I66">
        <v>29007</v>
      </c>
      <c r="J66">
        <v>28916</v>
      </c>
      <c r="K66">
        <v>28738</v>
      </c>
      <c r="L66">
        <v>30369</v>
      </c>
      <c r="M66">
        <v>40043</v>
      </c>
      <c r="N66">
        <v>28768</v>
      </c>
      <c r="O66">
        <v>25841</v>
      </c>
      <c r="P66">
        <v>25185</v>
      </c>
    </row>
    <row r="67" spans="1:16">
      <c r="A67" t="s">
        <v>509</v>
      </c>
      <c r="B67" t="s">
        <v>510</v>
      </c>
      <c r="C67">
        <v>98</v>
      </c>
      <c r="D67">
        <v>888</v>
      </c>
      <c r="E67">
        <v>1048</v>
      </c>
      <c r="F67">
        <v>2112</v>
      </c>
      <c r="G67">
        <v>1254</v>
      </c>
      <c r="H67">
        <v>1540</v>
      </c>
      <c r="I67">
        <v>2177</v>
      </c>
      <c r="J67">
        <v>6401</v>
      </c>
      <c r="K67">
        <v>4965</v>
      </c>
      <c r="L67">
        <v>933</v>
      </c>
      <c r="M67">
        <v>1750</v>
      </c>
      <c r="N67">
        <v>6882</v>
      </c>
      <c r="O67">
        <v>2432</v>
      </c>
      <c r="P67">
        <v>15222</v>
      </c>
    </row>
    <row r="68" spans="1:16">
      <c r="A68" t="s">
        <v>511</v>
      </c>
      <c r="B68" t="s">
        <v>512</v>
      </c>
      <c r="C68">
        <v>100</v>
      </c>
      <c r="D68">
        <v>190978</v>
      </c>
      <c r="E68">
        <v>328657</v>
      </c>
      <c r="F68">
        <v>279594</v>
      </c>
      <c r="G68">
        <v>291388</v>
      </c>
      <c r="H68">
        <v>242518</v>
      </c>
      <c r="I68">
        <v>231509</v>
      </c>
      <c r="J68">
        <v>239173</v>
      </c>
      <c r="K68">
        <v>253576</v>
      </c>
      <c r="L68">
        <v>257373</v>
      </c>
      <c r="M68">
        <v>341685</v>
      </c>
      <c r="N68">
        <v>256320</v>
      </c>
      <c r="O68">
        <v>197177</v>
      </c>
      <c r="P68">
        <v>488699</v>
      </c>
    </row>
    <row r="69" spans="1:16">
      <c r="A69" t="s">
        <v>513</v>
      </c>
      <c r="B69" t="s">
        <v>514</v>
      </c>
      <c r="C69">
        <v>95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>
      <c r="A70" t="s">
        <v>515</v>
      </c>
      <c r="B70" t="s">
        <v>516</v>
      </c>
      <c r="C70">
        <v>90</v>
      </c>
      <c r="D70">
        <v>202</v>
      </c>
      <c r="E70">
        <v>424.5</v>
      </c>
      <c r="F70">
        <v>472</v>
      </c>
      <c r="G70">
        <v>332</v>
      </c>
      <c r="H70">
        <v>304</v>
      </c>
      <c r="I70">
        <v>360.5</v>
      </c>
      <c r="J70">
        <v>446.5</v>
      </c>
      <c r="K70">
        <v>335.5</v>
      </c>
      <c r="L70">
        <v>372</v>
      </c>
      <c r="M70">
        <v>435</v>
      </c>
      <c r="N70">
        <v>555.5</v>
      </c>
      <c r="O70">
        <v>308.5</v>
      </c>
      <c r="P70">
        <v>5949.5</v>
      </c>
    </row>
    <row r="71" spans="1:16">
      <c r="A71" t="s">
        <v>517</v>
      </c>
      <c r="B71" t="s">
        <v>518</v>
      </c>
      <c r="C71">
        <v>92</v>
      </c>
      <c r="D71">
        <v>418</v>
      </c>
      <c r="E71">
        <v>824.5</v>
      </c>
      <c r="F71">
        <v>1764</v>
      </c>
      <c r="G71">
        <v>681</v>
      </c>
      <c r="H71">
        <v>910</v>
      </c>
      <c r="I71">
        <v>792.5</v>
      </c>
      <c r="J71">
        <v>1593.5</v>
      </c>
      <c r="K71">
        <v>644.5</v>
      </c>
      <c r="L71">
        <v>872</v>
      </c>
      <c r="M71">
        <v>1025</v>
      </c>
      <c r="N71">
        <v>1673.5</v>
      </c>
      <c r="O71">
        <v>744.5</v>
      </c>
      <c r="P71">
        <v>17612.5</v>
      </c>
    </row>
    <row r="72" spans="1:16">
      <c r="A72" t="s">
        <v>519</v>
      </c>
      <c r="B72" t="s">
        <v>520</v>
      </c>
      <c r="C72">
        <v>97</v>
      </c>
      <c r="D72">
        <v>117856</v>
      </c>
      <c r="E72">
        <v>143898</v>
      </c>
      <c r="F72">
        <v>95975</v>
      </c>
      <c r="G72">
        <v>108683</v>
      </c>
      <c r="H72">
        <v>41224</v>
      </c>
      <c r="I72">
        <v>101927</v>
      </c>
      <c r="J72">
        <v>171999</v>
      </c>
      <c r="K72">
        <v>207714</v>
      </c>
      <c r="L72">
        <v>90432</v>
      </c>
      <c r="M72">
        <v>134456</v>
      </c>
      <c r="N72">
        <v>157488</v>
      </c>
      <c r="O72">
        <v>144916</v>
      </c>
      <c r="P72">
        <v>103585</v>
      </c>
    </row>
    <row r="73" spans="1:16">
      <c r="A73" t="s">
        <v>521</v>
      </c>
      <c r="B73" t="s">
        <v>522</v>
      </c>
      <c r="C73">
        <v>100</v>
      </c>
      <c r="D73">
        <v>969</v>
      </c>
      <c r="E73">
        <v>7893</v>
      </c>
      <c r="F73">
        <v>46012</v>
      </c>
      <c r="G73">
        <v>2211</v>
      </c>
      <c r="H73">
        <v>2890</v>
      </c>
      <c r="I73">
        <v>4297</v>
      </c>
      <c r="J73">
        <v>24951</v>
      </c>
      <c r="K73">
        <v>2726</v>
      </c>
      <c r="L73">
        <v>2107</v>
      </c>
      <c r="M73">
        <v>5366</v>
      </c>
      <c r="N73">
        <v>33936</v>
      </c>
      <c r="O73">
        <v>2475</v>
      </c>
      <c r="P73">
        <v>40960</v>
      </c>
    </row>
    <row r="74" spans="1:16">
      <c r="A74" t="s">
        <v>523</v>
      </c>
      <c r="B74" t="s">
        <v>524</v>
      </c>
      <c r="C74">
        <v>100</v>
      </c>
      <c r="D74">
        <v>5</v>
      </c>
      <c r="E74">
        <v>9</v>
      </c>
      <c r="F74">
        <v>36</v>
      </c>
      <c r="G74">
        <v>0</v>
      </c>
      <c r="H74">
        <v>2</v>
      </c>
      <c r="I74">
        <v>5</v>
      </c>
      <c r="J74">
        <v>22</v>
      </c>
      <c r="K74">
        <v>2</v>
      </c>
      <c r="L74">
        <v>0</v>
      </c>
      <c r="M74">
        <v>10</v>
      </c>
      <c r="N74">
        <v>40</v>
      </c>
      <c r="O74">
        <v>0</v>
      </c>
      <c r="P74">
        <v>1994</v>
      </c>
    </row>
    <row r="75" spans="1:16">
      <c r="A75" t="s">
        <v>525</v>
      </c>
      <c r="B75" t="s">
        <v>526</v>
      </c>
      <c r="C75">
        <v>99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</v>
      </c>
      <c r="N75">
        <v>0</v>
      </c>
      <c r="O75">
        <v>0</v>
      </c>
      <c r="P75">
        <v>1</v>
      </c>
    </row>
    <row r="76" spans="1:16">
      <c r="A76" t="s">
        <v>527</v>
      </c>
      <c r="B76" t="s">
        <v>528</v>
      </c>
      <c r="C76">
        <v>100</v>
      </c>
      <c r="D76">
        <v>169</v>
      </c>
      <c r="E76">
        <v>496</v>
      </c>
      <c r="F76">
        <v>393</v>
      </c>
      <c r="G76">
        <v>488</v>
      </c>
      <c r="H76">
        <v>588</v>
      </c>
      <c r="I76">
        <v>416</v>
      </c>
      <c r="J76">
        <v>301</v>
      </c>
      <c r="K76">
        <v>355</v>
      </c>
      <c r="L76">
        <v>455</v>
      </c>
      <c r="M76">
        <v>544</v>
      </c>
      <c r="N76">
        <v>335</v>
      </c>
      <c r="O76">
        <v>330</v>
      </c>
      <c r="P76">
        <v>171</v>
      </c>
    </row>
    <row r="77" spans="1:16">
      <c r="A77" t="s">
        <v>529</v>
      </c>
      <c r="B77" t="s">
        <v>530</v>
      </c>
      <c r="C77">
        <v>93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>
      <c r="A78" t="s">
        <v>531</v>
      </c>
      <c r="B78" t="s">
        <v>532</v>
      </c>
      <c r="C78">
        <v>97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>
      <c r="A79" t="s">
        <v>533</v>
      </c>
      <c r="B79" t="s">
        <v>534</v>
      </c>
      <c r="C79">
        <v>99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>
      <c r="A80" t="s">
        <v>535</v>
      </c>
      <c r="B80" t="s">
        <v>536</v>
      </c>
      <c r="C80">
        <v>76</v>
      </c>
      <c r="D80">
        <v>221929.63329999999</v>
      </c>
      <c r="E80">
        <v>431291</v>
      </c>
      <c r="F80">
        <v>336756.4</v>
      </c>
      <c r="G80">
        <v>370655.06679999997</v>
      </c>
      <c r="H80">
        <v>194050.2</v>
      </c>
      <c r="I80">
        <v>243954.4999</v>
      </c>
      <c r="J80">
        <v>290684.60009999998</v>
      </c>
      <c r="K80">
        <v>400193.3</v>
      </c>
      <c r="L80">
        <v>275454.13329999999</v>
      </c>
      <c r="M80">
        <v>461376.26659999997</v>
      </c>
      <c r="N80">
        <v>278091.09999999998</v>
      </c>
      <c r="O80">
        <v>426439.43329999998</v>
      </c>
      <c r="P80">
        <v>45182.9666</v>
      </c>
    </row>
    <row r="81" spans="1:16">
      <c r="A81" t="s">
        <v>537</v>
      </c>
      <c r="B81" t="s">
        <v>538</v>
      </c>
      <c r="C81">
        <v>72</v>
      </c>
      <c r="D81">
        <v>224332.3</v>
      </c>
      <c r="E81">
        <v>437812.1667</v>
      </c>
      <c r="F81">
        <v>338997.9</v>
      </c>
      <c r="G81">
        <v>368764.40010000003</v>
      </c>
      <c r="H81">
        <v>192198.36670000001</v>
      </c>
      <c r="I81">
        <v>242182.9999</v>
      </c>
      <c r="J81">
        <v>297415.43339999998</v>
      </c>
      <c r="K81">
        <v>400584.63329999999</v>
      </c>
      <c r="L81">
        <v>272357.8</v>
      </c>
      <c r="M81">
        <v>458902.26659999997</v>
      </c>
      <c r="N81">
        <v>278318.93329999998</v>
      </c>
      <c r="O81">
        <v>422022.26659999997</v>
      </c>
      <c r="P81">
        <v>49858.133300000001</v>
      </c>
    </row>
    <row r="82" spans="1:16">
      <c r="A82" t="s">
        <v>539</v>
      </c>
      <c r="B82" t="s">
        <v>540</v>
      </c>
      <c r="C82">
        <v>77</v>
      </c>
      <c r="D82">
        <v>194383.3</v>
      </c>
      <c r="E82">
        <v>316655</v>
      </c>
      <c r="F82">
        <v>220716.4</v>
      </c>
      <c r="G82">
        <v>292082.40000000002</v>
      </c>
      <c r="H82">
        <v>221623.2</v>
      </c>
      <c r="I82">
        <v>188571</v>
      </c>
      <c r="J82">
        <v>221632.1</v>
      </c>
      <c r="K82">
        <v>310427.8</v>
      </c>
      <c r="L82">
        <v>240059.3</v>
      </c>
      <c r="M82">
        <v>346423.1</v>
      </c>
      <c r="N82">
        <v>236836.1</v>
      </c>
      <c r="O82">
        <v>296074.59999999998</v>
      </c>
      <c r="P82">
        <v>52500.800000000003</v>
      </c>
    </row>
    <row r="83" spans="1:16">
      <c r="A83" t="s">
        <v>541</v>
      </c>
      <c r="B83" t="s">
        <v>542</v>
      </c>
      <c r="C83">
        <v>83</v>
      </c>
      <c r="D83">
        <v>178424.63329999999</v>
      </c>
      <c r="E83">
        <v>282120.8333</v>
      </c>
      <c r="F83">
        <v>190460.9</v>
      </c>
      <c r="G83">
        <v>242911.0667</v>
      </c>
      <c r="H83">
        <v>180066.03330000001</v>
      </c>
      <c r="I83">
        <v>179179.5</v>
      </c>
      <c r="J83">
        <v>219746.26670000001</v>
      </c>
      <c r="K83">
        <v>248793.46669999999</v>
      </c>
      <c r="L83">
        <v>197372.63329999999</v>
      </c>
      <c r="M83">
        <v>292063.09999999998</v>
      </c>
      <c r="N83">
        <v>190142.26670000001</v>
      </c>
      <c r="O83">
        <v>245382.76670000001</v>
      </c>
      <c r="P83">
        <v>59564.633300000001</v>
      </c>
    </row>
    <row r="84" spans="1:16">
      <c r="A84" t="s">
        <v>543</v>
      </c>
      <c r="B84" t="s">
        <v>544</v>
      </c>
      <c r="C84">
        <v>102</v>
      </c>
      <c r="D84">
        <v>1903.8</v>
      </c>
      <c r="E84">
        <v>2947.6667000000002</v>
      </c>
      <c r="F84">
        <v>1358.4</v>
      </c>
      <c r="G84">
        <v>2476.4000999999998</v>
      </c>
      <c r="H84">
        <v>1780.8667</v>
      </c>
      <c r="I84">
        <v>1242.9999</v>
      </c>
      <c r="J84">
        <v>1560.9333999999999</v>
      </c>
      <c r="K84">
        <v>2387.1333</v>
      </c>
      <c r="L84">
        <v>1811.8</v>
      </c>
      <c r="M84">
        <v>2382.2665999999999</v>
      </c>
      <c r="N84">
        <v>1478.9332999999999</v>
      </c>
      <c r="O84">
        <v>1192.2665999999999</v>
      </c>
      <c r="P84">
        <v>814.13329999999996</v>
      </c>
    </row>
    <row r="85" spans="1:16">
      <c r="A85" t="s">
        <v>545</v>
      </c>
      <c r="B85" t="s">
        <v>546</v>
      </c>
      <c r="C85">
        <v>69</v>
      </c>
      <c r="D85">
        <v>20</v>
      </c>
      <c r="E85">
        <v>58</v>
      </c>
      <c r="F85">
        <v>21</v>
      </c>
      <c r="G85">
        <v>64</v>
      </c>
      <c r="H85">
        <v>43</v>
      </c>
      <c r="I85">
        <v>30</v>
      </c>
      <c r="J85">
        <v>26</v>
      </c>
      <c r="K85">
        <v>39</v>
      </c>
      <c r="L85">
        <v>30</v>
      </c>
      <c r="M85">
        <v>49</v>
      </c>
      <c r="N85">
        <v>29</v>
      </c>
      <c r="O85">
        <v>46</v>
      </c>
      <c r="P85">
        <v>57</v>
      </c>
    </row>
    <row r="86" spans="1:16">
      <c r="A86" t="s">
        <v>547</v>
      </c>
      <c r="B86" t="s">
        <v>548</v>
      </c>
      <c r="C86">
        <v>70</v>
      </c>
      <c r="D86">
        <v>200</v>
      </c>
      <c r="E86">
        <v>159</v>
      </c>
      <c r="F86">
        <v>234</v>
      </c>
      <c r="G86">
        <v>125</v>
      </c>
      <c r="H86">
        <v>90</v>
      </c>
      <c r="I86">
        <v>212</v>
      </c>
      <c r="J86">
        <v>491</v>
      </c>
      <c r="K86">
        <v>281</v>
      </c>
      <c r="L86">
        <v>116</v>
      </c>
      <c r="M86">
        <v>143</v>
      </c>
      <c r="N86">
        <v>614</v>
      </c>
      <c r="O86">
        <v>289</v>
      </c>
      <c r="P86">
        <v>66</v>
      </c>
    </row>
    <row r="87" spans="1:16">
      <c r="A87" t="s">
        <v>549</v>
      </c>
      <c r="B87" t="s">
        <v>550</v>
      </c>
      <c r="C87">
        <v>88</v>
      </c>
      <c r="D87">
        <v>6775</v>
      </c>
      <c r="E87">
        <v>12616</v>
      </c>
      <c r="F87">
        <v>8270</v>
      </c>
      <c r="G87">
        <v>8346</v>
      </c>
      <c r="H87">
        <v>5812</v>
      </c>
      <c r="I87">
        <v>7116</v>
      </c>
      <c r="J87">
        <v>8209</v>
      </c>
      <c r="K87">
        <v>9440</v>
      </c>
      <c r="L87">
        <v>7785</v>
      </c>
      <c r="M87">
        <v>11708</v>
      </c>
      <c r="N87">
        <v>6157</v>
      </c>
      <c r="O87">
        <v>9579</v>
      </c>
      <c r="P87">
        <v>13037</v>
      </c>
    </row>
    <row r="88" spans="1:16">
      <c r="A88" t="s">
        <v>551</v>
      </c>
      <c r="B88" t="s">
        <v>552</v>
      </c>
      <c r="C88">
        <v>73</v>
      </c>
      <c r="D88">
        <v>33002</v>
      </c>
      <c r="E88">
        <v>171740</v>
      </c>
      <c r="F88">
        <v>212926</v>
      </c>
      <c r="G88">
        <v>72810</v>
      </c>
      <c r="H88">
        <v>53052</v>
      </c>
      <c r="I88">
        <v>132519</v>
      </c>
      <c r="J88">
        <v>224299</v>
      </c>
      <c r="K88">
        <v>72396</v>
      </c>
      <c r="L88">
        <v>49144</v>
      </c>
      <c r="M88">
        <v>139084</v>
      </c>
      <c r="N88">
        <v>308627</v>
      </c>
      <c r="O88">
        <v>67098</v>
      </c>
      <c r="P88">
        <v>357001</v>
      </c>
    </row>
    <row r="89" spans="1:16">
      <c r="A89" t="s">
        <v>553</v>
      </c>
      <c r="B89" t="s">
        <v>554</v>
      </c>
      <c r="C89">
        <v>85</v>
      </c>
      <c r="D89">
        <v>60848</v>
      </c>
      <c r="E89">
        <v>152908</v>
      </c>
      <c r="F89">
        <v>87477</v>
      </c>
      <c r="G89">
        <v>116390</v>
      </c>
      <c r="H89">
        <v>103301</v>
      </c>
      <c r="I89">
        <v>97066</v>
      </c>
      <c r="J89">
        <v>102060</v>
      </c>
      <c r="K89">
        <v>187069</v>
      </c>
      <c r="L89">
        <v>90640</v>
      </c>
      <c r="M89">
        <v>115738</v>
      </c>
      <c r="N89">
        <v>141732</v>
      </c>
      <c r="O89">
        <v>92255</v>
      </c>
      <c r="P89">
        <v>56455</v>
      </c>
    </row>
    <row r="90" spans="1:16">
      <c r="A90" t="s">
        <v>555</v>
      </c>
      <c r="B90" t="s">
        <v>556</v>
      </c>
      <c r="C90">
        <v>88</v>
      </c>
      <c r="D90">
        <v>227</v>
      </c>
      <c r="E90">
        <v>466</v>
      </c>
      <c r="F90">
        <v>320</v>
      </c>
      <c r="G90">
        <v>231</v>
      </c>
      <c r="H90">
        <v>136</v>
      </c>
      <c r="I90">
        <v>204</v>
      </c>
      <c r="J90">
        <v>485</v>
      </c>
      <c r="K90">
        <v>377</v>
      </c>
      <c r="L90">
        <v>149</v>
      </c>
      <c r="M90">
        <v>319</v>
      </c>
      <c r="N90">
        <v>380</v>
      </c>
      <c r="O90">
        <v>213</v>
      </c>
      <c r="P90">
        <v>723</v>
      </c>
    </row>
    <row r="91" spans="1:16">
      <c r="A91" t="s">
        <v>557</v>
      </c>
      <c r="B91" t="s">
        <v>558</v>
      </c>
      <c r="C91">
        <v>120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3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</row>
    <row r="92" spans="1:16">
      <c r="A92" t="s">
        <v>559</v>
      </c>
      <c r="B92" t="s">
        <v>560</v>
      </c>
      <c r="C92">
        <v>63</v>
      </c>
      <c r="D92">
        <v>935</v>
      </c>
      <c r="E92">
        <v>1556</v>
      </c>
      <c r="F92">
        <v>879</v>
      </c>
      <c r="G92">
        <v>1284</v>
      </c>
      <c r="H92">
        <v>582</v>
      </c>
      <c r="I92">
        <v>896</v>
      </c>
      <c r="J92">
        <v>1093</v>
      </c>
      <c r="K92">
        <v>1048</v>
      </c>
      <c r="L92">
        <v>801</v>
      </c>
      <c r="M92">
        <v>955.5</v>
      </c>
      <c r="N92">
        <v>1194</v>
      </c>
      <c r="O92">
        <v>946</v>
      </c>
      <c r="P92">
        <v>1718.5</v>
      </c>
    </row>
    <row r="93" spans="1:16">
      <c r="A93" t="s">
        <v>561</v>
      </c>
      <c r="B93" t="s">
        <v>562</v>
      </c>
      <c r="C93">
        <v>69</v>
      </c>
      <c r="D93">
        <v>0</v>
      </c>
      <c r="E93">
        <v>1</v>
      </c>
      <c r="F93">
        <v>0</v>
      </c>
      <c r="G93">
        <v>0</v>
      </c>
      <c r="H93">
        <v>1</v>
      </c>
      <c r="I93">
        <v>1</v>
      </c>
      <c r="J93">
        <v>1</v>
      </c>
      <c r="K93">
        <v>1</v>
      </c>
      <c r="L93">
        <v>0</v>
      </c>
      <c r="M93">
        <v>1</v>
      </c>
      <c r="N93">
        <v>1</v>
      </c>
      <c r="O93">
        <v>0</v>
      </c>
      <c r="P93">
        <v>4</v>
      </c>
    </row>
    <row r="94" spans="1:16">
      <c r="A94" t="s">
        <v>563</v>
      </c>
      <c r="B94" t="s">
        <v>564</v>
      </c>
      <c r="C94">
        <v>89</v>
      </c>
      <c r="D94">
        <v>870</v>
      </c>
      <c r="E94">
        <v>423</v>
      </c>
      <c r="F94">
        <v>1870</v>
      </c>
      <c r="G94">
        <v>349</v>
      </c>
      <c r="H94">
        <v>1244</v>
      </c>
      <c r="I94">
        <v>564</v>
      </c>
      <c r="J94">
        <v>1309</v>
      </c>
      <c r="K94">
        <v>565</v>
      </c>
      <c r="L94">
        <v>1277</v>
      </c>
      <c r="M94">
        <v>602</v>
      </c>
      <c r="N94">
        <v>1037</v>
      </c>
      <c r="O94">
        <v>617</v>
      </c>
      <c r="P94">
        <v>206165</v>
      </c>
    </row>
    <row r="95" spans="1:16">
      <c r="A95" t="s">
        <v>565</v>
      </c>
      <c r="B95" t="s">
        <v>566</v>
      </c>
      <c r="C95">
        <v>84</v>
      </c>
      <c r="D95">
        <v>180</v>
      </c>
      <c r="E95">
        <v>218</v>
      </c>
      <c r="F95">
        <v>3094</v>
      </c>
      <c r="G95">
        <v>137</v>
      </c>
      <c r="H95">
        <v>311</v>
      </c>
      <c r="I95">
        <v>267</v>
      </c>
      <c r="J95">
        <v>1184</v>
      </c>
      <c r="K95">
        <v>175</v>
      </c>
      <c r="L95">
        <v>299</v>
      </c>
      <c r="M95">
        <v>255</v>
      </c>
      <c r="N95">
        <v>1067</v>
      </c>
      <c r="O95">
        <v>235</v>
      </c>
      <c r="P95">
        <v>350598</v>
      </c>
    </row>
    <row r="96" spans="1:16">
      <c r="A96" t="s">
        <v>567</v>
      </c>
      <c r="B96" t="s">
        <v>568</v>
      </c>
      <c r="C96">
        <v>66</v>
      </c>
      <c r="D96">
        <v>2231</v>
      </c>
      <c r="E96">
        <v>1116</v>
      </c>
      <c r="F96">
        <v>4848</v>
      </c>
      <c r="G96">
        <v>932</v>
      </c>
      <c r="H96">
        <v>3293</v>
      </c>
      <c r="I96">
        <v>2186</v>
      </c>
      <c r="J96">
        <v>3018</v>
      </c>
      <c r="K96">
        <v>1467</v>
      </c>
      <c r="L96">
        <v>4142</v>
      </c>
      <c r="M96">
        <v>1857</v>
      </c>
      <c r="N96">
        <v>2834</v>
      </c>
      <c r="O96">
        <v>1663</v>
      </c>
      <c r="P96">
        <v>363273</v>
      </c>
    </row>
    <row r="97" spans="1:16">
      <c r="A97" t="s">
        <v>569</v>
      </c>
      <c r="B97" t="s">
        <v>570</v>
      </c>
      <c r="C97">
        <v>71</v>
      </c>
      <c r="D97">
        <v>103</v>
      </c>
      <c r="E97">
        <v>72</v>
      </c>
      <c r="F97">
        <v>772</v>
      </c>
      <c r="G97">
        <v>53</v>
      </c>
      <c r="H97">
        <v>171</v>
      </c>
      <c r="I97">
        <v>72</v>
      </c>
      <c r="J97">
        <v>335</v>
      </c>
      <c r="K97">
        <v>64</v>
      </c>
      <c r="L97">
        <v>199</v>
      </c>
      <c r="M97">
        <v>69</v>
      </c>
      <c r="N97">
        <v>249</v>
      </c>
      <c r="O97">
        <v>68</v>
      </c>
      <c r="P97">
        <v>45507</v>
      </c>
    </row>
    <row r="98" spans="1:16">
      <c r="A98" t="s">
        <v>571</v>
      </c>
      <c r="B98" t="s">
        <v>572</v>
      </c>
      <c r="C98">
        <v>90</v>
      </c>
      <c r="D98">
        <v>0</v>
      </c>
      <c r="E98">
        <v>0</v>
      </c>
      <c r="F98">
        <v>0</v>
      </c>
      <c r="G98">
        <v>1</v>
      </c>
      <c r="H98">
        <v>1</v>
      </c>
      <c r="I98">
        <v>1</v>
      </c>
      <c r="J98">
        <v>0</v>
      </c>
      <c r="K98">
        <v>1</v>
      </c>
      <c r="L98">
        <v>0</v>
      </c>
      <c r="M98">
        <v>1</v>
      </c>
      <c r="N98">
        <v>0</v>
      </c>
      <c r="O98">
        <v>0</v>
      </c>
      <c r="P98">
        <v>269</v>
      </c>
    </row>
    <row r="99" spans="1:16">
      <c r="A99" t="s">
        <v>573</v>
      </c>
      <c r="B99" t="s">
        <v>574</v>
      </c>
      <c r="C99">
        <v>84</v>
      </c>
      <c r="D99">
        <v>795</v>
      </c>
      <c r="E99">
        <v>606</v>
      </c>
      <c r="F99">
        <v>999</v>
      </c>
      <c r="G99">
        <v>1126</v>
      </c>
      <c r="H99">
        <v>1709</v>
      </c>
      <c r="I99">
        <v>1010</v>
      </c>
      <c r="J99">
        <v>939</v>
      </c>
      <c r="K99">
        <v>1031</v>
      </c>
      <c r="L99">
        <v>1709</v>
      </c>
      <c r="M99">
        <v>926</v>
      </c>
      <c r="N99">
        <v>1103</v>
      </c>
      <c r="O99">
        <v>1221</v>
      </c>
      <c r="P99">
        <v>48</v>
      </c>
    </row>
    <row r="100" spans="1:16">
      <c r="A100" t="s">
        <v>575</v>
      </c>
      <c r="B100" t="s">
        <v>576</v>
      </c>
      <c r="C100">
        <v>89</v>
      </c>
      <c r="D100">
        <v>5</v>
      </c>
      <c r="E100">
        <v>22</v>
      </c>
      <c r="F100">
        <v>15</v>
      </c>
      <c r="G100">
        <v>13</v>
      </c>
      <c r="H100">
        <v>17</v>
      </c>
      <c r="I100">
        <v>21</v>
      </c>
      <c r="J100">
        <v>34</v>
      </c>
      <c r="K100">
        <v>14</v>
      </c>
      <c r="L100">
        <v>11</v>
      </c>
      <c r="M100">
        <v>16</v>
      </c>
      <c r="N100">
        <v>22</v>
      </c>
      <c r="O100">
        <v>11</v>
      </c>
      <c r="P100">
        <v>20839</v>
      </c>
    </row>
    <row r="101" spans="1:16">
      <c r="A101" t="s">
        <v>577</v>
      </c>
      <c r="B101" t="s">
        <v>578</v>
      </c>
      <c r="C101">
        <v>92</v>
      </c>
      <c r="D101">
        <v>310461</v>
      </c>
      <c r="E101">
        <v>539486</v>
      </c>
      <c r="F101">
        <v>387273</v>
      </c>
      <c r="G101">
        <v>454989</v>
      </c>
      <c r="H101">
        <v>428347</v>
      </c>
      <c r="I101">
        <v>388795</v>
      </c>
      <c r="J101">
        <v>440068</v>
      </c>
      <c r="K101">
        <v>451917</v>
      </c>
      <c r="L101">
        <v>365423</v>
      </c>
      <c r="M101">
        <v>574848</v>
      </c>
      <c r="N101">
        <v>300498</v>
      </c>
      <c r="O101">
        <v>383550</v>
      </c>
      <c r="P101">
        <v>140214</v>
      </c>
    </row>
    <row r="102" spans="1:16">
      <c r="A102" t="s">
        <v>579</v>
      </c>
      <c r="B102" t="s">
        <v>580</v>
      </c>
      <c r="C102">
        <v>68</v>
      </c>
      <c r="D102">
        <v>436</v>
      </c>
      <c r="E102">
        <v>433</v>
      </c>
      <c r="F102">
        <v>438</v>
      </c>
      <c r="G102">
        <v>529</v>
      </c>
      <c r="H102">
        <v>475</v>
      </c>
      <c r="I102">
        <v>569</v>
      </c>
      <c r="J102">
        <v>503</v>
      </c>
      <c r="K102">
        <v>586</v>
      </c>
      <c r="L102">
        <v>360</v>
      </c>
      <c r="M102">
        <v>539</v>
      </c>
      <c r="N102">
        <v>652</v>
      </c>
      <c r="O102">
        <v>830</v>
      </c>
      <c r="P102">
        <v>1794266</v>
      </c>
    </row>
    <row r="103" spans="1:16">
      <c r="A103" t="s">
        <v>581</v>
      </c>
      <c r="B103" t="s">
        <v>582</v>
      </c>
      <c r="C103">
        <v>92</v>
      </c>
      <c r="D103">
        <v>20</v>
      </c>
      <c r="E103">
        <v>40</v>
      </c>
      <c r="F103">
        <v>220</v>
      </c>
      <c r="G103">
        <v>21</v>
      </c>
      <c r="H103">
        <v>33</v>
      </c>
      <c r="I103">
        <v>39</v>
      </c>
      <c r="J103">
        <v>245</v>
      </c>
      <c r="K103">
        <v>31</v>
      </c>
      <c r="L103">
        <v>20</v>
      </c>
      <c r="M103">
        <v>35</v>
      </c>
      <c r="N103">
        <v>208</v>
      </c>
      <c r="O103">
        <v>45</v>
      </c>
      <c r="P103">
        <v>56582</v>
      </c>
    </row>
    <row r="104" spans="1:16">
      <c r="A104" t="s">
        <v>583</v>
      </c>
      <c r="B104" t="s">
        <v>584</v>
      </c>
      <c r="C104">
        <v>127</v>
      </c>
      <c r="D104">
        <v>10</v>
      </c>
      <c r="E104">
        <v>102</v>
      </c>
      <c r="F104">
        <v>355</v>
      </c>
      <c r="G104">
        <v>28</v>
      </c>
      <c r="H104">
        <v>45</v>
      </c>
      <c r="I104">
        <v>25</v>
      </c>
      <c r="J104">
        <v>274</v>
      </c>
      <c r="K104">
        <v>11</v>
      </c>
      <c r="L104">
        <v>46</v>
      </c>
      <c r="M104">
        <v>74</v>
      </c>
      <c r="N104">
        <v>288</v>
      </c>
      <c r="O104">
        <v>24</v>
      </c>
      <c r="P104">
        <v>10411</v>
      </c>
    </row>
    <row r="105" spans="1:16">
      <c r="A105" t="s">
        <v>585</v>
      </c>
      <c r="B105" t="s">
        <v>586</v>
      </c>
      <c r="C105">
        <v>99</v>
      </c>
      <c r="D105">
        <v>82470</v>
      </c>
      <c r="E105">
        <v>184350</v>
      </c>
      <c r="F105">
        <v>188282</v>
      </c>
      <c r="G105">
        <v>147059</v>
      </c>
      <c r="H105">
        <v>161105</v>
      </c>
      <c r="I105">
        <v>207271</v>
      </c>
      <c r="J105">
        <v>241973</v>
      </c>
      <c r="K105">
        <v>172659</v>
      </c>
      <c r="L105">
        <v>136812</v>
      </c>
      <c r="M105">
        <v>210350</v>
      </c>
      <c r="N105">
        <v>256415</v>
      </c>
      <c r="O105">
        <v>132260</v>
      </c>
      <c r="P105">
        <v>146834</v>
      </c>
    </row>
    <row r="106" spans="1:16">
      <c r="A106" t="s">
        <v>587</v>
      </c>
      <c r="B106" t="s">
        <v>588</v>
      </c>
      <c r="C106">
        <v>99</v>
      </c>
      <c r="D106">
        <v>289119</v>
      </c>
      <c r="E106">
        <v>474122</v>
      </c>
      <c r="F106">
        <v>473557</v>
      </c>
      <c r="G106">
        <v>398180</v>
      </c>
      <c r="H106">
        <v>603868</v>
      </c>
      <c r="I106">
        <v>366944</v>
      </c>
      <c r="J106">
        <v>375632</v>
      </c>
      <c r="K106">
        <v>388714</v>
      </c>
      <c r="L106">
        <v>402382</v>
      </c>
      <c r="M106">
        <v>541507</v>
      </c>
      <c r="N106">
        <v>397764</v>
      </c>
      <c r="O106">
        <v>407902</v>
      </c>
      <c r="P106">
        <v>114584</v>
      </c>
    </row>
    <row r="107" spans="1:16">
      <c r="A107" t="s">
        <v>589</v>
      </c>
      <c r="B107" t="s">
        <v>590</v>
      </c>
      <c r="C107">
        <v>69</v>
      </c>
      <c r="D107">
        <v>0</v>
      </c>
      <c r="E107">
        <v>0</v>
      </c>
      <c r="F107">
        <v>3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</v>
      </c>
      <c r="M107">
        <v>0</v>
      </c>
      <c r="N107">
        <v>2</v>
      </c>
      <c r="O107">
        <v>0</v>
      </c>
      <c r="P107">
        <v>30</v>
      </c>
    </row>
    <row r="108" spans="1:16">
      <c r="A108" t="s">
        <v>591</v>
      </c>
      <c r="B108" t="s">
        <v>592</v>
      </c>
      <c r="C108">
        <v>76</v>
      </c>
      <c r="D108">
        <v>2</v>
      </c>
      <c r="E108">
        <v>1</v>
      </c>
      <c r="F108">
        <v>5</v>
      </c>
      <c r="G108">
        <v>6</v>
      </c>
      <c r="H108">
        <v>6</v>
      </c>
      <c r="I108">
        <v>3</v>
      </c>
      <c r="J108">
        <v>12</v>
      </c>
      <c r="K108">
        <v>6</v>
      </c>
      <c r="L108">
        <v>4</v>
      </c>
      <c r="M108">
        <v>4</v>
      </c>
      <c r="N108">
        <v>9</v>
      </c>
      <c r="O108">
        <v>5</v>
      </c>
      <c r="P108">
        <v>7</v>
      </c>
    </row>
    <row r="109" spans="1:16">
      <c r="A109" t="s">
        <v>593</v>
      </c>
      <c r="B109" t="s">
        <v>594</v>
      </c>
      <c r="C109">
        <v>68</v>
      </c>
      <c r="D109">
        <v>1</v>
      </c>
      <c r="E109">
        <v>4</v>
      </c>
      <c r="F109">
        <v>8</v>
      </c>
      <c r="G109">
        <v>3</v>
      </c>
      <c r="H109">
        <v>3</v>
      </c>
      <c r="I109">
        <v>3</v>
      </c>
      <c r="J109">
        <v>23</v>
      </c>
      <c r="K109">
        <v>4</v>
      </c>
      <c r="L109">
        <v>1</v>
      </c>
      <c r="M109">
        <v>4</v>
      </c>
      <c r="N109">
        <v>24</v>
      </c>
      <c r="O109">
        <v>5</v>
      </c>
      <c r="P109">
        <v>3</v>
      </c>
    </row>
    <row r="110" spans="1:16">
      <c r="A110" t="s">
        <v>595</v>
      </c>
      <c r="B110" t="s">
        <v>596</v>
      </c>
      <c r="C110">
        <v>61</v>
      </c>
      <c r="D110">
        <v>0</v>
      </c>
      <c r="E110">
        <v>1</v>
      </c>
      <c r="F110">
        <v>4</v>
      </c>
      <c r="G110">
        <v>0</v>
      </c>
      <c r="H110">
        <v>0</v>
      </c>
      <c r="I110">
        <v>0</v>
      </c>
      <c r="J110">
        <v>6</v>
      </c>
      <c r="K110">
        <v>1</v>
      </c>
      <c r="L110">
        <v>0</v>
      </c>
      <c r="M110">
        <v>1</v>
      </c>
      <c r="N110">
        <v>2</v>
      </c>
      <c r="O110">
        <v>0</v>
      </c>
      <c r="P110">
        <v>1</v>
      </c>
    </row>
    <row r="111" spans="1:16">
      <c r="A111" t="s">
        <v>597</v>
      </c>
      <c r="B111" t="s">
        <v>598</v>
      </c>
      <c r="C111">
        <v>137</v>
      </c>
      <c r="D111">
        <v>0</v>
      </c>
      <c r="E111">
        <v>2</v>
      </c>
      <c r="F111">
        <v>6</v>
      </c>
      <c r="G111">
        <v>2</v>
      </c>
      <c r="H111">
        <v>0</v>
      </c>
      <c r="I111">
        <v>0</v>
      </c>
      <c r="J111">
        <v>7</v>
      </c>
      <c r="K111">
        <v>1</v>
      </c>
      <c r="L111">
        <v>1</v>
      </c>
      <c r="M111">
        <v>5</v>
      </c>
      <c r="N111">
        <v>7</v>
      </c>
      <c r="O111">
        <v>4</v>
      </c>
      <c r="P111">
        <v>11</v>
      </c>
    </row>
    <row r="112" spans="1:16">
      <c r="A112" t="s">
        <v>599</v>
      </c>
      <c r="B112" t="s">
        <v>600</v>
      </c>
      <c r="C112">
        <v>91</v>
      </c>
      <c r="D112">
        <v>13</v>
      </c>
      <c r="E112">
        <v>45</v>
      </c>
      <c r="F112">
        <v>41</v>
      </c>
      <c r="G112">
        <v>44</v>
      </c>
      <c r="H112">
        <v>30</v>
      </c>
      <c r="I112">
        <v>67</v>
      </c>
      <c r="J112">
        <v>46</v>
      </c>
      <c r="K112">
        <v>34</v>
      </c>
      <c r="L112">
        <v>40</v>
      </c>
      <c r="M112">
        <v>57</v>
      </c>
      <c r="N112">
        <v>61</v>
      </c>
      <c r="O112">
        <v>36</v>
      </c>
      <c r="P112">
        <v>637</v>
      </c>
    </row>
    <row r="113" spans="1:16">
      <c r="A113" t="s">
        <v>601</v>
      </c>
      <c r="B113" t="s">
        <v>602</v>
      </c>
      <c r="C113">
        <v>81</v>
      </c>
      <c r="D113">
        <v>0</v>
      </c>
      <c r="E113">
        <v>1</v>
      </c>
      <c r="F113">
        <v>8</v>
      </c>
      <c r="G113">
        <v>3</v>
      </c>
      <c r="H113">
        <v>1</v>
      </c>
      <c r="I113">
        <v>0</v>
      </c>
      <c r="J113">
        <v>11</v>
      </c>
      <c r="K113">
        <v>0</v>
      </c>
      <c r="L113">
        <v>0</v>
      </c>
      <c r="M113">
        <v>2</v>
      </c>
      <c r="N113">
        <v>9</v>
      </c>
      <c r="O113">
        <v>0</v>
      </c>
      <c r="P113">
        <v>43</v>
      </c>
    </row>
    <row r="114" spans="1:16">
      <c r="A114" t="s">
        <v>603</v>
      </c>
      <c r="B114" t="s">
        <v>604</v>
      </c>
      <c r="C114">
        <v>59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</row>
    <row r="115" spans="1:16">
      <c r="A115" t="s">
        <v>605</v>
      </c>
      <c r="B115" t="s">
        <v>606</v>
      </c>
      <c r="C115">
        <v>60</v>
      </c>
      <c r="D115">
        <v>0</v>
      </c>
      <c r="E115">
        <v>0</v>
      </c>
      <c r="F115">
        <v>7</v>
      </c>
      <c r="G115">
        <v>0</v>
      </c>
      <c r="H115">
        <v>0</v>
      </c>
      <c r="I115">
        <v>0</v>
      </c>
      <c r="J115">
        <v>4</v>
      </c>
      <c r="K115">
        <v>0</v>
      </c>
      <c r="L115">
        <v>0</v>
      </c>
      <c r="M115">
        <v>0</v>
      </c>
      <c r="N115">
        <v>2</v>
      </c>
      <c r="O115">
        <v>1</v>
      </c>
      <c r="P115">
        <v>0</v>
      </c>
    </row>
    <row r="116" spans="1:16">
      <c r="A116" t="s">
        <v>607</v>
      </c>
      <c r="B116" t="s">
        <v>608</v>
      </c>
      <c r="C116">
        <v>66</v>
      </c>
      <c r="D116">
        <v>0</v>
      </c>
      <c r="E116">
        <v>0</v>
      </c>
      <c r="F116">
        <v>3</v>
      </c>
      <c r="G116">
        <v>0</v>
      </c>
      <c r="H116">
        <v>0</v>
      </c>
      <c r="I116">
        <v>0</v>
      </c>
      <c r="J116">
        <v>4</v>
      </c>
      <c r="K116">
        <v>1</v>
      </c>
      <c r="L116">
        <v>0</v>
      </c>
      <c r="M116">
        <v>0</v>
      </c>
      <c r="N116">
        <v>2</v>
      </c>
      <c r="O116">
        <v>1</v>
      </c>
      <c r="P116">
        <v>4</v>
      </c>
    </row>
    <row r="117" spans="1:16">
      <c r="A117" t="s">
        <v>609</v>
      </c>
      <c r="B117" t="s">
        <v>610</v>
      </c>
      <c r="C117">
        <v>68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  <c r="O117">
        <v>0</v>
      </c>
      <c r="P117">
        <v>7</v>
      </c>
    </row>
    <row r="118" spans="1:16">
      <c r="A118" t="s">
        <v>611</v>
      </c>
      <c r="B118" t="s">
        <v>612</v>
      </c>
      <c r="C118">
        <v>60</v>
      </c>
      <c r="D118">
        <v>0</v>
      </c>
      <c r="E118">
        <v>0</v>
      </c>
      <c r="F118">
        <v>0</v>
      </c>
      <c r="G118">
        <v>3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1</v>
      </c>
      <c r="N118">
        <v>2</v>
      </c>
      <c r="O118">
        <v>0</v>
      </c>
      <c r="P118">
        <v>3</v>
      </c>
    </row>
    <row r="119" spans="1:16">
      <c r="A119" t="s">
        <v>613</v>
      </c>
      <c r="B119" t="s">
        <v>614</v>
      </c>
      <c r="C119">
        <v>58</v>
      </c>
      <c r="D119">
        <v>0</v>
      </c>
      <c r="E119">
        <v>2</v>
      </c>
      <c r="F119">
        <v>1</v>
      </c>
      <c r="G119">
        <v>0</v>
      </c>
      <c r="H119">
        <v>0</v>
      </c>
      <c r="I119">
        <v>1</v>
      </c>
      <c r="J119">
        <v>3</v>
      </c>
      <c r="K119">
        <v>2</v>
      </c>
      <c r="L119">
        <v>0</v>
      </c>
      <c r="M119">
        <v>2</v>
      </c>
      <c r="N119">
        <v>1</v>
      </c>
      <c r="O119">
        <v>0</v>
      </c>
      <c r="P119">
        <v>11</v>
      </c>
    </row>
    <row r="120" spans="1:16">
      <c r="A120" t="s">
        <v>615</v>
      </c>
      <c r="B120" t="s">
        <v>616</v>
      </c>
      <c r="C120">
        <v>94</v>
      </c>
      <c r="D120">
        <v>0</v>
      </c>
      <c r="E120">
        <v>0</v>
      </c>
      <c r="F120">
        <v>3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2</v>
      </c>
      <c r="N120">
        <v>0</v>
      </c>
      <c r="O120">
        <v>1</v>
      </c>
      <c r="P120">
        <v>1</v>
      </c>
    </row>
    <row r="121" spans="1:16">
      <c r="A121" t="s">
        <v>617</v>
      </c>
      <c r="B121" t="s">
        <v>618</v>
      </c>
      <c r="C121">
        <v>118</v>
      </c>
      <c r="D121">
        <v>1</v>
      </c>
      <c r="E121">
        <v>1</v>
      </c>
      <c r="F121">
        <v>4</v>
      </c>
      <c r="G121">
        <v>0</v>
      </c>
      <c r="H121">
        <v>0</v>
      </c>
      <c r="I121">
        <v>1</v>
      </c>
      <c r="J121">
        <v>4</v>
      </c>
      <c r="K121">
        <v>0</v>
      </c>
      <c r="L121">
        <v>0</v>
      </c>
      <c r="M121">
        <v>0</v>
      </c>
      <c r="N121">
        <v>4</v>
      </c>
      <c r="O121">
        <v>2</v>
      </c>
      <c r="P121">
        <v>1</v>
      </c>
    </row>
    <row r="122" spans="1:16">
      <c r="A122" t="s">
        <v>619</v>
      </c>
      <c r="B122" t="s">
        <v>620</v>
      </c>
      <c r="C122">
        <v>59</v>
      </c>
      <c r="D122">
        <v>1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>
      <c r="A123" t="s">
        <v>621</v>
      </c>
      <c r="B123" t="s">
        <v>622</v>
      </c>
      <c r="C123">
        <v>77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59</v>
      </c>
    </row>
    <row r="124" spans="1:16">
      <c r="A124" t="s">
        <v>623</v>
      </c>
      <c r="B124" t="s">
        <v>624</v>
      </c>
      <c r="C124">
        <v>55</v>
      </c>
      <c r="D124">
        <v>0</v>
      </c>
      <c r="E124">
        <v>0</v>
      </c>
      <c r="F124">
        <v>0</v>
      </c>
      <c r="G124">
        <v>1</v>
      </c>
      <c r="H124">
        <v>0</v>
      </c>
      <c r="I124">
        <v>2</v>
      </c>
      <c r="J124">
        <v>0</v>
      </c>
      <c r="K124">
        <v>1</v>
      </c>
      <c r="L124">
        <v>0</v>
      </c>
      <c r="M124">
        <v>5</v>
      </c>
      <c r="N124">
        <v>1</v>
      </c>
      <c r="O124">
        <v>1</v>
      </c>
      <c r="P124">
        <v>0</v>
      </c>
    </row>
    <row r="125" spans="1:16">
      <c r="A125" t="s">
        <v>625</v>
      </c>
      <c r="B125" t="s">
        <v>626</v>
      </c>
      <c r="C125">
        <v>60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2</v>
      </c>
      <c r="J125">
        <v>8</v>
      </c>
      <c r="K125">
        <v>0</v>
      </c>
      <c r="L125">
        <v>0</v>
      </c>
      <c r="M125">
        <v>0</v>
      </c>
      <c r="N125">
        <v>3</v>
      </c>
      <c r="O125">
        <v>0</v>
      </c>
      <c r="P125">
        <v>40</v>
      </c>
    </row>
    <row r="126" spans="1:16">
      <c r="A126" t="s">
        <v>627</v>
      </c>
      <c r="B126" t="s">
        <v>628</v>
      </c>
      <c r="C126">
        <v>109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6">
      <c r="A127" t="s">
        <v>629</v>
      </c>
      <c r="B127" t="s">
        <v>630</v>
      </c>
      <c r="C127">
        <v>105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>
      <c r="A128" t="s">
        <v>631</v>
      </c>
      <c r="B128" t="s">
        <v>632</v>
      </c>
      <c r="C128">
        <v>103</v>
      </c>
      <c r="D128">
        <v>3</v>
      </c>
      <c r="E128">
        <v>16</v>
      </c>
      <c r="F128">
        <v>27.5</v>
      </c>
      <c r="G128">
        <v>16</v>
      </c>
      <c r="H128">
        <v>21</v>
      </c>
      <c r="I128">
        <v>31</v>
      </c>
      <c r="J128">
        <v>72</v>
      </c>
      <c r="K128">
        <v>29</v>
      </c>
      <c r="L128">
        <v>14</v>
      </c>
      <c r="M128">
        <v>28</v>
      </c>
      <c r="N128">
        <v>81</v>
      </c>
      <c r="O128">
        <v>24</v>
      </c>
      <c r="P128">
        <v>0</v>
      </c>
    </row>
    <row r="129" spans="1:16">
      <c r="A129" t="s">
        <v>633</v>
      </c>
      <c r="B129" t="s">
        <v>634</v>
      </c>
      <c r="C129">
        <v>110</v>
      </c>
      <c r="D129">
        <v>3</v>
      </c>
      <c r="E129">
        <v>11</v>
      </c>
      <c r="F129">
        <v>19</v>
      </c>
      <c r="G129">
        <v>9</v>
      </c>
      <c r="H129">
        <v>16</v>
      </c>
      <c r="I129">
        <v>6</v>
      </c>
      <c r="J129">
        <v>8</v>
      </c>
      <c r="K129">
        <v>12</v>
      </c>
      <c r="L129">
        <v>10</v>
      </c>
      <c r="M129">
        <v>9</v>
      </c>
      <c r="N129">
        <v>9</v>
      </c>
      <c r="O129">
        <v>3</v>
      </c>
      <c r="P129">
        <v>13</v>
      </c>
    </row>
    <row r="130" spans="1:16">
      <c r="A130" t="s">
        <v>635</v>
      </c>
      <c r="B130" t="s">
        <v>636</v>
      </c>
      <c r="C130">
        <v>117</v>
      </c>
      <c r="D130">
        <v>4</v>
      </c>
      <c r="E130">
        <v>9</v>
      </c>
      <c r="F130">
        <v>15</v>
      </c>
      <c r="G130">
        <v>2</v>
      </c>
      <c r="H130">
        <v>2</v>
      </c>
      <c r="I130">
        <v>3</v>
      </c>
      <c r="J130">
        <v>5</v>
      </c>
      <c r="K130">
        <v>4</v>
      </c>
      <c r="L130">
        <v>3</v>
      </c>
      <c r="M130">
        <v>3</v>
      </c>
      <c r="N130">
        <v>10</v>
      </c>
      <c r="O130">
        <v>2</v>
      </c>
      <c r="P130">
        <v>6</v>
      </c>
    </row>
    <row r="131" spans="1:16">
      <c r="A131" t="s">
        <v>637</v>
      </c>
      <c r="B131" t="s">
        <v>638</v>
      </c>
      <c r="C131">
        <v>129</v>
      </c>
      <c r="D131">
        <v>0</v>
      </c>
      <c r="E131">
        <v>0</v>
      </c>
      <c r="F131">
        <v>2</v>
      </c>
      <c r="G131">
        <v>1</v>
      </c>
      <c r="H131">
        <v>3</v>
      </c>
      <c r="I131">
        <v>3</v>
      </c>
      <c r="J131">
        <v>5</v>
      </c>
      <c r="K131">
        <v>1</v>
      </c>
      <c r="L131">
        <v>2</v>
      </c>
      <c r="M131">
        <v>7</v>
      </c>
      <c r="N131">
        <v>1</v>
      </c>
      <c r="O131">
        <v>3</v>
      </c>
      <c r="P131">
        <v>0</v>
      </c>
    </row>
    <row r="132" spans="1:16">
      <c r="A132" t="s">
        <v>639</v>
      </c>
      <c r="B132" t="s">
        <v>640</v>
      </c>
      <c r="C132">
        <v>115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>
      <c r="A133" t="s">
        <v>641</v>
      </c>
      <c r="B133" t="s">
        <v>642</v>
      </c>
      <c r="C133">
        <v>116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</row>
    <row r="134" spans="1:16">
      <c r="A134" t="s">
        <v>643</v>
      </c>
      <c r="B134" t="s">
        <v>644</v>
      </c>
      <c r="C134">
        <v>100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</row>
    <row r="135" spans="1:16">
      <c r="A135" t="s">
        <v>645</v>
      </c>
      <c r="B135" t="s">
        <v>646</v>
      </c>
      <c r="C135">
        <v>106</v>
      </c>
      <c r="D135">
        <v>21</v>
      </c>
      <c r="E135">
        <v>28</v>
      </c>
      <c r="F135">
        <v>27</v>
      </c>
      <c r="G135">
        <v>24</v>
      </c>
      <c r="H135">
        <v>42</v>
      </c>
      <c r="I135">
        <v>20</v>
      </c>
      <c r="J135">
        <v>33</v>
      </c>
      <c r="K135">
        <v>31</v>
      </c>
      <c r="L135">
        <v>18</v>
      </c>
      <c r="M135">
        <v>28</v>
      </c>
      <c r="N135">
        <v>32</v>
      </c>
      <c r="O135">
        <v>19</v>
      </c>
      <c r="P135">
        <v>25</v>
      </c>
    </row>
    <row r="136" spans="1:16">
      <c r="A136" t="s">
        <v>647</v>
      </c>
      <c r="B136" t="s">
        <v>648</v>
      </c>
      <c r="C136">
        <v>99</v>
      </c>
      <c r="D136">
        <v>0</v>
      </c>
      <c r="E136">
        <v>3</v>
      </c>
      <c r="F136">
        <v>17</v>
      </c>
      <c r="G136">
        <v>2</v>
      </c>
      <c r="H136">
        <v>7</v>
      </c>
      <c r="I136">
        <v>5</v>
      </c>
      <c r="J136">
        <v>13</v>
      </c>
      <c r="K136">
        <v>5</v>
      </c>
      <c r="L136">
        <v>2</v>
      </c>
      <c r="M136">
        <v>6</v>
      </c>
      <c r="N136">
        <v>20</v>
      </c>
      <c r="O136">
        <v>1</v>
      </c>
      <c r="P136">
        <v>70</v>
      </c>
    </row>
    <row r="137" spans="1:16">
      <c r="A137" t="s">
        <v>649</v>
      </c>
      <c r="B137" t="s">
        <v>650</v>
      </c>
      <c r="C137">
        <v>92</v>
      </c>
      <c r="D137">
        <v>5</v>
      </c>
      <c r="E137">
        <v>10</v>
      </c>
      <c r="F137">
        <v>40</v>
      </c>
      <c r="G137">
        <v>11</v>
      </c>
      <c r="H137">
        <v>6</v>
      </c>
      <c r="I137">
        <v>32</v>
      </c>
      <c r="J137">
        <v>33</v>
      </c>
      <c r="K137">
        <v>16</v>
      </c>
      <c r="L137">
        <v>13</v>
      </c>
      <c r="M137">
        <v>8</v>
      </c>
      <c r="N137">
        <v>36</v>
      </c>
      <c r="O137">
        <v>20</v>
      </c>
      <c r="P137">
        <v>25</v>
      </c>
    </row>
    <row r="138" spans="1:16">
      <c r="A138" t="s">
        <v>651</v>
      </c>
      <c r="B138" t="s">
        <v>652</v>
      </c>
      <c r="C138">
        <v>150</v>
      </c>
      <c r="D138">
        <v>4</v>
      </c>
      <c r="E138">
        <v>5</v>
      </c>
      <c r="F138">
        <v>21</v>
      </c>
      <c r="G138">
        <v>4</v>
      </c>
      <c r="H138">
        <v>7</v>
      </c>
      <c r="I138">
        <v>10</v>
      </c>
      <c r="J138">
        <v>13</v>
      </c>
      <c r="K138">
        <v>11</v>
      </c>
      <c r="L138">
        <v>5</v>
      </c>
      <c r="M138">
        <v>4</v>
      </c>
      <c r="N138">
        <v>5</v>
      </c>
      <c r="O138">
        <v>6</v>
      </c>
      <c r="P138">
        <v>209</v>
      </c>
    </row>
    <row r="139" spans="1:16">
      <c r="A139" t="s">
        <v>653</v>
      </c>
      <c r="B139" t="s">
        <v>654</v>
      </c>
      <c r="C139">
        <v>126</v>
      </c>
      <c r="D139">
        <v>1</v>
      </c>
      <c r="E139">
        <v>2</v>
      </c>
      <c r="F139">
        <v>1</v>
      </c>
      <c r="G139">
        <v>0</v>
      </c>
      <c r="H139">
        <v>3</v>
      </c>
      <c r="I139">
        <v>3</v>
      </c>
      <c r="J139">
        <v>1</v>
      </c>
      <c r="K139">
        <v>4</v>
      </c>
      <c r="L139">
        <v>4</v>
      </c>
      <c r="M139">
        <v>4</v>
      </c>
      <c r="N139">
        <v>1</v>
      </c>
      <c r="O139">
        <v>2</v>
      </c>
      <c r="P139">
        <v>0</v>
      </c>
    </row>
    <row r="140" spans="1:16">
      <c r="A140" t="s">
        <v>655</v>
      </c>
      <c r="B140" t="s">
        <v>656</v>
      </c>
      <c r="C140">
        <v>93</v>
      </c>
      <c r="D140">
        <v>0</v>
      </c>
      <c r="E140">
        <v>3</v>
      </c>
      <c r="F140">
        <v>11</v>
      </c>
      <c r="G140">
        <v>1</v>
      </c>
      <c r="H140">
        <v>2</v>
      </c>
      <c r="I140">
        <v>2</v>
      </c>
      <c r="J140">
        <v>6</v>
      </c>
      <c r="K140">
        <v>2</v>
      </c>
      <c r="L140">
        <v>2</v>
      </c>
      <c r="M140">
        <v>0</v>
      </c>
      <c r="N140">
        <v>3</v>
      </c>
      <c r="O140">
        <v>1</v>
      </c>
      <c r="P140">
        <v>1</v>
      </c>
    </row>
    <row r="141" spans="1:16">
      <c r="A141" t="s">
        <v>657</v>
      </c>
      <c r="B141" t="s">
        <v>658</v>
      </c>
      <c r="C141">
        <v>91</v>
      </c>
      <c r="D141">
        <v>0</v>
      </c>
      <c r="E141">
        <v>1</v>
      </c>
      <c r="F141">
        <v>0</v>
      </c>
      <c r="G141">
        <v>0</v>
      </c>
      <c r="H141">
        <v>1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2</v>
      </c>
    </row>
    <row r="142" spans="1:16">
      <c r="A142" t="s">
        <v>659</v>
      </c>
      <c r="B142" t="s">
        <v>660</v>
      </c>
      <c r="C142">
        <v>169</v>
      </c>
      <c r="D142">
        <v>4</v>
      </c>
      <c r="E142">
        <v>10</v>
      </c>
      <c r="F142">
        <v>9</v>
      </c>
      <c r="G142">
        <v>5</v>
      </c>
      <c r="H142">
        <v>1</v>
      </c>
      <c r="I142">
        <v>8</v>
      </c>
      <c r="J142">
        <v>6</v>
      </c>
      <c r="K142">
        <v>6</v>
      </c>
      <c r="L142">
        <v>7</v>
      </c>
      <c r="M142">
        <v>4</v>
      </c>
      <c r="N142">
        <v>3</v>
      </c>
      <c r="O142">
        <v>5</v>
      </c>
      <c r="P142">
        <v>6</v>
      </c>
    </row>
    <row r="143" spans="1:16">
      <c r="A143" t="s">
        <v>661</v>
      </c>
      <c r="B143" t="s">
        <v>662</v>
      </c>
      <c r="C143">
        <v>117</v>
      </c>
      <c r="D143">
        <v>3</v>
      </c>
      <c r="E143">
        <v>14</v>
      </c>
      <c r="F143">
        <v>20</v>
      </c>
      <c r="G143">
        <v>8</v>
      </c>
      <c r="H143">
        <v>7</v>
      </c>
      <c r="I143">
        <v>4</v>
      </c>
      <c r="J143">
        <v>7</v>
      </c>
      <c r="K143">
        <v>5</v>
      </c>
      <c r="L143">
        <v>7</v>
      </c>
      <c r="M143">
        <v>12</v>
      </c>
      <c r="N143">
        <v>18</v>
      </c>
      <c r="O143">
        <v>4</v>
      </c>
      <c r="P143">
        <v>8</v>
      </c>
    </row>
    <row r="144" spans="1:16">
      <c r="A144" t="s">
        <v>663</v>
      </c>
      <c r="B144" t="s">
        <v>664</v>
      </c>
      <c r="C144">
        <v>84</v>
      </c>
      <c r="D144">
        <v>0</v>
      </c>
      <c r="E144">
        <v>1</v>
      </c>
      <c r="F144">
        <v>0</v>
      </c>
      <c r="G144">
        <v>0</v>
      </c>
      <c r="H144">
        <v>0</v>
      </c>
      <c r="I144">
        <v>1</v>
      </c>
      <c r="J144">
        <v>10</v>
      </c>
      <c r="K144">
        <v>1</v>
      </c>
      <c r="L144">
        <v>0</v>
      </c>
      <c r="M144">
        <v>0</v>
      </c>
      <c r="N144">
        <v>2</v>
      </c>
      <c r="O144">
        <v>2</v>
      </c>
      <c r="P144">
        <v>18</v>
      </c>
    </row>
    <row r="145" spans="1:16">
      <c r="A145" t="s">
        <v>665</v>
      </c>
      <c r="B145" t="s">
        <v>666</v>
      </c>
      <c r="C145">
        <v>134</v>
      </c>
      <c r="D145">
        <v>2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1</v>
      </c>
      <c r="M145">
        <v>0</v>
      </c>
      <c r="N145">
        <v>0</v>
      </c>
      <c r="O145">
        <v>0</v>
      </c>
      <c r="P145">
        <v>2</v>
      </c>
    </row>
    <row r="146" spans="1:16">
      <c r="A146" t="s">
        <v>667</v>
      </c>
      <c r="B146" t="s">
        <v>668</v>
      </c>
      <c r="C146">
        <v>118</v>
      </c>
      <c r="D146">
        <v>0</v>
      </c>
      <c r="E146">
        <v>7</v>
      </c>
      <c r="F146">
        <v>15</v>
      </c>
      <c r="G146">
        <v>2</v>
      </c>
      <c r="H146">
        <v>0</v>
      </c>
      <c r="I146">
        <v>3</v>
      </c>
      <c r="J146">
        <v>29</v>
      </c>
      <c r="K146">
        <v>3</v>
      </c>
      <c r="L146">
        <v>1</v>
      </c>
      <c r="M146">
        <v>8</v>
      </c>
      <c r="N146">
        <v>23</v>
      </c>
      <c r="O146">
        <v>4</v>
      </c>
      <c r="P146">
        <v>0</v>
      </c>
    </row>
    <row r="147" spans="1:16">
      <c r="A147" t="s">
        <v>669</v>
      </c>
      <c r="B147" t="s">
        <v>670</v>
      </c>
      <c r="C147">
        <v>101</v>
      </c>
      <c r="D147">
        <v>1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1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5</v>
      </c>
    </row>
    <row r="148" spans="1:16">
      <c r="A148" t="s">
        <v>671</v>
      </c>
      <c r="B148" t="s">
        <v>672</v>
      </c>
      <c r="C148">
        <v>133</v>
      </c>
      <c r="D148">
        <v>16</v>
      </c>
      <c r="E148">
        <v>59</v>
      </c>
      <c r="F148">
        <v>57</v>
      </c>
      <c r="G148">
        <v>27</v>
      </c>
      <c r="H148">
        <v>40</v>
      </c>
      <c r="I148">
        <v>42</v>
      </c>
      <c r="J148">
        <v>72</v>
      </c>
      <c r="K148">
        <v>36</v>
      </c>
      <c r="L148">
        <v>41</v>
      </c>
      <c r="M148">
        <v>48</v>
      </c>
      <c r="N148">
        <v>62</v>
      </c>
      <c r="O148">
        <v>41</v>
      </c>
      <c r="P148">
        <v>47.5</v>
      </c>
    </row>
    <row r="149" spans="1:16">
      <c r="A149" t="s">
        <v>673</v>
      </c>
      <c r="B149" t="s">
        <v>674</v>
      </c>
      <c r="C149">
        <v>124</v>
      </c>
      <c r="D149">
        <v>1</v>
      </c>
      <c r="E149">
        <v>1</v>
      </c>
      <c r="F149">
        <v>8</v>
      </c>
      <c r="G149">
        <v>0</v>
      </c>
      <c r="H149">
        <v>2</v>
      </c>
      <c r="I149">
        <v>0</v>
      </c>
      <c r="J149">
        <v>6</v>
      </c>
      <c r="K149">
        <v>0</v>
      </c>
      <c r="L149">
        <v>0</v>
      </c>
      <c r="M149">
        <v>0</v>
      </c>
      <c r="N149">
        <v>14</v>
      </c>
      <c r="O149">
        <v>2</v>
      </c>
      <c r="P149">
        <v>2</v>
      </c>
    </row>
    <row r="150" spans="1:16">
      <c r="A150" t="s">
        <v>675</v>
      </c>
      <c r="B150" t="s">
        <v>676</v>
      </c>
      <c r="C150">
        <v>109</v>
      </c>
      <c r="D150">
        <v>13</v>
      </c>
      <c r="E150">
        <v>37</v>
      </c>
      <c r="F150">
        <v>38</v>
      </c>
      <c r="G150">
        <v>21</v>
      </c>
      <c r="H150">
        <v>37</v>
      </c>
      <c r="I150">
        <v>15</v>
      </c>
      <c r="J150">
        <v>30</v>
      </c>
      <c r="K150">
        <v>16</v>
      </c>
      <c r="L150">
        <v>21</v>
      </c>
      <c r="M150">
        <v>35</v>
      </c>
      <c r="N150">
        <v>31</v>
      </c>
      <c r="O150">
        <v>31</v>
      </c>
      <c r="P150">
        <v>0</v>
      </c>
    </row>
    <row r="151" spans="1:16">
      <c r="A151" t="s">
        <v>677</v>
      </c>
      <c r="B151" t="s">
        <v>678</v>
      </c>
      <c r="C151">
        <v>112</v>
      </c>
      <c r="D151">
        <v>6</v>
      </c>
      <c r="E151">
        <v>10</v>
      </c>
      <c r="F151">
        <v>5</v>
      </c>
      <c r="G151">
        <v>2</v>
      </c>
      <c r="H151">
        <v>1</v>
      </c>
      <c r="I151">
        <v>7</v>
      </c>
      <c r="J151">
        <v>8</v>
      </c>
      <c r="K151">
        <v>2</v>
      </c>
      <c r="L151">
        <v>4</v>
      </c>
      <c r="M151">
        <v>5</v>
      </c>
      <c r="N151">
        <v>9</v>
      </c>
      <c r="O151">
        <v>7</v>
      </c>
      <c r="P151">
        <v>1</v>
      </c>
    </row>
    <row r="152" spans="1:16">
      <c r="A152" t="s">
        <v>679</v>
      </c>
      <c r="B152" t="s">
        <v>680</v>
      </c>
      <c r="C152">
        <v>87</v>
      </c>
      <c r="D152">
        <v>0</v>
      </c>
      <c r="E152">
        <v>1</v>
      </c>
      <c r="F152">
        <v>4</v>
      </c>
      <c r="G152">
        <v>0</v>
      </c>
      <c r="H152">
        <v>2</v>
      </c>
      <c r="I152">
        <v>1</v>
      </c>
      <c r="J152">
        <v>2</v>
      </c>
      <c r="K152">
        <v>0</v>
      </c>
      <c r="L152">
        <v>0</v>
      </c>
      <c r="M152">
        <v>0</v>
      </c>
      <c r="N152">
        <v>3</v>
      </c>
      <c r="O152">
        <v>2</v>
      </c>
      <c r="P152">
        <v>5</v>
      </c>
    </row>
    <row r="153" spans="1:16">
      <c r="A153" t="s">
        <v>681</v>
      </c>
      <c r="B153" t="s">
        <v>682</v>
      </c>
      <c r="C153">
        <v>127</v>
      </c>
      <c r="D153">
        <v>1</v>
      </c>
      <c r="E153">
        <v>13</v>
      </c>
      <c r="F153">
        <v>26</v>
      </c>
      <c r="G153">
        <v>3</v>
      </c>
      <c r="H153">
        <v>1.5</v>
      </c>
      <c r="I153">
        <v>2.5</v>
      </c>
      <c r="J153">
        <v>46.5</v>
      </c>
      <c r="K153">
        <v>1</v>
      </c>
      <c r="L153">
        <v>1.5</v>
      </c>
      <c r="M153">
        <v>2.5</v>
      </c>
      <c r="N153">
        <v>34.5</v>
      </c>
      <c r="O153">
        <v>2</v>
      </c>
      <c r="P153">
        <v>14</v>
      </c>
    </row>
    <row r="154" spans="1:16">
      <c r="A154" t="s">
        <v>683</v>
      </c>
      <c r="B154" t="s">
        <v>684</v>
      </c>
      <c r="C154">
        <v>107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2</v>
      </c>
      <c r="M154">
        <v>0</v>
      </c>
      <c r="N154">
        <v>0</v>
      </c>
      <c r="O154">
        <v>1</v>
      </c>
      <c r="P154">
        <v>0</v>
      </c>
    </row>
    <row r="155" spans="1:16">
      <c r="A155" t="s">
        <v>685</v>
      </c>
      <c r="B155" t="s">
        <v>686</v>
      </c>
      <c r="C155">
        <v>155</v>
      </c>
      <c r="D155">
        <v>3.0573999999999999</v>
      </c>
      <c r="E155">
        <v>5.0091000000000001</v>
      </c>
      <c r="F155">
        <v>15.541</v>
      </c>
      <c r="G155">
        <v>4.0072000000000001</v>
      </c>
      <c r="H155">
        <v>4.1111000000000004</v>
      </c>
      <c r="I155">
        <v>2.0249999999999999</v>
      </c>
      <c r="J155">
        <v>11.3889</v>
      </c>
      <c r="K155">
        <v>6.1111000000000004</v>
      </c>
      <c r="L155">
        <v>3</v>
      </c>
      <c r="M155">
        <v>6.0601000000000003</v>
      </c>
      <c r="N155">
        <v>24.282299999999999</v>
      </c>
      <c r="O155">
        <v>2.2494000000000001</v>
      </c>
      <c r="P155">
        <v>15.0738</v>
      </c>
    </row>
    <row r="156" spans="1:16">
      <c r="A156" t="s">
        <v>687</v>
      </c>
      <c r="B156" t="s">
        <v>688</v>
      </c>
      <c r="C156">
        <v>158</v>
      </c>
      <c r="D156">
        <v>5</v>
      </c>
      <c r="E156">
        <v>12</v>
      </c>
      <c r="F156">
        <v>85</v>
      </c>
      <c r="G156">
        <v>12</v>
      </c>
      <c r="H156">
        <v>7</v>
      </c>
      <c r="I156">
        <v>16</v>
      </c>
      <c r="J156">
        <v>47</v>
      </c>
      <c r="K156">
        <v>8</v>
      </c>
      <c r="L156">
        <v>4</v>
      </c>
      <c r="M156">
        <v>19</v>
      </c>
      <c r="N156">
        <v>76</v>
      </c>
      <c r="O156">
        <v>9</v>
      </c>
      <c r="P156">
        <v>75</v>
      </c>
    </row>
    <row r="157" spans="1:16">
      <c r="A157" t="s">
        <v>689</v>
      </c>
      <c r="B157" t="s">
        <v>690</v>
      </c>
      <c r="C157">
        <v>103</v>
      </c>
      <c r="D157">
        <v>0</v>
      </c>
      <c r="E157">
        <v>4</v>
      </c>
      <c r="F157">
        <v>4</v>
      </c>
      <c r="G157">
        <v>1</v>
      </c>
      <c r="H157">
        <v>1</v>
      </c>
      <c r="I157">
        <v>2</v>
      </c>
      <c r="J157">
        <v>4</v>
      </c>
      <c r="K157">
        <v>0</v>
      </c>
      <c r="L157">
        <v>1</v>
      </c>
      <c r="M157">
        <v>1</v>
      </c>
      <c r="N157">
        <v>1</v>
      </c>
      <c r="O157">
        <v>3</v>
      </c>
      <c r="P157">
        <v>7</v>
      </c>
    </row>
    <row r="158" spans="1:16">
      <c r="A158" t="s">
        <v>691</v>
      </c>
      <c r="B158" t="s">
        <v>692</v>
      </c>
      <c r="C158">
        <v>111</v>
      </c>
      <c r="D158">
        <v>0</v>
      </c>
      <c r="E158">
        <v>7</v>
      </c>
      <c r="F158">
        <v>13</v>
      </c>
      <c r="G158">
        <v>1</v>
      </c>
      <c r="H158">
        <v>2</v>
      </c>
      <c r="I158">
        <v>3</v>
      </c>
      <c r="J158">
        <v>7</v>
      </c>
      <c r="K158">
        <v>2</v>
      </c>
      <c r="L158">
        <v>1</v>
      </c>
      <c r="M158">
        <v>1</v>
      </c>
      <c r="N158">
        <v>8</v>
      </c>
      <c r="O158">
        <v>0</v>
      </c>
      <c r="P158">
        <v>7</v>
      </c>
    </row>
    <row r="159" spans="1:16">
      <c r="A159" t="s">
        <v>693</v>
      </c>
      <c r="B159" t="s">
        <v>694</v>
      </c>
      <c r="C159">
        <v>107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</v>
      </c>
      <c r="P159">
        <v>2</v>
      </c>
    </row>
    <row r="160" spans="1:16">
      <c r="A160" t="s">
        <v>695</v>
      </c>
      <c r="B160" t="s">
        <v>696</v>
      </c>
      <c r="C160">
        <v>151</v>
      </c>
      <c r="D160">
        <v>0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>
      <c r="A161" t="s">
        <v>697</v>
      </c>
      <c r="B161" t="s">
        <v>698</v>
      </c>
      <c r="C161">
        <v>102</v>
      </c>
      <c r="D161">
        <v>4</v>
      </c>
      <c r="E161">
        <v>11</v>
      </c>
      <c r="F161">
        <v>12</v>
      </c>
      <c r="G161">
        <v>4</v>
      </c>
      <c r="H161">
        <v>3</v>
      </c>
      <c r="I161">
        <v>15</v>
      </c>
      <c r="J161">
        <v>17</v>
      </c>
      <c r="K161">
        <v>4</v>
      </c>
      <c r="L161">
        <v>5</v>
      </c>
      <c r="M161">
        <v>6</v>
      </c>
      <c r="N161">
        <v>27</v>
      </c>
      <c r="O161">
        <v>8</v>
      </c>
      <c r="P161">
        <v>16</v>
      </c>
    </row>
    <row r="162" spans="1:16">
      <c r="A162" t="s">
        <v>699</v>
      </c>
      <c r="B162" t="s">
        <v>700</v>
      </c>
      <c r="C162">
        <v>111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6">
      <c r="A163" t="s">
        <v>701</v>
      </c>
      <c r="B163" t="s">
        <v>702</v>
      </c>
      <c r="C163">
        <v>103</v>
      </c>
      <c r="D163">
        <v>21</v>
      </c>
      <c r="E163">
        <v>40</v>
      </c>
      <c r="F163">
        <v>17</v>
      </c>
      <c r="G163">
        <v>14</v>
      </c>
      <c r="H163">
        <v>7</v>
      </c>
      <c r="I163">
        <v>32</v>
      </c>
      <c r="J163">
        <v>18</v>
      </c>
      <c r="K163">
        <v>9</v>
      </c>
      <c r="L163">
        <v>15</v>
      </c>
      <c r="M163">
        <v>28</v>
      </c>
      <c r="N163">
        <v>12</v>
      </c>
      <c r="O163">
        <v>8</v>
      </c>
      <c r="P163">
        <v>6</v>
      </c>
    </row>
    <row r="164" spans="1:16">
      <c r="A164" t="s">
        <v>703</v>
      </c>
      <c r="B164" t="s">
        <v>704</v>
      </c>
      <c r="C164">
        <v>105</v>
      </c>
      <c r="D164">
        <v>0</v>
      </c>
      <c r="E164">
        <v>3</v>
      </c>
      <c r="F164">
        <v>1</v>
      </c>
      <c r="G164">
        <v>0</v>
      </c>
      <c r="H164">
        <v>3</v>
      </c>
      <c r="I164">
        <v>1</v>
      </c>
      <c r="J164">
        <v>3</v>
      </c>
      <c r="K164">
        <v>0</v>
      </c>
      <c r="L164">
        <v>1</v>
      </c>
      <c r="M164">
        <v>2</v>
      </c>
      <c r="N164">
        <v>2</v>
      </c>
      <c r="O164">
        <v>0</v>
      </c>
      <c r="P164">
        <v>5</v>
      </c>
    </row>
    <row r="165" spans="1:16">
      <c r="A165" t="s">
        <v>705</v>
      </c>
      <c r="B165" t="s">
        <v>706</v>
      </c>
      <c r="C165">
        <v>147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</row>
    <row r="166" spans="1:16">
      <c r="A166" t="s">
        <v>707</v>
      </c>
      <c r="B166" t="s">
        <v>708</v>
      </c>
      <c r="C166">
        <v>109</v>
      </c>
      <c r="D166">
        <v>0</v>
      </c>
      <c r="E166">
        <v>0</v>
      </c>
      <c r="F166">
        <v>2</v>
      </c>
      <c r="G166">
        <v>1</v>
      </c>
      <c r="H166">
        <v>1</v>
      </c>
      <c r="I166">
        <v>0</v>
      </c>
      <c r="J166">
        <v>0</v>
      </c>
      <c r="K166">
        <v>1</v>
      </c>
      <c r="L166">
        <v>1</v>
      </c>
      <c r="M166">
        <v>0</v>
      </c>
      <c r="N166">
        <v>3</v>
      </c>
      <c r="O166">
        <v>1</v>
      </c>
      <c r="P166">
        <v>1</v>
      </c>
    </row>
    <row r="167" spans="1:16">
      <c r="A167" t="s">
        <v>709</v>
      </c>
      <c r="B167" t="s">
        <v>710</v>
      </c>
      <c r="C167">
        <v>122</v>
      </c>
      <c r="D167">
        <v>2</v>
      </c>
      <c r="E167">
        <v>0</v>
      </c>
      <c r="F167">
        <v>4</v>
      </c>
      <c r="G167">
        <v>1</v>
      </c>
      <c r="H167">
        <v>2</v>
      </c>
      <c r="I167">
        <v>1</v>
      </c>
      <c r="J167">
        <v>1</v>
      </c>
      <c r="K167">
        <v>2</v>
      </c>
      <c r="L167">
        <v>2</v>
      </c>
      <c r="M167">
        <v>1</v>
      </c>
      <c r="N167">
        <v>1</v>
      </c>
      <c r="O167">
        <v>3</v>
      </c>
      <c r="P167">
        <v>7</v>
      </c>
    </row>
    <row r="168" spans="1:16">
      <c r="A168" t="s">
        <v>711</v>
      </c>
      <c r="B168" t="s">
        <v>712</v>
      </c>
      <c r="C168">
        <v>95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>
      <c r="A169" t="s">
        <v>713</v>
      </c>
      <c r="B169" t="s">
        <v>714</v>
      </c>
      <c r="C169">
        <v>119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>
      <c r="A170" t="s">
        <v>715</v>
      </c>
      <c r="B170" t="s">
        <v>716</v>
      </c>
      <c r="C170">
        <v>108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2</v>
      </c>
      <c r="O170">
        <v>0</v>
      </c>
      <c r="P170">
        <v>1</v>
      </c>
    </row>
    <row r="171" spans="1:16">
      <c r="A171" t="s">
        <v>717</v>
      </c>
      <c r="B171" t="s">
        <v>718</v>
      </c>
      <c r="C171">
        <v>123</v>
      </c>
      <c r="D171">
        <v>0</v>
      </c>
      <c r="E171">
        <v>0</v>
      </c>
      <c r="F171">
        <v>9</v>
      </c>
      <c r="G171">
        <v>0</v>
      </c>
      <c r="H171">
        <v>0</v>
      </c>
      <c r="I171">
        <v>1</v>
      </c>
      <c r="J171">
        <v>8</v>
      </c>
      <c r="K171">
        <v>1</v>
      </c>
      <c r="L171">
        <v>0</v>
      </c>
      <c r="M171">
        <v>0</v>
      </c>
      <c r="N171">
        <v>5</v>
      </c>
      <c r="O171">
        <v>0</v>
      </c>
      <c r="P171">
        <v>11</v>
      </c>
    </row>
    <row r="172" spans="1:16">
      <c r="A172" t="s">
        <v>719</v>
      </c>
      <c r="B172" t="s">
        <v>720</v>
      </c>
      <c r="C172">
        <v>101</v>
      </c>
      <c r="D172">
        <v>0</v>
      </c>
      <c r="E172">
        <v>0</v>
      </c>
      <c r="F172">
        <v>2</v>
      </c>
      <c r="G172">
        <v>0</v>
      </c>
      <c r="H172">
        <v>0</v>
      </c>
      <c r="I172">
        <v>0</v>
      </c>
      <c r="J172">
        <v>1</v>
      </c>
      <c r="K172">
        <v>0</v>
      </c>
      <c r="L172">
        <v>0</v>
      </c>
      <c r="M172">
        <v>0</v>
      </c>
      <c r="N172">
        <v>1</v>
      </c>
      <c r="O172">
        <v>0</v>
      </c>
      <c r="P172">
        <v>29</v>
      </c>
    </row>
    <row r="173" spans="1:16">
      <c r="A173" t="s">
        <v>721</v>
      </c>
      <c r="B173" t="s">
        <v>722</v>
      </c>
      <c r="C173">
        <v>122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11</v>
      </c>
    </row>
    <row r="174" spans="1:16">
      <c r="A174" t="s">
        <v>723</v>
      </c>
      <c r="B174" t="s">
        <v>724</v>
      </c>
      <c r="C174">
        <v>132</v>
      </c>
      <c r="D174">
        <v>0</v>
      </c>
      <c r="E174">
        <v>0</v>
      </c>
      <c r="F174">
        <v>2</v>
      </c>
      <c r="G174">
        <v>2</v>
      </c>
      <c r="H174">
        <v>0</v>
      </c>
      <c r="I174">
        <v>0</v>
      </c>
      <c r="J174">
        <v>4</v>
      </c>
      <c r="K174">
        <v>0</v>
      </c>
      <c r="L174">
        <v>0</v>
      </c>
      <c r="M174">
        <v>0</v>
      </c>
      <c r="N174">
        <v>7</v>
      </c>
      <c r="O174">
        <v>2</v>
      </c>
      <c r="P174">
        <v>13</v>
      </c>
    </row>
    <row r="175" spans="1:16">
      <c r="A175" t="s">
        <v>725</v>
      </c>
      <c r="B175" t="s">
        <v>726</v>
      </c>
      <c r="C175">
        <v>69</v>
      </c>
      <c r="D175">
        <v>89</v>
      </c>
      <c r="E175">
        <v>164</v>
      </c>
      <c r="F175">
        <v>137</v>
      </c>
      <c r="G175">
        <v>199</v>
      </c>
      <c r="H175">
        <v>154</v>
      </c>
      <c r="I175">
        <v>125</v>
      </c>
      <c r="J175">
        <v>141</v>
      </c>
      <c r="K175">
        <v>155</v>
      </c>
      <c r="L175">
        <v>163</v>
      </c>
      <c r="M175">
        <v>192</v>
      </c>
      <c r="N175">
        <v>157</v>
      </c>
      <c r="O175">
        <v>153</v>
      </c>
      <c r="P175">
        <v>105</v>
      </c>
    </row>
    <row r="176" spans="1:16">
      <c r="A176" t="s">
        <v>727</v>
      </c>
      <c r="B176" t="s">
        <v>728</v>
      </c>
      <c r="C176">
        <v>82</v>
      </c>
      <c r="D176">
        <v>27.333300000000001</v>
      </c>
      <c r="E176">
        <v>64.5</v>
      </c>
      <c r="F176">
        <v>54</v>
      </c>
      <c r="G176">
        <v>69.833299999999994</v>
      </c>
      <c r="H176">
        <v>58.666600000000003</v>
      </c>
      <c r="I176">
        <v>62.333300000000001</v>
      </c>
      <c r="J176">
        <v>89.166600000000003</v>
      </c>
      <c r="K176">
        <v>66.666600000000003</v>
      </c>
      <c r="L176">
        <v>46.666600000000003</v>
      </c>
      <c r="M176">
        <v>52.833300000000001</v>
      </c>
      <c r="N176">
        <v>106.1666</v>
      </c>
      <c r="O176">
        <v>60.333399999999997</v>
      </c>
      <c r="P176">
        <v>157.33330000000001</v>
      </c>
    </row>
    <row r="177" spans="1:16">
      <c r="A177" t="s">
        <v>729</v>
      </c>
      <c r="B177" t="s">
        <v>730</v>
      </c>
      <c r="C177">
        <v>74</v>
      </c>
      <c r="D177">
        <v>26.333300000000001</v>
      </c>
      <c r="E177">
        <v>62.5</v>
      </c>
      <c r="F177">
        <v>49</v>
      </c>
      <c r="G177">
        <v>66.833299999999994</v>
      </c>
      <c r="H177">
        <v>48.666600000000003</v>
      </c>
      <c r="I177">
        <v>63.333300000000001</v>
      </c>
      <c r="J177">
        <v>90.166600000000003</v>
      </c>
      <c r="K177">
        <v>64.666600000000003</v>
      </c>
      <c r="L177">
        <v>44.666600000000003</v>
      </c>
      <c r="M177">
        <v>48.833300000000001</v>
      </c>
      <c r="N177">
        <v>103.1666</v>
      </c>
      <c r="O177">
        <v>61.333399999999997</v>
      </c>
      <c r="P177">
        <v>159.33330000000001</v>
      </c>
    </row>
    <row r="178" spans="1:16">
      <c r="A178" t="s">
        <v>731</v>
      </c>
      <c r="B178" t="s">
        <v>732</v>
      </c>
      <c r="C178">
        <v>80</v>
      </c>
      <c r="D178">
        <v>37.333300000000001</v>
      </c>
      <c r="E178">
        <v>76</v>
      </c>
      <c r="F178">
        <v>54</v>
      </c>
      <c r="G178">
        <v>85.333299999999994</v>
      </c>
      <c r="H178">
        <v>66.666600000000003</v>
      </c>
      <c r="I178">
        <v>71.333299999999994</v>
      </c>
      <c r="J178">
        <v>106.6666</v>
      </c>
      <c r="K178">
        <v>76.666600000000003</v>
      </c>
      <c r="L178">
        <v>44.666600000000003</v>
      </c>
      <c r="M178">
        <v>59.333300000000001</v>
      </c>
      <c r="N178">
        <v>130.66659999999999</v>
      </c>
      <c r="O178">
        <v>76.333399999999997</v>
      </c>
      <c r="P178">
        <v>163.33330000000001</v>
      </c>
    </row>
    <row r="179" spans="1:16">
      <c r="A179" t="s">
        <v>733</v>
      </c>
      <c r="B179" t="s">
        <v>734</v>
      </c>
      <c r="C179">
        <v>88</v>
      </c>
      <c r="D179">
        <v>28877</v>
      </c>
      <c r="E179">
        <v>58078</v>
      </c>
      <c r="F179">
        <v>55544</v>
      </c>
      <c r="G179">
        <v>51770.5</v>
      </c>
      <c r="H179">
        <v>55989</v>
      </c>
      <c r="I179">
        <v>41408.5</v>
      </c>
      <c r="J179">
        <v>27482.5</v>
      </c>
      <c r="K179">
        <v>47958.5</v>
      </c>
      <c r="L179">
        <v>50202</v>
      </c>
      <c r="M179">
        <v>62645.5</v>
      </c>
      <c r="N179">
        <v>66873.5</v>
      </c>
      <c r="O179">
        <v>53296</v>
      </c>
      <c r="P179">
        <v>37283.5</v>
      </c>
    </row>
    <row r="180" spans="1:16">
      <c r="A180" t="s">
        <v>735</v>
      </c>
      <c r="B180" t="s">
        <v>736</v>
      </c>
      <c r="C180">
        <v>97</v>
      </c>
      <c r="D180">
        <v>14727</v>
      </c>
      <c r="E180">
        <v>18288</v>
      </c>
      <c r="F180">
        <v>10187</v>
      </c>
      <c r="G180">
        <v>13621</v>
      </c>
      <c r="H180">
        <v>8349</v>
      </c>
      <c r="I180">
        <v>10806</v>
      </c>
      <c r="J180">
        <v>15437</v>
      </c>
      <c r="K180">
        <v>22920</v>
      </c>
      <c r="L180">
        <v>12694</v>
      </c>
      <c r="M180">
        <v>18017</v>
      </c>
      <c r="N180">
        <v>14331</v>
      </c>
      <c r="O180">
        <v>19412</v>
      </c>
      <c r="P180">
        <v>7532</v>
      </c>
    </row>
    <row r="181" spans="1:16">
      <c r="A181" t="s">
        <v>737</v>
      </c>
      <c r="B181" t="s">
        <v>738</v>
      </c>
      <c r="C181">
        <v>87</v>
      </c>
      <c r="D181">
        <v>93963</v>
      </c>
      <c r="E181">
        <v>219176</v>
      </c>
      <c r="F181">
        <v>308288</v>
      </c>
      <c r="G181">
        <v>163345</v>
      </c>
      <c r="H181">
        <v>193080</v>
      </c>
      <c r="I181">
        <v>197204</v>
      </c>
      <c r="J181">
        <v>259412</v>
      </c>
      <c r="K181">
        <v>167430</v>
      </c>
      <c r="L181">
        <v>156860</v>
      </c>
      <c r="M181">
        <v>234453</v>
      </c>
      <c r="N181">
        <v>350857</v>
      </c>
      <c r="O181">
        <v>191574</v>
      </c>
      <c r="P181">
        <v>390896</v>
      </c>
    </row>
    <row r="182" spans="1:16">
      <c r="A182" t="s">
        <v>739</v>
      </c>
      <c r="B182" t="s">
        <v>740</v>
      </c>
      <c r="C182">
        <v>99</v>
      </c>
      <c r="D182">
        <v>84</v>
      </c>
      <c r="E182">
        <v>5</v>
      </c>
      <c r="F182">
        <v>9</v>
      </c>
      <c r="G182">
        <v>11</v>
      </c>
      <c r="H182">
        <v>264</v>
      </c>
      <c r="I182">
        <v>7</v>
      </c>
      <c r="J182">
        <v>11</v>
      </c>
      <c r="K182">
        <v>17</v>
      </c>
      <c r="L182">
        <v>244</v>
      </c>
      <c r="M182">
        <v>13</v>
      </c>
      <c r="N182">
        <v>12</v>
      </c>
      <c r="O182">
        <v>17</v>
      </c>
      <c r="P182">
        <v>4334</v>
      </c>
    </row>
    <row r="183" spans="1:16">
      <c r="A183" t="s">
        <v>741</v>
      </c>
      <c r="B183" t="s">
        <v>742</v>
      </c>
      <c r="C183">
        <v>92</v>
      </c>
      <c r="D183">
        <v>133</v>
      </c>
      <c r="E183">
        <v>228</v>
      </c>
      <c r="F183">
        <v>97</v>
      </c>
      <c r="G183">
        <v>235</v>
      </c>
      <c r="H183">
        <v>193</v>
      </c>
      <c r="I183">
        <v>262</v>
      </c>
      <c r="J183">
        <v>227</v>
      </c>
      <c r="K183">
        <v>119</v>
      </c>
      <c r="L183">
        <v>158</v>
      </c>
      <c r="M183">
        <v>278</v>
      </c>
      <c r="N183">
        <v>175</v>
      </c>
      <c r="O183">
        <v>99</v>
      </c>
      <c r="P183">
        <v>13</v>
      </c>
    </row>
    <row r="184" spans="1:16">
      <c r="A184" t="s">
        <v>743</v>
      </c>
      <c r="B184" t="s">
        <v>744</v>
      </c>
      <c r="C184">
        <v>88</v>
      </c>
      <c r="D184">
        <v>1</v>
      </c>
      <c r="E184">
        <v>3</v>
      </c>
      <c r="F184">
        <v>24</v>
      </c>
      <c r="G184">
        <v>3</v>
      </c>
      <c r="H184">
        <v>1</v>
      </c>
      <c r="I184">
        <v>7</v>
      </c>
      <c r="J184">
        <v>14</v>
      </c>
      <c r="K184">
        <v>4</v>
      </c>
      <c r="L184">
        <v>1</v>
      </c>
      <c r="M184">
        <v>1</v>
      </c>
      <c r="N184">
        <v>12</v>
      </c>
      <c r="O184">
        <v>21</v>
      </c>
      <c r="P184">
        <v>64</v>
      </c>
    </row>
    <row r="185" spans="1:16">
      <c r="A185" t="s">
        <v>745</v>
      </c>
      <c r="B185" t="s">
        <v>746</v>
      </c>
      <c r="C185">
        <v>95</v>
      </c>
      <c r="D185">
        <v>227259</v>
      </c>
      <c r="E185">
        <v>365373</v>
      </c>
      <c r="F185">
        <v>243132</v>
      </c>
      <c r="G185">
        <v>366232</v>
      </c>
      <c r="H185">
        <v>207863</v>
      </c>
      <c r="I185">
        <v>318681</v>
      </c>
      <c r="J185">
        <v>347342</v>
      </c>
      <c r="K185">
        <v>355567</v>
      </c>
      <c r="L185">
        <v>258282</v>
      </c>
      <c r="M185">
        <v>430228</v>
      </c>
      <c r="N185">
        <v>279456</v>
      </c>
      <c r="O185">
        <v>367737</v>
      </c>
      <c r="P185">
        <v>196047</v>
      </c>
    </row>
    <row r="186" spans="1:16">
      <c r="A186" t="s">
        <v>747</v>
      </c>
      <c r="B186" t="s">
        <v>748</v>
      </c>
      <c r="C186">
        <v>100</v>
      </c>
      <c r="D186">
        <v>276685</v>
      </c>
      <c r="E186">
        <v>516653</v>
      </c>
      <c r="F186">
        <v>594627</v>
      </c>
      <c r="G186">
        <v>483306</v>
      </c>
      <c r="H186">
        <v>374148</v>
      </c>
      <c r="I186">
        <v>714630</v>
      </c>
      <c r="J186">
        <v>613011</v>
      </c>
      <c r="K186">
        <v>515982</v>
      </c>
      <c r="L186">
        <v>436390</v>
      </c>
      <c r="M186">
        <v>653787</v>
      </c>
      <c r="N186">
        <v>604639</v>
      </c>
      <c r="O186">
        <v>588849</v>
      </c>
      <c r="P186">
        <v>403092</v>
      </c>
    </row>
    <row r="187" spans="1:16">
      <c r="A187" t="s">
        <v>749</v>
      </c>
      <c r="B187" t="s">
        <v>750</v>
      </c>
      <c r="C187">
        <v>91</v>
      </c>
      <c r="D187">
        <v>150</v>
      </c>
      <c r="E187">
        <v>360</v>
      </c>
      <c r="F187">
        <v>271</v>
      </c>
      <c r="G187">
        <v>287</v>
      </c>
      <c r="H187">
        <v>201</v>
      </c>
      <c r="I187">
        <v>247</v>
      </c>
      <c r="J187">
        <v>264</v>
      </c>
      <c r="K187">
        <v>295</v>
      </c>
      <c r="L187">
        <v>214</v>
      </c>
      <c r="M187">
        <v>331</v>
      </c>
      <c r="N187">
        <v>268</v>
      </c>
      <c r="O187">
        <v>339</v>
      </c>
      <c r="P187">
        <v>55</v>
      </c>
    </row>
    <row r="188" spans="1:16">
      <c r="A188" t="s">
        <v>751</v>
      </c>
      <c r="B188" t="s">
        <v>752</v>
      </c>
      <c r="C188">
        <v>62</v>
      </c>
      <c r="D188">
        <v>9</v>
      </c>
      <c r="E188">
        <v>31</v>
      </c>
      <c r="F188">
        <v>28</v>
      </c>
      <c r="G188">
        <v>32</v>
      </c>
      <c r="H188">
        <v>12</v>
      </c>
      <c r="I188">
        <v>31</v>
      </c>
      <c r="J188">
        <v>39</v>
      </c>
      <c r="K188">
        <v>20</v>
      </c>
      <c r="L188">
        <v>14</v>
      </c>
      <c r="M188">
        <v>21</v>
      </c>
      <c r="N188">
        <v>36</v>
      </c>
      <c r="O188">
        <v>30</v>
      </c>
      <c r="P188">
        <v>17</v>
      </c>
    </row>
    <row r="189" spans="1:16">
      <c r="A189" t="s">
        <v>753</v>
      </c>
      <c r="B189" t="s">
        <v>754</v>
      </c>
      <c r="C189">
        <v>50</v>
      </c>
      <c r="D189">
        <v>3</v>
      </c>
      <c r="E189">
        <v>0</v>
      </c>
      <c r="F189">
        <v>2</v>
      </c>
      <c r="G189">
        <v>24</v>
      </c>
      <c r="H189">
        <v>1</v>
      </c>
      <c r="I189">
        <v>1</v>
      </c>
      <c r="J189">
        <v>1</v>
      </c>
      <c r="K189">
        <v>14</v>
      </c>
      <c r="L189">
        <v>2</v>
      </c>
      <c r="M189">
        <v>2</v>
      </c>
      <c r="N189">
        <v>1</v>
      </c>
      <c r="O189">
        <v>10</v>
      </c>
      <c r="P189">
        <v>165</v>
      </c>
    </row>
    <row r="190" spans="1:16">
      <c r="A190" t="s">
        <v>755</v>
      </c>
      <c r="B190" t="s">
        <v>756</v>
      </c>
      <c r="C190">
        <v>61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184</v>
      </c>
    </row>
    <row r="191" spans="1:16">
      <c r="A191" t="s">
        <v>757</v>
      </c>
      <c r="B191" t="s">
        <v>758</v>
      </c>
      <c r="C191">
        <v>61</v>
      </c>
      <c r="D191">
        <v>1</v>
      </c>
      <c r="E191">
        <v>1</v>
      </c>
      <c r="F191">
        <v>45</v>
      </c>
      <c r="G191">
        <v>1</v>
      </c>
      <c r="H191">
        <v>1</v>
      </c>
      <c r="I191">
        <v>3</v>
      </c>
      <c r="J191">
        <v>21</v>
      </c>
      <c r="K191">
        <v>1</v>
      </c>
      <c r="L191">
        <v>2</v>
      </c>
      <c r="M191">
        <v>2</v>
      </c>
      <c r="N191">
        <v>39</v>
      </c>
      <c r="O191">
        <v>2</v>
      </c>
      <c r="P191">
        <v>150</v>
      </c>
    </row>
    <row r="192" spans="1:16">
      <c r="A192" t="s">
        <v>759</v>
      </c>
      <c r="B192" t="s">
        <v>760</v>
      </c>
      <c r="C192">
        <v>59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2</v>
      </c>
      <c r="J192">
        <v>3</v>
      </c>
      <c r="K192">
        <v>0</v>
      </c>
      <c r="L192">
        <v>0</v>
      </c>
      <c r="M192">
        <v>1</v>
      </c>
      <c r="N192">
        <v>2</v>
      </c>
      <c r="O192">
        <v>2</v>
      </c>
      <c r="P192">
        <v>35</v>
      </c>
    </row>
    <row r="193" spans="1:16">
      <c r="A193" t="s">
        <v>761</v>
      </c>
      <c r="B193" t="s">
        <v>762</v>
      </c>
      <c r="C193">
        <v>61</v>
      </c>
      <c r="D193">
        <v>13</v>
      </c>
      <c r="E193">
        <v>27</v>
      </c>
      <c r="F193">
        <v>29</v>
      </c>
      <c r="G193">
        <v>22</v>
      </c>
      <c r="H193">
        <v>26</v>
      </c>
      <c r="I193">
        <v>31</v>
      </c>
      <c r="J193">
        <v>38</v>
      </c>
      <c r="K193">
        <v>38</v>
      </c>
      <c r="L193">
        <v>22</v>
      </c>
      <c r="M193">
        <v>41</v>
      </c>
      <c r="N193">
        <v>22</v>
      </c>
      <c r="O193">
        <v>33</v>
      </c>
      <c r="P193">
        <v>25</v>
      </c>
    </row>
    <row r="194" spans="1:16">
      <c r="A194" t="s">
        <v>763</v>
      </c>
      <c r="B194" t="s">
        <v>764</v>
      </c>
      <c r="C194">
        <v>59</v>
      </c>
      <c r="D194">
        <v>0</v>
      </c>
      <c r="E194">
        <v>1</v>
      </c>
      <c r="F194">
        <v>23</v>
      </c>
      <c r="G194">
        <v>1</v>
      </c>
      <c r="H194">
        <v>1</v>
      </c>
      <c r="I194">
        <v>2</v>
      </c>
      <c r="J194">
        <v>27</v>
      </c>
      <c r="K194">
        <v>2</v>
      </c>
      <c r="L194">
        <v>0</v>
      </c>
      <c r="M194">
        <v>2</v>
      </c>
      <c r="N194">
        <v>26</v>
      </c>
      <c r="O194">
        <v>0</v>
      </c>
      <c r="P194">
        <v>63</v>
      </c>
    </row>
    <row r="195" spans="1:16">
      <c r="A195" t="s">
        <v>765</v>
      </c>
      <c r="B195" t="s">
        <v>766</v>
      </c>
      <c r="C195">
        <v>76</v>
      </c>
      <c r="D195">
        <v>0</v>
      </c>
      <c r="E195">
        <v>0</v>
      </c>
      <c r="F195">
        <v>0</v>
      </c>
      <c r="G195">
        <v>0</v>
      </c>
      <c r="H195">
        <v>1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1</v>
      </c>
      <c r="P195">
        <v>1</v>
      </c>
    </row>
    <row r="196" spans="1:16">
      <c r="A196" t="s">
        <v>767</v>
      </c>
      <c r="B196" t="s">
        <v>768</v>
      </c>
      <c r="C196">
        <v>52</v>
      </c>
      <c r="D196">
        <v>4</v>
      </c>
      <c r="E196">
        <v>1</v>
      </c>
      <c r="F196">
        <v>1</v>
      </c>
      <c r="G196">
        <v>1</v>
      </c>
      <c r="H196">
        <v>2</v>
      </c>
      <c r="I196">
        <v>4</v>
      </c>
      <c r="J196">
        <v>3</v>
      </c>
      <c r="K196">
        <v>0</v>
      </c>
      <c r="L196">
        <v>2</v>
      </c>
      <c r="M196">
        <v>2</v>
      </c>
      <c r="N196">
        <v>2</v>
      </c>
      <c r="O196">
        <v>4</v>
      </c>
      <c r="P196">
        <v>1</v>
      </c>
    </row>
    <row r="197" spans="1:16">
      <c r="A197" t="s">
        <v>769</v>
      </c>
      <c r="B197" t="s">
        <v>770</v>
      </c>
      <c r="C197">
        <v>62</v>
      </c>
      <c r="D197">
        <v>2</v>
      </c>
      <c r="E197">
        <v>2</v>
      </c>
      <c r="F197">
        <v>0</v>
      </c>
      <c r="G197">
        <v>0</v>
      </c>
      <c r="H197">
        <v>0</v>
      </c>
      <c r="I197">
        <v>1</v>
      </c>
      <c r="J197">
        <v>0</v>
      </c>
      <c r="K197">
        <v>0</v>
      </c>
      <c r="L197">
        <v>0</v>
      </c>
      <c r="M197">
        <v>0</v>
      </c>
      <c r="N197">
        <v>1</v>
      </c>
      <c r="O197">
        <v>1</v>
      </c>
      <c r="P197">
        <v>0</v>
      </c>
    </row>
    <row r="198" spans="1:16">
      <c r="A198" t="s">
        <v>771</v>
      </c>
      <c r="B198" t="s">
        <v>772</v>
      </c>
      <c r="C198">
        <v>57</v>
      </c>
      <c r="D198">
        <v>0</v>
      </c>
      <c r="E198">
        <v>0</v>
      </c>
      <c r="F198">
        <v>5</v>
      </c>
      <c r="G198">
        <v>0</v>
      </c>
      <c r="H198">
        <v>0</v>
      </c>
      <c r="I198">
        <v>0</v>
      </c>
      <c r="J198">
        <v>3</v>
      </c>
      <c r="K198">
        <v>0</v>
      </c>
      <c r="L198">
        <v>0</v>
      </c>
      <c r="M198">
        <v>1</v>
      </c>
      <c r="N198">
        <v>0</v>
      </c>
      <c r="O198">
        <v>0</v>
      </c>
      <c r="P198">
        <v>14</v>
      </c>
    </row>
    <row r="199" spans="1:16">
      <c r="A199" t="s">
        <v>773</v>
      </c>
      <c r="B199" t="s">
        <v>774</v>
      </c>
      <c r="C199">
        <v>77</v>
      </c>
      <c r="D199">
        <v>0</v>
      </c>
      <c r="E199">
        <v>2</v>
      </c>
      <c r="F199">
        <v>3</v>
      </c>
      <c r="G199">
        <v>1</v>
      </c>
      <c r="H199">
        <v>0</v>
      </c>
      <c r="I199">
        <v>1</v>
      </c>
      <c r="J199">
        <v>6</v>
      </c>
      <c r="K199">
        <v>1</v>
      </c>
      <c r="L199">
        <v>1</v>
      </c>
      <c r="M199">
        <v>0</v>
      </c>
      <c r="N199">
        <v>6</v>
      </c>
      <c r="O199">
        <v>1</v>
      </c>
      <c r="P199">
        <v>2</v>
      </c>
    </row>
    <row r="200" spans="1:16">
      <c r="A200" t="s">
        <v>775</v>
      </c>
      <c r="B200" t="s">
        <v>776</v>
      </c>
      <c r="C200">
        <v>74</v>
      </c>
      <c r="D200">
        <v>3</v>
      </c>
      <c r="E200">
        <v>2</v>
      </c>
      <c r="F200">
        <v>8</v>
      </c>
      <c r="G200">
        <v>7</v>
      </c>
      <c r="H200">
        <v>5</v>
      </c>
      <c r="I200">
        <v>2</v>
      </c>
      <c r="J200">
        <v>2</v>
      </c>
      <c r="K200">
        <v>4</v>
      </c>
      <c r="L200">
        <v>3</v>
      </c>
      <c r="M200">
        <v>2</v>
      </c>
      <c r="N200">
        <v>4</v>
      </c>
      <c r="O200">
        <v>2</v>
      </c>
      <c r="P200">
        <v>0</v>
      </c>
    </row>
    <row r="201" spans="1:16">
      <c r="A201" t="s">
        <v>777</v>
      </c>
      <c r="B201" t="s">
        <v>778</v>
      </c>
      <c r="C201">
        <v>69</v>
      </c>
      <c r="D201">
        <v>0</v>
      </c>
      <c r="E201">
        <v>1</v>
      </c>
      <c r="F201">
        <v>0</v>
      </c>
      <c r="G201">
        <v>2</v>
      </c>
      <c r="H201">
        <v>0</v>
      </c>
      <c r="I201">
        <v>0</v>
      </c>
      <c r="J201">
        <v>2</v>
      </c>
      <c r="K201">
        <v>1</v>
      </c>
      <c r="L201">
        <v>0</v>
      </c>
      <c r="M201">
        <v>0</v>
      </c>
      <c r="N201">
        <v>1</v>
      </c>
      <c r="O201">
        <v>1</v>
      </c>
      <c r="P201">
        <v>1</v>
      </c>
    </row>
    <row r="202" spans="1:16">
      <c r="A202" t="s">
        <v>779</v>
      </c>
      <c r="B202" t="s">
        <v>780</v>
      </c>
      <c r="C202">
        <v>61</v>
      </c>
      <c r="D202">
        <v>8</v>
      </c>
      <c r="E202">
        <v>7</v>
      </c>
      <c r="F202">
        <v>12</v>
      </c>
      <c r="G202">
        <v>6</v>
      </c>
      <c r="H202">
        <v>15</v>
      </c>
      <c r="I202">
        <v>16</v>
      </c>
      <c r="J202">
        <v>25</v>
      </c>
      <c r="K202">
        <v>10</v>
      </c>
      <c r="L202">
        <v>6</v>
      </c>
      <c r="M202">
        <v>20</v>
      </c>
      <c r="N202">
        <v>18</v>
      </c>
      <c r="O202">
        <v>14</v>
      </c>
      <c r="P202">
        <v>9</v>
      </c>
    </row>
    <row r="203" spans="1:16">
      <c r="A203" t="s">
        <v>781</v>
      </c>
      <c r="B203" t="s">
        <v>782</v>
      </c>
      <c r="C203">
        <v>60</v>
      </c>
      <c r="D203">
        <v>0</v>
      </c>
      <c r="E203">
        <v>5</v>
      </c>
      <c r="F203">
        <v>4</v>
      </c>
      <c r="G203">
        <v>1</v>
      </c>
      <c r="H203">
        <v>7</v>
      </c>
      <c r="I203">
        <v>5</v>
      </c>
      <c r="J203">
        <v>3</v>
      </c>
      <c r="K203">
        <v>4</v>
      </c>
      <c r="L203">
        <v>2</v>
      </c>
      <c r="M203">
        <v>1</v>
      </c>
      <c r="N203">
        <v>5</v>
      </c>
      <c r="O203">
        <v>4</v>
      </c>
      <c r="P203">
        <v>1</v>
      </c>
    </row>
    <row r="204" spans="1:16">
      <c r="A204" t="s">
        <v>783</v>
      </c>
      <c r="B204" t="s">
        <v>784</v>
      </c>
      <c r="C204">
        <v>63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</row>
    <row r="205" spans="1:16">
      <c r="A205" t="s">
        <v>785</v>
      </c>
      <c r="B205" t="s">
        <v>786</v>
      </c>
      <c r="C205">
        <v>92</v>
      </c>
      <c r="D205">
        <v>17</v>
      </c>
      <c r="E205">
        <v>46</v>
      </c>
      <c r="F205">
        <v>10</v>
      </c>
      <c r="G205">
        <v>4.5</v>
      </c>
      <c r="H205">
        <v>10.5</v>
      </c>
      <c r="I205">
        <v>12</v>
      </c>
      <c r="J205">
        <v>12</v>
      </c>
      <c r="K205">
        <v>11</v>
      </c>
      <c r="L205">
        <v>12</v>
      </c>
      <c r="M205">
        <v>25.558800000000002</v>
      </c>
      <c r="N205">
        <v>7</v>
      </c>
      <c r="O205">
        <v>5</v>
      </c>
      <c r="P205">
        <v>29.5</v>
      </c>
    </row>
    <row r="206" spans="1:16">
      <c r="A206" t="s">
        <v>787</v>
      </c>
      <c r="B206" t="s">
        <v>788</v>
      </c>
      <c r="C206">
        <v>87</v>
      </c>
      <c r="D206">
        <v>3</v>
      </c>
      <c r="E206">
        <v>6</v>
      </c>
      <c r="F206">
        <v>403</v>
      </c>
      <c r="G206">
        <v>11</v>
      </c>
      <c r="H206">
        <v>16</v>
      </c>
      <c r="I206">
        <v>8</v>
      </c>
      <c r="J206">
        <v>495</v>
      </c>
      <c r="K206">
        <v>9</v>
      </c>
      <c r="L206">
        <v>3</v>
      </c>
      <c r="M206">
        <v>9</v>
      </c>
      <c r="N206">
        <v>476</v>
      </c>
      <c r="O206">
        <v>3</v>
      </c>
      <c r="P206">
        <v>1063</v>
      </c>
    </row>
    <row r="207" spans="1:16">
      <c r="A207" t="s">
        <v>789</v>
      </c>
      <c r="B207" t="s">
        <v>790</v>
      </c>
      <c r="C207">
        <v>97</v>
      </c>
      <c r="D207">
        <v>1</v>
      </c>
      <c r="E207">
        <v>6</v>
      </c>
      <c r="F207">
        <v>5</v>
      </c>
      <c r="G207">
        <v>0</v>
      </c>
      <c r="H207">
        <v>3</v>
      </c>
      <c r="I207">
        <v>1</v>
      </c>
      <c r="J207">
        <v>5</v>
      </c>
      <c r="K207">
        <v>2</v>
      </c>
      <c r="L207">
        <v>2</v>
      </c>
      <c r="M207">
        <v>8</v>
      </c>
      <c r="N207">
        <v>4</v>
      </c>
      <c r="O207">
        <v>0</v>
      </c>
      <c r="P207">
        <v>19</v>
      </c>
    </row>
    <row r="208" spans="1:16">
      <c r="A208" t="s">
        <v>791</v>
      </c>
      <c r="B208" t="s">
        <v>792</v>
      </c>
      <c r="C208">
        <v>148</v>
      </c>
      <c r="D208">
        <v>2</v>
      </c>
      <c r="E208">
        <v>12</v>
      </c>
      <c r="F208">
        <v>68</v>
      </c>
      <c r="G208">
        <v>3</v>
      </c>
      <c r="H208">
        <v>4</v>
      </c>
      <c r="I208">
        <v>11</v>
      </c>
      <c r="J208">
        <v>41</v>
      </c>
      <c r="K208">
        <v>13</v>
      </c>
      <c r="L208">
        <v>4</v>
      </c>
      <c r="M208">
        <v>15</v>
      </c>
      <c r="N208">
        <v>44</v>
      </c>
      <c r="O208">
        <v>8</v>
      </c>
      <c r="P208">
        <v>1559</v>
      </c>
    </row>
    <row r="209" spans="1:16">
      <c r="A209" t="s">
        <v>793</v>
      </c>
      <c r="B209" t="s">
        <v>794</v>
      </c>
      <c r="C209">
        <v>96</v>
      </c>
      <c r="D209">
        <v>0</v>
      </c>
      <c r="E209">
        <v>1</v>
      </c>
      <c r="F209">
        <v>1</v>
      </c>
      <c r="G209">
        <v>0</v>
      </c>
      <c r="H209">
        <v>0</v>
      </c>
      <c r="I209">
        <v>0</v>
      </c>
      <c r="J209">
        <v>3</v>
      </c>
      <c r="K209">
        <v>0</v>
      </c>
      <c r="L209">
        <v>0</v>
      </c>
      <c r="M209">
        <v>0</v>
      </c>
      <c r="N209">
        <v>4</v>
      </c>
      <c r="O209">
        <v>0</v>
      </c>
      <c r="P209">
        <v>3</v>
      </c>
    </row>
    <row r="210" spans="1:16">
      <c r="A210" t="s">
        <v>795</v>
      </c>
      <c r="B210" t="s">
        <v>796</v>
      </c>
      <c r="C210">
        <v>92</v>
      </c>
      <c r="D210">
        <v>5</v>
      </c>
      <c r="E210">
        <v>8</v>
      </c>
      <c r="F210">
        <v>5</v>
      </c>
      <c r="G210">
        <v>7</v>
      </c>
      <c r="H210">
        <v>2</v>
      </c>
      <c r="I210">
        <v>13</v>
      </c>
      <c r="J210">
        <v>12</v>
      </c>
      <c r="K210">
        <v>10</v>
      </c>
      <c r="L210">
        <v>7</v>
      </c>
      <c r="M210">
        <v>6</v>
      </c>
      <c r="N210">
        <v>6</v>
      </c>
      <c r="O210">
        <v>7</v>
      </c>
      <c r="P210">
        <v>259</v>
      </c>
    </row>
    <row r="211" spans="1:16">
      <c r="A211" t="s">
        <v>797</v>
      </c>
      <c r="B211" t="s">
        <v>798</v>
      </c>
      <c r="C211">
        <v>98</v>
      </c>
      <c r="D211">
        <v>0</v>
      </c>
      <c r="E211">
        <v>4</v>
      </c>
      <c r="F211">
        <v>33</v>
      </c>
      <c r="G211">
        <v>8</v>
      </c>
      <c r="H211">
        <v>8</v>
      </c>
      <c r="I211">
        <v>3</v>
      </c>
      <c r="J211">
        <v>14</v>
      </c>
      <c r="K211">
        <v>9</v>
      </c>
      <c r="L211">
        <v>4</v>
      </c>
      <c r="M211">
        <v>7</v>
      </c>
      <c r="N211">
        <v>15</v>
      </c>
      <c r="O211">
        <v>17</v>
      </c>
      <c r="P211">
        <v>883</v>
      </c>
    </row>
    <row r="212" spans="1:16">
      <c r="A212" t="s">
        <v>799</v>
      </c>
      <c r="B212" t="s">
        <v>800</v>
      </c>
      <c r="C212">
        <v>93</v>
      </c>
      <c r="D212">
        <v>7</v>
      </c>
      <c r="E212">
        <v>4</v>
      </c>
      <c r="F212">
        <v>31</v>
      </c>
      <c r="G212">
        <v>8</v>
      </c>
      <c r="H212">
        <v>0</v>
      </c>
      <c r="I212">
        <v>15</v>
      </c>
      <c r="J212">
        <v>17</v>
      </c>
      <c r="K212">
        <v>21</v>
      </c>
      <c r="L212">
        <v>7</v>
      </c>
      <c r="M212">
        <v>11</v>
      </c>
      <c r="N212">
        <v>11</v>
      </c>
      <c r="O212">
        <v>14</v>
      </c>
      <c r="P212">
        <v>590</v>
      </c>
    </row>
    <row r="213" spans="1:16">
      <c r="A213" t="s">
        <v>801</v>
      </c>
      <c r="B213" t="s">
        <v>802</v>
      </c>
      <c r="C213">
        <v>89</v>
      </c>
      <c r="D213">
        <v>1</v>
      </c>
      <c r="E213">
        <v>1</v>
      </c>
      <c r="F213">
        <v>25</v>
      </c>
      <c r="G213">
        <v>0</v>
      </c>
      <c r="H213">
        <v>0</v>
      </c>
      <c r="I213">
        <v>3</v>
      </c>
      <c r="J213">
        <v>2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372</v>
      </c>
    </row>
    <row r="214" spans="1:16">
      <c r="A214" t="s">
        <v>803</v>
      </c>
      <c r="B214" t="s">
        <v>804</v>
      </c>
      <c r="C214">
        <v>92</v>
      </c>
      <c r="D214">
        <v>0</v>
      </c>
      <c r="E214">
        <v>2</v>
      </c>
      <c r="F214">
        <v>13</v>
      </c>
      <c r="G214">
        <v>0</v>
      </c>
      <c r="H214">
        <v>0</v>
      </c>
      <c r="I214">
        <v>1</v>
      </c>
      <c r="J214">
        <v>6</v>
      </c>
      <c r="K214">
        <v>2</v>
      </c>
      <c r="L214">
        <v>2</v>
      </c>
      <c r="M214">
        <v>0</v>
      </c>
      <c r="N214">
        <v>1</v>
      </c>
      <c r="O214">
        <v>1</v>
      </c>
      <c r="P214">
        <v>126</v>
      </c>
    </row>
    <row r="215" spans="1:16">
      <c r="A215" t="s">
        <v>805</v>
      </c>
      <c r="B215" t="s">
        <v>806</v>
      </c>
      <c r="C215">
        <v>89</v>
      </c>
      <c r="D215">
        <v>4</v>
      </c>
      <c r="E215">
        <v>10</v>
      </c>
      <c r="F215">
        <v>30</v>
      </c>
      <c r="G215">
        <v>6</v>
      </c>
      <c r="H215">
        <v>6</v>
      </c>
      <c r="I215">
        <v>8</v>
      </c>
      <c r="J215">
        <v>10</v>
      </c>
      <c r="K215">
        <v>8</v>
      </c>
      <c r="L215">
        <v>3</v>
      </c>
      <c r="M215">
        <v>7</v>
      </c>
      <c r="N215">
        <v>16</v>
      </c>
      <c r="O215">
        <v>14</v>
      </c>
      <c r="P215">
        <v>258</v>
      </c>
    </row>
    <row r="216" spans="1:16">
      <c r="A216" t="s">
        <v>807</v>
      </c>
      <c r="B216" t="s">
        <v>808</v>
      </c>
      <c r="C216">
        <v>100</v>
      </c>
      <c r="D216">
        <v>42</v>
      </c>
      <c r="E216">
        <v>59</v>
      </c>
      <c r="F216">
        <v>117</v>
      </c>
      <c r="G216">
        <v>78</v>
      </c>
      <c r="H216">
        <v>78</v>
      </c>
      <c r="I216">
        <v>157</v>
      </c>
      <c r="J216">
        <v>148</v>
      </c>
      <c r="K216">
        <v>172</v>
      </c>
      <c r="L216">
        <v>60</v>
      </c>
      <c r="M216">
        <v>127</v>
      </c>
      <c r="N216">
        <v>142</v>
      </c>
      <c r="O216">
        <v>154</v>
      </c>
      <c r="P216">
        <v>1722</v>
      </c>
    </row>
    <row r="217" spans="1:16">
      <c r="A217" t="s">
        <v>809</v>
      </c>
      <c r="B217" t="s">
        <v>810</v>
      </c>
      <c r="C217">
        <v>107</v>
      </c>
      <c r="D217">
        <v>21706</v>
      </c>
      <c r="E217">
        <v>26970</v>
      </c>
      <c r="F217">
        <v>15943</v>
      </c>
      <c r="G217">
        <v>24377</v>
      </c>
      <c r="H217">
        <v>14375</v>
      </c>
      <c r="I217">
        <v>23744</v>
      </c>
      <c r="J217">
        <v>28785</v>
      </c>
      <c r="K217">
        <v>35815</v>
      </c>
      <c r="L217">
        <v>21925</v>
      </c>
      <c r="M217">
        <v>27807</v>
      </c>
      <c r="N217">
        <v>24588</v>
      </c>
      <c r="O217">
        <v>27354</v>
      </c>
      <c r="P217">
        <v>13483</v>
      </c>
    </row>
    <row r="218" spans="1:16">
      <c r="A218" t="s">
        <v>811</v>
      </c>
      <c r="B218" t="s">
        <v>812</v>
      </c>
      <c r="C218">
        <v>87</v>
      </c>
      <c r="D218">
        <v>22</v>
      </c>
      <c r="E218">
        <v>79</v>
      </c>
      <c r="F218">
        <v>172</v>
      </c>
      <c r="G218">
        <v>44</v>
      </c>
      <c r="H218">
        <v>94</v>
      </c>
      <c r="I218">
        <v>86</v>
      </c>
      <c r="J218">
        <v>224</v>
      </c>
      <c r="K218">
        <v>55</v>
      </c>
      <c r="L218">
        <v>57</v>
      </c>
      <c r="M218">
        <v>93</v>
      </c>
      <c r="N218">
        <v>207</v>
      </c>
      <c r="O218">
        <v>70</v>
      </c>
      <c r="P218">
        <v>442</v>
      </c>
    </row>
    <row r="219" spans="1:16">
      <c r="A219" t="s">
        <v>813</v>
      </c>
      <c r="B219" t="s">
        <v>814</v>
      </c>
      <c r="C219">
        <v>97</v>
      </c>
      <c r="D219">
        <v>36</v>
      </c>
      <c r="E219">
        <v>55</v>
      </c>
      <c r="F219">
        <v>63</v>
      </c>
      <c r="G219">
        <v>58</v>
      </c>
      <c r="H219">
        <v>60</v>
      </c>
      <c r="I219">
        <v>60</v>
      </c>
      <c r="J219">
        <v>72</v>
      </c>
      <c r="K219">
        <v>73</v>
      </c>
      <c r="L219">
        <v>42</v>
      </c>
      <c r="M219">
        <v>73</v>
      </c>
      <c r="N219">
        <v>87</v>
      </c>
      <c r="O219">
        <v>59</v>
      </c>
      <c r="P219">
        <v>19</v>
      </c>
    </row>
    <row r="220" spans="1:16">
      <c r="A220" t="s">
        <v>815</v>
      </c>
      <c r="B220" t="s">
        <v>816</v>
      </c>
      <c r="C220">
        <v>92</v>
      </c>
      <c r="D220">
        <v>5</v>
      </c>
      <c r="E220">
        <v>19</v>
      </c>
      <c r="F220">
        <v>21</v>
      </c>
      <c r="G220">
        <v>14</v>
      </c>
      <c r="H220">
        <v>11</v>
      </c>
      <c r="I220">
        <v>20</v>
      </c>
      <c r="J220">
        <v>7</v>
      </c>
      <c r="K220">
        <v>3</v>
      </c>
      <c r="L220">
        <v>23</v>
      </c>
      <c r="M220">
        <v>18</v>
      </c>
      <c r="N220">
        <v>21</v>
      </c>
      <c r="O220">
        <v>11</v>
      </c>
      <c r="P220">
        <v>0</v>
      </c>
    </row>
    <row r="221" spans="1:16">
      <c r="A221" t="s">
        <v>817</v>
      </c>
      <c r="B221" t="s">
        <v>818</v>
      </c>
      <c r="C221">
        <v>94</v>
      </c>
      <c r="D221">
        <v>1</v>
      </c>
      <c r="E221">
        <v>1</v>
      </c>
      <c r="F221">
        <v>5</v>
      </c>
      <c r="G221">
        <v>2</v>
      </c>
      <c r="H221">
        <v>2</v>
      </c>
      <c r="I221">
        <v>1</v>
      </c>
      <c r="J221">
        <v>10</v>
      </c>
      <c r="K221">
        <v>2</v>
      </c>
      <c r="L221">
        <v>1</v>
      </c>
      <c r="M221">
        <v>4</v>
      </c>
      <c r="N221">
        <v>11</v>
      </c>
      <c r="O221">
        <v>1</v>
      </c>
      <c r="P221">
        <v>20</v>
      </c>
    </row>
    <row r="222" spans="1:16">
      <c r="A222" t="s">
        <v>819</v>
      </c>
      <c r="B222" t="s">
        <v>820</v>
      </c>
      <c r="C222">
        <v>95</v>
      </c>
      <c r="D222">
        <v>763</v>
      </c>
      <c r="E222">
        <v>2235</v>
      </c>
      <c r="F222">
        <v>5434</v>
      </c>
      <c r="G222">
        <v>1411</v>
      </c>
      <c r="H222">
        <v>1732</v>
      </c>
      <c r="I222">
        <v>1903</v>
      </c>
      <c r="J222">
        <v>6265.5</v>
      </c>
      <c r="K222">
        <v>1367</v>
      </c>
      <c r="L222">
        <v>1415</v>
      </c>
      <c r="M222">
        <v>2216</v>
      </c>
      <c r="N222">
        <v>6035</v>
      </c>
      <c r="O222">
        <v>1085</v>
      </c>
      <c r="P222">
        <v>42449</v>
      </c>
    </row>
    <row r="223" spans="1:16">
      <c r="A223" t="s">
        <v>821</v>
      </c>
      <c r="B223" t="s">
        <v>822</v>
      </c>
      <c r="C223">
        <v>96</v>
      </c>
      <c r="D223">
        <v>1</v>
      </c>
      <c r="E223">
        <v>5</v>
      </c>
      <c r="F223">
        <v>3</v>
      </c>
      <c r="G223">
        <v>2</v>
      </c>
      <c r="H223">
        <v>2</v>
      </c>
      <c r="I223">
        <v>5</v>
      </c>
      <c r="J223">
        <v>2</v>
      </c>
      <c r="K223">
        <v>19</v>
      </c>
      <c r="L223">
        <v>2</v>
      </c>
      <c r="M223">
        <v>14</v>
      </c>
      <c r="N223">
        <v>9</v>
      </c>
      <c r="O223">
        <v>16</v>
      </c>
      <c r="P223">
        <v>11</v>
      </c>
    </row>
    <row r="224" spans="1:16">
      <c r="A224" t="s">
        <v>823</v>
      </c>
      <c r="B224" t="s">
        <v>824</v>
      </c>
      <c r="C224">
        <v>91</v>
      </c>
      <c r="D224">
        <v>2</v>
      </c>
      <c r="E224">
        <v>2</v>
      </c>
      <c r="F224">
        <v>6</v>
      </c>
      <c r="G224">
        <v>5</v>
      </c>
      <c r="H224">
        <v>0</v>
      </c>
      <c r="I224">
        <v>0</v>
      </c>
      <c r="J224">
        <v>8</v>
      </c>
      <c r="K224">
        <v>0</v>
      </c>
      <c r="L224">
        <v>2</v>
      </c>
      <c r="M224">
        <v>1</v>
      </c>
      <c r="N224">
        <v>4</v>
      </c>
      <c r="O224">
        <v>0</v>
      </c>
      <c r="P224">
        <v>8</v>
      </c>
    </row>
    <row r="225" spans="1:16">
      <c r="A225" t="s">
        <v>825</v>
      </c>
      <c r="B225" t="s">
        <v>826</v>
      </c>
      <c r="C225">
        <v>101</v>
      </c>
      <c r="D225">
        <v>0</v>
      </c>
      <c r="E225">
        <v>0</v>
      </c>
      <c r="F225">
        <v>0</v>
      </c>
      <c r="G225">
        <v>6</v>
      </c>
      <c r="H225">
        <v>0</v>
      </c>
      <c r="I225">
        <v>0</v>
      </c>
      <c r="J225">
        <v>2</v>
      </c>
      <c r="K225">
        <v>2</v>
      </c>
      <c r="L225">
        <v>1</v>
      </c>
      <c r="M225">
        <v>2</v>
      </c>
      <c r="N225">
        <v>3</v>
      </c>
      <c r="O225">
        <v>2</v>
      </c>
      <c r="P225">
        <v>5</v>
      </c>
    </row>
    <row r="226" spans="1:16">
      <c r="A226" t="s">
        <v>827</v>
      </c>
      <c r="B226" t="s">
        <v>828</v>
      </c>
      <c r="C226">
        <v>101</v>
      </c>
      <c r="D226">
        <v>0</v>
      </c>
      <c r="E226">
        <v>0</v>
      </c>
      <c r="F226">
        <v>4</v>
      </c>
      <c r="G226">
        <v>0</v>
      </c>
      <c r="H226">
        <v>0</v>
      </c>
      <c r="I226">
        <v>5</v>
      </c>
      <c r="J226">
        <v>2</v>
      </c>
      <c r="K226">
        <v>0</v>
      </c>
      <c r="L226">
        <v>0</v>
      </c>
      <c r="M226">
        <v>2</v>
      </c>
      <c r="N226">
        <v>3</v>
      </c>
      <c r="O226">
        <v>0</v>
      </c>
      <c r="P226">
        <v>5</v>
      </c>
    </row>
    <row r="227" spans="1:16">
      <c r="A227" t="s">
        <v>829</v>
      </c>
      <c r="B227" t="s">
        <v>830</v>
      </c>
      <c r="C227">
        <v>91</v>
      </c>
      <c r="D227">
        <v>0</v>
      </c>
      <c r="E227">
        <v>0</v>
      </c>
      <c r="F227">
        <v>10</v>
      </c>
      <c r="G227">
        <v>1</v>
      </c>
      <c r="H227">
        <v>0</v>
      </c>
      <c r="I227">
        <v>0</v>
      </c>
      <c r="J227">
        <v>15</v>
      </c>
      <c r="K227">
        <v>1</v>
      </c>
      <c r="L227">
        <v>0</v>
      </c>
      <c r="M227">
        <v>0</v>
      </c>
      <c r="N227">
        <v>10</v>
      </c>
      <c r="O227">
        <v>2</v>
      </c>
      <c r="P227">
        <v>4</v>
      </c>
    </row>
    <row r="228" spans="1:16">
      <c r="A228" t="s">
        <v>831</v>
      </c>
      <c r="B228" t="s">
        <v>832</v>
      </c>
      <c r="C228">
        <v>97</v>
      </c>
      <c r="D228">
        <v>7</v>
      </c>
      <c r="E228">
        <v>55</v>
      </c>
      <c r="F228">
        <v>101</v>
      </c>
      <c r="G228">
        <v>29</v>
      </c>
      <c r="H228">
        <v>23</v>
      </c>
      <c r="I228">
        <v>21</v>
      </c>
      <c r="J228">
        <v>120</v>
      </c>
      <c r="K228">
        <v>17</v>
      </c>
      <c r="L228">
        <v>18</v>
      </c>
      <c r="M228">
        <v>29</v>
      </c>
      <c r="N228">
        <v>156</v>
      </c>
      <c r="O228">
        <v>13</v>
      </c>
      <c r="P228">
        <v>21</v>
      </c>
    </row>
    <row r="229" spans="1:16">
      <c r="A229" t="s">
        <v>833</v>
      </c>
      <c r="B229" t="s">
        <v>834</v>
      </c>
      <c r="C229">
        <v>99</v>
      </c>
      <c r="D229">
        <v>7</v>
      </c>
      <c r="E229">
        <v>56</v>
      </c>
      <c r="F229">
        <v>59</v>
      </c>
      <c r="G229">
        <v>26</v>
      </c>
      <c r="H229">
        <v>13</v>
      </c>
      <c r="I229">
        <v>26</v>
      </c>
      <c r="J229">
        <v>92</v>
      </c>
      <c r="K229">
        <v>15</v>
      </c>
      <c r="L229">
        <v>11</v>
      </c>
      <c r="M229">
        <v>26</v>
      </c>
      <c r="N229">
        <v>99</v>
      </c>
      <c r="O229">
        <v>14</v>
      </c>
      <c r="P229">
        <v>29</v>
      </c>
    </row>
    <row r="230" spans="1:16">
      <c r="A230" t="s">
        <v>835</v>
      </c>
      <c r="B230" t="s">
        <v>836</v>
      </c>
      <c r="C230">
        <v>92</v>
      </c>
      <c r="D230">
        <v>6</v>
      </c>
      <c r="E230">
        <v>26</v>
      </c>
      <c r="F230">
        <v>11</v>
      </c>
      <c r="G230">
        <v>6</v>
      </c>
      <c r="H230">
        <v>3</v>
      </c>
      <c r="I230">
        <v>3</v>
      </c>
      <c r="J230">
        <v>28</v>
      </c>
      <c r="K230">
        <v>13</v>
      </c>
      <c r="L230">
        <v>3</v>
      </c>
      <c r="M230">
        <v>9</v>
      </c>
      <c r="N230">
        <v>33</v>
      </c>
      <c r="O230">
        <v>8</v>
      </c>
      <c r="P230">
        <v>4</v>
      </c>
    </row>
    <row r="231" spans="1:16">
      <c r="A231" t="s">
        <v>837</v>
      </c>
      <c r="B231" t="s">
        <v>838</v>
      </c>
      <c r="C231">
        <v>95</v>
      </c>
      <c r="D231">
        <v>1</v>
      </c>
      <c r="E231">
        <v>17</v>
      </c>
      <c r="F231">
        <v>22</v>
      </c>
      <c r="G231">
        <v>4</v>
      </c>
      <c r="H231">
        <v>0</v>
      </c>
      <c r="I231">
        <v>6</v>
      </c>
      <c r="J231">
        <v>21</v>
      </c>
      <c r="K231">
        <v>1</v>
      </c>
      <c r="L231">
        <v>0</v>
      </c>
      <c r="M231">
        <v>7</v>
      </c>
      <c r="N231">
        <v>44</v>
      </c>
      <c r="O231">
        <v>1</v>
      </c>
      <c r="P231">
        <v>2</v>
      </c>
    </row>
    <row r="232" spans="1:16">
      <c r="A232" t="s">
        <v>839</v>
      </c>
      <c r="B232" t="s">
        <v>840</v>
      </c>
      <c r="C232">
        <v>98</v>
      </c>
      <c r="D232">
        <v>0</v>
      </c>
      <c r="E232">
        <v>5</v>
      </c>
      <c r="F232">
        <v>2</v>
      </c>
      <c r="G232">
        <v>1</v>
      </c>
      <c r="H232">
        <v>1</v>
      </c>
      <c r="I232">
        <v>3</v>
      </c>
      <c r="J232">
        <v>2</v>
      </c>
      <c r="K232">
        <v>1</v>
      </c>
      <c r="L232">
        <v>3</v>
      </c>
      <c r="M232">
        <v>0</v>
      </c>
      <c r="N232">
        <v>4</v>
      </c>
      <c r="O232">
        <v>0</v>
      </c>
      <c r="P232">
        <v>188</v>
      </c>
    </row>
    <row r="233" spans="1:16">
      <c r="A233" t="s">
        <v>841</v>
      </c>
      <c r="B233" t="s">
        <v>842</v>
      </c>
      <c r="C233">
        <v>97</v>
      </c>
      <c r="D233">
        <v>739</v>
      </c>
      <c r="E233">
        <v>933</v>
      </c>
      <c r="F233">
        <v>695</v>
      </c>
      <c r="G233">
        <v>854</v>
      </c>
      <c r="H233">
        <v>1070</v>
      </c>
      <c r="I233">
        <v>867</v>
      </c>
      <c r="J233">
        <v>395</v>
      </c>
      <c r="K233">
        <v>830</v>
      </c>
      <c r="L233">
        <v>1027</v>
      </c>
      <c r="M233">
        <v>960</v>
      </c>
      <c r="N233">
        <v>475</v>
      </c>
      <c r="O233">
        <v>584</v>
      </c>
      <c r="P233">
        <v>2118</v>
      </c>
    </row>
    <row r="234" spans="1:16">
      <c r="A234" t="s">
        <v>843</v>
      </c>
      <c r="B234" t="s">
        <v>844</v>
      </c>
      <c r="C234">
        <v>93</v>
      </c>
      <c r="D234">
        <v>1028</v>
      </c>
      <c r="E234">
        <v>1883</v>
      </c>
      <c r="F234">
        <v>5157</v>
      </c>
      <c r="G234">
        <v>1254</v>
      </c>
      <c r="H234">
        <v>1235</v>
      </c>
      <c r="I234">
        <v>2423</v>
      </c>
      <c r="J234">
        <v>6581</v>
      </c>
      <c r="K234">
        <v>2215</v>
      </c>
      <c r="L234">
        <v>1102</v>
      </c>
      <c r="M234">
        <v>1787</v>
      </c>
      <c r="N234">
        <v>8616</v>
      </c>
      <c r="O234">
        <v>2892</v>
      </c>
      <c r="P234">
        <v>375</v>
      </c>
    </row>
    <row r="235" spans="1:16">
      <c r="A235" t="s">
        <v>845</v>
      </c>
      <c r="B235" t="s">
        <v>846</v>
      </c>
      <c r="C235">
        <v>91</v>
      </c>
      <c r="D235">
        <v>3671.5</v>
      </c>
      <c r="E235">
        <v>4002</v>
      </c>
      <c r="F235">
        <v>4086.5</v>
      </c>
      <c r="G235">
        <v>3168</v>
      </c>
      <c r="H235">
        <v>2554</v>
      </c>
      <c r="I235">
        <v>3034.5</v>
      </c>
      <c r="J235">
        <v>7927.5</v>
      </c>
      <c r="K235">
        <v>6453</v>
      </c>
      <c r="L235">
        <v>2860</v>
      </c>
      <c r="M235">
        <v>3762.5</v>
      </c>
      <c r="N235">
        <v>10502</v>
      </c>
      <c r="O235">
        <v>5086.5</v>
      </c>
      <c r="P235">
        <v>452.5</v>
      </c>
    </row>
    <row r="236" spans="1:16">
      <c r="A236" t="s">
        <v>847</v>
      </c>
      <c r="B236" t="s">
        <v>848</v>
      </c>
      <c r="C236">
        <v>99</v>
      </c>
      <c r="D236">
        <v>3672</v>
      </c>
      <c r="E236">
        <v>4002</v>
      </c>
      <c r="F236">
        <v>4087</v>
      </c>
      <c r="G236">
        <v>3168</v>
      </c>
      <c r="H236">
        <v>2554</v>
      </c>
      <c r="I236">
        <v>3034.5</v>
      </c>
      <c r="J236">
        <v>7927.5</v>
      </c>
      <c r="K236">
        <v>6453</v>
      </c>
      <c r="L236">
        <v>2860</v>
      </c>
      <c r="M236">
        <v>3762.5</v>
      </c>
      <c r="N236">
        <v>10502</v>
      </c>
      <c r="O236">
        <v>5086.5</v>
      </c>
      <c r="P236">
        <v>452.5</v>
      </c>
    </row>
    <row r="237" spans="1:16">
      <c r="A237" t="s">
        <v>849</v>
      </c>
      <c r="B237" t="s">
        <v>850</v>
      </c>
      <c r="C237">
        <v>90</v>
      </c>
      <c r="D237">
        <v>4214</v>
      </c>
      <c r="E237">
        <v>4756</v>
      </c>
      <c r="F237">
        <v>5763</v>
      </c>
      <c r="G237">
        <v>3925</v>
      </c>
      <c r="H237">
        <v>4555</v>
      </c>
      <c r="I237">
        <v>6988</v>
      </c>
      <c r="J237">
        <v>12664</v>
      </c>
      <c r="K237">
        <v>9755</v>
      </c>
      <c r="L237">
        <v>3396</v>
      </c>
      <c r="M237">
        <v>4835</v>
      </c>
      <c r="N237">
        <v>13836</v>
      </c>
      <c r="O237">
        <v>9324</v>
      </c>
      <c r="P237">
        <v>524</v>
      </c>
    </row>
    <row r="238" spans="1:16">
      <c r="A238" t="s">
        <v>851</v>
      </c>
      <c r="B238" t="s">
        <v>852</v>
      </c>
      <c r="C238">
        <v>86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1</v>
      </c>
    </row>
    <row r="239" spans="1:16">
      <c r="A239" t="s">
        <v>853</v>
      </c>
      <c r="B239" t="s">
        <v>854</v>
      </c>
      <c r="C239">
        <v>100</v>
      </c>
      <c r="D239">
        <v>119</v>
      </c>
      <c r="E239">
        <v>437</v>
      </c>
      <c r="F239">
        <v>3777</v>
      </c>
      <c r="G239">
        <v>287</v>
      </c>
      <c r="H239">
        <v>334</v>
      </c>
      <c r="I239">
        <v>385</v>
      </c>
      <c r="J239">
        <v>4252</v>
      </c>
      <c r="K239">
        <v>261</v>
      </c>
      <c r="L239">
        <v>278</v>
      </c>
      <c r="M239">
        <v>435</v>
      </c>
      <c r="N239">
        <v>4750</v>
      </c>
      <c r="O239">
        <v>303</v>
      </c>
      <c r="P239">
        <v>1038</v>
      </c>
    </row>
    <row r="240" spans="1:16">
      <c r="A240" t="s">
        <v>855</v>
      </c>
      <c r="B240" t="s">
        <v>856</v>
      </c>
      <c r="C240">
        <v>94</v>
      </c>
      <c r="D240">
        <v>4</v>
      </c>
      <c r="E240">
        <v>28</v>
      </c>
      <c r="F240">
        <v>25</v>
      </c>
      <c r="G240">
        <v>14</v>
      </c>
      <c r="H240">
        <v>18</v>
      </c>
      <c r="I240">
        <v>20</v>
      </c>
      <c r="J240">
        <v>25</v>
      </c>
      <c r="K240">
        <v>13</v>
      </c>
      <c r="L240">
        <v>11</v>
      </c>
      <c r="M240">
        <v>26</v>
      </c>
      <c r="N240">
        <v>52</v>
      </c>
      <c r="O240">
        <v>16</v>
      </c>
      <c r="P240">
        <v>19</v>
      </c>
    </row>
    <row r="241" spans="1:16">
      <c r="A241" t="s">
        <v>857</v>
      </c>
      <c r="B241" t="s">
        <v>858</v>
      </c>
      <c r="C241">
        <v>99</v>
      </c>
      <c r="D241">
        <v>17201</v>
      </c>
      <c r="E241">
        <v>29882</v>
      </c>
      <c r="F241">
        <v>17479</v>
      </c>
      <c r="G241">
        <v>23973</v>
      </c>
      <c r="H241">
        <v>17742</v>
      </c>
      <c r="I241">
        <v>18082</v>
      </c>
      <c r="J241">
        <v>24394</v>
      </c>
      <c r="K241">
        <v>26701</v>
      </c>
      <c r="L241">
        <v>16941</v>
      </c>
      <c r="M241">
        <v>28081</v>
      </c>
      <c r="N241">
        <v>18766</v>
      </c>
      <c r="O241">
        <v>17107</v>
      </c>
      <c r="P241">
        <v>41686</v>
      </c>
    </row>
    <row r="242" spans="1:16">
      <c r="A242" t="s">
        <v>859</v>
      </c>
      <c r="B242" t="s">
        <v>860</v>
      </c>
      <c r="C242">
        <v>174</v>
      </c>
      <c r="D242">
        <v>617</v>
      </c>
      <c r="E242">
        <v>458</v>
      </c>
      <c r="F242">
        <v>649</v>
      </c>
      <c r="G242">
        <v>1586</v>
      </c>
      <c r="H242">
        <v>575</v>
      </c>
      <c r="I242">
        <v>396</v>
      </c>
      <c r="J242">
        <v>602</v>
      </c>
      <c r="K242">
        <v>1524</v>
      </c>
      <c r="L242">
        <v>375</v>
      </c>
      <c r="M242">
        <v>678</v>
      </c>
      <c r="N242">
        <v>504</v>
      </c>
      <c r="O242">
        <v>1487</v>
      </c>
      <c r="P242">
        <v>652946</v>
      </c>
    </row>
    <row r="243" spans="1:16">
      <c r="A243" t="s">
        <v>861</v>
      </c>
      <c r="B243" t="s">
        <v>862</v>
      </c>
      <c r="C243">
        <v>86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1</v>
      </c>
      <c r="L243">
        <v>0</v>
      </c>
      <c r="M243">
        <v>0</v>
      </c>
      <c r="N243">
        <v>0</v>
      </c>
      <c r="O243">
        <v>0</v>
      </c>
      <c r="P243">
        <v>83</v>
      </c>
    </row>
    <row r="244" spans="1:16">
      <c r="A244" t="s">
        <v>863</v>
      </c>
      <c r="B244" t="s">
        <v>864</v>
      </c>
      <c r="C244">
        <v>96</v>
      </c>
      <c r="D244">
        <v>69</v>
      </c>
      <c r="E244">
        <v>80</v>
      </c>
      <c r="F244">
        <v>115</v>
      </c>
      <c r="G244">
        <v>56</v>
      </c>
      <c r="H244">
        <v>156</v>
      </c>
      <c r="I244">
        <v>56</v>
      </c>
      <c r="J244">
        <v>111</v>
      </c>
      <c r="K244">
        <v>74</v>
      </c>
      <c r="L244">
        <v>75</v>
      </c>
      <c r="M244">
        <v>76</v>
      </c>
      <c r="N244">
        <v>112</v>
      </c>
      <c r="O244">
        <v>92</v>
      </c>
      <c r="P244">
        <v>76</v>
      </c>
    </row>
    <row r="245" spans="1:16">
      <c r="A245" t="s">
        <v>865</v>
      </c>
      <c r="B245" t="s">
        <v>866</v>
      </c>
      <c r="C245">
        <v>92</v>
      </c>
      <c r="D245">
        <v>2</v>
      </c>
      <c r="E245">
        <v>1</v>
      </c>
      <c r="F245">
        <v>1</v>
      </c>
      <c r="G245">
        <v>1</v>
      </c>
      <c r="H245">
        <v>0</v>
      </c>
      <c r="I245">
        <v>2</v>
      </c>
      <c r="J245">
        <v>3</v>
      </c>
      <c r="K245">
        <v>2</v>
      </c>
      <c r="L245">
        <v>5</v>
      </c>
      <c r="M245">
        <v>3</v>
      </c>
      <c r="N245">
        <v>6</v>
      </c>
      <c r="O245">
        <v>0</v>
      </c>
      <c r="P245">
        <v>0</v>
      </c>
    </row>
    <row r="246" spans="1:16">
      <c r="A246" t="s">
        <v>867</v>
      </c>
      <c r="B246" t="s">
        <v>868</v>
      </c>
      <c r="C246">
        <v>119</v>
      </c>
      <c r="D246">
        <v>7</v>
      </c>
      <c r="E246">
        <v>12</v>
      </c>
      <c r="F246">
        <v>25</v>
      </c>
      <c r="G246">
        <v>3</v>
      </c>
      <c r="H246">
        <v>7</v>
      </c>
      <c r="I246">
        <v>8</v>
      </c>
      <c r="J246">
        <v>12</v>
      </c>
      <c r="K246">
        <v>7</v>
      </c>
      <c r="L246">
        <v>10</v>
      </c>
      <c r="M246">
        <v>5</v>
      </c>
      <c r="N246">
        <v>6</v>
      </c>
      <c r="O246">
        <v>1</v>
      </c>
      <c r="P246">
        <v>7</v>
      </c>
    </row>
    <row r="247" spans="1:16">
      <c r="A247" t="s">
        <v>869</v>
      </c>
      <c r="B247" t="s">
        <v>870</v>
      </c>
      <c r="C247">
        <v>91</v>
      </c>
      <c r="D247">
        <v>236</v>
      </c>
      <c r="E247">
        <v>234</v>
      </c>
      <c r="F247">
        <v>184</v>
      </c>
      <c r="G247">
        <v>251</v>
      </c>
      <c r="H247">
        <v>224</v>
      </c>
      <c r="I247">
        <v>293</v>
      </c>
      <c r="J247">
        <v>236</v>
      </c>
      <c r="K247">
        <v>303</v>
      </c>
      <c r="L247">
        <v>170</v>
      </c>
      <c r="M247">
        <v>264</v>
      </c>
      <c r="N247">
        <v>360</v>
      </c>
      <c r="O247">
        <v>492</v>
      </c>
      <c r="P247">
        <v>912427</v>
      </c>
    </row>
    <row r="248" spans="1:16">
      <c r="A248" t="s">
        <v>871</v>
      </c>
      <c r="B248" t="s">
        <v>872</v>
      </c>
      <c r="C248">
        <v>90</v>
      </c>
      <c r="D248">
        <v>122740</v>
      </c>
      <c r="E248">
        <v>268714</v>
      </c>
      <c r="F248">
        <v>397958</v>
      </c>
      <c r="G248">
        <v>216363</v>
      </c>
      <c r="H248">
        <v>174582</v>
      </c>
      <c r="I248">
        <v>241973</v>
      </c>
      <c r="J248">
        <v>432384</v>
      </c>
      <c r="K248">
        <v>211062</v>
      </c>
      <c r="L248">
        <v>157817</v>
      </c>
      <c r="M248">
        <v>296004</v>
      </c>
      <c r="N248">
        <v>363765</v>
      </c>
      <c r="O248">
        <v>151120</v>
      </c>
      <c r="P248">
        <v>514690</v>
      </c>
    </row>
    <row r="249" spans="1:16">
      <c r="A249" t="s">
        <v>873</v>
      </c>
      <c r="B249" t="s">
        <v>874</v>
      </c>
      <c r="C249">
        <v>97</v>
      </c>
      <c r="D249">
        <v>67612</v>
      </c>
      <c r="E249">
        <v>117005</v>
      </c>
      <c r="F249">
        <v>78749</v>
      </c>
      <c r="G249">
        <v>110675</v>
      </c>
      <c r="H249">
        <v>102844</v>
      </c>
      <c r="I249">
        <v>115314</v>
      </c>
      <c r="J249">
        <v>82562</v>
      </c>
      <c r="K249">
        <v>120945</v>
      </c>
      <c r="L249">
        <v>90635</v>
      </c>
      <c r="M249">
        <v>134041</v>
      </c>
      <c r="N249">
        <v>137993</v>
      </c>
      <c r="O249">
        <v>127150</v>
      </c>
      <c r="P249">
        <v>67817</v>
      </c>
    </row>
    <row r="250" spans="1:16">
      <c r="A250" t="s">
        <v>875</v>
      </c>
      <c r="B250" t="s">
        <v>876</v>
      </c>
      <c r="C250">
        <v>215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</row>
    <row r="251" spans="1:16">
      <c r="A251" t="s">
        <v>877</v>
      </c>
      <c r="B251" t="s">
        <v>878</v>
      </c>
      <c r="C251">
        <v>143</v>
      </c>
      <c r="D251">
        <v>15659</v>
      </c>
      <c r="E251">
        <v>24361</v>
      </c>
      <c r="F251">
        <v>22914</v>
      </c>
      <c r="G251">
        <v>17896</v>
      </c>
      <c r="H251">
        <v>11386</v>
      </c>
      <c r="I251">
        <v>15239</v>
      </c>
      <c r="J251">
        <v>28637</v>
      </c>
      <c r="K251">
        <v>18209</v>
      </c>
      <c r="L251">
        <v>13509</v>
      </c>
      <c r="M251">
        <v>22794</v>
      </c>
      <c r="N251">
        <v>16309</v>
      </c>
      <c r="O251">
        <v>15366</v>
      </c>
      <c r="P251">
        <v>19441</v>
      </c>
    </row>
    <row r="252" spans="1:16">
      <c r="A252" t="s">
        <v>879</v>
      </c>
      <c r="B252" t="s">
        <v>880</v>
      </c>
      <c r="C252">
        <v>105</v>
      </c>
      <c r="D252">
        <v>6592</v>
      </c>
      <c r="E252">
        <v>17692</v>
      </c>
      <c r="F252">
        <v>32144</v>
      </c>
      <c r="G252">
        <v>14234</v>
      </c>
      <c r="H252">
        <v>17051</v>
      </c>
      <c r="I252">
        <v>21862</v>
      </c>
      <c r="J252">
        <v>35985</v>
      </c>
      <c r="K252">
        <v>15568</v>
      </c>
      <c r="L252">
        <v>14568</v>
      </c>
      <c r="M252">
        <v>22308</v>
      </c>
      <c r="N252">
        <v>36350</v>
      </c>
      <c r="O252">
        <v>16954</v>
      </c>
      <c r="P252">
        <v>47650</v>
      </c>
    </row>
    <row r="253" spans="1:16">
      <c r="A253" t="s">
        <v>881</v>
      </c>
      <c r="B253" t="s">
        <v>882</v>
      </c>
      <c r="C253">
        <v>78</v>
      </c>
      <c r="D253">
        <v>111</v>
      </c>
      <c r="E253">
        <v>354</v>
      </c>
      <c r="F253">
        <v>2429</v>
      </c>
      <c r="G253">
        <v>206</v>
      </c>
      <c r="H253">
        <v>261</v>
      </c>
      <c r="I253">
        <v>302</v>
      </c>
      <c r="J253">
        <v>450</v>
      </c>
      <c r="K253">
        <v>271</v>
      </c>
      <c r="L253">
        <v>283</v>
      </c>
      <c r="M253">
        <v>481</v>
      </c>
      <c r="N253">
        <v>507</v>
      </c>
      <c r="O253">
        <v>162</v>
      </c>
      <c r="P253">
        <v>1715</v>
      </c>
    </row>
    <row r="254" spans="1:16">
      <c r="A254" t="s">
        <v>883</v>
      </c>
      <c r="B254" t="s">
        <v>884</v>
      </c>
      <c r="C254">
        <v>91</v>
      </c>
      <c r="D254">
        <v>19625</v>
      </c>
      <c r="E254">
        <v>85046</v>
      </c>
      <c r="F254">
        <v>89144</v>
      </c>
      <c r="G254">
        <v>45807</v>
      </c>
      <c r="H254">
        <v>47326</v>
      </c>
      <c r="I254">
        <v>50376</v>
      </c>
      <c r="J254">
        <v>74093</v>
      </c>
      <c r="K254">
        <v>52089</v>
      </c>
      <c r="L254">
        <v>38144</v>
      </c>
      <c r="M254">
        <v>61922</v>
      </c>
      <c r="N254">
        <v>113019</v>
      </c>
      <c r="O254">
        <v>56471</v>
      </c>
      <c r="P254">
        <v>135208</v>
      </c>
    </row>
    <row r="255" spans="1:16">
      <c r="A255" t="s">
        <v>885</v>
      </c>
      <c r="B255" t="s">
        <v>886</v>
      </c>
      <c r="C255">
        <v>92</v>
      </c>
      <c r="D255">
        <v>26889</v>
      </c>
      <c r="E255">
        <v>60158</v>
      </c>
      <c r="F255">
        <v>63368</v>
      </c>
      <c r="G255">
        <v>44307</v>
      </c>
      <c r="H255">
        <v>38865</v>
      </c>
      <c r="I255">
        <v>51329</v>
      </c>
      <c r="J255">
        <v>63997</v>
      </c>
      <c r="K255">
        <v>43700</v>
      </c>
      <c r="L255">
        <v>41842</v>
      </c>
      <c r="M255">
        <v>58407</v>
      </c>
      <c r="N255">
        <v>89153</v>
      </c>
      <c r="O255">
        <v>49335</v>
      </c>
      <c r="P255">
        <v>175814</v>
      </c>
    </row>
    <row r="256" spans="1:16">
      <c r="A256" t="s">
        <v>887</v>
      </c>
      <c r="B256" t="s">
        <v>888</v>
      </c>
      <c r="C256">
        <v>69</v>
      </c>
      <c r="D256">
        <v>48.400500000000001</v>
      </c>
      <c r="E256">
        <v>197.69890000000001</v>
      </c>
      <c r="F256">
        <v>845.94820000000004</v>
      </c>
      <c r="G256">
        <v>105.59699999999999</v>
      </c>
      <c r="H256">
        <v>101.0962</v>
      </c>
      <c r="I256">
        <v>163.22790000000001</v>
      </c>
      <c r="J256">
        <v>1016.8083</v>
      </c>
      <c r="K256">
        <v>156.7919</v>
      </c>
      <c r="L256">
        <v>95.161799999999999</v>
      </c>
      <c r="M256">
        <v>176.14529999999999</v>
      </c>
      <c r="N256">
        <v>1175.4889000000001</v>
      </c>
      <c r="O256">
        <v>144.90610000000001</v>
      </c>
      <c r="P256">
        <v>3973.5365000000002</v>
      </c>
    </row>
    <row r="257" spans="1:16">
      <c r="A257" t="s">
        <v>889</v>
      </c>
      <c r="B257" t="s">
        <v>890</v>
      </c>
      <c r="C257">
        <v>68</v>
      </c>
      <c r="D257">
        <v>1</v>
      </c>
      <c r="E257">
        <v>0</v>
      </c>
      <c r="F257">
        <v>0</v>
      </c>
      <c r="G257">
        <v>2</v>
      </c>
      <c r="H257">
        <v>0</v>
      </c>
      <c r="I257">
        <v>0</v>
      </c>
      <c r="J257">
        <v>0</v>
      </c>
      <c r="K257">
        <v>1</v>
      </c>
      <c r="L257">
        <v>0</v>
      </c>
      <c r="M257">
        <v>0</v>
      </c>
      <c r="N257">
        <v>0</v>
      </c>
      <c r="O257">
        <v>0</v>
      </c>
      <c r="P257">
        <v>114</v>
      </c>
    </row>
    <row r="258" spans="1:16">
      <c r="A258" t="s">
        <v>891</v>
      </c>
      <c r="B258" t="s">
        <v>892</v>
      </c>
      <c r="C258">
        <v>68</v>
      </c>
      <c r="D258">
        <v>11</v>
      </c>
      <c r="E258">
        <v>2</v>
      </c>
      <c r="F258">
        <v>32</v>
      </c>
      <c r="G258">
        <v>3</v>
      </c>
      <c r="H258">
        <v>5</v>
      </c>
      <c r="I258">
        <v>3</v>
      </c>
      <c r="J258">
        <v>6</v>
      </c>
      <c r="K258">
        <v>4</v>
      </c>
      <c r="L258">
        <v>4</v>
      </c>
      <c r="M258">
        <v>9</v>
      </c>
      <c r="N258">
        <v>11</v>
      </c>
      <c r="O258">
        <v>5</v>
      </c>
      <c r="P258">
        <v>50</v>
      </c>
    </row>
    <row r="259" spans="1:16">
      <c r="A259" s="55" t="s">
        <v>364</v>
      </c>
      <c r="B259" s="55"/>
      <c r="C259" s="55"/>
      <c r="D259" s="55">
        <f>SUM(D2:D258)</f>
        <v>9097484.7909999993</v>
      </c>
      <c r="E259" s="55">
        <f t="shared" ref="E259:P259" si="0">SUM(E2:E258)</f>
        <v>17655083.908</v>
      </c>
      <c r="F259" s="55">
        <f t="shared" si="0"/>
        <v>17936454.997299999</v>
      </c>
      <c r="G259" s="55">
        <f t="shared" si="0"/>
        <v>16870802.104300003</v>
      </c>
      <c r="H259" s="55">
        <f t="shared" si="0"/>
        <v>14727041.707199996</v>
      </c>
      <c r="I259" s="55">
        <f t="shared" si="0"/>
        <v>18548005.0858</v>
      </c>
      <c r="J259" s="55">
        <f t="shared" si="0"/>
        <v>18864669.363899998</v>
      </c>
      <c r="K259" s="55">
        <f t="shared" si="0"/>
        <v>17449673.069400005</v>
      </c>
      <c r="L259" s="55">
        <f t="shared" si="0"/>
        <v>14224602.861400004</v>
      </c>
      <c r="M259" s="55">
        <f t="shared" si="0"/>
        <v>19987161.263899993</v>
      </c>
      <c r="N259" s="55">
        <f t="shared" si="0"/>
        <v>20308079.437599994</v>
      </c>
      <c r="O259" s="55">
        <f t="shared" si="0"/>
        <v>18320941.155499998</v>
      </c>
      <c r="P259" s="55">
        <f t="shared" si="0"/>
        <v>13978221.809999999</v>
      </c>
    </row>
    <row r="260" spans="1:16" ht="105">
      <c r="A260" s="4" t="s">
        <v>329</v>
      </c>
      <c r="B260" s="4" t="s">
        <v>330</v>
      </c>
      <c r="C260" s="4" t="s">
        <v>331</v>
      </c>
      <c r="D260" s="4" t="s">
        <v>901</v>
      </c>
      <c r="E260" s="4" t="s">
        <v>902</v>
      </c>
      <c r="F260" s="4" t="s">
        <v>903</v>
      </c>
      <c r="G260" s="4" t="s">
        <v>904</v>
      </c>
      <c r="H260" s="4" t="s">
        <v>905</v>
      </c>
      <c r="I260" s="4" t="s">
        <v>906</v>
      </c>
      <c r="J260" s="4" t="s">
        <v>907</v>
      </c>
      <c r="K260" s="4" t="s">
        <v>908</v>
      </c>
      <c r="L260" s="4" t="s">
        <v>909</v>
      </c>
      <c r="M260" s="4" t="s">
        <v>910</v>
      </c>
      <c r="N260" s="4" t="s">
        <v>911</v>
      </c>
      <c r="O260" s="4" t="s">
        <v>912</v>
      </c>
      <c r="P260" s="4" t="s">
        <v>913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7"/>
  <sheetViews>
    <sheetView topLeftCell="A487" workbookViewId="0">
      <selection activeCell="P527" sqref="P527"/>
    </sheetView>
  </sheetViews>
  <sheetFormatPr baseColWidth="10" defaultRowHeight="15" x14ac:dyDescent="0"/>
  <cols>
    <col min="1" max="1" width="21" customWidth="1"/>
  </cols>
  <sheetData>
    <row r="1" spans="1:19" s="4" customFormat="1" ht="30">
      <c r="A1" s="4" t="s">
        <v>915</v>
      </c>
      <c r="B1" s="4" t="s">
        <v>916</v>
      </c>
      <c r="C1" s="4" t="s">
        <v>917</v>
      </c>
      <c r="D1" s="4" t="s">
        <v>918</v>
      </c>
      <c r="E1" s="4" t="s">
        <v>919</v>
      </c>
      <c r="F1" s="4" t="s">
        <v>920</v>
      </c>
      <c r="G1" s="4" t="s">
        <v>921</v>
      </c>
      <c r="H1" s="4" t="s">
        <v>922</v>
      </c>
      <c r="I1" s="4" t="s">
        <v>923</v>
      </c>
      <c r="J1" s="4" t="s">
        <v>924</v>
      </c>
      <c r="K1" s="4" t="s">
        <v>925</v>
      </c>
      <c r="L1" s="4" t="s">
        <v>926</v>
      </c>
      <c r="M1" s="4" t="s">
        <v>927</v>
      </c>
      <c r="N1" s="4" t="s">
        <v>928</v>
      </c>
      <c r="O1" s="4" t="s">
        <v>929</v>
      </c>
      <c r="P1" s="4" t="s">
        <v>930</v>
      </c>
      <c r="Q1" s="4" t="s">
        <v>931</v>
      </c>
      <c r="R1" s="4" t="s">
        <v>932</v>
      </c>
      <c r="S1" s="4" t="s">
        <v>933</v>
      </c>
    </row>
    <row r="2" spans="1:19">
      <c r="A2" t="s">
        <v>379</v>
      </c>
      <c r="B2">
        <v>0</v>
      </c>
      <c r="C2">
        <v>41</v>
      </c>
      <c r="D2" t="s">
        <v>934</v>
      </c>
      <c r="E2">
        <v>0</v>
      </c>
      <c r="F2" t="s">
        <v>935</v>
      </c>
      <c r="G2">
        <v>217954</v>
      </c>
      <c r="H2">
        <v>510939</v>
      </c>
      <c r="I2">
        <v>552304</v>
      </c>
      <c r="J2">
        <v>515433</v>
      </c>
      <c r="K2">
        <v>516544</v>
      </c>
      <c r="L2">
        <v>733075</v>
      </c>
      <c r="M2">
        <v>505654</v>
      </c>
      <c r="N2">
        <v>514924</v>
      </c>
      <c r="O2">
        <v>378970</v>
      </c>
      <c r="P2">
        <v>596691</v>
      </c>
      <c r="Q2">
        <v>560988</v>
      </c>
      <c r="R2">
        <v>679910</v>
      </c>
      <c r="S2">
        <v>14085</v>
      </c>
    </row>
    <row r="3" spans="1:19">
      <c r="A3" t="s">
        <v>379</v>
      </c>
      <c r="B3">
        <v>41</v>
      </c>
      <c r="C3">
        <v>81</v>
      </c>
      <c r="D3" t="s">
        <v>936</v>
      </c>
      <c r="E3">
        <v>0</v>
      </c>
      <c r="F3" t="s">
        <v>935</v>
      </c>
      <c r="G3">
        <v>3410594</v>
      </c>
      <c r="H3">
        <v>7063524</v>
      </c>
      <c r="I3">
        <v>7869550</v>
      </c>
      <c r="J3">
        <v>7645857</v>
      </c>
      <c r="K3">
        <v>6486245</v>
      </c>
      <c r="L3">
        <v>9473787</v>
      </c>
      <c r="M3">
        <v>8225320</v>
      </c>
      <c r="N3">
        <v>7754485</v>
      </c>
      <c r="O3">
        <v>6351362</v>
      </c>
      <c r="P3">
        <v>8339274</v>
      </c>
      <c r="Q3">
        <v>9963978</v>
      </c>
      <c r="R3">
        <v>8877881</v>
      </c>
      <c r="S3">
        <v>629008</v>
      </c>
    </row>
    <row r="4" spans="1:19">
      <c r="A4" t="s">
        <v>381</v>
      </c>
      <c r="B4">
        <v>0</v>
      </c>
      <c r="C4">
        <v>39</v>
      </c>
      <c r="D4" t="s">
        <v>934</v>
      </c>
      <c r="E4">
        <v>0</v>
      </c>
      <c r="F4" t="s">
        <v>935</v>
      </c>
      <c r="G4">
        <v>1529</v>
      </c>
      <c r="H4">
        <v>2912</v>
      </c>
      <c r="I4">
        <v>2719</v>
      </c>
      <c r="J4">
        <v>1499</v>
      </c>
      <c r="K4">
        <v>2008</v>
      </c>
      <c r="L4">
        <v>2115</v>
      </c>
      <c r="M4">
        <v>1637</v>
      </c>
      <c r="N4">
        <v>2327</v>
      </c>
      <c r="O4">
        <v>1700</v>
      </c>
      <c r="P4">
        <v>2947</v>
      </c>
      <c r="Q4">
        <v>1629</v>
      </c>
      <c r="R4">
        <v>1998</v>
      </c>
      <c r="S4">
        <v>79681</v>
      </c>
    </row>
    <row r="5" spans="1:19">
      <c r="A5" t="s">
        <v>381</v>
      </c>
      <c r="B5">
        <v>39</v>
      </c>
      <c r="C5">
        <v>78</v>
      </c>
      <c r="D5" t="s">
        <v>936</v>
      </c>
      <c r="E5">
        <v>0</v>
      </c>
      <c r="F5" t="s">
        <v>935</v>
      </c>
      <c r="G5">
        <v>26</v>
      </c>
      <c r="H5">
        <v>87</v>
      </c>
      <c r="I5">
        <v>41</v>
      </c>
      <c r="J5">
        <v>26</v>
      </c>
      <c r="K5">
        <v>41</v>
      </c>
      <c r="L5">
        <v>51</v>
      </c>
      <c r="M5">
        <v>32</v>
      </c>
      <c r="N5">
        <v>50</v>
      </c>
      <c r="O5">
        <v>33</v>
      </c>
      <c r="P5">
        <v>85</v>
      </c>
      <c r="Q5">
        <v>37</v>
      </c>
      <c r="R5">
        <v>39</v>
      </c>
      <c r="S5">
        <v>309</v>
      </c>
    </row>
    <row r="6" spans="1:19">
      <c r="A6" t="s">
        <v>383</v>
      </c>
      <c r="B6">
        <v>0</v>
      </c>
      <c r="C6">
        <v>46</v>
      </c>
      <c r="D6" t="s">
        <v>934</v>
      </c>
      <c r="E6">
        <v>0</v>
      </c>
      <c r="F6" t="s">
        <v>935</v>
      </c>
      <c r="G6">
        <v>0</v>
      </c>
      <c r="H6">
        <v>0</v>
      </c>
      <c r="I6">
        <v>1</v>
      </c>
      <c r="J6">
        <v>0</v>
      </c>
      <c r="K6">
        <v>0</v>
      </c>
      <c r="L6">
        <v>2</v>
      </c>
      <c r="M6">
        <v>1</v>
      </c>
      <c r="N6">
        <v>1</v>
      </c>
      <c r="O6">
        <v>0</v>
      </c>
      <c r="P6">
        <v>0</v>
      </c>
      <c r="Q6">
        <v>0</v>
      </c>
      <c r="R6">
        <v>0</v>
      </c>
      <c r="S6">
        <v>3</v>
      </c>
    </row>
    <row r="7" spans="1:19">
      <c r="A7" t="s">
        <v>383</v>
      </c>
      <c r="B7">
        <v>46</v>
      </c>
      <c r="C7">
        <v>91</v>
      </c>
      <c r="D7" t="s">
        <v>936</v>
      </c>
      <c r="E7">
        <v>0</v>
      </c>
      <c r="F7" t="s">
        <v>935</v>
      </c>
      <c r="G7">
        <v>144</v>
      </c>
      <c r="H7">
        <v>531</v>
      </c>
      <c r="I7">
        <v>241</v>
      </c>
      <c r="J7">
        <v>1347</v>
      </c>
      <c r="K7">
        <v>428</v>
      </c>
      <c r="L7">
        <v>189</v>
      </c>
      <c r="M7">
        <v>164</v>
      </c>
      <c r="N7">
        <v>1014</v>
      </c>
      <c r="O7">
        <v>299</v>
      </c>
      <c r="P7">
        <v>292</v>
      </c>
      <c r="Q7">
        <v>189</v>
      </c>
      <c r="R7">
        <v>1122</v>
      </c>
      <c r="S7">
        <v>38287</v>
      </c>
    </row>
    <row r="8" spans="1:19">
      <c r="A8" t="s">
        <v>385</v>
      </c>
      <c r="B8">
        <v>0</v>
      </c>
      <c r="C8">
        <v>39</v>
      </c>
      <c r="D8" t="s">
        <v>934</v>
      </c>
      <c r="E8">
        <v>0</v>
      </c>
      <c r="F8" t="s">
        <v>935</v>
      </c>
      <c r="G8">
        <v>5526</v>
      </c>
      <c r="H8">
        <v>10627</v>
      </c>
      <c r="I8">
        <v>28758</v>
      </c>
      <c r="J8">
        <v>12199</v>
      </c>
      <c r="K8">
        <v>4453</v>
      </c>
      <c r="L8">
        <v>7821</v>
      </c>
      <c r="M8">
        <v>15055</v>
      </c>
      <c r="N8">
        <v>5869</v>
      </c>
      <c r="O8">
        <v>5955</v>
      </c>
      <c r="P8">
        <v>8965</v>
      </c>
      <c r="Q8">
        <v>14150</v>
      </c>
      <c r="R8">
        <v>6791</v>
      </c>
      <c r="S8">
        <v>3818</v>
      </c>
    </row>
    <row r="9" spans="1:19">
      <c r="A9" t="s">
        <v>385</v>
      </c>
      <c r="B9">
        <v>39</v>
      </c>
      <c r="C9">
        <v>77</v>
      </c>
      <c r="D9" t="s">
        <v>936</v>
      </c>
      <c r="E9">
        <v>0</v>
      </c>
      <c r="F9" t="s">
        <v>935</v>
      </c>
      <c r="G9">
        <v>18472</v>
      </c>
      <c r="H9">
        <v>33657</v>
      </c>
      <c r="I9">
        <v>53407</v>
      </c>
      <c r="J9">
        <v>48219</v>
      </c>
      <c r="K9">
        <v>26272</v>
      </c>
      <c r="L9">
        <v>22556</v>
      </c>
      <c r="M9">
        <v>23357</v>
      </c>
      <c r="N9">
        <v>21365</v>
      </c>
      <c r="O9">
        <v>19474</v>
      </c>
      <c r="P9">
        <v>26994</v>
      </c>
      <c r="Q9">
        <v>23665</v>
      </c>
      <c r="R9">
        <v>25961</v>
      </c>
      <c r="S9">
        <v>997</v>
      </c>
    </row>
    <row r="10" spans="1:19">
      <c r="A10" t="s">
        <v>387</v>
      </c>
      <c r="B10">
        <v>0</v>
      </c>
      <c r="C10">
        <v>40</v>
      </c>
      <c r="D10" t="s">
        <v>934</v>
      </c>
      <c r="E10">
        <v>0</v>
      </c>
      <c r="F10" t="s">
        <v>935</v>
      </c>
      <c r="G10">
        <v>39</v>
      </c>
      <c r="H10">
        <v>64</v>
      </c>
      <c r="I10">
        <v>48</v>
      </c>
      <c r="J10">
        <v>20</v>
      </c>
      <c r="K10">
        <v>14</v>
      </c>
      <c r="L10">
        <v>27</v>
      </c>
      <c r="M10">
        <v>34</v>
      </c>
      <c r="N10">
        <v>38</v>
      </c>
      <c r="O10">
        <v>30</v>
      </c>
      <c r="P10">
        <v>51</v>
      </c>
      <c r="Q10">
        <v>31</v>
      </c>
      <c r="R10">
        <v>39</v>
      </c>
      <c r="S10">
        <v>2358</v>
      </c>
    </row>
    <row r="11" spans="1:19">
      <c r="A11" t="s">
        <v>387</v>
      </c>
      <c r="B11">
        <v>40</v>
      </c>
      <c r="C11">
        <v>100</v>
      </c>
      <c r="D11" t="s">
        <v>936</v>
      </c>
      <c r="E11">
        <v>0</v>
      </c>
      <c r="F11" t="s">
        <v>935</v>
      </c>
      <c r="G11">
        <v>8</v>
      </c>
      <c r="H11">
        <v>19</v>
      </c>
      <c r="I11">
        <v>13</v>
      </c>
      <c r="J11">
        <v>13</v>
      </c>
      <c r="K11">
        <v>14</v>
      </c>
      <c r="L11">
        <v>17</v>
      </c>
      <c r="M11">
        <v>10</v>
      </c>
      <c r="N11">
        <v>21</v>
      </c>
      <c r="O11">
        <v>13</v>
      </c>
      <c r="P11">
        <v>19</v>
      </c>
      <c r="Q11">
        <v>13</v>
      </c>
      <c r="R11">
        <v>14</v>
      </c>
      <c r="S11">
        <v>180</v>
      </c>
    </row>
    <row r="12" spans="1:19">
      <c r="A12" t="s">
        <v>389</v>
      </c>
      <c r="B12">
        <v>0</v>
      </c>
      <c r="C12">
        <v>50</v>
      </c>
      <c r="D12" t="s">
        <v>934</v>
      </c>
      <c r="E12">
        <v>0</v>
      </c>
      <c r="F12" t="s">
        <v>935</v>
      </c>
      <c r="G12">
        <v>41</v>
      </c>
      <c r="H12">
        <v>67</v>
      </c>
      <c r="I12">
        <v>87</v>
      </c>
      <c r="J12">
        <v>75</v>
      </c>
      <c r="K12">
        <v>26</v>
      </c>
      <c r="L12">
        <v>52</v>
      </c>
      <c r="M12">
        <v>65</v>
      </c>
      <c r="N12">
        <v>110</v>
      </c>
      <c r="O12">
        <v>30</v>
      </c>
      <c r="P12">
        <v>53</v>
      </c>
      <c r="Q12">
        <v>77</v>
      </c>
      <c r="R12">
        <v>54</v>
      </c>
      <c r="S12">
        <v>220</v>
      </c>
    </row>
    <row r="13" spans="1:19">
      <c r="A13" t="s">
        <v>389</v>
      </c>
      <c r="B13">
        <v>50</v>
      </c>
      <c r="C13">
        <v>100</v>
      </c>
      <c r="D13" t="s">
        <v>936</v>
      </c>
      <c r="E13">
        <v>0</v>
      </c>
      <c r="F13" t="s">
        <v>935</v>
      </c>
      <c r="G13">
        <v>1</v>
      </c>
      <c r="H13">
        <v>1</v>
      </c>
      <c r="I13">
        <v>2</v>
      </c>
      <c r="J13">
        <v>1</v>
      </c>
      <c r="K13">
        <v>0</v>
      </c>
      <c r="L13">
        <v>5</v>
      </c>
      <c r="M13">
        <v>0</v>
      </c>
      <c r="N13">
        <v>1</v>
      </c>
      <c r="O13">
        <v>1</v>
      </c>
      <c r="P13">
        <v>0</v>
      </c>
      <c r="Q13">
        <v>4</v>
      </c>
      <c r="R13">
        <v>3</v>
      </c>
      <c r="S13">
        <v>1</v>
      </c>
    </row>
    <row r="14" spans="1:19">
      <c r="A14" t="s">
        <v>391</v>
      </c>
      <c r="B14">
        <v>0</v>
      </c>
      <c r="C14">
        <v>45</v>
      </c>
      <c r="D14" t="s">
        <v>934</v>
      </c>
      <c r="E14">
        <v>0</v>
      </c>
      <c r="F14" t="s">
        <v>935</v>
      </c>
      <c r="G14">
        <v>0</v>
      </c>
      <c r="H14">
        <v>0</v>
      </c>
      <c r="I14">
        <v>2</v>
      </c>
      <c r="J14">
        <v>4</v>
      </c>
      <c r="K14">
        <v>4</v>
      </c>
      <c r="L14">
        <v>3</v>
      </c>
      <c r="M14">
        <v>0</v>
      </c>
      <c r="N14">
        <v>2</v>
      </c>
      <c r="O14">
        <v>0</v>
      </c>
      <c r="P14">
        <v>1</v>
      </c>
      <c r="Q14">
        <v>1</v>
      </c>
      <c r="R14">
        <v>2</v>
      </c>
      <c r="S14">
        <v>31</v>
      </c>
    </row>
    <row r="15" spans="1:19">
      <c r="A15" t="s">
        <v>391</v>
      </c>
      <c r="B15">
        <v>45</v>
      </c>
      <c r="C15">
        <v>90</v>
      </c>
      <c r="D15" t="s">
        <v>936</v>
      </c>
      <c r="E15">
        <v>0</v>
      </c>
      <c r="F15" t="s">
        <v>935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>
      <c r="A16" t="s">
        <v>393</v>
      </c>
      <c r="B16">
        <v>0</v>
      </c>
      <c r="C16">
        <v>45</v>
      </c>
      <c r="D16" t="s">
        <v>934</v>
      </c>
      <c r="E16">
        <v>0</v>
      </c>
      <c r="F16" t="s">
        <v>935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>
      <c r="A17" t="s">
        <v>393</v>
      </c>
      <c r="B17">
        <v>45</v>
      </c>
      <c r="C17">
        <v>89</v>
      </c>
      <c r="D17" t="s">
        <v>936</v>
      </c>
      <c r="E17">
        <v>0</v>
      </c>
      <c r="F17" t="s">
        <v>935</v>
      </c>
      <c r="G17">
        <v>2</v>
      </c>
      <c r="H17">
        <v>0</v>
      </c>
      <c r="I17">
        <v>0</v>
      </c>
      <c r="J17">
        <v>3</v>
      </c>
      <c r="K17">
        <v>0</v>
      </c>
      <c r="L17">
        <v>1</v>
      </c>
      <c r="M17">
        <v>0</v>
      </c>
      <c r="N17">
        <v>0</v>
      </c>
      <c r="O17">
        <v>4</v>
      </c>
      <c r="P17">
        <v>0</v>
      </c>
      <c r="Q17">
        <v>0</v>
      </c>
      <c r="R17">
        <v>0</v>
      </c>
      <c r="S17">
        <v>0</v>
      </c>
    </row>
    <row r="18" spans="1:19">
      <c r="A18" t="s">
        <v>395</v>
      </c>
      <c r="B18">
        <v>0</v>
      </c>
      <c r="C18">
        <v>28</v>
      </c>
      <c r="D18" t="s">
        <v>934</v>
      </c>
      <c r="E18">
        <v>0</v>
      </c>
      <c r="F18" t="s">
        <v>935</v>
      </c>
      <c r="G18">
        <v>338</v>
      </c>
      <c r="H18">
        <v>683</v>
      </c>
      <c r="I18">
        <v>1090</v>
      </c>
      <c r="J18">
        <v>515</v>
      </c>
      <c r="K18">
        <v>1048</v>
      </c>
      <c r="L18">
        <v>798</v>
      </c>
      <c r="M18">
        <v>1334</v>
      </c>
      <c r="N18">
        <v>858</v>
      </c>
      <c r="O18">
        <v>585</v>
      </c>
      <c r="P18">
        <v>765</v>
      </c>
      <c r="Q18">
        <v>1411</v>
      </c>
      <c r="R18">
        <v>942</v>
      </c>
      <c r="S18">
        <v>126</v>
      </c>
    </row>
    <row r="19" spans="1:19">
      <c r="A19" t="s">
        <v>395</v>
      </c>
      <c r="B19">
        <v>28</v>
      </c>
      <c r="C19">
        <v>56</v>
      </c>
      <c r="D19" t="s">
        <v>936</v>
      </c>
      <c r="E19">
        <v>0</v>
      </c>
      <c r="F19" t="s">
        <v>935</v>
      </c>
      <c r="G19">
        <v>381</v>
      </c>
      <c r="H19">
        <v>1110</v>
      </c>
      <c r="I19">
        <v>2221</v>
      </c>
      <c r="J19">
        <v>656</v>
      </c>
      <c r="K19">
        <v>343</v>
      </c>
      <c r="L19">
        <v>369</v>
      </c>
      <c r="M19">
        <v>2624</v>
      </c>
      <c r="N19">
        <v>839</v>
      </c>
      <c r="O19">
        <v>535</v>
      </c>
      <c r="P19">
        <v>677</v>
      </c>
      <c r="Q19">
        <v>2324</v>
      </c>
      <c r="R19">
        <v>522</v>
      </c>
      <c r="S19">
        <v>4298</v>
      </c>
    </row>
    <row r="20" spans="1:19">
      <c r="A20" t="s">
        <v>397</v>
      </c>
      <c r="B20">
        <v>0</v>
      </c>
      <c r="C20">
        <v>34</v>
      </c>
      <c r="D20" t="s">
        <v>934</v>
      </c>
      <c r="E20">
        <v>0</v>
      </c>
      <c r="F20" t="s">
        <v>935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>
      <c r="A21" t="s">
        <v>397</v>
      </c>
      <c r="B21">
        <v>34</v>
      </c>
      <c r="C21">
        <v>68</v>
      </c>
      <c r="D21" t="s">
        <v>936</v>
      </c>
      <c r="E21">
        <v>0</v>
      </c>
      <c r="F21" t="s">
        <v>935</v>
      </c>
      <c r="G21">
        <v>0</v>
      </c>
      <c r="H21">
        <v>1</v>
      </c>
      <c r="I21">
        <v>1</v>
      </c>
      <c r="J21">
        <v>4</v>
      </c>
      <c r="K21">
        <v>2</v>
      </c>
      <c r="L21">
        <v>0</v>
      </c>
      <c r="M21">
        <v>3</v>
      </c>
      <c r="N21">
        <v>3</v>
      </c>
      <c r="O21">
        <v>1</v>
      </c>
      <c r="P21">
        <v>0</v>
      </c>
      <c r="Q21">
        <v>1</v>
      </c>
      <c r="R21">
        <v>2</v>
      </c>
      <c r="S21">
        <v>1</v>
      </c>
    </row>
    <row r="22" spans="1:19">
      <c r="A22" t="s">
        <v>399</v>
      </c>
      <c r="B22">
        <v>0</v>
      </c>
      <c r="C22">
        <v>31</v>
      </c>
      <c r="D22" t="s">
        <v>934</v>
      </c>
      <c r="E22">
        <v>0</v>
      </c>
      <c r="F22" t="s">
        <v>935</v>
      </c>
      <c r="G22">
        <v>5</v>
      </c>
      <c r="H22">
        <v>18</v>
      </c>
      <c r="I22">
        <v>36</v>
      </c>
      <c r="J22">
        <v>14</v>
      </c>
      <c r="K22">
        <v>31</v>
      </c>
      <c r="L22">
        <v>23</v>
      </c>
      <c r="M22">
        <v>45</v>
      </c>
      <c r="N22">
        <v>23</v>
      </c>
      <c r="O22">
        <v>12</v>
      </c>
      <c r="P22">
        <v>30</v>
      </c>
      <c r="Q22">
        <v>59</v>
      </c>
      <c r="R22">
        <v>23</v>
      </c>
      <c r="S22">
        <v>15</v>
      </c>
    </row>
    <row r="23" spans="1:19">
      <c r="A23" t="s">
        <v>399</v>
      </c>
      <c r="B23">
        <v>31</v>
      </c>
      <c r="C23">
        <v>61</v>
      </c>
      <c r="D23" t="s">
        <v>936</v>
      </c>
      <c r="E23">
        <v>0</v>
      </c>
      <c r="F23" t="s">
        <v>935</v>
      </c>
      <c r="G23">
        <v>8</v>
      </c>
      <c r="H23">
        <v>6</v>
      </c>
      <c r="I23">
        <v>15</v>
      </c>
      <c r="J23">
        <v>16</v>
      </c>
      <c r="K23">
        <v>9</v>
      </c>
      <c r="L23">
        <v>8</v>
      </c>
      <c r="M23">
        <v>20</v>
      </c>
      <c r="N23">
        <v>20</v>
      </c>
      <c r="O23">
        <v>13</v>
      </c>
      <c r="P23">
        <v>13</v>
      </c>
      <c r="Q23">
        <v>43</v>
      </c>
      <c r="R23">
        <v>9</v>
      </c>
      <c r="S23">
        <v>106</v>
      </c>
    </row>
    <row r="24" spans="1:19">
      <c r="A24" t="s">
        <v>401</v>
      </c>
      <c r="B24">
        <v>0</v>
      </c>
      <c r="C24">
        <v>32</v>
      </c>
      <c r="D24" t="s">
        <v>934</v>
      </c>
      <c r="E24">
        <v>0</v>
      </c>
      <c r="F24" t="s">
        <v>935</v>
      </c>
      <c r="G24">
        <v>13</v>
      </c>
      <c r="H24">
        <v>37</v>
      </c>
      <c r="I24">
        <v>55</v>
      </c>
      <c r="J24">
        <v>26</v>
      </c>
      <c r="K24">
        <v>23</v>
      </c>
      <c r="L24">
        <v>10</v>
      </c>
      <c r="M24">
        <v>33</v>
      </c>
      <c r="N24">
        <v>32</v>
      </c>
      <c r="O24">
        <v>21</v>
      </c>
      <c r="P24">
        <v>28</v>
      </c>
      <c r="Q24">
        <v>71</v>
      </c>
      <c r="R24">
        <v>27</v>
      </c>
      <c r="S24">
        <v>17</v>
      </c>
    </row>
    <row r="25" spans="1:19">
      <c r="A25" t="s">
        <v>401</v>
      </c>
      <c r="B25">
        <v>32</v>
      </c>
      <c r="C25">
        <v>64</v>
      </c>
      <c r="D25" t="s">
        <v>936</v>
      </c>
      <c r="E25">
        <v>0</v>
      </c>
      <c r="F25" t="s">
        <v>935</v>
      </c>
      <c r="G25">
        <v>84</v>
      </c>
      <c r="H25">
        <v>331</v>
      </c>
      <c r="I25">
        <v>496</v>
      </c>
      <c r="J25">
        <v>156</v>
      </c>
      <c r="K25">
        <v>70</v>
      </c>
      <c r="L25">
        <v>121</v>
      </c>
      <c r="M25">
        <v>448</v>
      </c>
      <c r="N25">
        <v>175</v>
      </c>
      <c r="O25">
        <v>119</v>
      </c>
      <c r="P25">
        <v>210</v>
      </c>
      <c r="Q25">
        <v>493</v>
      </c>
      <c r="R25">
        <v>148</v>
      </c>
      <c r="S25">
        <v>1139</v>
      </c>
    </row>
    <row r="26" spans="1:19">
      <c r="A26" t="s">
        <v>403</v>
      </c>
      <c r="B26">
        <v>0</v>
      </c>
      <c r="C26">
        <v>33</v>
      </c>
      <c r="D26" t="s">
        <v>934</v>
      </c>
      <c r="E26">
        <v>0</v>
      </c>
      <c r="F26" t="s">
        <v>935</v>
      </c>
      <c r="G26">
        <v>0</v>
      </c>
      <c r="H26">
        <v>1</v>
      </c>
      <c r="I26">
        <v>20</v>
      </c>
      <c r="J26">
        <v>9</v>
      </c>
      <c r="K26">
        <v>1</v>
      </c>
      <c r="L26">
        <v>3</v>
      </c>
      <c r="M26">
        <v>9</v>
      </c>
      <c r="N26">
        <v>13</v>
      </c>
      <c r="O26">
        <v>5</v>
      </c>
      <c r="P26">
        <v>3</v>
      </c>
      <c r="Q26">
        <v>12</v>
      </c>
      <c r="R26">
        <v>4</v>
      </c>
      <c r="S26">
        <v>10</v>
      </c>
    </row>
    <row r="27" spans="1:19">
      <c r="A27" t="s">
        <v>403</v>
      </c>
      <c r="B27">
        <v>33</v>
      </c>
      <c r="C27">
        <v>65</v>
      </c>
      <c r="D27" t="s">
        <v>936</v>
      </c>
      <c r="E27">
        <v>0</v>
      </c>
      <c r="F27" t="s">
        <v>935</v>
      </c>
      <c r="G27">
        <v>34</v>
      </c>
      <c r="H27">
        <v>50</v>
      </c>
      <c r="I27">
        <v>100</v>
      </c>
      <c r="J27">
        <v>207</v>
      </c>
      <c r="K27">
        <v>18</v>
      </c>
      <c r="L27">
        <v>32</v>
      </c>
      <c r="M27">
        <v>87</v>
      </c>
      <c r="N27">
        <v>148</v>
      </c>
      <c r="O27">
        <v>27</v>
      </c>
      <c r="P27">
        <v>38</v>
      </c>
      <c r="Q27">
        <v>98</v>
      </c>
      <c r="R27">
        <v>143</v>
      </c>
      <c r="S27">
        <v>73</v>
      </c>
    </row>
    <row r="28" spans="1:19">
      <c r="A28" t="s">
        <v>405</v>
      </c>
      <c r="B28">
        <v>0</v>
      </c>
      <c r="C28">
        <v>29</v>
      </c>
      <c r="D28" t="s">
        <v>934</v>
      </c>
      <c r="E28">
        <v>0</v>
      </c>
      <c r="F28" t="s">
        <v>935</v>
      </c>
      <c r="G28">
        <v>73</v>
      </c>
      <c r="H28">
        <v>149</v>
      </c>
      <c r="I28">
        <v>430</v>
      </c>
      <c r="J28">
        <v>154</v>
      </c>
      <c r="K28">
        <v>97</v>
      </c>
      <c r="L28">
        <v>181</v>
      </c>
      <c r="M28">
        <v>471</v>
      </c>
      <c r="N28">
        <v>126</v>
      </c>
      <c r="O28">
        <v>124</v>
      </c>
      <c r="P28">
        <v>165</v>
      </c>
      <c r="Q28">
        <v>502</v>
      </c>
      <c r="R28">
        <v>113</v>
      </c>
      <c r="S28">
        <v>446</v>
      </c>
    </row>
    <row r="29" spans="1:19">
      <c r="A29" t="s">
        <v>405</v>
      </c>
      <c r="B29">
        <v>29</v>
      </c>
      <c r="C29">
        <v>57</v>
      </c>
      <c r="D29" t="s">
        <v>936</v>
      </c>
      <c r="E29">
        <v>0</v>
      </c>
      <c r="F29" t="s">
        <v>935</v>
      </c>
      <c r="G29">
        <v>9</v>
      </c>
      <c r="H29">
        <v>14</v>
      </c>
      <c r="I29">
        <v>10</v>
      </c>
      <c r="J29">
        <v>5</v>
      </c>
      <c r="K29">
        <v>3</v>
      </c>
      <c r="L29">
        <v>6</v>
      </c>
      <c r="M29">
        <v>32</v>
      </c>
      <c r="N29">
        <v>7</v>
      </c>
      <c r="O29">
        <v>6</v>
      </c>
      <c r="P29">
        <v>7</v>
      </c>
      <c r="Q29">
        <v>17</v>
      </c>
      <c r="R29">
        <v>6</v>
      </c>
      <c r="S29">
        <v>55</v>
      </c>
    </row>
    <row r="30" spans="1:19">
      <c r="A30" t="s">
        <v>407</v>
      </c>
      <c r="B30">
        <v>0</v>
      </c>
      <c r="C30">
        <v>31</v>
      </c>
      <c r="D30" t="s">
        <v>934</v>
      </c>
      <c r="E30">
        <v>0</v>
      </c>
      <c r="F30" t="s">
        <v>935</v>
      </c>
      <c r="G30">
        <v>0</v>
      </c>
      <c r="H30">
        <v>0</v>
      </c>
      <c r="I30">
        <v>11</v>
      </c>
      <c r="J30">
        <v>4</v>
      </c>
      <c r="K30">
        <v>1</v>
      </c>
      <c r="L30">
        <v>5</v>
      </c>
      <c r="M30">
        <v>7</v>
      </c>
      <c r="N30">
        <v>1</v>
      </c>
      <c r="O30">
        <v>0</v>
      </c>
      <c r="P30">
        <v>1</v>
      </c>
      <c r="Q30">
        <v>6</v>
      </c>
      <c r="R30">
        <v>3</v>
      </c>
      <c r="S30">
        <v>7</v>
      </c>
    </row>
    <row r="31" spans="1:19">
      <c r="A31" t="s">
        <v>407</v>
      </c>
      <c r="B31">
        <v>31</v>
      </c>
      <c r="C31">
        <v>61</v>
      </c>
      <c r="D31" t="s">
        <v>936</v>
      </c>
      <c r="E31">
        <v>0</v>
      </c>
      <c r="F31" t="s">
        <v>935</v>
      </c>
      <c r="G31">
        <v>0</v>
      </c>
      <c r="H31">
        <v>1</v>
      </c>
      <c r="I31">
        <v>15</v>
      </c>
      <c r="J31">
        <v>1</v>
      </c>
      <c r="K31">
        <v>0</v>
      </c>
      <c r="L31">
        <v>0</v>
      </c>
      <c r="M31">
        <v>25</v>
      </c>
      <c r="N31">
        <v>0</v>
      </c>
      <c r="O31">
        <v>0</v>
      </c>
      <c r="P31">
        <v>3</v>
      </c>
      <c r="Q31">
        <v>25</v>
      </c>
      <c r="R31">
        <v>0</v>
      </c>
      <c r="S31">
        <v>179</v>
      </c>
    </row>
    <row r="32" spans="1:19">
      <c r="A32" t="s">
        <v>409</v>
      </c>
      <c r="B32">
        <v>0</v>
      </c>
      <c r="C32">
        <v>36</v>
      </c>
      <c r="D32" t="s">
        <v>934</v>
      </c>
      <c r="E32">
        <v>0</v>
      </c>
      <c r="F32" t="s">
        <v>935</v>
      </c>
      <c r="G32">
        <v>1033</v>
      </c>
      <c r="H32">
        <v>1647</v>
      </c>
      <c r="I32">
        <v>1357</v>
      </c>
      <c r="J32">
        <v>1318</v>
      </c>
      <c r="K32">
        <v>1945</v>
      </c>
      <c r="L32">
        <v>1831</v>
      </c>
      <c r="M32">
        <v>1410</v>
      </c>
      <c r="N32">
        <v>1299</v>
      </c>
      <c r="O32">
        <v>1338</v>
      </c>
      <c r="P32">
        <v>2037</v>
      </c>
      <c r="Q32">
        <v>1528</v>
      </c>
      <c r="R32">
        <v>1138</v>
      </c>
      <c r="S32">
        <v>296</v>
      </c>
    </row>
    <row r="33" spans="1:19">
      <c r="A33" t="s">
        <v>409</v>
      </c>
      <c r="B33">
        <v>36</v>
      </c>
      <c r="C33">
        <v>71</v>
      </c>
      <c r="D33" t="s">
        <v>936</v>
      </c>
      <c r="E33">
        <v>0</v>
      </c>
      <c r="F33" t="s">
        <v>935</v>
      </c>
      <c r="G33">
        <v>11977</v>
      </c>
      <c r="H33">
        <v>25998</v>
      </c>
      <c r="I33">
        <v>25244</v>
      </c>
      <c r="J33">
        <v>23721</v>
      </c>
      <c r="K33">
        <v>13504</v>
      </c>
      <c r="L33">
        <v>23754</v>
      </c>
      <c r="M33">
        <v>20666</v>
      </c>
      <c r="N33">
        <v>22942</v>
      </c>
      <c r="O33">
        <v>22761</v>
      </c>
      <c r="P33">
        <v>36716</v>
      </c>
      <c r="Q33">
        <v>23518</v>
      </c>
      <c r="R33">
        <v>25455</v>
      </c>
      <c r="S33">
        <v>6101</v>
      </c>
    </row>
    <row r="34" spans="1:19">
      <c r="A34" t="s">
        <v>411</v>
      </c>
      <c r="B34">
        <v>0</v>
      </c>
      <c r="C34">
        <v>27</v>
      </c>
      <c r="D34" t="s">
        <v>934</v>
      </c>
      <c r="E34">
        <v>0</v>
      </c>
      <c r="F34" t="s">
        <v>935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>
      <c r="A35" t="s">
        <v>411</v>
      </c>
      <c r="B35">
        <v>27</v>
      </c>
      <c r="C35">
        <v>54</v>
      </c>
      <c r="D35" t="s">
        <v>936</v>
      </c>
      <c r="E35">
        <v>0</v>
      </c>
      <c r="F35" t="s">
        <v>935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2</v>
      </c>
      <c r="N35">
        <v>0</v>
      </c>
      <c r="O35">
        <v>1</v>
      </c>
      <c r="P35">
        <v>1</v>
      </c>
      <c r="Q35">
        <v>3</v>
      </c>
      <c r="R35">
        <v>1</v>
      </c>
      <c r="S35">
        <v>0</v>
      </c>
    </row>
    <row r="36" spans="1:19">
      <c r="A36" t="s">
        <v>413</v>
      </c>
      <c r="B36">
        <v>0</v>
      </c>
      <c r="C36">
        <v>30</v>
      </c>
      <c r="D36" t="s">
        <v>934</v>
      </c>
      <c r="E36">
        <v>0</v>
      </c>
      <c r="F36" t="s">
        <v>935</v>
      </c>
      <c r="G36">
        <v>495</v>
      </c>
      <c r="H36">
        <v>703</v>
      </c>
      <c r="I36">
        <v>658</v>
      </c>
      <c r="J36">
        <v>617</v>
      </c>
      <c r="K36">
        <v>859</v>
      </c>
      <c r="L36">
        <v>883</v>
      </c>
      <c r="M36">
        <v>731</v>
      </c>
      <c r="N36">
        <v>682</v>
      </c>
      <c r="O36">
        <v>711</v>
      </c>
      <c r="P36">
        <v>796</v>
      </c>
      <c r="Q36">
        <v>861</v>
      </c>
      <c r="R36">
        <v>713</v>
      </c>
      <c r="S36">
        <v>1596</v>
      </c>
    </row>
    <row r="37" spans="1:19">
      <c r="A37" t="s">
        <v>413</v>
      </c>
      <c r="B37">
        <v>30</v>
      </c>
      <c r="C37">
        <v>59</v>
      </c>
      <c r="D37" t="s">
        <v>936</v>
      </c>
      <c r="E37">
        <v>0</v>
      </c>
      <c r="F37" t="s">
        <v>935</v>
      </c>
      <c r="G37">
        <v>861</v>
      </c>
      <c r="H37">
        <v>1422</v>
      </c>
      <c r="I37">
        <v>817</v>
      </c>
      <c r="J37">
        <v>944</v>
      </c>
      <c r="K37">
        <v>674</v>
      </c>
      <c r="L37">
        <v>962</v>
      </c>
      <c r="M37">
        <v>973</v>
      </c>
      <c r="N37">
        <v>1161</v>
      </c>
      <c r="O37">
        <v>1134</v>
      </c>
      <c r="P37">
        <v>1353</v>
      </c>
      <c r="Q37">
        <v>1114</v>
      </c>
      <c r="R37">
        <v>1000</v>
      </c>
      <c r="S37">
        <v>2741</v>
      </c>
    </row>
    <row r="38" spans="1:19">
      <c r="A38" t="s">
        <v>415</v>
      </c>
      <c r="B38">
        <v>0</v>
      </c>
      <c r="C38">
        <v>31</v>
      </c>
      <c r="D38" t="s">
        <v>934</v>
      </c>
      <c r="E38">
        <v>0</v>
      </c>
      <c r="F38" t="s">
        <v>935</v>
      </c>
      <c r="G38">
        <v>0</v>
      </c>
      <c r="H38">
        <v>0</v>
      </c>
      <c r="I38">
        <v>2</v>
      </c>
      <c r="J38">
        <v>0</v>
      </c>
      <c r="K38">
        <v>0</v>
      </c>
      <c r="L38">
        <v>0</v>
      </c>
      <c r="M38">
        <v>3</v>
      </c>
      <c r="N38">
        <v>2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>
      <c r="A39" t="s">
        <v>415</v>
      </c>
      <c r="B39">
        <v>31</v>
      </c>
      <c r="C39">
        <v>61</v>
      </c>
      <c r="D39" t="s">
        <v>936</v>
      </c>
      <c r="E39">
        <v>0</v>
      </c>
      <c r="F39" t="s">
        <v>935</v>
      </c>
      <c r="G39">
        <v>18</v>
      </c>
      <c r="H39">
        <v>53</v>
      </c>
      <c r="I39">
        <v>870</v>
      </c>
      <c r="J39">
        <v>43</v>
      </c>
      <c r="K39">
        <v>61</v>
      </c>
      <c r="L39">
        <v>78</v>
      </c>
      <c r="M39">
        <v>732</v>
      </c>
      <c r="N39">
        <v>38</v>
      </c>
      <c r="O39">
        <v>46</v>
      </c>
      <c r="P39">
        <v>60</v>
      </c>
      <c r="Q39">
        <v>685</v>
      </c>
      <c r="R39">
        <v>47</v>
      </c>
      <c r="S39">
        <v>1155</v>
      </c>
    </row>
    <row r="40" spans="1:19">
      <c r="A40" t="s">
        <v>417</v>
      </c>
      <c r="B40">
        <v>0</v>
      </c>
      <c r="C40">
        <v>34</v>
      </c>
      <c r="D40" t="s">
        <v>934</v>
      </c>
      <c r="E40">
        <v>0</v>
      </c>
      <c r="F40" t="s">
        <v>935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9</v>
      </c>
    </row>
    <row r="41" spans="1:19">
      <c r="A41" t="s">
        <v>417</v>
      </c>
      <c r="B41">
        <v>34</v>
      </c>
      <c r="C41">
        <v>68</v>
      </c>
      <c r="D41" t="s">
        <v>936</v>
      </c>
      <c r="E41">
        <v>0</v>
      </c>
      <c r="F41" t="s">
        <v>935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9</v>
      </c>
    </row>
    <row r="42" spans="1:19">
      <c r="A42" t="s">
        <v>419</v>
      </c>
      <c r="B42">
        <v>0</v>
      </c>
      <c r="C42">
        <v>32</v>
      </c>
      <c r="D42" t="s">
        <v>934</v>
      </c>
      <c r="E42">
        <v>0</v>
      </c>
      <c r="F42" t="s">
        <v>935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1</v>
      </c>
      <c r="R42">
        <v>0</v>
      </c>
      <c r="S42">
        <v>0</v>
      </c>
    </row>
    <row r="43" spans="1:19">
      <c r="A43" t="s">
        <v>419</v>
      </c>
      <c r="B43">
        <v>32</v>
      </c>
      <c r="C43">
        <v>64</v>
      </c>
      <c r="D43" t="s">
        <v>936</v>
      </c>
      <c r="E43">
        <v>0</v>
      </c>
      <c r="F43" t="s">
        <v>935</v>
      </c>
      <c r="G43">
        <v>0</v>
      </c>
      <c r="H43">
        <v>1</v>
      </c>
      <c r="I43">
        <v>9</v>
      </c>
      <c r="J43">
        <v>1</v>
      </c>
      <c r="K43">
        <v>0</v>
      </c>
      <c r="L43">
        <v>1</v>
      </c>
      <c r="M43">
        <v>13</v>
      </c>
      <c r="N43">
        <v>0</v>
      </c>
      <c r="O43">
        <v>0</v>
      </c>
      <c r="P43">
        <v>2</v>
      </c>
      <c r="Q43">
        <v>11</v>
      </c>
      <c r="R43">
        <v>0</v>
      </c>
      <c r="S43">
        <v>4</v>
      </c>
    </row>
    <row r="44" spans="1:19">
      <c r="A44" t="s">
        <v>421</v>
      </c>
      <c r="B44">
        <v>0</v>
      </c>
      <c r="C44">
        <v>29</v>
      </c>
      <c r="D44" t="s">
        <v>934</v>
      </c>
      <c r="E44">
        <v>0</v>
      </c>
      <c r="F44" t="s">
        <v>935</v>
      </c>
      <c r="G44">
        <v>8</v>
      </c>
      <c r="H44">
        <v>9</v>
      </c>
      <c r="I44">
        <v>18</v>
      </c>
      <c r="J44">
        <v>8</v>
      </c>
      <c r="K44">
        <v>10</v>
      </c>
      <c r="L44">
        <v>22</v>
      </c>
      <c r="M44">
        <v>20</v>
      </c>
      <c r="N44">
        <v>13</v>
      </c>
      <c r="O44">
        <v>6</v>
      </c>
      <c r="P44">
        <v>14</v>
      </c>
      <c r="Q44">
        <v>16</v>
      </c>
      <c r="R44">
        <v>6</v>
      </c>
      <c r="S44">
        <v>6</v>
      </c>
    </row>
    <row r="45" spans="1:19">
      <c r="A45" t="s">
        <v>421</v>
      </c>
      <c r="B45">
        <v>29</v>
      </c>
      <c r="C45">
        <v>58</v>
      </c>
      <c r="D45" t="s">
        <v>936</v>
      </c>
      <c r="E45">
        <v>0</v>
      </c>
      <c r="F45" t="s">
        <v>935</v>
      </c>
      <c r="G45">
        <v>0</v>
      </c>
      <c r="H45">
        <v>2</v>
      </c>
      <c r="I45">
        <v>2</v>
      </c>
      <c r="J45">
        <v>3</v>
      </c>
      <c r="K45">
        <v>1</v>
      </c>
      <c r="L45">
        <v>1</v>
      </c>
      <c r="M45">
        <v>7</v>
      </c>
      <c r="N45">
        <v>1</v>
      </c>
      <c r="O45">
        <v>0</v>
      </c>
      <c r="P45">
        <v>1</v>
      </c>
      <c r="Q45">
        <v>0</v>
      </c>
      <c r="R45">
        <v>2</v>
      </c>
      <c r="S45">
        <v>2</v>
      </c>
    </row>
    <row r="46" spans="1:19">
      <c r="A46" t="s">
        <v>423</v>
      </c>
      <c r="B46">
        <v>0</v>
      </c>
      <c r="C46">
        <v>36</v>
      </c>
      <c r="D46" t="s">
        <v>934</v>
      </c>
      <c r="E46">
        <v>0</v>
      </c>
      <c r="F46" t="s">
        <v>935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>
      <c r="A47" t="s">
        <v>423</v>
      </c>
      <c r="B47">
        <v>36</v>
      </c>
      <c r="C47">
        <v>71</v>
      </c>
      <c r="D47" t="s">
        <v>936</v>
      </c>
      <c r="E47">
        <v>0</v>
      </c>
      <c r="F47" t="s">
        <v>935</v>
      </c>
      <c r="G47">
        <v>0</v>
      </c>
      <c r="H47">
        <v>0</v>
      </c>
      <c r="I47">
        <v>3</v>
      </c>
      <c r="J47">
        <v>3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2</v>
      </c>
      <c r="R47">
        <v>0</v>
      </c>
      <c r="S47">
        <v>22</v>
      </c>
    </row>
    <row r="48" spans="1:19">
      <c r="A48" t="s">
        <v>425</v>
      </c>
      <c r="B48">
        <v>0</v>
      </c>
      <c r="C48">
        <v>38</v>
      </c>
      <c r="D48" t="s">
        <v>934</v>
      </c>
      <c r="E48">
        <v>0</v>
      </c>
      <c r="F48" t="s">
        <v>935</v>
      </c>
      <c r="G48">
        <v>1828</v>
      </c>
      <c r="H48">
        <v>5512</v>
      </c>
      <c r="I48">
        <v>8200</v>
      </c>
      <c r="J48">
        <v>4483</v>
      </c>
      <c r="K48">
        <v>3965</v>
      </c>
      <c r="L48">
        <v>5579</v>
      </c>
      <c r="M48">
        <v>8305</v>
      </c>
      <c r="N48">
        <v>3543</v>
      </c>
      <c r="O48">
        <v>3510</v>
      </c>
      <c r="P48">
        <v>6178</v>
      </c>
      <c r="Q48">
        <v>7398</v>
      </c>
      <c r="R48">
        <v>3652</v>
      </c>
      <c r="S48">
        <v>4993</v>
      </c>
    </row>
    <row r="49" spans="1:19">
      <c r="A49" t="s">
        <v>425</v>
      </c>
      <c r="B49">
        <v>38</v>
      </c>
      <c r="C49">
        <v>75</v>
      </c>
      <c r="D49" t="s">
        <v>936</v>
      </c>
      <c r="E49">
        <v>0</v>
      </c>
      <c r="F49" t="s">
        <v>935</v>
      </c>
      <c r="G49">
        <v>153826</v>
      </c>
      <c r="H49">
        <v>445523</v>
      </c>
      <c r="I49">
        <v>651648</v>
      </c>
      <c r="J49">
        <v>344986</v>
      </c>
      <c r="K49">
        <v>294371</v>
      </c>
      <c r="L49">
        <v>391552</v>
      </c>
      <c r="M49">
        <v>665362</v>
      </c>
      <c r="N49">
        <v>314516</v>
      </c>
      <c r="O49">
        <v>262062</v>
      </c>
      <c r="P49">
        <v>519300</v>
      </c>
      <c r="Q49">
        <v>605060</v>
      </c>
      <c r="R49">
        <v>306197</v>
      </c>
      <c r="S49">
        <v>620800</v>
      </c>
    </row>
    <row r="50" spans="1:19">
      <c r="A50" t="s">
        <v>427</v>
      </c>
      <c r="B50">
        <v>0</v>
      </c>
      <c r="C50">
        <v>37</v>
      </c>
      <c r="D50" t="s">
        <v>934</v>
      </c>
      <c r="E50">
        <v>0</v>
      </c>
      <c r="F50" t="s">
        <v>935</v>
      </c>
      <c r="G50">
        <v>10935</v>
      </c>
      <c r="H50">
        <v>21514</v>
      </c>
      <c r="I50">
        <v>28853</v>
      </c>
      <c r="J50">
        <v>15879</v>
      </c>
      <c r="K50">
        <v>15983</v>
      </c>
      <c r="L50">
        <v>18061</v>
      </c>
      <c r="M50">
        <v>15514</v>
      </c>
      <c r="N50">
        <v>13223</v>
      </c>
      <c r="O50">
        <v>17331</v>
      </c>
      <c r="P50">
        <v>24567</v>
      </c>
      <c r="Q50">
        <v>20271</v>
      </c>
      <c r="R50">
        <v>13567</v>
      </c>
      <c r="S50">
        <v>269231</v>
      </c>
    </row>
    <row r="51" spans="1:19">
      <c r="A51" t="s">
        <v>427</v>
      </c>
      <c r="B51">
        <v>37</v>
      </c>
      <c r="C51">
        <v>74</v>
      </c>
      <c r="D51" t="s">
        <v>936</v>
      </c>
      <c r="E51">
        <v>0</v>
      </c>
      <c r="F51" t="s">
        <v>935</v>
      </c>
      <c r="G51">
        <v>195</v>
      </c>
      <c r="H51">
        <v>489</v>
      </c>
      <c r="I51">
        <v>390</v>
      </c>
      <c r="J51">
        <v>292</v>
      </c>
      <c r="K51">
        <v>200</v>
      </c>
      <c r="L51">
        <v>225</v>
      </c>
      <c r="M51">
        <v>395</v>
      </c>
      <c r="N51">
        <v>296</v>
      </c>
      <c r="O51">
        <v>256</v>
      </c>
      <c r="P51">
        <v>390</v>
      </c>
      <c r="Q51">
        <v>371</v>
      </c>
      <c r="R51">
        <v>224</v>
      </c>
      <c r="S51">
        <v>502</v>
      </c>
    </row>
    <row r="52" spans="1:19">
      <c r="A52" t="s">
        <v>429</v>
      </c>
      <c r="B52">
        <v>0</v>
      </c>
      <c r="C52">
        <v>50</v>
      </c>
      <c r="D52" t="s">
        <v>934</v>
      </c>
      <c r="E52">
        <v>0</v>
      </c>
      <c r="F52" t="s">
        <v>935</v>
      </c>
      <c r="G52">
        <v>5</v>
      </c>
      <c r="H52">
        <v>13</v>
      </c>
      <c r="I52">
        <v>29</v>
      </c>
      <c r="J52">
        <v>8</v>
      </c>
      <c r="K52">
        <v>10</v>
      </c>
      <c r="L52">
        <v>11</v>
      </c>
      <c r="M52">
        <v>13</v>
      </c>
      <c r="N52">
        <v>18</v>
      </c>
      <c r="O52">
        <v>7</v>
      </c>
      <c r="P52">
        <v>22</v>
      </c>
      <c r="Q52">
        <v>19</v>
      </c>
      <c r="R52">
        <v>16</v>
      </c>
      <c r="S52">
        <v>0</v>
      </c>
    </row>
    <row r="53" spans="1:19">
      <c r="A53" t="s">
        <v>429</v>
      </c>
      <c r="B53">
        <v>50</v>
      </c>
      <c r="C53">
        <v>100</v>
      </c>
      <c r="D53" t="s">
        <v>936</v>
      </c>
      <c r="E53">
        <v>0</v>
      </c>
      <c r="F53" t="s">
        <v>935</v>
      </c>
      <c r="G53">
        <v>29</v>
      </c>
      <c r="H53">
        <v>49</v>
      </c>
      <c r="I53">
        <v>59</v>
      </c>
      <c r="J53">
        <v>46</v>
      </c>
      <c r="K53">
        <v>21</v>
      </c>
      <c r="L53">
        <v>19</v>
      </c>
      <c r="M53">
        <v>35</v>
      </c>
      <c r="N53">
        <v>70</v>
      </c>
      <c r="O53">
        <v>18</v>
      </c>
      <c r="P53">
        <v>57</v>
      </c>
      <c r="Q53">
        <v>37</v>
      </c>
      <c r="R53">
        <v>51</v>
      </c>
      <c r="S53">
        <v>12</v>
      </c>
    </row>
    <row r="54" spans="1:19">
      <c r="A54" t="s">
        <v>431</v>
      </c>
      <c r="B54">
        <v>0</v>
      </c>
      <c r="C54">
        <v>55</v>
      </c>
      <c r="D54" t="s">
        <v>934</v>
      </c>
      <c r="E54">
        <v>0</v>
      </c>
      <c r="F54" t="s">
        <v>935</v>
      </c>
      <c r="G54">
        <v>49</v>
      </c>
      <c r="H54">
        <v>119</v>
      </c>
      <c r="I54">
        <v>141</v>
      </c>
      <c r="J54">
        <v>44</v>
      </c>
      <c r="K54">
        <v>34</v>
      </c>
      <c r="L54">
        <v>64</v>
      </c>
      <c r="M54">
        <v>115</v>
      </c>
      <c r="N54">
        <v>77</v>
      </c>
      <c r="O54">
        <v>38</v>
      </c>
      <c r="P54">
        <v>91</v>
      </c>
      <c r="Q54">
        <v>95</v>
      </c>
      <c r="R54">
        <v>80</v>
      </c>
      <c r="S54">
        <v>9140</v>
      </c>
    </row>
    <row r="55" spans="1:19">
      <c r="A55" t="s">
        <v>431</v>
      </c>
      <c r="B55">
        <v>55</v>
      </c>
      <c r="C55">
        <v>110</v>
      </c>
      <c r="D55" t="s">
        <v>936</v>
      </c>
      <c r="E55">
        <v>0</v>
      </c>
      <c r="F55" t="s">
        <v>935</v>
      </c>
      <c r="G55">
        <v>6</v>
      </c>
      <c r="H55">
        <v>36</v>
      </c>
      <c r="I55">
        <v>30</v>
      </c>
      <c r="J55">
        <v>12</v>
      </c>
      <c r="K55">
        <v>12</v>
      </c>
      <c r="L55">
        <v>22</v>
      </c>
      <c r="M55">
        <v>14</v>
      </c>
      <c r="N55">
        <v>18</v>
      </c>
      <c r="O55">
        <v>19</v>
      </c>
      <c r="P55">
        <v>16</v>
      </c>
      <c r="Q55">
        <v>15</v>
      </c>
      <c r="R55">
        <v>18</v>
      </c>
      <c r="S55">
        <v>666</v>
      </c>
    </row>
    <row r="56" spans="1:19">
      <c r="A56" t="s">
        <v>433</v>
      </c>
      <c r="B56">
        <v>0</v>
      </c>
      <c r="C56">
        <v>49</v>
      </c>
      <c r="D56" t="s">
        <v>934</v>
      </c>
      <c r="E56">
        <v>0</v>
      </c>
      <c r="F56" t="s">
        <v>935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</row>
    <row r="57" spans="1:19">
      <c r="A57" t="s">
        <v>433</v>
      </c>
      <c r="B57">
        <v>49</v>
      </c>
      <c r="C57">
        <v>98</v>
      </c>
      <c r="D57" t="s">
        <v>936</v>
      </c>
      <c r="E57">
        <v>0</v>
      </c>
      <c r="F57" t="s">
        <v>935</v>
      </c>
      <c r="G57">
        <v>5</v>
      </c>
      <c r="H57">
        <v>11</v>
      </c>
      <c r="I57">
        <v>18</v>
      </c>
      <c r="J57">
        <v>5</v>
      </c>
      <c r="K57">
        <v>13</v>
      </c>
      <c r="L57">
        <v>18</v>
      </c>
      <c r="M57">
        <v>18</v>
      </c>
      <c r="N57">
        <v>3</v>
      </c>
      <c r="O57">
        <v>19</v>
      </c>
      <c r="P57">
        <v>19</v>
      </c>
      <c r="Q57">
        <v>21</v>
      </c>
      <c r="R57">
        <v>13</v>
      </c>
      <c r="S57">
        <v>84</v>
      </c>
    </row>
    <row r="58" spans="1:19">
      <c r="A58" t="s">
        <v>435</v>
      </c>
      <c r="B58">
        <v>0</v>
      </c>
      <c r="C58">
        <v>46</v>
      </c>
      <c r="D58" t="s">
        <v>934</v>
      </c>
      <c r="E58">
        <v>0</v>
      </c>
      <c r="F58" t="s">
        <v>935</v>
      </c>
      <c r="G58">
        <v>0</v>
      </c>
      <c r="H58">
        <v>1</v>
      </c>
      <c r="I58">
        <v>4</v>
      </c>
      <c r="J58">
        <v>0</v>
      </c>
      <c r="K58">
        <v>1</v>
      </c>
      <c r="L58">
        <v>2</v>
      </c>
      <c r="M58">
        <v>0</v>
      </c>
      <c r="N58">
        <v>0</v>
      </c>
      <c r="O58">
        <v>0</v>
      </c>
      <c r="P58">
        <v>0</v>
      </c>
      <c r="Q58">
        <v>2</v>
      </c>
      <c r="R58">
        <v>0</v>
      </c>
      <c r="S58">
        <v>0</v>
      </c>
    </row>
    <row r="59" spans="1:19">
      <c r="A59" t="s">
        <v>435</v>
      </c>
      <c r="B59">
        <v>46</v>
      </c>
      <c r="C59">
        <v>91</v>
      </c>
      <c r="D59" t="s">
        <v>936</v>
      </c>
      <c r="E59">
        <v>0</v>
      </c>
      <c r="F59" t="s">
        <v>935</v>
      </c>
      <c r="G59">
        <v>4</v>
      </c>
      <c r="H59">
        <v>15</v>
      </c>
      <c r="I59">
        <v>23</v>
      </c>
      <c r="J59">
        <v>9</v>
      </c>
      <c r="K59">
        <v>1</v>
      </c>
      <c r="L59">
        <v>16</v>
      </c>
      <c r="M59">
        <v>42</v>
      </c>
      <c r="N59">
        <v>12</v>
      </c>
      <c r="O59">
        <v>3</v>
      </c>
      <c r="P59">
        <v>19</v>
      </c>
      <c r="Q59">
        <v>20</v>
      </c>
      <c r="R59">
        <v>6</v>
      </c>
      <c r="S59">
        <v>18</v>
      </c>
    </row>
    <row r="60" spans="1:19">
      <c r="A60" t="s">
        <v>437</v>
      </c>
      <c r="B60">
        <v>0</v>
      </c>
      <c r="C60">
        <v>38</v>
      </c>
      <c r="D60" t="s">
        <v>934</v>
      </c>
      <c r="E60">
        <v>0</v>
      </c>
      <c r="F60" t="s">
        <v>935</v>
      </c>
      <c r="G60">
        <v>0</v>
      </c>
      <c r="H60">
        <v>4</v>
      </c>
      <c r="I60">
        <v>4</v>
      </c>
      <c r="J60">
        <v>3</v>
      </c>
      <c r="K60">
        <v>1</v>
      </c>
      <c r="L60">
        <v>8</v>
      </c>
      <c r="M60">
        <v>2</v>
      </c>
      <c r="N60">
        <v>5</v>
      </c>
      <c r="O60">
        <v>0</v>
      </c>
      <c r="P60">
        <v>3</v>
      </c>
      <c r="Q60">
        <v>3</v>
      </c>
      <c r="R60">
        <v>5</v>
      </c>
      <c r="S60">
        <v>1</v>
      </c>
    </row>
    <row r="61" spans="1:19">
      <c r="A61" t="s">
        <v>437</v>
      </c>
      <c r="B61">
        <v>38</v>
      </c>
      <c r="C61">
        <v>75</v>
      </c>
      <c r="D61" t="s">
        <v>936</v>
      </c>
      <c r="E61">
        <v>0</v>
      </c>
      <c r="F61" t="s">
        <v>935</v>
      </c>
      <c r="G61">
        <v>338</v>
      </c>
      <c r="H61">
        <v>426</v>
      </c>
      <c r="I61">
        <v>338</v>
      </c>
      <c r="J61">
        <v>305</v>
      </c>
      <c r="K61">
        <v>208</v>
      </c>
      <c r="L61">
        <v>346</v>
      </c>
      <c r="M61">
        <v>568</v>
      </c>
      <c r="N61">
        <v>552</v>
      </c>
      <c r="O61">
        <v>251</v>
      </c>
      <c r="P61">
        <v>399</v>
      </c>
      <c r="Q61">
        <v>505</v>
      </c>
      <c r="R61">
        <v>478</v>
      </c>
      <c r="S61">
        <v>158</v>
      </c>
    </row>
    <row r="62" spans="1:19">
      <c r="A62" t="s">
        <v>439</v>
      </c>
      <c r="B62">
        <v>0</v>
      </c>
      <c r="C62">
        <v>34</v>
      </c>
      <c r="D62" t="s">
        <v>934</v>
      </c>
      <c r="E62">
        <v>0</v>
      </c>
      <c r="F62" t="s">
        <v>935</v>
      </c>
      <c r="G62">
        <v>5</v>
      </c>
      <c r="H62">
        <v>8</v>
      </c>
      <c r="I62">
        <v>9</v>
      </c>
      <c r="J62">
        <v>3</v>
      </c>
      <c r="K62">
        <v>6</v>
      </c>
      <c r="L62">
        <v>8</v>
      </c>
      <c r="M62">
        <v>5</v>
      </c>
      <c r="N62">
        <v>10</v>
      </c>
      <c r="O62">
        <v>6</v>
      </c>
      <c r="P62">
        <v>2</v>
      </c>
      <c r="Q62">
        <v>5</v>
      </c>
      <c r="R62">
        <v>13</v>
      </c>
      <c r="S62">
        <v>1</v>
      </c>
    </row>
    <row r="63" spans="1:19">
      <c r="A63" t="s">
        <v>439</v>
      </c>
      <c r="B63">
        <v>34</v>
      </c>
      <c r="C63">
        <v>68</v>
      </c>
      <c r="D63" t="s">
        <v>936</v>
      </c>
      <c r="E63">
        <v>0</v>
      </c>
      <c r="F63" t="s">
        <v>935</v>
      </c>
      <c r="G63">
        <v>287694</v>
      </c>
      <c r="H63">
        <v>445785</v>
      </c>
      <c r="I63">
        <v>384441</v>
      </c>
      <c r="J63">
        <v>366512</v>
      </c>
      <c r="K63">
        <v>234990</v>
      </c>
      <c r="L63">
        <v>335465</v>
      </c>
      <c r="M63">
        <v>563886</v>
      </c>
      <c r="N63">
        <v>536284</v>
      </c>
      <c r="O63">
        <v>303498</v>
      </c>
      <c r="P63">
        <v>525087</v>
      </c>
      <c r="Q63">
        <v>450388</v>
      </c>
      <c r="R63">
        <v>523026</v>
      </c>
      <c r="S63">
        <v>177042</v>
      </c>
    </row>
    <row r="64" spans="1:19">
      <c r="A64" t="s">
        <v>441</v>
      </c>
      <c r="B64">
        <v>0</v>
      </c>
      <c r="C64">
        <v>35</v>
      </c>
      <c r="D64" t="s">
        <v>934</v>
      </c>
      <c r="E64">
        <v>0</v>
      </c>
      <c r="F64" t="s">
        <v>935</v>
      </c>
      <c r="G64">
        <v>7738</v>
      </c>
      <c r="H64">
        <v>11904</v>
      </c>
      <c r="I64">
        <v>10080</v>
      </c>
      <c r="J64">
        <v>12297</v>
      </c>
      <c r="K64">
        <v>10453</v>
      </c>
      <c r="L64">
        <v>11509</v>
      </c>
      <c r="M64">
        <v>9059</v>
      </c>
      <c r="N64">
        <v>19823</v>
      </c>
      <c r="O64">
        <v>11295</v>
      </c>
      <c r="P64">
        <v>14454</v>
      </c>
      <c r="Q64">
        <v>12565</v>
      </c>
      <c r="R64">
        <v>15410</v>
      </c>
      <c r="S64">
        <v>1673</v>
      </c>
    </row>
    <row r="65" spans="1:19">
      <c r="A65" t="s">
        <v>441</v>
      </c>
      <c r="B65">
        <v>35</v>
      </c>
      <c r="C65">
        <v>70</v>
      </c>
      <c r="D65" t="s">
        <v>936</v>
      </c>
      <c r="E65">
        <v>0</v>
      </c>
      <c r="F65" t="s">
        <v>935</v>
      </c>
      <c r="G65">
        <v>287694</v>
      </c>
      <c r="H65">
        <v>445785</v>
      </c>
      <c r="I65">
        <v>384441</v>
      </c>
      <c r="J65">
        <v>366512</v>
      </c>
      <c r="K65">
        <v>234990</v>
      </c>
      <c r="L65">
        <v>335465</v>
      </c>
      <c r="M65">
        <v>563885</v>
      </c>
      <c r="N65">
        <v>536286</v>
      </c>
      <c r="O65">
        <v>303498</v>
      </c>
      <c r="P65">
        <v>525089</v>
      </c>
      <c r="Q65">
        <v>450389</v>
      </c>
      <c r="R65">
        <v>523028</v>
      </c>
      <c r="S65">
        <v>177042</v>
      </c>
    </row>
    <row r="66" spans="1:19">
      <c r="A66" t="s">
        <v>443</v>
      </c>
      <c r="B66">
        <v>0</v>
      </c>
      <c r="C66">
        <v>32</v>
      </c>
      <c r="D66" t="s">
        <v>934</v>
      </c>
      <c r="E66">
        <v>0</v>
      </c>
      <c r="F66" t="s">
        <v>935</v>
      </c>
      <c r="G66">
        <v>66085</v>
      </c>
      <c r="H66">
        <v>102493</v>
      </c>
      <c r="I66">
        <v>106885</v>
      </c>
      <c r="J66">
        <v>86686</v>
      </c>
      <c r="K66">
        <v>146957</v>
      </c>
      <c r="L66">
        <v>136911</v>
      </c>
      <c r="M66">
        <v>144957</v>
      </c>
      <c r="N66">
        <v>99550</v>
      </c>
      <c r="O66">
        <v>93038</v>
      </c>
      <c r="P66">
        <v>145604</v>
      </c>
      <c r="Q66">
        <v>138579</v>
      </c>
      <c r="R66">
        <v>119275</v>
      </c>
      <c r="S66">
        <v>21216</v>
      </c>
    </row>
    <row r="67" spans="1:19">
      <c r="A67" t="s">
        <v>443</v>
      </c>
      <c r="B67">
        <v>32</v>
      </c>
      <c r="C67">
        <v>63</v>
      </c>
      <c r="D67" t="s">
        <v>936</v>
      </c>
      <c r="E67">
        <v>0</v>
      </c>
      <c r="F67" t="s">
        <v>935</v>
      </c>
      <c r="G67">
        <v>963016</v>
      </c>
      <c r="H67">
        <v>1980641</v>
      </c>
      <c r="I67">
        <v>1332847</v>
      </c>
      <c r="J67">
        <v>1622488</v>
      </c>
      <c r="K67">
        <v>1219550</v>
      </c>
      <c r="L67">
        <v>1240963</v>
      </c>
      <c r="M67">
        <v>1629935</v>
      </c>
      <c r="N67">
        <v>1791807</v>
      </c>
      <c r="O67">
        <v>1477103</v>
      </c>
      <c r="P67">
        <v>1845717</v>
      </c>
      <c r="Q67">
        <v>1555331</v>
      </c>
      <c r="R67">
        <v>1362191</v>
      </c>
      <c r="S67">
        <v>1346277</v>
      </c>
    </row>
    <row r="68" spans="1:19">
      <c r="A68" t="s">
        <v>445</v>
      </c>
      <c r="B68">
        <v>0</v>
      </c>
      <c r="C68">
        <v>50</v>
      </c>
      <c r="D68" t="s">
        <v>934</v>
      </c>
      <c r="E68">
        <v>0</v>
      </c>
      <c r="F68" t="s">
        <v>935</v>
      </c>
      <c r="G68">
        <v>3664</v>
      </c>
      <c r="H68">
        <v>5191</v>
      </c>
      <c r="I68">
        <v>3593</v>
      </c>
      <c r="J68">
        <v>5278</v>
      </c>
      <c r="K68">
        <v>4083</v>
      </c>
      <c r="L68">
        <v>5134</v>
      </c>
      <c r="M68">
        <v>6890</v>
      </c>
      <c r="N68">
        <v>5419</v>
      </c>
      <c r="O68">
        <v>3628</v>
      </c>
      <c r="P68">
        <v>5881</v>
      </c>
      <c r="Q68">
        <v>4588</v>
      </c>
      <c r="R68">
        <v>4441</v>
      </c>
      <c r="S68">
        <v>1447</v>
      </c>
    </row>
    <row r="69" spans="1:19">
      <c r="A69" t="s">
        <v>445</v>
      </c>
      <c r="B69">
        <v>50</v>
      </c>
      <c r="C69">
        <v>100</v>
      </c>
      <c r="D69" t="s">
        <v>936</v>
      </c>
      <c r="E69">
        <v>0</v>
      </c>
      <c r="F69" t="s">
        <v>935</v>
      </c>
      <c r="G69">
        <v>661217</v>
      </c>
      <c r="H69">
        <v>922093</v>
      </c>
      <c r="I69">
        <v>1167617</v>
      </c>
      <c r="J69">
        <v>973139</v>
      </c>
      <c r="K69">
        <v>1358010</v>
      </c>
      <c r="L69">
        <v>1056442</v>
      </c>
      <c r="M69">
        <v>1156045</v>
      </c>
      <c r="N69">
        <v>713249</v>
      </c>
      <c r="O69">
        <v>895184</v>
      </c>
      <c r="P69">
        <v>1259520</v>
      </c>
      <c r="Q69">
        <v>969012</v>
      </c>
      <c r="R69">
        <v>993052</v>
      </c>
      <c r="S69">
        <v>1693116</v>
      </c>
    </row>
    <row r="70" spans="1:19">
      <c r="A70" t="s">
        <v>447</v>
      </c>
      <c r="B70">
        <v>0</v>
      </c>
      <c r="C70">
        <v>50</v>
      </c>
      <c r="D70" t="s">
        <v>934</v>
      </c>
      <c r="E70">
        <v>0</v>
      </c>
      <c r="F70" t="s">
        <v>935</v>
      </c>
      <c r="G70">
        <v>2686</v>
      </c>
      <c r="H70">
        <v>11529</v>
      </c>
      <c r="I70">
        <v>11512</v>
      </c>
      <c r="J70">
        <v>6863</v>
      </c>
      <c r="K70">
        <v>4143</v>
      </c>
      <c r="L70">
        <v>6018</v>
      </c>
      <c r="M70">
        <v>4935</v>
      </c>
      <c r="N70">
        <v>4375</v>
      </c>
      <c r="O70">
        <v>5338</v>
      </c>
      <c r="P70">
        <v>10685</v>
      </c>
      <c r="Q70">
        <v>9734</v>
      </c>
      <c r="R70">
        <v>5475</v>
      </c>
      <c r="S70">
        <v>7403</v>
      </c>
    </row>
    <row r="71" spans="1:19">
      <c r="A71" t="s">
        <v>447</v>
      </c>
      <c r="B71">
        <v>50</v>
      </c>
      <c r="C71">
        <v>100</v>
      </c>
      <c r="D71" t="s">
        <v>936</v>
      </c>
      <c r="E71">
        <v>0</v>
      </c>
      <c r="F71" t="s">
        <v>935</v>
      </c>
      <c r="G71">
        <v>1526</v>
      </c>
      <c r="H71">
        <v>2584</v>
      </c>
      <c r="I71">
        <v>1779</v>
      </c>
      <c r="J71">
        <v>1776</v>
      </c>
      <c r="K71">
        <v>783</v>
      </c>
      <c r="L71">
        <v>1560</v>
      </c>
      <c r="M71">
        <v>1438</v>
      </c>
      <c r="N71">
        <v>1274</v>
      </c>
      <c r="O71">
        <v>1579</v>
      </c>
      <c r="P71">
        <v>2714</v>
      </c>
      <c r="Q71">
        <v>1147</v>
      </c>
      <c r="R71">
        <v>1280</v>
      </c>
      <c r="S71">
        <v>250</v>
      </c>
    </row>
    <row r="72" spans="1:19">
      <c r="A72" t="s">
        <v>449</v>
      </c>
      <c r="B72">
        <v>0</v>
      </c>
      <c r="C72">
        <v>54</v>
      </c>
      <c r="D72" t="s">
        <v>934</v>
      </c>
      <c r="E72">
        <v>0</v>
      </c>
      <c r="F72" t="s">
        <v>935</v>
      </c>
      <c r="G72">
        <v>42</v>
      </c>
      <c r="H72">
        <v>80</v>
      </c>
      <c r="I72">
        <v>82</v>
      </c>
      <c r="J72">
        <v>61</v>
      </c>
      <c r="K72">
        <v>58</v>
      </c>
      <c r="L72">
        <v>83</v>
      </c>
      <c r="M72">
        <v>88</v>
      </c>
      <c r="N72">
        <v>52</v>
      </c>
      <c r="O72">
        <v>60</v>
      </c>
      <c r="P72">
        <v>85</v>
      </c>
      <c r="Q72">
        <v>68</v>
      </c>
      <c r="R72">
        <v>81</v>
      </c>
      <c r="S72">
        <v>25</v>
      </c>
    </row>
    <row r="73" spans="1:19">
      <c r="A73" t="s">
        <v>449</v>
      </c>
      <c r="B73">
        <v>54</v>
      </c>
      <c r="C73">
        <v>108</v>
      </c>
      <c r="D73" t="s">
        <v>936</v>
      </c>
      <c r="E73">
        <v>0</v>
      </c>
      <c r="F73" t="s">
        <v>935</v>
      </c>
      <c r="G73">
        <v>26</v>
      </c>
      <c r="H73">
        <v>52</v>
      </c>
      <c r="I73">
        <v>33</v>
      </c>
      <c r="J73">
        <v>29</v>
      </c>
      <c r="K73">
        <v>17</v>
      </c>
      <c r="L73">
        <v>21</v>
      </c>
      <c r="M73">
        <v>47</v>
      </c>
      <c r="N73">
        <v>38</v>
      </c>
      <c r="O73">
        <v>23</v>
      </c>
      <c r="P73">
        <v>47</v>
      </c>
      <c r="Q73">
        <v>39</v>
      </c>
      <c r="R73">
        <v>38</v>
      </c>
      <c r="S73">
        <v>43</v>
      </c>
    </row>
    <row r="74" spans="1:19">
      <c r="A74" t="s">
        <v>451</v>
      </c>
      <c r="B74">
        <v>0</v>
      </c>
      <c r="C74">
        <v>44</v>
      </c>
      <c r="D74" t="s">
        <v>934</v>
      </c>
      <c r="E74">
        <v>0</v>
      </c>
      <c r="F74" t="s">
        <v>935</v>
      </c>
      <c r="G74">
        <v>2</v>
      </c>
      <c r="H74">
        <v>0</v>
      </c>
      <c r="I74">
        <v>1</v>
      </c>
      <c r="J74">
        <v>0</v>
      </c>
      <c r="K74">
        <v>0</v>
      </c>
      <c r="L74">
        <v>5</v>
      </c>
      <c r="M74">
        <v>2</v>
      </c>
      <c r="N74">
        <v>4</v>
      </c>
      <c r="O74">
        <v>2</v>
      </c>
      <c r="P74">
        <v>0</v>
      </c>
      <c r="Q74">
        <v>1</v>
      </c>
      <c r="R74">
        <v>2</v>
      </c>
      <c r="S74">
        <v>0</v>
      </c>
    </row>
    <row r="75" spans="1:19">
      <c r="A75" t="s">
        <v>451</v>
      </c>
      <c r="B75">
        <v>44</v>
      </c>
      <c r="C75">
        <v>100</v>
      </c>
      <c r="D75" t="s">
        <v>936</v>
      </c>
      <c r="E75">
        <v>0</v>
      </c>
      <c r="F75" t="s">
        <v>935</v>
      </c>
      <c r="G75">
        <v>6</v>
      </c>
      <c r="H75">
        <v>12</v>
      </c>
      <c r="I75">
        <v>13</v>
      </c>
      <c r="J75">
        <v>14</v>
      </c>
      <c r="K75">
        <v>21</v>
      </c>
      <c r="L75">
        <v>9</v>
      </c>
      <c r="M75">
        <v>21</v>
      </c>
      <c r="N75">
        <v>13</v>
      </c>
      <c r="O75">
        <v>10</v>
      </c>
      <c r="P75">
        <v>10</v>
      </c>
      <c r="Q75">
        <v>28</v>
      </c>
      <c r="R75">
        <v>20</v>
      </c>
      <c r="S75">
        <v>25</v>
      </c>
    </row>
    <row r="76" spans="1:19">
      <c r="A76" t="s">
        <v>453</v>
      </c>
      <c r="B76">
        <v>0</v>
      </c>
      <c r="C76">
        <v>50</v>
      </c>
      <c r="D76" t="s">
        <v>934</v>
      </c>
      <c r="E76">
        <v>0</v>
      </c>
      <c r="F76" t="s">
        <v>935</v>
      </c>
      <c r="G76">
        <v>1</v>
      </c>
      <c r="H76">
        <v>0</v>
      </c>
      <c r="I76">
        <v>2</v>
      </c>
      <c r="J76">
        <v>0</v>
      </c>
      <c r="K76">
        <v>0</v>
      </c>
      <c r="L76">
        <v>0</v>
      </c>
      <c r="M76">
        <v>1</v>
      </c>
      <c r="N76">
        <v>2</v>
      </c>
      <c r="O76">
        <v>0</v>
      </c>
      <c r="P76">
        <v>0</v>
      </c>
      <c r="Q76">
        <v>1</v>
      </c>
      <c r="R76">
        <v>0</v>
      </c>
      <c r="S76">
        <v>0</v>
      </c>
    </row>
    <row r="77" spans="1:19">
      <c r="A77" t="s">
        <v>453</v>
      </c>
      <c r="B77">
        <v>50</v>
      </c>
      <c r="C77">
        <v>100</v>
      </c>
      <c r="D77" t="s">
        <v>936</v>
      </c>
      <c r="E77">
        <v>0</v>
      </c>
      <c r="F77" t="s">
        <v>935</v>
      </c>
      <c r="G77">
        <v>2</v>
      </c>
      <c r="H77">
        <v>0</v>
      </c>
      <c r="I77">
        <v>0</v>
      </c>
      <c r="J77">
        <v>4</v>
      </c>
      <c r="K77">
        <v>0</v>
      </c>
      <c r="L77">
        <v>2</v>
      </c>
      <c r="M77">
        <v>1</v>
      </c>
      <c r="N77">
        <v>0</v>
      </c>
      <c r="O77">
        <v>1</v>
      </c>
      <c r="P77">
        <v>0</v>
      </c>
      <c r="Q77">
        <v>2</v>
      </c>
      <c r="R77">
        <v>2</v>
      </c>
      <c r="S77">
        <v>0</v>
      </c>
    </row>
    <row r="78" spans="1:19">
      <c r="A78" t="s">
        <v>455</v>
      </c>
      <c r="B78">
        <v>0</v>
      </c>
      <c r="C78">
        <v>57</v>
      </c>
      <c r="D78" t="s">
        <v>934</v>
      </c>
      <c r="E78">
        <v>0</v>
      </c>
      <c r="F78" t="s">
        <v>935</v>
      </c>
      <c r="G78">
        <v>86</v>
      </c>
      <c r="H78">
        <v>245</v>
      </c>
      <c r="I78">
        <v>264</v>
      </c>
      <c r="J78">
        <v>197</v>
      </c>
      <c r="K78">
        <v>203</v>
      </c>
      <c r="L78">
        <v>238</v>
      </c>
      <c r="M78">
        <v>340</v>
      </c>
      <c r="N78">
        <v>223</v>
      </c>
      <c r="O78">
        <v>134</v>
      </c>
      <c r="P78">
        <v>253</v>
      </c>
      <c r="Q78">
        <v>298</v>
      </c>
      <c r="R78">
        <v>239</v>
      </c>
      <c r="S78">
        <v>636</v>
      </c>
    </row>
    <row r="79" spans="1:19">
      <c r="A79" t="s">
        <v>455</v>
      </c>
      <c r="B79">
        <v>57</v>
      </c>
      <c r="C79">
        <v>113</v>
      </c>
      <c r="D79" t="s">
        <v>936</v>
      </c>
      <c r="E79">
        <v>0</v>
      </c>
      <c r="F79" t="s">
        <v>935</v>
      </c>
      <c r="G79">
        <v>15</v>
      </c>
      <c r="H79">
        <v>60</v>
      </c>
      <c r="I79">
        <v>36</v>
      </c>
      <c r="J79">
        <v>35</v>
      </c>
      <c r="K79">
        <v>17</v>
      </c>
      <c r="L79">
        <v>29</v>
      </c>
      <c r="M79">
        <v>48</v>
      </c>
      <c r="N79">
        <v>32</v>
      </c>
      <c r="O79">
        <v>20</v>
      </c>
      <c r="P79">
        <v>47</v>
      </c>
      <c r="Q79">
        <v>52</v>
      </c>
      <c r="R79">
        <v>33</v>
      </c>
      <c r="S79">
        <v>68</v>
      </c>
    </row>
    <row r="80" spans="1:19">
      <c r="A80" t="s">
        <v>457</v>
      </c>
      <c r="B80">
        <v>0</v>
      </c>
      <c r="C80">
        <v>58</v>
      </c>
      <c r="D80" t="s">
        <v>934</v>
      </c>
      <c r="E80">
        <v>0</v>
      </c>
      <c r="F80" t="s">
        <v>935</v>
      </c>
      <c r="G80">
        <v>2</v>
      </c>
      <c r="H80">
        <v>6</v>
      </c>
      <c r="I80">
        <v>65</v>
      </c>
      <c r="J80">
        <v>2</v>
      </c>
      <c r="K80">
        <v>4</v>
      </c>
      <c r="L80">
        <v>5</v>
      </c>
      <c r="M80">
        <v>143</v>
      </c>
      <c r="N80">
        <v>12</v>
      </c>
      <c r="O80">
        <v>2</v>
      </c>
      <c r="P80">
        <v>3</v>
      </c>
      <c r="Q80">
        <v>113</v>
      </c>
      <c r="R80">
        <v>4</v>
      </c>
      <c r="S80">
        <v>0</v>
      </c>
    </row>
    <row r="81" spans="1:19">
      <c r="A81" t="s">
        <v>457</v>
      </c>
      <c r="B81">
        <v>58</v>
      </c>
      <c r="C81">
        <v>115</v>
      </c>
      <c r="D81" t="s">
        <v>936</v>
      </c>
      <c r="E81">
        <v>0</v>
      </c>
      <c r="F81" t="s">
        <v>935</v>
      </c>
      <c r="G81">
        <v>0</v>
      </c>
      <c r="H81">
        <v>2</v>
      </c>
      <c r="I81">
        <v>27</v>
      </c>
      <c r="J81">
        <v>1</v>
      </c>
      <c r="K81">
        <v>0</v>
      </c>
      <c r="L81">
        <v>2</v>
      </c>
      <c r="M81">
        <v>65</v>
      </c>
      <c r="N81">
        <v>1</v>
      </c>
      <c r="O81">
        <v>1</v>
      </c>
      <c r="P81">
        <v>2</v>
      </c>
      <c r="Q81">
        <v>78</v>
      </c>
      <c r="R81">
        <v>1</v>
      </c>
      <c r="S81">
        <v>0</v>
      </c>
    </row>
    <row r="82" spans="1:19">
      <c r="A82" t="s">
        <v>459</v>
      </c>
      <c r="B82">
        <v>0</v>
      </c>
      <c r="C82">
        <v>52</v>
      </c>
      <c r="D82" t="s">
        <v>934</v>
      </c>
      <c r="E82">
        <v>0</v>
      </c>
      <c r="F82" t="s">
        <v>935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>
      <c r="A83" t="s">
        <v>459</v>
      </c>
      <c r="B83">
        <v>52</v>
      </c>
      <c r="C83">
        <v>103</v>
      </c>
      <c r="D83" t="s">
        <v>936</v>
      </c>
      <c r="E83">
        <v>0</v>
      </c>
      <c r="F83" t="s">
        <v>935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1</v>
      </c>
      <c r="P83">
        <v>0</v>
      </c>
      <c r="Q83">
        <v>1</v>
      </c>
      <c r="R83">
        <v>0</v>
      </c>
      <c r="S83">
        <v>0</v>
      </c>
    </row>
    <row r="84" spans="1:19">
      <c r="A84" t="s">
        <v>461</v>
      </c>
      <c r="B84">
        <v>0</v>
      </c>
      <c r="C84">
        <v>54</v>
      </c>
      <c r="D84" t="s">
        <v>934</v>
      </c>
      <c r="E84">
        <v>0</v>
      </c>
      <c r="F84" t="s">
        <v>935</v>
      </c>
      <c r="G84">
        <v>0</v>
      </c>
      <c r="H84">
        <v>12</v>
      </c>
      <c r="I84">
        <v>16</v>
      </c>
      <c r="J84">
        <v>6</v>
      </c>
      <c r="K84">
        <v>3</v>
      </c>
      <c r="L84">
        <v>12</v>
      </c>
      <c r="M84">
        <v>31</v>
      </c>
      <c r="N84">
        <v>3</v>
      </c>
      <c r="O84">
        <v>1</v>
      </c>
      <c r="P84">
        <v>4</v>
      </c>
      <c r="Q84">
        <v>20</v>
      </c>
      <c r="R84">
        <v>8</v>
      </c>
      <c r="S84">
        <v>3</v>
      </c>
    </row>
    <row r="85" spans="1:19">
      <c r="A85" t="s">
        <v>461</v>
      </c>
      <c r="B85">
        <v>54</v>
      </c>
      <c r="C85">
        <v>107</v>
      </c>
      <c r="D85" t="s">
        <v>936</v>
      </c>
      <c r="E85">
        <v>0</v>
      </c>
      <c r="F85" t="s">
        <v>935</v>
      </c>
      <c r="G85">
        <v>8</v>
      </c>
      <c r="H85">
        <v>35</v>
      </c>
      <c r="I85">
        <v>78</v>
      </c>
      <c r="J85">
        <v>23</v>
      </c>
      <c r="K85">
        <v>11</v>
      </c>
      <c r="L85">
        <v>15</v>
      </c>
      <c r="M85">
        <v>89</v>
      </c>
      <c r="N85">
        <v>19</v>
      </c>
      <c r="O85">
        <v>17</v>
      </c>
      <c r="P85">
        <v>30</v>
      </c>
      <c r="Q85">
        <v>92</v>
      </c>
      <c r="R85">
        <v>22</v>
      </c>
      <c r="S85">
        <v>1</v>
      </c>
    </row>
    <row r="86" spans="1:19">
      <c r="A86" t="s">
        <v>463</v>
      </c>
      <c r="B86">
        <v>0</v>
      </c>
      <c r="C86">
        <v>38</v>
      </c>
      <c r="D86" t="s">
        <v>934</v>
      </c>
      <c r="E86">
        <v>0</v>
      </c>
      <c r="F86" t="s">
        <v>935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7</v>
      </c>
    </row>
    <row r="87" spans="1:19">
      <c r="A87" t="s">
        <v>463</v>
      </c>
      <c r="B87">
        <v>38</v>
      </c>
      <c r="C87">
        <v>76</v>
      </c>
      <c r="D87" t="s">
        <v>936</v>
      </c>
      <c r="E87">
        <v>0</v>
      </c>
      <c r="F87" t="s">
        <v>935</v>
      </c>
      <c r="G87">
        <v>0</v>
      </c>
      <c r="H87">
        <v>1</v>
      </c>
      <c r="I87">
        <v>0</v>
      </c>
      <c r="J87">
        <v>0</v>
      </c>
      <c r="K87">
        <v>0</v>
      </c>
      <c r="L87">
        <v>0</v>
      </c>
      <c r="M87">
        <v>1</v>
      </c>
      <c r="N87">
        <v>0</v>
      </c>
      <c r="O87">
        <v>0</v>
      </c>
      <c r="P87">
        <v>0</v>
      </c>
      <c r="Q87">
        <v>1</v>
      </c>
      <c r="R87">
        <v>0</v>
      </c>
      <c r="S87">
        <v>13</v>
      </c>
    </row>
    <row r="88" spans="1:19">
      <c r="A88" t="s">
        <v>465</v>
      </c>
      <c r="B88">
        <v>0</v>
      </c>
      <c r="C88">
        <v>48</v>
      </c>
      <c r="D88" t="s">
        <v>934</v>
      </c>
      <c r="E88">
        <v>0</v>
      </c>
      <c r="F88" t="s">
        <v>935</v>
      </c>
      <c r="G88">
        <v>1</v>
      </c>
      <c r="H88">
        <v>0</v>
      </c>
      <c r="I88">
        <v>2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3</v>
      </c>
      <c r="R88">
        <v>0</v>
      </c>
      <c r="S88">
        <v>1</v>
      </c>
    </row>
    <row r="89" spans="1:19">
      <c r="A89" t="s">
        <v>465</v>
      </c>
      <c r="B89">
        <v>48</v>
      </c>
      <c r="C89">
        <v>95</v>
      </c>
      <c r="D89" t="s">
        <v>936</v>
      </c>
      <c r="E89">
        <v>0</v>
      </c>
      <c r="F89" t="s">
        <v>935</v>
      </c>
      <c r="G89">
        <v>13</v>
      </c>
      <c r="H89">
        <v>21</v>
      </c>
      <c r="I89">
        <v>74</v>
      </c>
      <c r="J89">
        <v>34</v>
      </c>
      <c r="K89">
        <v>21</v>
      </c>
      <c r="L89">
        <v>37</v>
      </c>
      <c r="M89">
        <v>61</v>
      </c>
      <c r="N89">
        <v>35</v>
      </c>
      <c r="O89">
        <v>32</v>
      </c>
      <c r="P89">
        <v>36</v>
      </c>
      <c r="Q89">
        <v>134</v>
      </c>
      <c r="R89">
        <v>42</v>
      </c>
      <c r="S89">
        <v>55</v>
      </c>
    </row>
    <row r="90" spans="1:19">
      <c r="A90" t="s">
        <v>467</v>
      </c>
      <c r="B90">
        <v>0</v>
      </c>
      <c r="C90">
        <v>38</v>
      </c>
      <c r="D90" t="s">
        <v>934</v>
      </c>
      <c r="E90">
        <v>0</v>
      </c>
      <c r="F90" t="s">
        <v>935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>
      <c r="A91" t="s">
        <v>467</v>
      </c>
      <c r="B91">
        <v>38</v>
      </c>
      <c r="C91">
        <v>75</v>
      </c>
      <c r="D91" t="s">
        <v>936</v>
      </c>
      <c r="E91">
        <v>0</v>
      </c>
      <c r="F91" t="s">
        <v>935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>
      <c r="A92" t="s">
        <v>469</v>
      </c>
      <c r="B92">
        <v>0</v>
      </c>
      <c r="C92">
        <v>72</v>
      </c>
      <c r="D92" t="s">
        <v>934</v>
      </c>
      <c r="E92">
        <v>0</v>
      </c>
      <c r="F92" t="s">
        <v>935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</v>
      </c>
      <c r="P92">
        <v>0</v>
      </c>
      <c r="Q92">
        <v>3</v>
      </c>
      <c r="R92">
        <v>0</v>
      </c>
      <c r="S92">
        <v>4</v>
      </c>
    </row>
    <row r="93" spans="1:19">
      <c r="A93" t="s">
        <v>469</v>
      </c>
      <c r="B93">
        <v>72</v>
      </c>
      <c r="C93">
        <v>144</v>
      </c>
      <c r="D93" t="s">
        <v>936</v>
      </c>
      <c r="E93">
        <v>0</v>
      </c>
      <c r="F93" t="s">
        <v>935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3</v>
      </c>
    </row>
    <row r="94" spans="1:19">
      <c r="A94" t="s">
        <v>471</v>
      </c>
      <c r="B94">
        <v>0</v>
      </c>
      <c r="C94">
        <v>38</v>
      </c>
      <c r="D94" t="s">
        <v>934</v>
      </c>
      <c r="E94">
        <v>0</v>
      </c>
      <c r="F94" t="s">
        <v>935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</v>
      </c>
      <c r="N94">
        <v>0</v>
      </c>
      <c r="O94">
        <v>0</v>
      </c>
      <c r="P94">
        <v>0</v>
      </c>
      <c r="Q94">
        <v>0</v>
      </c>
      <c r="R94">
        <v>0</v>
      </c>
      <c r="S94">
        <v>2</v>
      </c>
    </row>
    <row r="95" spans="1:19">
      <c r="A95" t="s">
        <v>471</v>
      </c>
      <c r="B95">
        <v>38</v>
      </c>
      <c r="C95">
        <v>76</v>
      </c>
      <c r="D95" t="s">
        <v>936</v>
      </c>
      <c r="E95">
        <v>0</v>
      </c>
      <c r="F95" t="s">
        <v>935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0</v>
      </c>
      <c r="P95">
        <v>0</v>
      </c>
      <c r="Q95">
        <v>0</v>
      </c>
      <c r="R95">
        <v>0</v>
      </c>
      <c r="S95">
        <v>4</v>
      </c>
    </row>
    <row r="96" spans="1:19">
      <c r="A96" t="s">
        <v>473</v>
      </c>
      <c r="B96">
        <v>0</v>
      </c>
      <c r="C96">
        <v>53</v>
      </c>
      <c r="D96" t="s">
        <v>934</v>
      </c>
      <c r="E96">
        <v>0</v>
      </c>
      <c r="F96" t="s">
        <v>935</v>
      </c>
      <c r="G96">
        <v>1</v>
      </c>
      <c r="H96">
        <v>0</v>
      </c>
      <c r="I96">
        <v>2</v>
      </c>
      <c r="J96">
        <v>1</v>
      </c>
      <c r="K96">
        <v>1</v>
      </c>
      <c r="L96">
        <v>3</v>
      </c>
      <c r="M96">
        <v>2</v>
      </c>
      <c r="N96">
        <v>0</v>
      </c>
      <c r="O96">
        <v>0</v>
      </c>
      <c r="P96">
        <v>1</v>
      </c>
      <c r="Q96">
        <v>2</v>
      </c>
      <c r="R96">
        <v>0</v>
      </c>
      <c r="S96">
        <v>0</v>
      </c>
    </row>
    <row r="97" spans="1:19">
      <c r="A97" t="s">
        <v>473</v>
      </c>
      <c r="B97">
        <v>53</v>
      </c>
      <c r="C97">
        <v>106</v>
      </c>
      <c r="D97" t="s">
        <v>936</v>
      </c>
      <c r="E97">
        <v>0</v>
      </c>
      <c r="F97" t="s">
        <v>935</v>
      </c>
      <c r="G97">
        <v>13</v>
      </c>
      <c r="H97">
        <v>30</v>
      </c>
      <c r="I97">
        <v>47</v>
      </c>
      <c r="J97">
        <v>40</v>
      </c>
      <c r="K97">
        <v>29</v>
      </c>
      <c r="L97">
        <v>20</v>
      </c>
      <c r="M97">
        <v>30</v>
      </c>
      <c r="N97">
        <v>17</v>
      </c>
      <c r="O97">
        <v>19</v>
      </c>
      <c r="P97">
        <v>11</v>
      </c>
      <c r="Q97">
        <v>23</v>
      </c>
      <c r="R97">
        <v>18</v>
      </c>
      <c r="S97">
        <v>0</v>
      </c>
    </row>
    <row r="98" spans="1:19">
      <c r="A98" t="s">
        <v>475</v>
      </c>
      <c r="B98">
        <v>0</v>
      </c>
      <c r="C98">
        <v>59</v>
      </c>
      <c r="D98" t="s">
        <v>934</v>
      </c>
      <c r="E98">
        <v>0</v>
      </c>
      <c r="F98" t="s">
        <v>935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>
      <c r="A99" t="s">
        <v>475</v>
      </c>
      <c r="B99">
        <v>59</v>
      </c>
      <c r="C99">
        <v>117</v>
      </c>
      <c r="D99" t="s">
        <v>936</v>
      </c>
      <c r="E99">
        <v>0</v>
      </c>
      <c r="F99" t="s">
        <v>935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</v>
      </c>
      <c r="N99">
        <v>1</v>
      </c>
      <c r="O99">
        <v>0</v>
      </c>
      <c r="P99">
        <v>0</v>
      </c>
      <c r="Q99">
        <v>0</v>
      </c>
      <c r="R99">
        <v>1</v>
      </c>
      <c r="S99">
        <v>0</v>
      </c>
    </row>
    <row r="100" spans="1:19">
      <c r="A100" t="s">
        <v>477</v>
      </c>
      <c r="B100">
        <v>0</v>
      </c>
      <c r="C100">
        <v>58</v>
      </c>
      <c r="D100" t="s">
        <v>934</v>
      </c>
      <c r="E100">
        <v>0</v>
      </c>
      <c r="F100" t="s">
        <v>935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7</v>
      </c>
    </row>
    <row r="101" spans="1:19">
      <c r="A101" t="s">
        <v>477</v>
      </c>
      <c r="B101">
        <v>58</v>
      </c>
      <c r="C101">
        <v>115</v>
      </c>
      <c r="D101" t="s">
        <v>936</v>
      </c>
      <c r="E101">
        <v>0</v>
      </c>
      <c r="F101" t="s">
        <v>935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>
      <c r="A102" t="s">
        <v>479</v>
      </c>
      <c r="B102">
        <v>0</v>
      </c>
      <c r="C102">
        <v>59</v>
      </c>
      <c r="D102" t="s">
        <v>934</v>
      </c>
      <c r="E102">
        <v>0</v>
      </c>
      <c r="F102" t="s">
        <v>935</v>
      </c>
      <c r="G102">
        <v>0</v>
      </c>
      <c r="H102">
        <v>1</v>
      </c>
      <c r="I102">
        <v>2</v>
      </c>
      <c r="J102">
        <v>0</v>
      </c>
      <c r="K102">
        <v>0</v>
      </c>
      <c r="L102">
        <v>0</v>
      </c>
      <c r="M102">
        <v>2</v>
      </c>
      <c r="N102">
        <v>0</v>
      </c>
      <c r="O102">
        <v>1</v>
      </c>
      <c r="P102">
        <v>0</v>
      </c>
      <c r="Q102">
        <v>0</v>
      </c>
      <c r="R102">
        <v>1</v>
      </c>
      <c r="S102">
        <v>3</v>
      </c>
    </row>
    <row r="103" spans="1:19">
      <c r="A103" t="s">
        <v>479</v>
      </c>
      <c r="B103">
        <v>59</v>
      </c>
      <c r="C103">
        <v>118</v>
      </c>
      <c r="D103" t="s">
        <v>936</v>
      </c>
      <c r="E103">
        <v>0</v>
      </c>
      <c r="F103" t="s">
        <v>935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1</v>
      </c>
      <c r="M103">
        <v>1</v>
      </c>
      <c r="N103">
        <v>0</v>
      </c>
      <c r="O103">
        <v>0</v>
      </c>
      <c r="P103">
        <v>0</v>
      </c>
      <c r="Q103">
        <v>0</v>
      </c>
      <c r="R103">
        <v>2</v>
      </c>
      <c r="S103">
        <v>5</v>
      </c>
    </row>
    <row r="104" spans="1:19">
      <c r="A104" t="s">
        <v>481</v>
      </c>
      <c r="B104">
        <v>0</v>
      </c>
      <c r="C104">
        <v>48</v>
      </c>
      <c r="D104" t="s">
        <v>934</v>
      </c>
      <c r="E104">
        <v>0</v>
      </c>
      <c r="F104" t="s">
        <v>935</v>
      </c>
      <c r="G104">
        <v>45</v>
      </c>
      <c r="H104">
        <v>58</v>
      </c>
      <c r="I104">
        <v>39</v>
      </c>
      <c r="J104">
        <v>60</v>
      </c>
      <c r="K104">
        <v>36</v>
      </c>
      <c r="L104">
        <v>33</v>
      </c>
      <c r="M104">
        <v>25</v>
      </c>
      <c r="N104">
        <v>70</v>
      </c>
      <c r="O104">
        <v>60</v>
      </c>
      <c r="P104">
        <v>56</v>
      </c>
      <c r="Q104">
        <v>96</v>
      </c>
      <c r="R104">
        <v>89</v>
      </c>
      <c r="S104">
        <v>0</v>
      </c>
    </row>
    <row r="105" spans="1:19">
      <c r="A105" t="s">
        <v>481</v>
      </c>
      <c r="B105">
        <v>48</v>
      </c>
      <c r="C105">
        <v>96</v>
      </c>
      <c r="D105" t="s">
        <v>936</v>
      </c>
      <c r="E105">
        <v>0</v>
      </c>
      <c r="F105" t="s">
        <v>935</v>
      </c>
      <c r="G105">
        <v>10</v>
      </c>
      <c r="H105">
        <v>9</v>
      </c>
      <c r="I105">
        <v>3</v>
      </c>
      <c r="J105">
        <v>10</v>
      </c>
      <c r="K105">
        <v>7</v>
      </c>
      <c r="L105">
        <v>10</v>
      </c>
      <c r="M105">
        <v>14</v>
      </c>
      <c r="N105">
        <v>11</v>
      </c>
      <c r="O105">
        <v>13</v>
      </c>
      <c r="P105">
        <v>20</v>
      </c>
      <c r="Q105">
        <v>6</v>
      </c>
      <c r="R105">
        <v>5</v>
      </c>
      <c r="S105">
        <v>5</v>
      </c>
    </row>
    <row r="106" spans="1:19">
      <c r="A106" t="s">
        <v>483</v>
      </c>
      <c r="B106">
        <v>0</v>
      </c>
      <c r="C106">
        <v>56</v>
      </c>
      <c r="D106" t="s">
        <v>934</v>
      </c>
      <c r="E106">
        <v>0</v>
      </c>
      <c r="F106" t="s">
        <v>935</v>
      </c>
      <c r="G106">
        <v>0</v>
      </c>
      <c r="H106">
        <v>0</v>
      </c>
      <c r="I106">
        <v>4</v>
      </c>
      <c r="J106">
        <v>0</v>
      </c>
      <c r="K106">
        <v>2</v>
      </c>
      <c r="L106">
        <v>0</v>
      </c>
      <c r="M106">
        <v>3</v>
      </c>
      <c r="N106">
        <v>1</v>
      </c>
      <c r="O106">
        <v>1</v>
      </c>
      <c r="P106">
        <v>0</v>
      </c>
      <c r="Q106">
        <v>3</v>
      </c>
      <c r="R106">
        <v>0</v>
      </c>
      <c r="S106">
        <v>0</v>
      </c>
    </row>
    <row r="107" spans="1:19">
      <c r="A107" t="s">
        <v>483</v>
      </c>
      <c r="B107">
        <v>56</v>
      </c>
      <c r="C107">
        <v>112</v>
      </c>
      <c r="D107" t="s">
        <v>936</v>
      </c>
      <c r="E107">
        <v>0</v>
      </c>
      <c r="F107" t="s">
        <v>935</v>
      </c>
      <c r="G107">
        <v>0</v>
      </c>
      <c r="H107">
        <v>0</v>
      </c>
      <c r="I107">
        <v>4</v>
      </c>
      <c r="J107">
        <v>1</v>
      </c>
      <c r="K107">
        <v>1</v>
      </c>
      <c r="L107">
        <v>0</v>
      </c>
      <c r="M107">
        <v>7</v>
      </c>
      <c r="N107">
        <v>1</v>
      </c>
      <c r="O107">
        <v>1</v>
      </c>
      <c r="P107">
        <v>2</v>
      </c>
      <c r="Q107">
        <v>1</v>
      </c>
      <c r="R107">
        <v>0</v>
      </c>
      <c r="S107">
        <v>4</v>
      </c>
    </row>
    <row r="108" spans="1:19">
      <c r="A108" t="s">
        <v>485</v>
      </c>
      <c r="B108">
        <v>0</v>
      </c>
      <c r="C108">
        <v>48</v>
      </c>
      <c r="D108" t="s">
        <v>934</v>
      </c>
      <c r="E108">
        <v>0</v>
      </c>
      <c r="F108" t="s">
        <v>935</v>
      </c>
      <c r="G108">
        <v>0</v>
      </c>
      <c r="H108">
        <v>2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>
      <c r="A109" t="s">
        <v>485</v>
      </c>
      <c r="B109">
        <v>48</v>
      </c>
      <c r="C109">
        <v>96</v>
      </c>
      <c r="D109" t="s">
        <v>936</v>
      </c>
      <c r="E109">
        <v>0</v>
      </c>
      <c r="F109" t="s">
        <v>935</v>
      </c>
      <c r="G109">
        <v>0</v>
      </c>
      <c r="H109">
        <v>0</v>
      </c>
      <c r="I109">
        <v>1</v>
      </c>
      <c r="J109">
        <v>1</v>
      </c>
      <c r="K109">
        <v>0</v>
      </c>
      <c r="L109">
        <v>0</v>
      </c>
      <c r="M109">
        <v>2</v>
      </c>
      <c r="N109">
        <v>0</v>
      </c>
      <c r="O109">
        <v>0</v>
      </c>
      <c r="P109">
        <v>0</v>
      </c>
      <c r="Q109">
        <v>1</v>
      </c>
      <c r="R109">
        <v>0</v>
      </c>
      <c r="S109">
        <v>1</v>
      </c>
    </row>
    <row r="110" spans="1:19">
      <c r="A110" t="s">
        <v>487</v>
      </c>
      <c r="B110">
        <v>0</v>
      </c>
      <c r="C110">
        <v>34</v>
      </c>
      <c r="D110" t="s">
        <v>934</v>
      </c>
      <c r="E110">
        <v>0</v>
      </c>
      <c r="F110" t="s">
        <v>935</v>
      </c>
      <c r="G110">
        <v>1</v>
      </c>
      <c r="H110">
        <v>0</v>
      </c>
      <c r="I110">
        <v>29</v>
      </c>
      <c r="J110">
        <v>4</v>
      </c>
      <c r="K110">
        <v>4</v>
      </c>
      <c r="L110">
        <v>2</v>
      </c>
      <c r="M110">
        <v>15</v>
      </c>
      <c r="N110">
        <v>1</v>
      </c>
      <c r="O110">
        <v>1</v>
      </c>
      <c r="P110">
        <v>2</v>
      </c>
      <c r="Q110">
        <v>19</v>
      </c>
      <c r="R110">
        <v>2</v>
      </c>
      <c r="S110">
        <v>9</v>
      </c>
    </row>
    <row r="111" spans="1:19">
      <c r="A111" t="s">
        <v>487</v>
      </c>
      <c r="B111">
        <v>34</v>
      </c>
      <c r="C111">
        <v>68</v>
      </c>
      <c r="D111" t="s">
        <v>936</v>
      </c>
      <c r="E111">
        <v>0</v>
      </c>
      <c r="F111" t="s">
        <v>935</v>
      </c>
      <c r="G111">
        <v>0</v>
      </c>
      <c r="H111">
        <v>7</v>
      </c>
      <c r="I111">
        <v>14</v>
      </c>
      <c r="J111">
        <v>3</v>
      </c>
      <c r="K111">
        <v>5</v>
      </c>
      <c r="L111">
        <v>5</v>
      </c>
      <c r="M111">
        <v>13</v>
      </c>
      <c r="N111">
        <v>3</v>
      </c>
      <c r="O111">
        <v>4</v>
      </c>
      <c r="P111">
        <v>8</v>
      </c>
      <c r="Q111">
        <v>7</v>
      </c>
      <c r="R111">
        <v>5</v>
      </c>
      <c r="S111">
        <v>2</v>
      </c>
    </row>
    <row r="112" spans="1:19">
      <c r="A112" t="s">
        <v>489</v>
      </c>
      <c r="B112">
        <v>0</v>
      </c>
      <c r="C112">
        <v>36</v>
      </c>
      <c r="D112" t="s">
        <v>934</v>
      </c>
      <c r="E112">
        <v>0</v>
      </c>
      <c r="F112" t="s">
        <v>935</v>
      </c>
      <c r="G112">
        <v>14</v>
      </c>
      <c r="H112">
        <v>26</v>
      </c>
      <c r="I112">
        <v>51</v>
      </c>
      <c r="J112">
        <v>24</v>
      </c>
      <c r="K112">
        <v>32</v>
      </c>
      <c r="L112">
        <v>76</v>
      </c>
      <c r="M112">
        <v>60</v>
      </c>
      <c r="N112">
        <v>36</v>
      </c>
      <c r="O112">
        <v>31</v>
      </c>
      <c r="P112">
        <v>40</v>
      </c>
      <c r="Q112">
        <v>59</v>
      </c>
      <c r="R112">
        <v>43</v>
      </c>
      <c r="S112">
        <v>22</v>
      </c>
    </row>
    <row r="113" spans="1:19">
      <c r="A113" t="s">
        <v>489</v>
      </c>
      <c r="B113">
        <v>36</v>
      </c>
      <c r="C113">
        <v>71</v>
      </c>
      <c r="D113" t="s">
        <v>936</v>
      </c>
      <c r="E113">
        <v>0</v>
      </c>
      <c r="F113" t="s">
        <v>935</v>
      </c>
      <c r="G113">
        <v>0</v>
      </c>
      <c r="H113">
        <v>2</v>
      </c>
      <c r="I113">
        <v>7</v>
      </c>
      <c r="J113">
        <v>8</v>
      </c>
      <c r="K113">
        <v>1</v>
      </c>
      <c r="L113">
        <v>4</v>
      </c>
      <c r="M113">
        <v>13</v>
      </c>
      <c r="N113">
        <v>1</v>
      </c>
      <c r="O113">
        <v>1</v>
      </c>
      <c r="P113">
        <v>1</v>
      </c>
      <c r="Q113">
        <v>7</v>
      </c>
      <c r="R113">
        <v>9</v>
      </c>
      <c r="S113">
        <v>3</v>
      </c>
    </row>
    <row r="114" spans="1:19">
      <c r="A114" t="s">
        <v>491</v>
      </c>
      <c r="B114">
        <v>0</v>
      </c>
      <c r="C114">
        <v>47</v>
      </c>
      <c r="D114" t="s">
        <v>934</v>
      </c>
      <c r="E114">
        <v>0</v>
      </c>
      <c r="F114" t="s">
        <v>935</v>
      </c>
      <c r="G114">
        <v>17</v>
      </c>
      <c r="H114">
        <v>63</v>
      </c>
      <c r="I114">
        <v>67</v>
      </c>
      <c r="J114">
        <v>33</v>
      </c>
      <c r="K114">
        <v>25</v>
      </c>
      <c r="L114">
        <v>63</v>
      </c>
      <c r="M114">
        <v>93</v>
      </c>
      <c r="N114">
        <v>54</v>
      </c>
      <c r="O114">
        <v>21</v>
      </c>
      <c r="P114">
        <v>53</v>
      </c>
      <c r="Q114">
        <v>87</v>
      </c>
      <c r="R114">
        <v>78</v>
      </c>
      <c r="S114">
        <v>249</v>
      </c>
    </row>
    <row r="115" spans="1:19">
      <c r="A115" t="s">
        <v>491</v>
      </c>
      <c r="B115">
        <v>47</v>
      </c>
      <c r="C115">
        <v>93</v>
      </c>
      <c r="D115" t="s">
        <v>936</v>
      </c>
      <c r="E115">
        <v>0</v>
      </c>
      <c r="F115" t="s">
        <v>935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3</v>
      </c>
      <c r="M115">
        <v>1</v>
      </c>
      <c r="N115">
        <v>5</v>
      </c>
      <c r="O115">
        <v>0</v>
      </c>
      <c r="P115">
        <v>1</v>
      </c>
      <c r="Q115">
        <v>0</v>
      </c>
      <c r="R115">
        <v>2</v>
      </c>
      <c r="S115">
        <v>5</v>
      </c>
    </row>
    <row r="116" spans="1:19">
      <c r="A116" t="s">
        <v>493</v>
      </c>
      <c r="B116">
        <v>0</v>
      </c>
      <c r="C116">
        <v>36</v>
      </c>
      <c r="D116" t="s">
        <v>934</v>
      </c>
      <c r="E116">
        <v>0</v>
      </c>
      <c r="F116" t="s">
        <v>935</v>
      </c>
      <c r="G116">
        <v>1</v>
      </c>
      <c r="H116">
        <v>3</v>
      </c>
      <c r="I116">
        <v>25</v>
      </c>
      <c r="J116">
        <v>6</v>
      </c>
      <c r="K116">
        <v>0</v>
      </c>
      <c r="L116">
        <v>3</v>
      </c>
      <c r="M116">
        <v>10</v>
      </c>
      <c r="N116">
        <v>5</v>
      </c>
      <c r="O116">
        <v>2</v>
      </c>
      <c r="P116">
        <v>1</v>
      </c>
      <c r="Q116">
        <v>17</v>
      </c>
      <c r="R116">
        <v>11</v>
      </c>
      <c r="S116">
        <v>2</v>
      </c>
    </row>
    <row r="117" spans="1:19">
      <c r="A117" t="s">
        <v>493</v>
      </c>
      <c r="B117">
        <v>36</v>
      </c>
      <c r="C117">
        <v>71</v>
      </c>
      <c r="D117" t="s">
        <v>936</v>
      </c>
      <c r="E117">
        <v>0</v>
      </c>
      <c r="F117" t="s">
        <v>935</v>
      </c>
      <c r="G117">
        <v>13</v>
      </c>
      <c r="H117">
        <v>27</v>
      </c>
      <c r="I117">
        <v>277</v>
      </c>
      <c r="J117">
        <v>81</v>
      </c>
      <c r="K117">
        <v>12</v>
      </c>
      <c r="L117">
        <v>16</v>
      </c>
      <c r="M117">
        <v>158</v>
      </c>
      <c r="N117">
        <v>70</v>
      </c>
      <c r="O117">
        <v>13</v>
      </c>
      <c r="P117">
        <v>22</v>
      </c>
      <c r="Q117">
        <v>244</v>
      </c>
      <c r="R117">
        <v>49</v>
      </c>
      <c r="S117">
        <v>151</v>
      </c>
    </row>
    <row r="118" spans="1:19">
      <c r="A118" t="s">
        <v>495</v>
      </c>
      <c r="B118">
        <v>0</v>
      </c>
      <c r="C118">
        <v>47</v>
      </c>
      <c r="D118" t="s">
        <v>934</v>
      </c>
      <c r="E118">
        <v>0</v>
      </c>
      <c r="F118" t="s">
        <v>935</v>
      </c>
      <c r="G118">
        <v>643</v>
      </c>
      <c r="H118">
        <v>1594</v>
      </c>
      <c r="I118">
        <v>3691</v>
      </c>
      <c r="J118">
        <v>4750</v>
      </c>
      <c r="K118">
        <v>1043</v>
      </c>
      <c r="L118">
        <v>1462</v>
      </c>
      <c r="M118">
        <v>1704</v>
      </c>
      <c r="N118">
        <v>4392</v>
      </c>
      <c r="O118">
        <v>861</v>
      </c>
      <c r="P118">
        <v>1534</v>
      </c>
      <c r="Q118">
        <v>2325</v>
      </c>
      <c r="R118">
        <v>5495</v>
      </c>
      <c r="S118">
        <v>117780</v>
      </c>
    </row>
    <row r="119" spans="1:19">
      <c r="A119" t="s">
        <v>495</v>
      </c>
      <c r="B119">
        <v>47</v>
      </c>
      <c r="C119">
        <v>94</v>
      </c>
      <c r="D119" t="s">
        <v>936</v>
      </c>
      <c r="E119">
        <v>0</v>
      </c>
      <c r="F119" t="s">
        <v>935</v>
      </c>
      <c r="G119">
        <v>10</v>
      </c>
      <c r="H119">
        <v>19</v>
      </c>
      <c r="I119">
        <v>50</v>
      </c>
      <c r="J119">
        <v>78</v>
      </c>
      <c r="K119">
        <v>17</v>
      </c>
      <c r="L119">
        <v>27</v>
      </c>
      <c r="M119">
        <v>25</v>
      </c>
      <c r="N119">
        <v>63</v>
      </c>
      <c r="O119">
        <v>16</v>
      </c>
      <c r="P119">
        <v>27</v>
      </c>
      <c r="Q119">
        <v>18</v>
      </c>
      <c r="R119">
        <v>68</v>
      </c>
      <c r="S119">
        <v>2018</v>
      </c>
    </row>
    <row r="120" spans="1:19">
      <c r="A120" t="s">
        <v>497</v>
      </c>
      <c r="B120">
        <v>0</v>
      </c>
      <c r="C120">
        <v>45</v>
      </c>
      <c r="D120" t="s">
        <v>934</v>
      </c>
      <c r="E120">
        <v>0</v>
      </c>
      <c r="F120" t="s">
        <v>935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</v>
      </c>
    </row>
    <row r="121" spans="1:19">
      <c r="A121" t="s">
        <v>497</v>
      </c>
      <c r="B121">
        <v>45</v>
      </c>
      <c r="C121">
        <v>90</v>
      </c>
      <c r="D121" t="s">
        <v>936</v>
      </c>
      <c r="E121">
        <v>0</v>
      </c>
      <c r="F121" t="s">
        <v>935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>
      <c r="A122" t="s">
        <v>499</v>
      </c>
      <c r="B122">
        <v>0</v>
      </c>
      <c r="C122">
        <v>50</v>
      </c>
      <c r="D122" t="s">
        <v>934</v>
      </c>
      <c r="E122">
        <v>0</v>
      </c>
      <c r="F122" t="s">
        <v>935</v>
      </c>
      <c r="G122">
        <v>5</v>
      </c>
      <c r="H122">
        <v>6</v>
      </c>
      <c r="I122">
        <v>4</v>
      </c>
      <c r="J122">
        <v>6</v>
      </c>
      <c r="K122">
        <v>2</v>
      </c>
      <c r="L122">
        <v>6</v>
      </c>
      <c r="M122">
        <v>6</v>
      </c>
      <c r="N122">
        <v>6</v>
      </c>
      <c r="O122">
        <v>12</v>
      </c>
      <c r="P122">
        <v>9</v>
      </c>
      <c r="Q122">
        <v>7</v>
      </c>
      <c r="R122">
        <v>7</v>
      </c>
      <c r="S122">
        <v>108</v>
      </c>
    </row>
    <row r="123" spans="1:19">
      <c r="A123" t="s">
        <v>499</v>
      </c>
      <c r="B123">
        <v>50</v>
      </c>
      <c r="C123">
        <v>100</v>
      </c>
      <c r="D123" t="s">
        <v>936</v>
      </c>
      <c r="E123">
        <v>0</v>
      </c>
      <c r="F123" t="s">
        <v>935</v>
      </c>
      <c r="G123">
        <v>1</v>
      </c>
      <c r="H123">
        <v>0</v>
      </c>
      <c r="I123">
        <v>0</v>
      </c>
      <c r="J123">
        <v>2</v>
      </c>
      <c r="K123">
        <v>0</v>
      </c>
      <c r="L123">
        <v>0</v>
      </c>
      <c r="M123">
        <v>0</v>
      </c>
      <c r="N123">
        <v>0</v>
      </c>
      <c r="O123">
        <v>1</v>
      </c>
      <c r="P123">
        <v>0</v>
      </c>
      <c r="Q123">
        <v>0</v>
      </c>
      <c r="R123">
        <v>0</v>
      </c>
      <c r="S123">
        <v>0</v>
      </c>
    </row>
    <row r="124" spans="1:19">
      <c r="A124" t="s">
        <v>501</v>
      </c>
      <c r="B124">
        <v>0</v>
      </c>
      <c r="C124">
        <v>49</v>
      </c>
      <c r="D124" t="s">
        <v>934</v>
      </c>
      <c r="E124">
        <v>0</v>
      </c>
      <c r="F124" t="s">
        <v>935</v>
      </c>
      <c r="G124">
        <v>7372</v>
      </c>
      <c r="H124">
        <v>14917</v>
      </c>
      <c r="I124">
        <v>18343</v>
      </c>
      <c r="J124">
        <v>11985</v>
      </c>
      <c r="K124">
        <v>14901</v>
      </c>
      <c r="L124">
        <v>21775</v>
      </c>
      <c r="M124">
        <v>18884</v>
      </c>
      <c r="N124">
        <v>14469</v>
      </c>
      <c r="O124">
        <v>11802</v>
      </c>
      <c r="P124">
        <v>19992</v>
      </c>
      <c r="Q124">
        <v>20998</v>
      </c>
      <c r="R124">
        <v>16354</v>
      </c>
      <c r="S124">
        <v>3886</v>
      </c>
    </row>
    <row r="125" spans="1:19">
      <c r="A125" t="s">
        <v>501</v>
      </c>
      <c r="B125">
        <v>49</v>
      </c>
      <c r="C125">
        <v>98</v>
      </c>
      <c r="D125" t="s">
        <v>936</v>
      </c>
      <c r="E125">
        <v>0</v>
      </c>
      <c r="F125" t="s">
        <v>935</v>
      </c>
      <c r="G125">
        <v>128500</v>
      </c>
      <c r="H125">
        <v>224050</v>
      </c>
      <c r="I125">
        <v>237527</v>
      </c>
      <c r="J125">
        <v>191669</v>
      </c>
      <c r="K125">
        <v>171752</v>
      </c>
      <c r="L125">
        <v>320681</v>
      </c>
      <c r="M125">
        <v>282777</v>
      </c>
      <c r="N125">
        <v>274357</v>
      </c>
      <c r="O125">
        <v>206366</v>
      </c>
      <c r="P125">
        <v>301290</v>
      </c>
      <c r="Q125">
        <v>269208</v>
      </c>
      <c r="R125">
        <v>271836</v>
      </c>
      <c r="S125">
        <v>258786</v>
      </c>
    </row>
    <row r="126" spans="1:19">
      <c r="A126" t="s">
        <v>503</v>
      </c>
      <c r="B126">
        <v>0</v>
      </c>
      <c r="C126">
        <v>49</v>
      </c>
      <c r="D126" t="s">
        <v>934</v>
      </c>
      <c r="E126">
        <v>0</v>
      </c>
      <c r="F126" t="s">
        <v>935</v>
      </c>
      <c r="G126">
        <v>1222</v>
      </c>
      <c r="H126">
        <v>1265</v>
      </c>
      <c r="I126">
        <v>819</v>
      </c>
      <c r="J126">
        <v>1092</v>
      </c>
      <c r="K126">
        <v>502</v>
      </c>
      <c r="L126">
        <v>575</v>
      </c>
      <c r="M126">
        <v>1050</v>
      </c>
      <c r="N126">
        <v>1305</v>
      </c>
      <c r="O126">
        <v>873</v>
      </c>
      <c r="P126">
        <v>1016</v>
      </c>
      <c r="Q126">
        <v>748</v>
      </c>
      <c r="R126">
        <v>1279</v>
      </c>
      <c r="S126">
        <v>1316</v>
      </c>
    </row>
    <row r="127" spans="1:19">
      <c r="A127" t="s">
        <v>503</v>
      </c>
      <c r="B127">
        <v>49</v>
      </c>
      <c r="C127">
        <v>98</v>
      </c>
      <c r="D127" t="s">
        <v>936</v>
      </c>
      <c r="E127">
        <v>0</v>
      </c>
      <c r="F127" t="s">
        <v>935</v>
      </c>
      <c r="G127">
        <v>234412</v>
      </c>
      <c r="H127">
        <v>447428</v>
      </c>
      <c r="I127">
        <v>542948</v>
      </c>
      <c r="J127">
        <v>457758</v>
      </c>
      <c r="K127">
        <v>431037</v>
      </c>
      <c r="L127">
        <v>449411</v>
      </c>
      <c r="M127">
        <v>557324</v>
      </c>
      <c r="N127">
        <v>506328</v>
      </c>
      <c r="O127">
        <v>387242</v>
      </c>
      <c r="P127">
        <v>524597</v>
      </c>
      <c r="Q127">
        <v>570988</v>
      </c>
      <c r="R127">
        <v>477455</v>
      </c>
      <c r="S127">
        <v>381329</v>
      </c>
    </row>
    <row r="128" spans="1:19">
      <c r="A128" t="s">
        <v>505</v>
      </c>
      <c r="B128">
        <v>0</v>
      </c>
      <c r="C128">
        <v>50</v>
      </c>
      <c r="D128" t="s">
        <v>934</v>
      </c>
      <c r="E128">
        <v>0</v>
      </c>
      <c r="F128" t="s">
        <v>935</v>
      </c>
      <c r="G128">
        <v>1222</v>
      </c>
      <c r="H128">
        <v>1265</v>
      </c>
      <c r="I128">
        <v>819</v>
      </c>
      <c r="J128">
        <v>1092</v>
      </c>
      <c r="K128">
        <v>502</v>
      </c>
      <c r="L128">
        <v>575</v>
      </c>
      <c r="M128">
        <v>1050</v>
      </c>
      <c r="N128">
        <v>1305</v>
      </c>
      <c r="O128">
        <v>873</v>
      </c>
      <c r="P128">
        <v>1016</v>
      </c>
      <c r="Q128">
        <v>748</v>
      </c>
      <c r="R128">
        <v>1279</v>
      </c>
      <c r="S128">
        <v>1316</v>
      </c>
    </row>
    <row r="129" spans="1:19">
      <c r="A129" t="s">
        <v>505</v>
      </c>
      <c r="B129">
        <v>50</v>
      </c>
      <c r="C129">
        <v>99</v>
      </c>
      <c r="D129" t="s">
        <v>936</v>
      </c>
      <c r="E129">
        <v>0</v>
      </c>
      <c r="F129" t="s">
        <v>935</v>
      </c>
      <c r="G129">
        <v>837</v>
      </c>
      <c r="H129">
        <v>1543</v>
      </c>
      <c r="I129">
        <v>2413</v>
      </c>
      <c r="J129">
        <v>1339</v>
      </c>
      <c r="K129">
        <v>890</v>
      </c>
      <c r="L129">
        <v>1035</v>
      </c>
      <c r="M129">
        <v>958</v>
      </c>
      <c r="N129">
        <v>815</v>
      </c>
      <c r="O129">
        <v>945</v>
      </c>
      <c r="P129">
        <v>1610</v>
      </c>
      <c r="Q129">
        <v>1182</v>
      </c>
      <c r="R129">
        <v>831</v>
      </c>
      <c r="S129">
        <v>276</v>
      </c>
    </row>
    <row r="130" spans="1:19">
      <c r="A130" t="s">
        <v>507</v>
      </c>
      <c r="B130">
        <v>0</v>
      </c>
      <c r="C130">
        <v>50</v>
      </c>
      <c r="D130" t="s">
        <v>934</v>
      </c>
      <c r="E130">
        <v>0</v>
      </c>
      <c r="F130" t="s">
        <v>935</v>
      </c>
      <c r="G130">
        <v>593</v>
      </c>
      <c r="H130">
        <v>986</v>
      </c>
      <c r="I130">
        <v>977</v>
      </c>
      <c r="J130">
        <v>850</v>
      </c>
      <c r="K130">
        <v>898</v>
      </c>
      <c r="L130">
        <v>883</v>
      </c>
      <c r="M130">
        <v>985</v>
      </c>
      <c r="N130">
        <v>640</v>
      </c>
      <c r="O130">
        <v>752</v>
      </c>
      <c r="P130">
        <v>1065</v>
      </c>
      <c r="Q130">
        <v>949</v>
      </c>
      <c r="R130">
        <v>431</v>
      </c>
      <c r="S130">
        <v>810</v>
      </c>
    </row>
    <row r="131" spans="1:19">
      <c r="A131" t="s">
        <v>507</v>
      </c>
      <c r="B131">
        <v>50</v>
      </c>
      <c r="C131">
        <v>100</v>
      </c>
      <c r="D131" t="s">
        <v>936</v>
      </c>
      <c r="E131">
        <v>0</v>
      </c>
      <c r="F131" t="s">
        <v>935</v>
      </c>
      <c r="G131">
        <v>16087</v>
      </c>
      <c r="H131">
        <v>28388</v>
      </c>
      <c r="I131">
        <v>27272</v>
      </c>
      <c r="J131">
        <v>27912</v>
      </c>
      <c r="K131">
        <v>32865</v>
      </c>
      <c r="L131">
        <v>27985</v>
      </c>
      <c r="M131">
        <v>27778</v>
      </c>
      <c r="N131">
        <v>27991</v>
      </c>
      <c r="O131">
        <v>29476</v>
      </c>
      <c r="P131">
        <v>38833</v>
      </c>
      <c r="Q131">
        <v>27663</v>
      </c>
      <c r="R131">
        <v>25330</v>
      </c>
      <c r="S131">
        <v>23224</v>
      </c>
    </row>
    <row r="132" spans="1:19">
      <c r="A132" t="s">
        <v>509</v>
      </c>
      <c r="B132">
        <v>0</v>
      </c>
      <c r="C132">
        <v>49</v>
      </c>
      <c r="D132" t="s">
        <v>934</v>
      </c>
      <c r="E132">
        <v>0</v>
      </c>
      <c r="F132" t="s">
        <v>935</v>
      </c>
      <c r="G132">
        <v>95</v>
      </c>
      <c r="H132">
        <v>148</v>
      </c>
      <c r="I132">
        <v>447</v>
      </c>
      <c r="J132">
        <v>154</v>
      </c>
      <c r="K132">
        <v>196</v>
      </c>
      <c r="L132">
        <v>450</v>
      </c>
      <c r="M132">
        <v>1060</v>
      </c>
      <c r="N132">
        <v>579</v>
      </c>
      <c r="O132">
        <v>125</v>
      </c>
      <c r="P132">
        <v>268</v>
      </c>
      <c r="Q132">
        <v>1074</v>
      </c>
      <c r="R132">
        <v>657</v>
      </c>
      <c r="S132">
        <v>712</v>
      </c>
    </row>
    <row r="133" spans="1:19">
      <c r="A133" t="s">
        <v>509</v>
      </c>
      <c r="B133">
        <v>49</v>
      </c>
      <c r="C133">
        <v>98</v>
      </c>
      <c r="D133" t="s">
        <v>936</v>
      </c>
      <c r="E133">
        <v>0</v>
      </c>
      <c r="F133" t="s">
        <v>935</v>
      </c>
      <c r="G133">
        <v>793</v>
      </c>
      <c r="H133">
        <v>900</v>
      </c>
      <c r="I133">
        <v>1665</v>
      </c>
      <c r="J133">
        <v>1100</v>
      </c>
      <c r="K133">
        <v>1344</v>
      </c>
      <c r="L133">
        <v>1727</v>
      </c>
      <c r="M133">
        <v>5341</v>
      </c>
      <c r="N133">
        <v>4386</v>
      </c>
      <c r="O133">
        <v>808</v>
      </c>
      <c r="P133">
        <v>1482</v>
      </c>
      <c r="Q133">
        <v>5808</v>
      </c>
      <c r="R133">
        <v>1775</v>
      </c>
      <c r="S133">
        <v>14510</v>
      </c>
    </row>
    <row r="134" spans="1:19">
      <c r="A134" t="s">
        <v>511</v>
      </c>
      <c r="B134">
        <v>0</v>
      </c>
      <c r="C134">
        <v>58</v>
      </c>
      <c r="D134" t="s">
        <v>934</v>
      </c>
      <c r="E134">
        <v>0</v>
      </c>
      <c r="F134" t="s">
        <v>935</v>
      </c>
      <c r="G134">
        <v>886</v>
      </c>
      <c r="H134">
        <v>1156</v>
      </c>
      <c r="I134">
        <v>862</v>
      </c>
      <c r="J134">
        <v>1017</v>
      </c>
      <c r="K134">
        <v>1031</v>
      </c>
      <c r="L134">
        <v>876</v>
      </c>
      <c r="M134">
        <v>1085</v>
      </c>
      <c r="N134">
        <v>1877</v>
      </c>
      <c r="O134">
        <v>1015</v>
      </c>
      <c r="P134">
        <v>1452</v>
      </c>
      <c r="Q134">
        <v>1166</v>
      </c>
      <c r="R134">
        <v>1635</v>
      </c>
      <c r="S134">
        <v>300</v>
      </c>
    </row>
    <row r="135" spans="1:19">
      <c r="A135" t="s">
        <v>511</v>
      </c>
      <c r="B135">
        <v>58</v>
      </c>
      <c r="C135">
        <v>100</v>
      </c>
      <c r="D135" t="s">
        <v>936</v>
      </c>
      <c r="E135">
        <v>0</v>
      </c>
      <c r="F135" t="s">
        <v>935</v>
      </c>
      <c r="G135">
        <v>190084</v>
      </c>
      <c r="H135">
        <v>327483</v>
      </c>
      <c r="I135">
        <v>278712</v>
      </c>
      <c r="J135">
        <v>290355</v>
      </c>
      <c r="K135">
        <v>241476</v>
      </c>
      <c r="L135">
        <v>230622</v>
      </c>
      <c r="M135">
        <v>238080</v>
      </c>
      <c r="N135">
        <v>251674</v>
      </c>
      <c r="O135">
        <v>256348</v>
      </c>
      <c r="P135">
        <v>340222</v>
      </c>
      <c r="Q135">
        <v>255130</v>
      </c>
      <c r="R135">
        <v>195525</v>
      </c>
      <c r="S135">
        <v>488375</v>
      </c>
    </row>
    <row r="136" spans="1:19">
      <c r="A136" t="s">
        <v>513</v>
      </c>
      <c r="B136">
        <v>0</v>
      </c>
      <c r="C136">
        <v>48</v>
      </c>
      <c r="D136" t="s">
        <v>934</v>
      </c>
      <c r="E136">
        <v>0</v>
      </c>
      <c r="F136" t="s">
        <v>935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>
      <c r="A137" t="s">
        <v>513</v>
      </c>
      <c r="B137">
        <v>48</v>
      </c>
      <c r="C137">
        <v>95</v>
      </c>
      <c r="D137" t="s">
        <v>936</v>
      </c>
      <c r="E137">
        <v>0</v>
      </c>
      <c r="F137" t="s">
        <v>935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>
      <c r="A138" t="s">
        <v>515</v>
      </c>
      <c r="B138">
        <v>0</v>
      </c>
      <c r="C138">
        <v>45</v>
      </c>
      <c r="D138" t="s">
        <v>934</v>
      </c>
      <c r="E138">
        <v>0</v>
      </c>
      <c r="F138" t="s">
        <v>935</v>
      </c>
      <c r="G138">
        <v>91</v>
      </c>
      <c r="H138">
        <v>139</v>
      </c>
      <c r="I138">
        <v>212</v>
      </c>
      <c r="J138">
        <v>141</v>
      </c>
      <c r="K138">
        <v>120</v>
      </c>
      <c r="L138">
        <v>186</v>
      </c>
      <c r="M138">
        <v>235</v>
      </c>
      <c r="N138">
        <v>125</v>
      </c>
      <c r="O138">
        <v>140</v>
      </c>
      <c r="P138">
        <v>196</v>
      </c>
      <c r="Q138">
        <v>223</v>
      </c>
      <c r="R138">
        <v>115</v>
      </c>
      <c r="S138">
        <v>1971</v>
      </c>
    </row>
    <row r="139" spans="1:19">
      <c r="A139" t="s">
        <v>515</v>
      </c>
      <c r="B139">
        <v>45</v>
      </c>
      <c r="C139">
        <v>90</v>
      </c>
      <c r="D139" t="s">
        <v>936</v>
      </c>
      <c r="E139">
        <v>0</v>
      </c>
      <c r="F139" t="s">
        <v>935</v>
      </c>
      <c r="G139">
        <v>222</v>
      </c>
      <c r="H139">
        <v>571</v>
      </c>
      <c r="I139">
        <v>518</v>
      </c>
      <c r="J139">
        <v>382</v>
      </c>
      <c r="K139">
        <v>365</v>
      </c>
      <c r="L139">
        <v>347</v>
      </c>
      <c r="M139">
        <v>423</v>
      </c>
      <c r="N139">
        <v>421</v>
      </c>
      <c r="O139">
        <v>464</v>
      </c>
      <c r="P139">
        <v>478</v>
      </c>
      <c r="Q139">
        <v>663</v>
      </c>
      <c r="R139">
        <v>387</v>
      </c>
      <c r="S139">
        <v>7954</v>
      </c>
    </row>
    <row r="140" spans="1:19">
      <c r="A140" t="s">
        <v>517</v>
      </c>
      <c r="B140">
        <v>0</v>
      </c>
      <c r="C140">
        <v>46</v>
      </c>
      <c r="D140" t="s">
        <v>934</v>
      </c>
      <c r="E140">
        <v>0</v>
      </c>
      <c r="F140" t="s">
        <v>935</v>
      </c>
      <c r="G140">
        <v>305</v>
      </c>
      <c r="H140">
        <v>538</v>
      </c>
      <c r="I140">
        <v>1501</v>
      </c>
      <c r="J140">
        <v>490</v>
      </c>
      <c r="K140">
        <v>727</v>
      </c>
      <c r="L140">
        <v>618</v>
      </c>
      <c r="M140">
        <v>1378</v>
      </c>
      <c r="N140">
        <v>433</v>
      </c>
      <c r="O140">
        <v>639</v>
      </c>
      <c r="P140">
        <v>784</v>
      </c>
      <c r="Q140">
        <v>1342</v>
      </c>
      <c r="R140">
        <v>549</v>
      </c>
      <c r="S140">
        <v>13616</v>
      </c>
    </row>
    <row r="141" spans="1:19">
      <c r="A141" t="s">
        <v>517</v>
      </c>
      <c r="B141">
        <v>46</v>
      </c>
      <c r="C141">
        <v>92</v>
      </c>
      <c r="D141" t="s">
        <v>936</v>
      </c>
      <c r="E141">
        <v>0</v>
      </c>
      <c r="F141" t="s">
        <v>935</v>
      </c>
      <c r="G141">
        <v>222</v>
      </c>
      <c r="H141">
        <v>572</v>
      </c>
      <c r="I141">
        <v>522</v>
      </c>
      <c r="J141">
        <v>382</v>
      </c>
      <c r="K141">
        <v>362</v>
      </c>
      <c r="L141">
        <v>345</v>
      </c>
      <c r="M141">
        <v>427</v>
      </c>
      <c r="N141">
        <v>421</v>
      </c>
      <c r="O141">
        <v>464</v>
      </c>
      <c r="P141">
        <v>479</v>
      </c>
      <c r="Q141">
        <v>663</v>
      </c>
      <c r="R141">
        <v>387</v>
      </c>
      <c r="S141">
        <v>7966</v>
      </c>
    </row>
    <row r="142" spans="1:19">
      <c r="A142" t="s">
        <v>519</v>
      </c>
      <c r="B142">
        <v>0</v>
      </c>
      <c r="C142">
        <v>49</v>
      </c>
      <c r="D142" t="s">
        <v>934</v>
      </c>
      <c r="E142">
        <v>0</v>
      </c>
      <c r="F142" t="s">
        <v>935</v>
      </c>
      <c r="G142">
        <v>112581</v>
      </c>
      <c r="H142">
        <v>138568</v>
      </c>
      <c r="I142">
        <v>93325</v>
      </c>
      <c r="J142">
        <v>104138</v>
      </c>
      <c r="K142">
        <v>39067</v>
      </c>
      <c r="L142">
        <v>98526</v>
      </c>
      <c r="M142">
        <v>166714</v>
      </c>
      <c r="N142">
        <v>202062</v>
      </c>
      <c r="O142">
        <v>86723</v>
      </c>
      <c r="P142">
        <v>129912</v>
      </c>
      <c r="Q142">
        <v>152380</v>
      </c>
      <c r="R142">
        <v>138881</v>
      </c>
      <c r="S142">
        <v>101894</v>
      </c>
    </row>
    <row r="143" spans="1:19">
      <c r="A143" t="s">
        <v>519</v>
      </c>
      <c r="B143">
        <v>49</v>
      </c>
      <c r="C143">
        <v>97</v>
      </c>
      <c r="D143" t="s">
        <v>936</v>
      </c>
      <c r="E143">
        <v>0</v>
      </c>
      <c r="F143" t="s">
        <v>935</v>
      </c>
      <c r="G143">
        <v>5225</v>
      </c>
      <c r="H143">
        <v>5266</v>
      </c>
      <c r="I143">
        <v>2592</v>
      </c>
      <c r="J143">
        <v>4484</v>
      </c>
      <c r="K143">
        <v>2094</v>
      </c>
      <c r="L143">
        <v>3321</v>
      </c>
      <c r="M143">
        <v>5164</v>
      </c>
      <c r="N143">
        <v>5503</v>
      </c>
      <c r="O143">
        <v>3622</v>
      </c>
      <c r="P143">
        <v>4433</v>
      </c>
      <c r="Q143">
        <v>4972</v>
      </c>
      <c r="R143">
        <v>5941</v>
      </c>
      <c r="S143">
        <v>1669</v>
      </c>
    </row>
    <row r="144" spans="1:19">
      <c r="A144" t="s">
        <v>521</v>
      </c>
      <c r="B144">
        <v>0</v>
      </c>
      <c r="C144">
        <v>50</v>
      </c>
      <c r="D144" t="s">
        <v>934</v>
      </c>
      <c r="E144">
        <v>0</v>
      </c>
      <c r="F144" t="s">
        <v>935</v>
      </c>
      <c r="G144">
        <v>938</v>
      </c>
      <c r="H144">
        <v>7685</v>
      </c>
      <c r="I144">
        <v>45365</v>
      </c>
      <c r="J144">
        <v>2123</v>
      </c>
      <c r="K144">
        <v>2787</v>
      </c>
      <c r="L144">
        <v>4108</v>
      </c>
      <c r="M144">
        <v>24491</v>
      </c>
      <c r="N144">
        <v>2662</v>
      </c>
      <c r="O144">
        <v>2020</v>
      </c>
      <c r="P144">
        <v>5167</v>
      </c>
      <c r="Q144">
        <v>33553</v>
      </c>
      <c r="R144">
        <v>2394</v>
      </c>
      <c r="S144">
        <v>40238</v>
      </c>
    </row>
    <row r="145" spans="1:19">
      <c r="A145" t="s">
        <v>521</v>
      </c>
      <c r="B145">
        <v>50</v>
      </c>
      <c r="C145">
        <v>100</v>
      </c>
      <c r="D145" t="s">
        <v>936</v>
      </c>
      <c r="E145">
        <v>0</v>
      </c>
      <c r="F145" t="s">
        <v>935</v>
      </c>
      <c r="G145">
        <v>31</v>
      </c>
      <c r="H145">
        <v>207</v>
      </c>
      <c r="I145">
        <v>644</v>
      </c>
      <c r="J145">
        <v>88</v>
      </c>
      <c r="K145">
        <v>103</v>
      </c>
      <c r="L145">
        <v>188</v>
      </c>
      <c r="M145">
        <v>455</v>
      </c>
      <c r="N145">
        <v>64</v>
      </c>
      <c r="O145">
        <v>87</v>
      </c>
      <c r="P145">
        <v>199</v>
      </c>
      <c r="Q145">
        <v>380</v>
      </c>
      <c r="R145">
        <v>79</v>
      </c>
      <c r="S145">
        <v>721</v>
      </c>
    </row>
    <row r="146" spans="1:19">
      <c r="A146" t="s">
        <v>523</v>
      </c>
      <c r="B146">
        <v>0</v>
      </c>
      <c r="C146">
        <v>50</v>
      </c>
      <c r="D146" t="s">
        <v>934</v>
      </c>
      <c r="E146">
        <v>0</v>
      </c>
      <c r="F146" t="s">
        <v>935</v>
      </c>
      <c r="G146">
        <v>0</v>
      </c>
      <c r="H146">
        <v>0</v>
      </c>
      <c r="I146">
        <v>21</v>
      </c>
      <c r="J146">
        <v>0</v>
      </c>
      <c r="K146">
        <v>0</v>
      </c>
      <c r="L146">
        <v>2</v>
      </c>
      <c r="M146">
        <v>5</v>
      </c>
      <c r="N146">
        <v>1</v>
      </c>
      <c r="O146">
        <v>0</v>
      </c>
      <c r="P146">
        <v>0</v>
      </c>
      <c r="Q146">
        <v>33</v>
      </c>
      <c r="R146">
        <v>0</v>
      </c>
      <c r="S146">
        <v>337</v>
      </c>
    </row>
    <row r="147" spans="1:19">
      <c r="A147" t="s">
        <v>523</v>
      </c>
      <c r="B147">
        <v>50</v>
      </c>
      <c r="C147">
        <v>100</v>
      </c>
      <c r="D147" t="s">
        <v>936</v>
      </c>
      <c r="E147">
        <v>0</v>
      </c>
      <c r="F147" t="s">
        <v>935</v>
      </c>
      <c r="G147">
        <v>5</v>
      </c>
      <c r="H147">
        <v>9</v>
      </c>
      <c r="I147">
        <v>15</v>
      </c>
      <c r="J147">
        <v>0</v>
      </c>
      <c r="K147">
        <v>2</v>
      </c>
      <c r="L147">
        <v>3</v>
      </c>
      <c r="M147">
        <v>17</v>
      </c>
      <c r="N147">
        <v>1</v>
      </c>
      <c r="O147">
        <v>0</v>
      </c>
      <c r="P147">
        <v>10</v>
      </c>
      <c r="Q147">
        <v>7</v>
      </c>
      <c r="R147">
        <v>0</v>
      </c>
      <c r="S147">
        <v>1654</v>
      </c>
    </row>
    <row r="148" spans="1:19">
      <c r="A148" t="s">
        <v>525</v>
      </c>
      <c r="B148">
        <v>0</v>
      </c>
      <c r="C148">
        <v>50</v>
      </c>
      <c r="D148" t="s">
        <v>934</v>
      </c>
      <c r="E148">
        <v>0</v>
      </c>
      <c r="F148" t="s">
        <v>935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</v>
      </c>
      <c r="Q148">
        <v>0</v>
      </c>
      <c r="R148">
        <v>0</v>
      </c>
      <c r="S148">
        <v>0</v>
      </c>
    </row>
    <row r="149" spans="1:19">
      <c r="A149" t="s">
        <v>525</v>
      </c>
      <c r="B149">
        <v>50</v>
      </c>
      <c r="C149">
        <v>99</v>
      </c>
      <c r="D149" t="s">
        <v>936</v>
      </c>
      <c r="E149">
        <v>0</v>
      </c>
      <c r="F149" t="s">
        <v>935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1</v>
      </c>
    </row>
    <row r="150" spans="1:19">
      <c r="A150" t="s">
        <v>527</v>
      </c>
      <c r="B150">
        <v>0</v>
      </c>
      <c r="C150">
        <v>50</v>
      </c>
      <c r="D150" t="s">
        <v>934</v>
      </c>
      <c r="E150">
        <v>0</v>
      </c>
      <c r="F150" t="s">
        <v>935</v>
      </c>
      <c r="G150">
        <v>2</v>
      </c>
      <c r="H150">
        <v>6</v>
      </c>
      <c r="I150">
        <v>14</v>
      </c>
      <c r="J150">
        <v>10</v>
      </c>
      <c r="K150">
        <v>17</v>
      </c>
      <c r="L150">
        <v>2</v>
      </c>
      <c r="M150">
        <v>10</v>
      </c>
      <c r="N150">
        <v>7</v>
      </c>
      <c r="O150">
        <v>19</v>
      </c>
      <c r="P150">
        <v>5</v>
      </c>
      <c r="Q150">
        <v>5</v>
      </c>
      <c r="R150">
        <v>9</v>
      </c>
      <c r="S150">
        <v>2</v>
      </c>
    </row>
    <row r="151" spans="1:19">
      <c r="A151" t="s">
        <v>527</v>
      </c>
      <c r="B151">
        <v>50</v>
      </c>
      <c r="C151">
        <v>100</v>
      </c>
      <c r="D151" t="s">
        <v>936</v>
      </c>
      <c r="E151">
        <v>0</v>
      </c>
      <c r="F151" t="s">
        <v>935</v>
      </c>
      <c r="G151">
        <v>167</v>
      </c>
      <c r="H151">
        <v>489</v>
      </c>
      <c r="I151">
        <v>379</v>
      </c>
      <c r="J151">
        <v>478</v>
      </c>
      <c r="K151">
        <v>571</v>
      </c>
      <c r="L151">
        <v>414</v>
      </c>
      <c r="M151">
        <v>291</v>
      </c>
      <c r="N151">
        <v>348</v>
      </c>
      <c r="O151">
        <v>436</v>
      </c>
      <c r="P151">
        <v>539</v>
      </c>
      <c r="Q151">
        <v>330</v>
      </c>
      <c r="R151">
        <v>321</v>
      </c>
      <c r="S151">
        <v>169</v>
      </c>
    </row>
    <row r="152" spans="1:19">
      <c r="A152" t="s">
        <v>529</v>
      </c>
      <c r="B152">
        <v>0</v>
      </c>
      <c r="C152">
        <v>47</v>
      </c>
      <c r="D152" t="s">
        <v>934</v>
      </c>
      <c r="E152">
        <v>0</v>
      </c>
      <c r="F152" t="s">
        <v>935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>
      <c r="A153" t="s">
        <v>529</v>
      </c>
      <c r="B153">
        <v>47</v>
      </c>
      <c r="C153">
        <v>93</v>
      </c>
      <c r="D153" t="s">
        <v>936</v>
      </c>
      <c r="E153">
        <v>0</v>
      </c>
      <c r="F153" t="s">
        <v>935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>
      <c r="A154" t="s">
        <v>531</v>
      </c>
      <c r="B154">
        <v>0</v>
      </c>
      <c r="C154">
        <v>49</v>
      </c>
      <c r="D154" t="s">
        <v>934</v>
      </c>
      <c r="E154">
        <v>0</v>
      </c>
      <c r="F154" t="s">
        <v>935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>
      <c r="A155" t="s">
        <v>531</v>
      </c>
      <c r="B155">
        <v>49</v>
      </c>
      <c r="C155">
        <v>97</v>
      </c>
      <c r="D155" t="s">
        <v>936</v>
      </c>
      <c r="E155">
        <v>0</v>
      </c>
      <c r="F155" t="s">
        <v>935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>
      <c r="A156" t="s">
        <v>533</v>
      </c>
      <c r="B156">
        <v>0</v>
      </c>
      <c r="C156">
        <v>50</v>
      </c>
      <c r="D156" t="s">
        <v>934</v>
      </c>
      <c r="E156">
        <v>0</v>
      </c>
      <c r="F156" t="s">
        <v>935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>
      <c r="A157" t="s">
        <v>533</v>
      </c>
      <c r="B157">
        <v>50</v>
      </c>
      <c r="C157">
        <v>99</v>
      </c>
      <c r="D157" t="s">
        <v>936</v>
      </c>
      <c r="E157">
        <v>0</v>
      </c>
      <c r="F157" t="s">
        <v>935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>
      <c r="A158" t="s">
        <v>535</v>
      </c>
      <c r="B158">
        <v>0</v>
      </c>
      <c r="C158">
        <v>38</v>
      </c>
      <c r="D158" t="s">
        <v>934</v>
      </c>
      <c r="E158">
        <v>0</v>
      </c>
      <c r="F158" t="s">
        <v>935</v>
      </c>
      <c r="G158">
        <v>4034</v>
      </c>
      <c r="H158">
        <v>5420</v>
      </c>
      <c r="I158">
        <v>2093</v>
      </c>
      <c r="J158">
        <v>6137</v>
      </c>
      <c r="K158">
        <v>5625</v>
      </c>
      <c r="L158">
        <v>8377</v>
      </c>
      <c r="M158">
        <v>5537</v>
      </c>
      <c r="N158">
        <v>5807</v>
      </c>
      <c r="O158">
        <v>3740</v>
      </c>
      <c r="P158">
        <v>6360</v>
      </c>
      <c r="Q158">
        <v>3667</v>
      </c>
      <c r="R158">
        <v>6480</v>
      </c>
      <c r="S158">
        <v>1670</v>
      </c>
    </row>
    <row r="159" spans="1:19">
      <c r="A159" t="s">
        <v>535</v>
      </c>
      <c r="B159">
        <v>38</v>
      </c>
      <c r="C159">
        <v>76</v>
      </c>
      <c r="D159" t="s">
        <v>936</v>
      </c>
      <c r="E159">
        <v>0</v>
      </c>
      <c r="F159" t="s">
        <v>935</v>
      </c>
      <c r="G159">
        <v>426131</v>
      </c>
      <c r="H159">
        <v>835255</v>
      </c>
      <c r="I159">
        <v>658843</v>
      </c>
      <c r="J159">
        <v>711512</v>
      </c>
      <c r="K159">
        <v>368215</v>
      </c>
      <c r="L159">
        <v>461632</v>
      </c>
      <c r="M159">
        <v>563423</v>
      </c>
      <c r="N159">
        <v>765206</v>
      </c>
      <c r="O159">
        <v>528734</v>
      </c>
      <c r="P159">
        <v>889743</v>
      </c>
      <c r="Q159">
        <v>535402</v>
      </c>
      <c r="R159">
        <v>816713</v>
      </c>
      <c r="S159">
        <v>87465</v>
      </c>
    </row>
    <row r="160" spans="1:19">
      <c r="A160" t="s">
        <v>537</v>
      </c>
      <c r="B160">
        <v>0</v>
      </c>
      <c r="C160">
        <v>36</v>
      </c>
      <c r="D160" t="s">
        <v>934</v>
      </c>
      <c r="E160">
        <v>0</v>
      </c>
      <c r="F160" t="s">
        <v>935</v>
      </c>
      <c r="G160">
        <v>7066</v>
      </c>
      <c r="H160">
        <v>9293</v>
      </c>
      <c r="I160">
        <v>5643</v>
      </c>
      <c r="J160">
        <v>9098</v>
      </c>
      <c r="K160">
        <v>6849</v>
      </c>
      <c r="L160">
        <v>9187</v>
      </c>
      <c r="M160">
        <v>8023</v>
      </c>
      <c r="N160">
        <v>9086</v>
      </c>
      <c r="O160">
        <v>6514</v>
      </c>
      <c r="P160">
        <v>11298</v>
      </c>
      <c r="Q160">
        <v>5416</v>
      </c>
      <c r="R160">
        <v>8923</v>
      </c>
      <c r="S160">
        <v>4002</v>
      </c>
    </row>
    <row r="161" spans="1:19">
      <c r="A161" t="s">
        <v>537</v>
      </c>
      <c r="B161">
        <v>36</v>
      </c>
      <c r="C161">
        <v>72</v>
      </c>
      <c r="D161" t="s">
        <v>936</v>
      </c>
      <c r="E161">
        <v>0</v>
      </c>
      <c r="F161" t="s">
        <v>935</v>
      </c>
      <c r="G161">
        <v>425496</v>
      </c>
      <c r="H161">
        <v>837897</v>
      </c>
      <c r="I161">
        <v>657531</v>
      </c>
      <c r="J161">
        <v>706657</v>
      </c>
      <c r="K161">
        <v>365134</v>
      </c>
      <c r="L161">
        <v>459039</v>
      </c>
      <c r="M161">
        <v>567661</v>
      </c>
      <c r="N161">
        <v>762308</v>
      </c>
      <c r="O161">
        <v>522862</v>
      </c>
      <c r="P161">
        <v>882318</v>
      </c>
      <c r="Q161">
        <v>533871</v>
      </c>
      <c r="R161">
        <v>809839</v>
      </c>
      <c r="S161">
        <v>89793</v>
      </c>
    </row>
    <row r="162" spans="1:19">
      <c r="A162" t="s">
        <v>539</v>
      </c>
      <c r="B162">
        <v>0</v>
      </c>
      <c r="C162">
        <v>39</v>
      </c>
      <c r="D162" t="s">
        <v>934</v>
      </c>
      <c r="E162">
        <v>0</v>
      </c>
      <c r="F162" t="s">
        <v>935</v>
      </c>
      <c r="G162">
        <v>286</v>
      </c>
      <c r="H162">
        <v>415</v>
      </c>
      <c r="I162">
        <v>256</v>
      </c>
      <c r="J162">
        <v>424</v>
      </c>
      <c r="K162">
        <v>465</v>
      </c>
      <c r="L162">
        <v>511</v>
      </c>
      <c r="M162">
        <v>295</v>
      </c>
      <c r="N162">
        <v>343</v>
      </c>
      <c r="O162">
        <v>339</v>
      </c>
      <c r="P162">
        <v>466</v>
      </c>
      <c r="Q162">
        <v>348</v>
      </c>
      <c r="R162">
        <v>332</v>
      </c>
      <c r="S162">
        <v>67</v>
      </c>
    </row>
    <row r="163" spans="1:19">
      <c r="A163" t="s">
        <v>539</v>
      </c>
      <c r="B163">
        <v>39</v>
      </c>
      <c r="C163">
        <v>77</v>
      </c>
      <c r="D163" t="s">
        <v>936</v>
      </c>
      <c r="E163">
        <v>0</v>
      </c>
      <c r="F163" t="s">
        <v>935</v>
      </c>
      <c r="G163">
        <v>361733</v>
      </c>
      <c r="H163">
        <v>583376</v>
      </c>
      <c r="I163">
        <v>403155</v>
      </c>
      <c r="J163">
        <v>516692</v>
      </c>
      <c r="K163">
        <v>385341</v>
      </c>
      <c r="L163">
        <v>342756</v>
      </c>
      <c r="M163">
        <v>425359</v>
      </c>
      <c r="N163">
        <v>543466</v>
      </c>
      <c r="O163">
        <v>424831</v>
      </c>
      <c r="P163">
        <v>619437</v>
      </c>
      <c r="Q163">
        <v>414807</v>
      </c>
      <c r="R163">
        <v>520703</v>
      </c>
      <c r="S163">
        <v>103379</v>
      </c>
    </row>
    <row r="164" spans="1:19">
      <c r="A164" t="s">
        <v>541</v>
      </c>
      <c r="B164">
        <v>0</v>
      </c>
      <c r="C164">
        <v>42</v>
      </c>
      <c r="D164" t="s">
        <v>934</v>
      </c>
      <c r="E164">
        <v>0</v>
      </c>
      <c r="F164" t="s">
        <v>935</v>
      </c>
      <c r="G164">
        <v>10286</v>
      </c>
      <c r="H164">
        <v>13911</v>
      </c>
      <c r="I164">
        <v>7013</v>
      </c>
      <c r="J164">
        <v>16628</v>
      </c>
      <c r="K164">
        <v>14949</v>
      </c>
      <c r="L164">
        <v>23988</v>
      </c>
      <c r="M164">
        <v>15405</v>
      </c>
      <c r="N164">
        <v>14073</v>
      </c>
      <c r="O164">
        <v>11244</v>
      </c>
      <c r="P164">
        <v>17088</v>
      </c>
      <c r="Q164">
        <v>10621</v>
      </c>
      <c r="R164">
        <v>18940</v>
      </c>
      <c r="S164">
        <v>8680</v>
      </c>
    </row>
    <row r="165" spans="1:19">
      <c r="A165" t="s">
        <v>541</v>
      </c>
      <c r="B165">
        <v>42</v>
      </c>
      <c r="C165">
        <v>83</v>
      </c>
      <c r="D165" t="s">
        <v>936</v>
      </c>
      <c r="E165">
        <v>0</v>
      </c>
      <c r="F165" t="s">
        <v>935</v>
      </c>
      <c r="G165">
        <v>335676</v>
      </c>
      <c r="H165">
        <v>535208</v>
      </c>
      <c r="I165">
        <v>366071</v>
      </c>
      <c r="J165">
        <v>451240</v>
      </c>
      <c r="K165">
        <v>329228</v>
      </c>
      <c r="L165">
        <v>309813</v>
      </c>
      <c r="M165">
        <v>408234</v>
      </c>
      <c r="N165">
        <v>467944</v>
      </c>
      <c r="O165">
        <v>371150</v>
      </c>
      <c r="P165">
        <v>548322</v>
      </c>
      <c r="Q165">
        <v>357711</v>
      </c>
      <c r="R165">
        <v>451288</v>
      </c>
      <c r="S165">
        <v>101814</v>
      </c>
    </row>
    <row r="166" spans="1:19">
      <c r="A166" t="s">
        <v>543</v>
      </c>
      <c r="B166">
        <v>0</v>
      </c>
      <c r="C166">
        <v>51</v>
      </c>
      <c r="D166" t="s">
        <v>934</v>
      </c>
      <c r="E166">
        <v>0</v>
      </c>
      <c r="F166" t="s">
        <v>935</v>
      </c>
      <c r="G166">
        <v>0</v>
      </c>
      <c r="H166">
        <v>0</v>
      </c>
      <c r="I166">
        <v>3</v>
      </c>
      <c r="J166">
        <v>0</v>
      </c>
      <c r="K166">
        <v>2</v>
      </c>
      <c r="L166">
        <v>0</v>
      </c>
      <c r="M166">
        <v>2</v>
      </c>
      <c r="N166">
        <v>0</v>
      </c>
      <c r="O166">
        <v>1</v>
      </c>
      <c r="P166">
        <v>0</v>
      </c>
      <c r="Q166">
        <v>2</v>
      </c>
      <c r="R166">
        <v>0</v>
      </c>
      <c r="S166">
        <v>2</v>
      </c>
    </row>
    <row r="167" spans="1:19">
      <c r="A167" t="s">
        <v>543</v>
      </c>
      <c r="B167">
        <v>51</v>
      </c>
      <c r="C167">
        <v>102</v>
      </c>
      <c r="D167" t="s">
        <v>936</v>
      </c>
      <c r="E167">
        <v>0</v>
      </c>
      <c r="F167" t="s">
        <v>935</v>
      </c>
      <c r="G167">
        <v>5785</v>
      </c>
      <c r="H167">
        <v>8995</v>
      </c>
      <c r="I167">
        <v>4087</v>
      </c>
      <c r="J167">
        <v>7574</v>
      </c>
      <c r="K167">
        <v>5405</v>
      </c>
      <c r="L167">
        <v>3865</v>
      </c>
      <c r="M167">
        <v>4728</v>
      </c>
      <c r="N167">
        <v>7319</v>
      </c>
      <c r="O167">
        <v>5484</v>
      </c>
      <c r="P167">
        <v>7218</v>
      </c>
      <c r="Q167">
        <v>4430</v>
      </c>
      <c r="R167">
        <v>3598</v>
      </c>
      <c r="S167">
        <v>2479</v>
      </c>
    </row>
    <row r="168" spans="1:19">
      <c r="A168" t="s">
        <v>545</v>
      </c>
      <c r="B168">
        <v>0</v>
      </c>
      <c r="C168">
        <v>35</v>
      </c>
      <c r="D168" t="s">
        <v>934</v>
      </c>
      <c r="E168">
        <v>0</v>
      </c>
      <c r="F168" t="s">
        <v>935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>
      <c r="A169" t="s">
        <v>545</v>
      </c>
      <c r="B169">
        <v>35</v>
      </c>
      <c r="C169">
        <v>69</v>
      </c>
      <c r="D169" t="s">
        <v>936</v>
      </c>
      <c r="E169">
        <v>0</v>
      </c>
      <c r="F169" t="s">
        <v>935</v>
      </c>
      <c r="G169">
        <v>20</v>
      </c>
      <c r="H169">
        <v>58</v>
      </c>
      <c r="I169">
        <v>21</v>
      </c>
      <c r="J169">
        <v>64</v>
      </c>
      <c r="K169">
        <v>43</v>
      </c>
      <c r="L169">
        <v>30</v>
      </c>
      <c r="M169">
        <v>26</v>
      </c>
      <c r="N169">
        <v>39</v>
      </c>
      <c r="O169">
        <v>30</v>
      </c>
      <c r="P169">
        <v>49</v>
      </c>
      <c r="Q169">
        <v>29</v>
      </c>
      <c r="R169">
        <v>46</v>
      </c>
      <c r="S169">
        <v>57</v>
      </c>
    </row>
    <row r="170" spans="1:19">
      <c r="A170" t="s">
        <v>547</v>
      </c>
      <c r="B170">
        <v>0</v>
      </c>
      <c r="C170">
        <v>35</v>
      </c>
      <c r="D170" t="s">
        <v>934</v>
      </c>
      <c r="E170">
        <v>0</v>
      </c>
      <c r="F170" t="s">
        <v>935</v>
      </c>
      <c r="G170">
        <v>152</v>
      </c>
      <c r="H170">
        <v>128</v>
      </c>
      <c r="I170">
        <v>157</v>
      </c>
      <c r="J170">
        <v>75</v>
      </c>
      <c r="K170">
        <v>50</v>
      </c>
      <c r="L170">
        <v>128</v>
      </c>
      <c r="M170">
        <v>356</v>
      </c>
      <c r="N170">
        <v>200</v>
      </c>
      <c r="O170">
        <v>82</v>
      </c>
      <c r="P170">
        <v>99</v>
      </c>
      <c r="Q170">
        <v>513</v>
      </c>
      <c r="R170">
        <v>212</v>
      </c>
      <c r="S170">
        <v>58</v>
      </c>
    </row>
    <row r="171" spans="1:19">
      <c r="A171" t="s">
        <v>547</v>
      </c>
      <c r="B171">
        <v>35</v>
      </c>
      <c r="C171">
        <v>70</v>
      </c>
      <c r="D171" t="s">
        <v>936</v>
      </c>
      <c r="E171">
        <v>0</v>
      </c>
      <c r="F171" t="s">
        <v>935</v>
      </c>
      <c r="G171">
        <v>48</v>
      </c>
      <c r="H171">
        <v>31</v>
      </c>
      <c r="I171">
        <v>77</v>
      </c>
      <c r="J171">
        <v>50</v>
      </c>
      <c r="K171">
        <v>40</v>
      </c>
      <c r="L171">
        <v>84</v>
      </c>
      <c r="M171">
        <v>135</v>
      </c>
      <c r="N171">
        <v>81</v>
      </c>
      <c r="O171">
        <v>34</v>
      </c>
      <c r="P171">
        <v>44</v>
      </c>
      <c r="Q171">
        <v>101</v>
      </c>
      <c r="R171">
        <v>77</v>
      </c>
      <c r="S171">
        <v>8</v>
      </c>
    </row>
    <row r="172" spans="1:19">
      <c r="A172" t="s">
        <v>549</v>
      </c>
      <c r="B172">
        <v>0</v>
      </c>
      <c r="C172">
        <v>44</v>
      </c>
      <c r="D172" t="s">
        <v>934</v>
      </c>
      <c r="E172">
        <v>0</v>
      </c>
      <c r="F172" t="s">
        <v>935</v>
      </c>
      <c r="G172">
        <v>4964</v>
      </c>
      <c r="H172">
        <v>8385</v>
      </c>
      <c r="I172">
        <v>5586</v>
      </c>
      <c r="J172">
        <v>5228</v>
      </c>
      <c r="K172">
        <v>2999</v>
      </c>
      <c r="L172">
        <v>4335</v>
      </c>
      <c r="M172">
        <v>5575</v>
      </c>
      <c r="N172">
        <v>6342</v>
      </c>
      <c r="O172">
        <v>5234</v>
      </c>
      <c r="P172">
        <v>7505</v>
      </c>
      <c r="Q172">
        <v>4019</v>
      </c>
      <c r="R172">
        <v>6641</v>
      </c>
      <c r="S172">
        <v>11270</v>
      </c>
    </row>
    <row r="173" spans="1:19">
      <c r="A173" t="s">
        <v>549</v>
      </c>
      <c r="B173">
        <v>44</v>
      </c>
      <c r="C173">
        <v>88</v>
      </c>
      <c r="D173" t="s">
        <v>936</v>
      </c>
      <c r="E173">
        <v>0</v>
      </c>
      <c r="F173" t="s">
        <v>935</v>
      </c>
      <c r="G173">
        <v>1785</v>
      </c>
      <c r="H173">
        <v>4186</v>
      </c>
      <c r="I173">
        <v>2600</v>
      </c>
      <c r="J173">
        <v>3078</v>
      </c>
      <c r="K173">
        <v>2790</v>
      </c>
      <c r="L173">
        <v>2756</v>
      </c>
      <c r="M173">
        <v>2564</v>
      </c>
      <c r="N173">
        <v>3046</v>
      </c>
      <c r="O173">
        <v>2520</v>
      </c>
      <c r="P173">
        <v>4157</v>
      </c>
      <c r="Q173">
        <v>2077</v>
      </c>
      <c r="R173">
        <v>2902</v>
      </c>
      <c r="S173">
        <v>1724</v>
      </c>
    </row>
    <row r="174" spans="1:19">
      <c r="A174" t="s">
        <v>551</v>
      </c>
      <c r="B174">
        <v>0</v>
      </c>
      <c r="C174">
        <v>37</v>
      </c>
      <c r="D174" t="s">
        <v>934</v>
      </c>
      <c r="E174">
        <v>0</v>
      </c>
      <c r="F174" t="s">
        <v>935</v>
      </c>
      <c r="G174">
        <v>23679</v>
      </c>
      <c r="H174">
        <v>144862</v>
      </c>
      <c r="I174">
        <v>164802</v>
      </c>
      <c r="J174">
        <v>54736</v>
      </c>
      <c r="K174">
        <v>32882</v>
      </c>
      <c r="L174">
        <v>98739</v>
      </c>
      <c r="M174">
        <v>171888</v>
      </c>
      <c r="N174">
        <v>50818</v>
      </c>
      <c r="O174">
        <v>33896</v>
      </c>
      <c r="P174">
        <v>105841</v>
      </c>
      <c r="Q174">
        <v>260146</v>
      </c>
      <c r="R174">
        <v>43483</v>
      </c>
      <c r="S174">
        <v>321664</v>
      </c>
    </row>
    <row r="175" spans="1:19">
      <c r="A175" t="s">
        <v>551</v>
      </c>
      <c r="B175">
        <v>37</v>
      </c>
      <c r="C175">
        <v>73</v>
      </c>
      <c r="D175" t="s">
        <v>936</v>
      </c>
      <c r="E175">
        <v>0</v>
      </c>
      <c r="F175" t="s">
        <v>935</v>
      </c>
      <c r="G175">
        <v>9321</v>
      </c>
      <c r="H175">
        <v>26871</v>
      </c>
      <c r="I175">
        <v>48118</v>
      </c>
      <c r="J175">
        <v>18073</v>
      </c>
      <c r="K175">
        <v>20163</v>
      </c>
      <c r="L175">
        <v>33776</v>
      </c>
      <c r="M175">
        <v>52406</v>
      </c>
      <c r="N175">
        <v>21566</v>
      </c>
      <c r="O175">
        <v>15240</v>
      </c>
      <c r="P175">
        <v>33236</v>
      </c>
      <c r="Q175">
        <v>48478</v>
      </c>
      <c r="R175">
        <v>23612</v>
      </c>
      <c r="S175">
        <v>35337</v>
      </c>
    </row>
    <row r="176" spans="1:19">
      <c r="A176" t="s">
        <v>553</v>
      </c>
      <c r="B176">
        <v>0</v>
      </c>
      <c r="C176">
        <v>43</v>
      </c>
      <c r="D176" t="s">
        <v>934</v>
      </c>
      <c r="E176">
        <v>0</v>
      </c>
      <c r="F176" t="s">
        <v>935</v>
      </c>
      <c r="G176">
        <v>52859</v>
      </c>
      <c r="H176">
        <v>136340</v>
      </c>
      <c r="I176">
        <v>73902</v>
      </c>
      <c r="J176">
        <v>102258</v>
      </c>
      <c r="K176">
        <v>88717</v>
      </c>
      <c r="L176">
        <v>83971</v>
      </c>
      <c r="M176">
        <v>89400</v>
      </c>
      <c r="N176">
        <v>170752</v>
      </c>
      <c r="O176">
        <v>78538</v>
      </c>
      <c r="P176">
        <v>98279</v>
      </c>
      <c r="Q176">
        <v>125436</v>
      </c>
      <c r="R176">
        <v>78789</v>
      </c>
      <c r="S176">
        <v>51117</v>
      </c>
    </row>
    <row r="177" spans="1:19">
      <c r="A177" t="s">
        <v>553</v>
      </c>
      <c r="B177">
        <v>43</v>
      </c>
      <c r="C177">
        <v>85</v>
      </c>
      <c r="D177" t="s">
        <v>936</v>
      </c>
      <c r="E177">
        <v>0</v>
      </c>
      <c r="F177" t="s">
        <v>935</v>
      </c>
      <c r="G177">
        <v>7989</v>
      </c>
      <c r="H177">
        <v>16567</v>
      </c>
      <c r="I177">
        <v>13575</v>
      </c>
      <c r="J177">
        <v>14132</v>
      </c>
      <c r="K177">
        <v>14584</v>
      </c>
      <c r="L177">
        <v>13095</v>
      </c>
      <c r="M177">
        <v>12660</v>
      </c>
      <c r="N177">
        <v>16315</v>
      </c>
      <c r="O177">
        <v>12100</v>
      </c>
      <c r="P177">
        <v>17459</v>
      </c>
      <c r="Q177">
        <v>16296</v>
      </c>
      <c r="R177">
        <v>13466</v>
      </c>
      <c r="S177">
        <v>5338</v>
      </c>
    </row>
    <row r="178" spans="1:19">
      <c r="A178" t="s">
        <v>555</v>
      </c>
      <c r="B178">
        <v>0</v>
      </c>
      <c r="C178">
        <v>44</v>
      </c>
      <c r="D178" t="s">
        <v>934</v>
      </c>
      <c r="E178">
        <v>0</v>
      </c>
      <c r="F178" t="s">
        <v>935</v>
      </c>
      <c r="G178">
        <v>41</v>
      </c>
      <c r="H178">
        <v>42</v>
      </c>
      <c r="I178">
        <v>18</v>
      </c>
      <c r="J178">
        <v>31</v>
      </c>
      <c r="K178">
        <v>9</v>
      </c>
      <c r="L178">
        <v>26</v>
      </c>
      <c r="M178">
        <v>38</v>
      </c>
      <c r="N178">
        <v>33</v>
      </c>
      <c r="O178">
        <v>15</v>
      </c>
      <c r="P178">
        <v>31</v>
      </c>
      <c r="Q178">
        <v>24</v>
      </c>
      <c r="R178">
        <v>17</v>
      </c>
      <c r="S178">
        <v>60</v>
      </c>
    </row>
    <row r="179" spans="1:19">
      <c r="A179" t="s">
        <v>555</v>
      </c>
      <c r="B179">
        <v>44</v>
      </c>
      <c r="C179">
        <v>88</v>
      </c>
      <c r="D179" t="s">
        <v>936</v>
      </c>
      <c r="E179">
        <v>0</v>
      </c>
      <c r="F179" t="s">
        <v>935</v>
      </c>
      <c r="G179">
        <v>152</v>
      </c>
      <c r="H179">
        <v>359</v>
      </c>
      <c r="I179">
        <v>268</v>
      </c>
      <c r="J179">
        <v>164</v>
      </c>
      <c r="K179">
        <v>82</v>
      </c>
      <c r="L179">
        <v>133</v>
      </c>
      <c r="M179">
        <v>415</v>
      </c>
      <c r="N179">
        <v>287</v>
      </c>
      <c r="O179">
        <v>89</v>
      </c>
      <c r="P179">
        <v>222</v>
      </c>
      <c r="Q179">
        <v>316</v>
      </c>
      <c r="R179">
        <v>132</v>
      </c>
      <c r="S179">
        <v>507</v>
      </c>
    </row>
    <row r="180" spans="1:19">
      <c r="A180" t="s">
        <v>557</v>
      </c>
      <c r="B180">
        <v>0</v>
      </c>
      <c r="C180">
        <v>60</v>
      </c>
      <c r="D180" t="s">
        <v>934</v>
      </c>
      <c r="E180">
        <v>0</v>
      </c>
      <c r="F180" t="s">
        <v>935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>
      <c r="A181" t="s">
        <v>557</v>
      </c>
      <c r="B181">
        <v>60</v>
      </c>
      <c r="C181">
        <v>120</v>
      </c>
      <c r="D181" t="s">
        <v>936</v>
      </c>
      <c r="E181">
        <v>0</v>
      </c>
      <c r="F181" t="s">
        <v>935</v>
      </c>
      <c r="G181">
        <v>0</v>
      </c>
      <c r="H181">
        <v>1</v>
      </c>
      <c r="I181">
        <v>0</v>
      </c>
      <c r="J181">
        <v>0</v>
      </c>
      <c r="K181">
        <v>0</v>
      </c>
      <c r="L181">
        <v>0</v>
      </c>
      <c r="M181">
        <v>3</v>
      </c>
      <c r="N181">
        <v>0</v>
      </c>
      <c r="O181">
        <v>0</v>
      </c>
      <c r="P181">
        <v>0</v>
      </c>
      <c r="Q181">
        <v>0</v>
      </c>
      <c r="R181">
        <v>1</v>
      </c>
      <c r="S181">
        <v>0</v>
      </c>
    </row>
    <row r="182" spans="1:19">
      <c r="A182" t="s">
        <v>559</v>
      </c>
      <c r="B182">
        <v>0</v>
      </c>
      <c r="C182">
        <v>32</v>
      </c>
      <c r="D182" t="s">
        <v>934</v>
      </c>
      <c r="E182">
        <v>0</v>
      </c>
      <c r="F182" t="s">
        <v>935</v>
      </c>
      <c r="G182">
        <v>441</v>
      </c>
      <c r="H182">
        <v>727</v>
      </c>
      <c r="I182">
        <v>437</v>
      </c>
      <c r="J182">
        <v>683</v>
      </c>
      <c r="K182">
        <v>346</v>
      </c>
      <c r="L182">
        <v>431</v>
      </c>
      <c r="M182">
        <v>570</v>
      </c>
      <c r="N182">
        <v>671</v>
      </c>
      <c r="O182">
        <v>459</v>
      </c>
      <c r="P182">
        <v>525</v>
      </c>
      <c r="Q182">
        <v>760</v>
      </c>
      <c r="R182">
        <v>577</v>
      </c>
      <c r="S182">
        <v>1017</v>
      </c>
    </row>
    <row r="183" spans="1:19">
      <c r="A183" t="s">
        <v>559</v>
      </c>
      <c r="B183">
        <v>32</v>
      </c>
      <c r="C183">
        <v>63</v>
      </c>
      <c r="D183" t="s">
        <v>936</v>
      </c>
      <c r="E183">
        <v>0</v>
      </c>
      <c r="F183" t="s">
        <v>935</v>
      </c>
      <c r="G183">
        <v>489</v>
      </c>
      <c r="H183">
        <v>824</v>
      </c>
      <c r="I183">
        <v>440</v>
      </c>
      <c r="J183">
        <v>593</v>
      </c>
      <c r="K183">
        <v>229</v>
      </c>
      <c r="L183">
        <v>462</v>
      </c>
      <c r="M183">
        <v>520</v>
      </c>
      <c r="N183">
        <v>362</v>
      </c>
      <c r="O183">
        <v>332</v>
      </c>
      <c r="P183">
        <v>425</v>
      </c>
      <c r="Q183">
        <v>427</v>
      </c>
      <c r="R183">
        <v>356</v>
      </c>
      <c r="S183">
        <v>673</v>
      </c>
    </row>
    <row r="184" spans="1:19">
      <c r="A184" t="s">
        <v>561</v>
      </c>
      <c r="B184">
        <v>0</v>
      </c>
      <c r="C184">
        <v>35</v>
      </c>
      <c r="D184" t="s">
        <v>934</v>
      </c>
      <c r="E184">
        <v>0</v>
      </c>
      <c r="F184" t="s">
        <v>935</v>
      </c>
      <c r="G184">
        <v>0</v>
      </c>
      <c r="H184">
        <v>0</v>
      </c>
      <c r="I184">
        <v>0</v>
      </c>
      <c r="J184">
        <v>0</v>
      </c>
      <c r="K184">
        <v>1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1</v>
      </c>
      <c r="R184">
        <v>0</v>
      </c>
      <c r="S184">
        <v>0</v>
      </c>
    </row>
    <row r="185" spans="1:19">
      <c r="A185" t="s">
        <v>561</v>
      </c>
      <c r="B185">
        <v>35</v>
      </c>
      <c r="C185">
        <v>69</v>
      </c>
      <c r="D185" t="s">
        <v>936</v>
      </c>
      <c r="E185">
        <v>0</v>
      </c>
      <c r="F185" t="s">
        <v>935</v>
      </c>
      <c r="G185">
        <v>0</v>
      </c>
      <c r="H185">
        <v>1</v>
      </c>
      <c r="I185">
        <v>0</v>
      </c>
      <c r="J185">
        <v>0</v>
      </c>
      <c r="K185">
        <v>0</v>
      </c>
      <c r="L185">
        <v>1</v>
      </c>
      <c r="M185">
        <v>1</v>
      </c>
      <c r="N185">
        <v>1</v>
      </c>
      <c r="O185">
        <v>0</v>
      </c>
      <c r="P185">
        <v>1</v>
      </c>
      <c r="Q185">
        <v>0</v>
      </c>
      <c r="R185">
        <v>0</v>
      </c>
      <c r="S185">
        <v>4</v>
      </c>
    </row>
    <row r="186" spans="1:19">
      <c r="A186" t="s">
        <v>563</v>
      </c>
      <c r="B186">
        <v>0</v>
      </c>
      <c r="C186">
        <v>45</v>
      </c>
      <c r="D186" t="s">
        <v>934</v>
      </c>
      <c r="E186">
        <v>0</v>
      </c>
      <c r="F186" t="s">
        <v>935</v>
      </c>
      <c r="G186">
        <v>27</v>
      </c>
      <c r="H186">
        <v>10</v>
      </c>
      <c r="I186">
        <v>73</v>
      </c>
      <c r="J186">
        <v>7</v>
      </c>
      <c r="K186">
        <v>72</v>
      </c>
      <c r="L186">
        <v>21</v>
      </c>
      <c r="M186">
        <v>56</v>
      </c>
      <c r="N186">
        <v>17</v>
      </c>
      <c r="O186">
        <v>64</v>
      </c>
      <c r="P186">
        <v>27</v>
      </c>
      <c r="Q186">
        <v>46</v>
      </c>
      <c r="R186">
        <v>26</v>
      </c>
      <c r="S186">
        <v>813</v>
      </c>
    </row>
    <row r="187" spans="1:19">
      <c r="A187" t="s">
        <v>563</v>
      </c>
      <c r="B187">
        <v>45</v>
      </c>
      <c r="C187">
        <v>89</v>
      </c>
      <c r="D187" t="s">
        <v>936</v>
      </c>
      <c r="E187">
        <v>0</v>
      </c>
      <c r="F187" t="s">
        <v>935</v>
      </c>
      <c r="G187">
        <v>843</v>
      </c>
      <c r="H187">
        <v>413</v>
      </c>
      <c r="I187">
        <v>1797</v>
      </c>
      <c r="J187">
        <v>342</v>
      </c>
      <c r="K187">
        <v>1172</v>
      </c>
      <c r="L187">
        <v>543</v>
      </c>
      <c r="M187">
        <v>1253</v>
      </c>
      <c r="N187">
        <v>548</v>
      </c>
      <c r="O187">
        <v>1213</v>
      </c>
      <c r="P187">
        <v>575</v>
      </c>
      <c r="Q187">
        <v>991</v>
      </c>
      <c r="R187">
        <v>591</v>
      </c>
      <c r="S187">
        <v>205352</v>
      </c>
    </row>
    <row r="188" spans="1:19">
      <c r="A188" t="s">
        <v>565</v>
      </c>
      <c r="B188">
        <v>0</v>
      </c>
      <c r="C188">
        <v>38</v>
      </c>
      <c r="D188" t="s">
        <v>934</v>
      </c>
      <c r="E188">
        <v>0</v>
      </c>
      <c r="F188" t="s">
        <v>935</v>
      </c>
      <c r="G188">
        <v>8</v>
      </c>
      <c r="H188">
        <v>11</v>
      </c>
      <c r="I188">
        <v>93</v>
      </c>
      <c r="J188">
        <v>5</v>
      </c>
      <c r="K188">
        <v>29</v>
      </c>
      <c r="L188">
        <v>13</v>
      </c>
      <c r="M188">
        <v>46</v>
      </c>
      <c r="N188">
        <v>4</v>
      </c>
      <c r="O188">
        <v>29</v>
      </c>
      <c r="P188">
        <v>12</v>
      </c>
      <c r="Q188">
        <v>41</v>
      </c>
      <c r="R188">
        <v>10</v>
      </c>
      <c r="S188">
        <v>4279</v>
      </c>
    </row>
    <row r="189" spans="1:19">
      <c r="A189" t="s">
        <v>565</v>
      </c>
      <c r="B189">
        <v>38</v>
      </c>
      <c r="C189">
        <v>84</v>
      </c>
      <c r="D189" t="s">
        <v>936</v>
      </c>
      <c r="E189">
        <v>0</v>
      </c>
      <c r="F189" t="s">
        <v>935</v>
      </c>
      <c r="G189">
        <v>172</v>
      </c>
      <c r="H189">
        <v>207</v>
      </c>
      <c r="I189">
        <v>3001</v>
      </c>
      <c r="J189">
        <v>132</v>
      </c>
      <c r="K189">
        <v>281</v>
      </c>
      <c r="L189">
        <v>253</v>
      </c>
      <c r="M189">
        <v>1138</v>
      </c>
      <c r="N189">
        <v>171</v>
      </c>
      <c r="O189">
        <v>270</v>
      </c>
      <c r="P189">
        <v>243</v>
      </c>
      <c r="Q189">
        <v>1026</v>
      </c>
      <c r="R189">
        <v>225</v>
      </c>
      <c r="S189">
        <v>346319</v>
      </c>
    </row>
    <row r="190" spans="1:19">
      <c r="A190" t="s">
        <v>567</v>
      </c>
      <c r="B190">
        <v>0</v>
      </c>
      <c r="C190">
        <v>33</v>
      </c>
      <c r="D190" t="s">
        <v>934</v>
      </c>
      <c r="E190">
        <v>0</v>
      </c>
      <c r="F190" t="s">
        <v>935</v>
      </c>
      <c r="G190">
        <v>154</v>
      </c>
      <c r="H190">
        <v>80</v>
      </c>
      <c r="I190">
        <v>345</v>
      </c>
      <c r="J190">
        <v>59</v>
      </c>
      <c r="K190">
        <v>249</v>
      </c>
      <c r="L190">
        <v>114</v>
      </c>
      <c r="M190">
        <v>169</v>
      </c>
      <c r="N190">
        <v>80</v>
      </c>
      <c r="O190">
        <v>238</v>
      </c>
      <c r="P190">
        <v>101</v>
      </c>
      <c r="Q190">
        <v>196</v>
      </c>
      <c r="R190">
        <v>93</v>
      </c>
      <c r="S190">
        <v>13988</v>
      </c>
    </row>
    <row r="191" spans="1:19">
      <c r="A191" t="s">
        <v>567</v>
      </c>
      <c r="B191">
        <v>33</v>
      </c>
      <c r="C191">
        <v>66</v>
      </c>
      <c r="D191" t="s">
        <v>936</v>
      </c>
      <c r="E191">
        <v>0</v>
      </c>
      <c r="F191" t="s">
        <v>935</v>
      </c>
      <c r="G191">
        <v>2077</v>
      </c>
      <c r="H191">
        <v>1036</v>
      </c>
      <c r="I191">
        <v>4503</v>
      </c>
      <c r="J191">
        <v>873</v>
      </c>
      <c r="K191">
        <v>3044</v>
      </c>
      <c r="L191">
        <v>2072</v>
      </c>
      <c r="M191">
        <v>2849</v>
      </c>
      <c r="N191">
        <v>1387</v>
      </c>
      <c r="O191">
        <v>3904</v>
      </c>
      <c r="P191">
        <v>1756</v>
      </c>
      <c r="Q191">
        <v>2638</v>
      </c>
      <c r="R191">
        <v>1570</v>
      </c>
      <c r="S191">
        <v>349283</v>
      </c>
    </row>
    <row r="192" spans="1:19">
      <c r="A192" t="s">
        <v>569</v>
      </c>
      <c r="B192">
        <v>0</v>
      </c>
      <c r="C192">
        <v>36</v>
      </c>
      <c r="D192" t="s">
        <v>934</v>
      </c>
      <c r="E192">
        <v>0</v>
      </c>
      <c r="F192" t="s">
        <v>935</v>
      </c>
      <c r="G192">
        <v>50</v>
      </c>
      <c r="H192">
        <v>34</v>
      </c>
      <c r="I192">
        <v>350</v>
      </c>
      <c r="J192">
        <v>24</v>
      </c>
      <c r="K192">
        <v>84</v>
      </c>
      <c r="L192">
        <v>29</v>
      </c>
      <c r="M192">
        <v>122</v>
      </c>
      <c r="N192">
        <v>27</v>
      </c>
      <c r="O192">
        <v>105</v>
      </c>
      <c r="P192">
        <v>31</v>
      </c>
      <c r="Q192">
        <v>119</v>
      </c>
      <c r="R192">
        <v>23</v>
      </c>
      <c r="S192">
        <v>21894</v>
      </c>
    </row>
    <row r="193" spans="1:19">
      <c r="A193" t="s">
        <v>569</v>
      </c>
      <c r="B193">
        <v>36</v>
      </c>
      <c r="C193">
        <v>71</v>
      </c>
      <c r="D193" t="s">
        <v>936</v>
      </c>
      <c r="E193">
        <v>0</v>
      </c>
      <c r="F193" t="s">
        <v>935</v>
      </c>
      <c r="G193">
        <v>53</v>
      </c>
      <c r="H193">
        <v>38</v>
      </c>
      <c r="I193">
        <v>422</v>
      </c>
      <c r="J193">
        <v>29</v>
      </c>
      <c r="K193">
        <v>87</v>
      </c>
      <c r="L193">
        <v>43</v>
      </c>
      <c r="M193">
        <v>213</v>
      </c>
      <c r="N193">
        <v>37</v>
      </c>
      <c r="O193">
        <v>94</v>
      </c>
      <c r="P193">
        <v>38</v>
      </c>
      <c r="Q193">
        <v>130</v>
      </c>
      <c r="R193">
        <v>45</v>
      </c>
      <c r="S193">
        <v>23612</v>
      </c>
    </row>
    <row r="194" spans="1:19">
      <c r="A194" t="s">
        <v>571</v>
      </c>
      <c r="B194">
        <v>0</v>
      </c>
      <c r="C194">
        <v>46</v>
      </c>
      <c r="D194" t="s">
        <v>934</v>
      </c>
      <c r="E194">
        <v>0</v>
      </c>
      <c r="F194" t="s">
        <v>935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1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</row>
    <row r="195" spans="1:19">
      <c r="A195" t="s">
        <v>571</v>
      </c>
      <c r="B195">
        <v>46</v>
      </c>
      <c r="C195">
        <v>90</v>
      </c>
      <c r="D195" t="s">
        <v>936</v>
      </c>
      <c r="E195">
        <v>0</v>
      </c>
      <c r="F195" t="s">
        <v>935</v>
      </c>
      <c r="G195">
        <v>0</v>
      </c>
      <c r="H195">
        <v>0</v>
      </c>
      <c r="I195">
        <v>0</v>
      </c>
      <c r="J195">
        <v>1</v>
      </c>
      <c r="K195">
        <v>1</v>
      </c>
      <c r="L195">
        <v>0</v>
      </c>
      <c r="M195">
        <v>0</v>
      </c>
      <c r="N195">
        <v>1</v>
      </c>
      <c r="O195">
        <v>0</v>
      </c>
      <c r="P195">
        <v>1</v>
      </c>
      <c r="Q195">
        <v>0</v>
      </c>
      <c r="R195">
        <v>0</v>
      </c>
      <c r="S195">
        <v>269</v>
      </c>
    </row>
    <row r="196" spans="1:19">
      <c r="A196" t="s">
        <v>573</v>
      </c>
      <c r="B196">
        <v>0</v>
      </c>
      <c r="C196">
        <v>42</v>
      </c>
      <c r="D196" t="s">
        <v>934</v>
      </c>
      <c r="E196">
        <v>0</v>
      </c>
      <c r="F196" t="s">
        <v>935</v>
      </c>
      <c r="G196">
        <v>690</v>
      </c>
      <c r="H196">
        <v>574</v>
      </c>
      <c r="I196">
        <v>969</v>
      </c>
      <c r="J196">
        <v>1031</v>
      </c>
      <c r="K196">
        <v>1645</v>
      </c>
      <c r="L196">
        <v>965</v>
      </c>
      <c r="M196">
        <v>901</v>
      </c>
      <c r="N196">
        <v>987</v>
      </c>
      <c r="O196">
        <v>1610</v>
      </c>
      <c r="P196">
        <v>835</v>
      </c>
      <c r="Q196">
        <v>1075</v>
      </c>
      <c r="R196">
        <v>1185</v>
      </c>
      <c r="S196">
        <v>43</v>
      </c>
    </row>
    <row r="197" spans="1:19">
      <c r="A197" t="s">
        <v>573</v>
      </c>
      <c r="B197">
        <v>42</v>
      </c>
      <c r="C197">
        <v>84</v>
      </c>
      <c r="D197" t="s">
        <v>936</v>
      </c>
      <c r="E197">
        <v>0</v>
      </c>
      <c r="F197" t="s">
        <v>935</v>
      </c>
      <c r="G197">
        <v>105</v>
      </c>
      <c r="H197">
        <v>32</v>
      </c>
      <c r="I197">
        <v>30</v>
      </c>
      <c r="J197">
        <v>95</v>
      </c>
      <c r="K197">
        <v>64</v>
      </c>
      <c r="L197">
        <v>45</v>
      </c>
      <c r="M197">
        <v>38</v>
      </c>
      <c r="N197">
        <v>44</v>
      </c>
      <c r="O197">
        <v>99</v>
      </c>
      <c r="P197">
        <v>91</v>
      </c>
      <c r="Q197">
        <v>28</v>
      </c>
      <c r="R197">
        <v>36</v>
      </c>
      <c r="S197">
        <v>5</v>
      </c>
    </row>
    <row r="198" spans="1:19">
      <c r="A198" t="s">
        <v>575</v>
      </c>
      <c r="B198">
        <v>0</v>
      </c>
      <c r="C198">
        <v>45</v>
      </c>
      <c r="D198" t="s">
        <v>934</v>
      </c>
      <c r="E198">
        <v>0</v>
      </c>
      <c r="F198" t="s">
        <v>935</v>
      </c>
      <c r="G198">
        <v>5</v>
      </c>
      <c r="H198">
        <v>22</v>
      </c>
      <c r="I198">
        <v>14</v>
      </c>
      <c r="J198">
        <v>13</v>
      </c>
      <c r="K198">
        <v>17</v>
      </c>
      <c r="L198">
        <v>21</v>
      </c>
      <c r="M198">
        <v>33</v>
      </c>
      <c r="N198">
        <v>14</v>
      </c>
      <c r="O198">
        <v>11</v>
      </c>
      <c r="P198">
        <v>15</v>
      </c>
      <c r="Q198">
        <v>21</v>
      </c>
      <c r="R198">
        <v>11</v>
      </c>
      <c r="S198">
        <v>20429</v>
      </c>
    </row>
    <row r="199" spans="1:19">
      <c r="A199" t="s">
        <v>575</v>
      </c>
      <c r="B199">
        <v>45</v>
      </c>
      <c r="C199">
        <v>89</v>
      </c>
      <c r="D199" t="s">
        <v>936</v>
      </c>
      <c r="E199">
        <v>0</v>
      </c>
      <c r="F199" t="s">
        <v>935</v>
      </c>
      <c r="G199">
        <v>0</v>
      </c>
      <c r="H199">
        <v>0</v>
      </c>
      <c r="I199">
        <v>1</v>
      </c>
      <c r="J199">
        <v>0</v>
      </c>
      <c r="K199">
        <v>0</v>
      </c>
      <c r="L199">
        <v>0</v>
      </c>
      <c r="M199">
        <v>1</v>
      </c>
      <c r="N199">
        <v>0</v>
      </c>
      <c r="O199">
        <v>0</v>
      </c>
      <c r="P199">
        <v>1</v>
      </c>
      <c r="Q199">
        <v>1</v>
      </c>
      <c r="R199">
        <v>0</v>
      </c>
      <c r="S199">
        <v>410</v>
      </c>
    </row>
    <row r="200" spans="1:19">
      <c r="A200" t="s">
        <v>577</v>
      </c>
      <c r="B200">
        <v>0</v>
      </c>
      <c r="C200">
        <v>46</v>
      </c>
      <c r="D200" t="s">
        <v>934</v>
      </c>
      <c r="E200">
        <v>0</v>
      </c>
      <c r="F200" t="s">
        <v>935</v>
      </c>
      <c r="G200">
        <v>12007</v>
      </c>
      <c r="H200">
        <v>21414</v>
      </c>
      <c r="I200">
        <v>28546</v>
      </c>
      <c r="J200">
        <v>19871</v>
      </c>
      <c r="K200">
        <v>22987</v>
      </c>
      <c r="L200">
        <v>21191</v>
      </c>
      <c r="M200">
        <v>21964</v>
      </c>
      <c r="N200">
        <v>16414</v>
      </c>
      <c r="O200">
        <v>19953</v>
      </c>
      <c r="P200">
        <v>29140</v>
      </c>
      <c r="Q200">
        <v>21150</v>
      </c>
      <c r="R200">
        <v>14825</v>
      </c>
      <c r="S200">
        <v>2554</v>
      </c>
    </row>
    <row r="201" spans="1:19">
      <c r="A201" t="s">
        <v>577</v>
      </c>
      <c r="B201">
        <v>46</v>
      </c>
      <c r="C201">
        <v>92</v>
      </c>
      <c r="D201" t="s">
        <v>936</v>
      </c>
      <c r="E201">
        <v>0</v>
      </c>
      <c r="F201" t="s">
        <v>935</v>
      </c>
      <c r="G201">
        <v>297974</v>
      </c>
      <c r="H201">
        <v>517344</v>
      </c>
      <c r="I201">
        <v>358346</v>
      </c>
      <c r="J201">
        <v>434631</v>
      </c>
      <c r="K201">
        <v>404861</v>
      </c>
      <c r="L201">
        <v>367296</v>
      </c>
      <c r="M201">
        <v>417522</v>
      </c>
      <c r="N201">
        <v>434829</v>
      </c>
      <c r="O201">
        <v>345018</v>
      </c>
      <c r="P201">
        <v>545174</v>
      </c>
      <c r="Q201">
        <v>278786</v>
      </c>
      <c r="R201">
        <v>368297</v>
      </c>
      <c r="S201">
        <v>137452</v>
      </c>
    </row>
    <row r="202" spans="1:19">
      <c r="A202" t="s">
        <v>579</v>
      </c>
      <c r="B202">
        <v>0</v>
      </c>
      <c r="C202">
        <v>34</v>
      </c>
      <c r="D202" t="s">
        <v>934</v>
      </c>
      <c r="E202">
        <v>0</v>
      </c>
      <c r="F202" t="s">
        <v>935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1</v>
      </c>
      <c r="R202">
        <v>0</v>
      </c>
      <c r="S202">
        <v>862</v>
      </c>
    </row>
    <row r="203" spans="1:19">
      <c r="A203" t="s">
        <v>579</v>
      </c>
      <c r="B203">
        <v>34</v>
      </c>
      <c r="C203">
        <v>68</v>
      </c>
      <c r="D203" t="s">
        <v>936</v>
      </c>
      <c r="E203">
        <v>0</v>
      </c>
      <c r="F203" t="s">
        <v>935</v>
      </c>
      <c r="G203">
        <v>436</v>
      </c>
      <c r="H203">
        <v>433</v>
      </c>
      <c r="I203">
        <v>438</v>
      </c>
      <c r="J203">
        <v>529</v>
      </c>
      <c r="K203">
        <v>475</v>
      </c>
      <c r="L203">
        <v>569</v>
      </c>
      <c r="M203">
        <v>503</v>
      </c>
      <c r="N203">
        <v>586</v>
      </c>
      <c r="O203">
        <v>360</v>
      </c>
      <c r="P203">
        <v>539</v>
      </c>
      <c r="Q203">
        <v>651</v>
      </c>
      <c r="R203">
        <v>830</v>
      </c>
      <c r="S203">
        <v>1793399</v>
      </c>
    </row>
    <row r="204" spans="1:19">
      <c r="A204" t="s">
        <v>581</v>
      </c>
      <c r="B204">
        <v>0</v>
      </c>
      <c r="C204">
        <v>46</v>
      </c>
      <c r="D204" t="s">
        <v>934</v>
      </c>
      <c r="E204">
        <v>0</v>
      </c>
      <c r="F204" t="s">
        <v>935</v>
      </c>
      <c r="G204">
        <v>20</v>
      </c>
      <c r="H204">
        <v>40</v>
      </c>
      <c r="I204">
        <v>219</v>
      </c>
      <c r="J204">
        <v>20</v>
      </c>
      <c r="K204">
        <v>33</v>
      </c>
      <c r="L204">
        <v>38</v>
      </c>
      <c r="M204">
        <v>243</v>
      </c>
      <c r="N204">
        <v>30</v>
      </c>
      <c r="O204">
        <v>20</v>
      </c>
      <c r="P204">
        <v>35</v>
      </c>
      <c r="Q204">
        <v>206</v>
      </c>
      <c r="R204">
        <v>45</v>
      </c>
      <c r="S204">
        <v>56488</v>
      </c>
    </row>
    <row r="205" spans="1:19">
      <c r="A205" t="s">
        <v>581</v>
      </c>
      <c r="B205">
        <v>46</v>
      </c>
      <c r="C205">
        <v>92</v>
      </c>
      <c r="D205" t="s">
        <v>936</v>
      </c>
      <c r="E205">
        <v>0</v>
      </c>
      <c r="F205" t="s">
        <v>935</v>
      </c>
      <c r="G205">
        <v>0</v>
      </c>
      <c r="H205">
        <v>0</v>
      </c>
      <c r="I205">
        <v>1</v>
      </c>
      <c r="J205">
        <v>1</v>
      </c>
      <c r="K205">
        <v>0</v>
      </c>
      <c r="L205">
        <v>1</v>
      </c>
      <c r="M205">
        <v>2</v>
      </c>
      <c r="N205">
        <v>1</v>
      </c>
      <c r="O205">
        <v>0</v>
      </c>
      <c r="P205">
        <v>0</v>
      </c>
      <c r="Q205">
        <v>2</v>
      </c>
      <c r="R205">
        <v>0</v>
      </c>
      <c r="S205">
        <v>93</v>
      </c>
    </row>
    <row r="206" spans="1:19">
      <c r="A206" t="s">
        <v>583</v>
      </c>
      <c r="B206">
        <v>0</v>
      </c>
      <c r="C206">
        <v>64</v>
      </c>
      <c r="D206" t="s">
        <v>934</v>
      </c>
      <c r="E206">
        <v>0</v>
      </c>
      <c r="F206" t="s">
        <v>935</v>
      </c>
      <c r="G206">
        <v>10</v>
      </c>
      <c r="H206">
        <v>102</v>
      </c>
      <c r="I206">
        <v>354</v>
      </c>
      <c r="J206">
        <v>28</v>
      </c>
      <c r="K206">
        <v>45</v>
      </c>
      <c r="L206">
        <v>25</v>
      </c>
      <c r="M206">
        <v>274</v>
      </c>
      <c r="N206">
        <v>11</v>
      </c>
      <c r="O206">
        <v>46</v>
      </c>
      <c r="P206">
        <v>74</v>
      </c>
      <c r="Q206">
        <v>288</v>
      </c>
      <c r="R206">
        <v>24</v>
      </c>
      <c r="S206">
        <v>10406</v>
      </c>
    </row>
    <row r="207" spans="1:19">
      <c r="A207" t="s">
        <v>583</v>
      </c>
      <c r="B207">
        <v>64</v>
      </c>
      <c r="C207">
        <v>127</v>
      </c>
      <c r="D207" t="s">
        <v>936</v>
      </c>
      <c r="E207">
        <v>0</v>
      </c>
      <c r="F207" t="s">
        <v>935</v>
      </c>
      <c r="G207">
        <v>0</v>
      </c>
      <c r="H207">
        <v>0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5</v>
      </c>
    </row>
    <row r="208" spans="1:19">
      <c r="A208" t="s">
        <v>585</v>
      </c>
      <c r="B208">
        <v>0</v>
      </c>
      <c r="C208">
        <v>50</v>
      </c>
      <c r="D208" t="s">
        <v>934</v>
      </c>
      <c r="E208">
        <v>0</v>
      </c>
      <c r="F208" t="s">
        <v>935</v>
      </c>
      <c r="G208">
        <v>75367</v>
      </c>
      <c r="H208">
        <v>174158</v>
      </c>
      <c r="I208">
        <v>180392</v>
      </c>
      <c r="J208">
        <v>139054</v>
      </c>
      <c r="K208">
        <v>155893</v>
      </c>
      <c r="L208">
        <v>201058</v>
      </c>
      <c r="M208">
        <v>231957</v>
      </c>
      <c r="N208">
        <v>164432</v>
      </c>
      <c r="O208">
        <v>130322</v>
      </c>
      <c r="P208">
        <v>199472</v>
      </c>
      <c r="Q208">
        <v>249678</v>
      </c>
      <c r="R208">
        <v>125349</v>
      </c>
      <c r="S208">
        <v>145095</v>
      </c>
    </row>
    <row r="209" spans="1:19">
      <c r="A209" t="s">
        <v>585</v>
      </c>
      <c r="B209">
        <v>50</v>
      </c>
      <c r="C209">
        <v>99</v>
      </c>
      <c r="D209" t="s">
        <v>936</v>
      </c>
      <c r="E209">
        <v>0</v>
      </c>
      <c r="F209" t="s">
        <v>935</v>
      </c>
      <c r="G209">
        <v>6883</v>
      </c>
      <c r="H209">
        <v>9883</v>
      </c>
      <c r="I209">
        <v>7633</v>
      </c>
      <c r="J209">
        <v>7680</v>
      </c>
      <c r="K209">
        <v>5019</v>
      </c>
      <c r="L209">
        <v>5947</v>
      </c>
      <c r="M209">
        <v>9399</v>
      </c>
      <c r="N209">
        <v>7701</v>
      </c>
      <c r="O209">
        <v>6291</v>
      </c>
      <c r="P209">
        <v>10428</v>
      </c>
      <c r="Q209">
        <v>6641</v>
      </c>
      <c r="R209">
        <v>6609</v>
      </c>
      <c r="S209">
        <v>1398</v>
      </c>
    </row>
    <row r="210" spans="1:19">
      <c r="A210" t="s">
        <v>587</v>
      </c>
      <c r="B210">
        <v>0</v>
      </c>
      <c r="C210">
        <v>50</v>
      </c>
      <c r="D210" t="s">
        <v>934</v>
      </c>
      <c r="E210">
        <v>0</v>
      </c>
      <c r="F210" t="s">
        <v>935</v>
      </c>
      <c r="G210">
        <v>255094</v>
      </c>
      <c r="H210">
        <v>426641</v>
      </c>
      <c r="I210">
        <v>422006</v>
      </c>
      <c r="J210">
        <v>360679</v>
      </c>
      <c r="K210">
        <v>566160</v>
      </c>
      <c r="L210">
        <v>333484</v>
      </c>
      <c r="M210">
        <v>320881</v>
      </c>
      <c r="N210">
        <v>346522</v>
      </c>
      <c r="O210">
        <v>369247</v>
      </c>
      <c r="P210">
        <v>481915</v>
      </c>
      <c r="Q210">
        <v>355061</v>
      </c>
      <c r="R210">
        <v>367020</v>
      </c>
      <c r="S210">
        <v>109178</v>
      </c>
    </row>
    <row r="211" spans="1:19">
      <c r="A211" t="s">
        <v>587</v>
      </c>
      <c r="B211">
        <v>50</v>
      </c>
      <c r="C211">
        <v>99</v>
      </c>
      <c r="D211" t="s">
        <v>936</v>
      </c>
      <c r="E211">
        <v>0</v>
      </c>
      <c r="F211" t="s">
        <v>935</v>
      </c>
      <c r="G211">
        <v>33552</v>
      </c>
      <c r="H211">
        <v>45917</v>
      </c>
      <c r="I211">
        <v>49418</v>
      </c>
      <c r="J211">
        <v>36108</v>
      </c>
      <c r="K211">
        <v>36271</v>
      </c>
      <c r="L211">
        <v>32227</v>
      </c>
      <c r="M211">
        <v>53800</v>
      </c>
      <c r="N211">
        <v>40833</v>
      </c>
      <c r="O211">
        <v>31670</v>
      </c>
      <c r="P211">
        <v>57423</v>
      </c>
      <c r="Q211">
        <v>40200</v>
      </c>
      <c r="R211">
        <v>39468</v>
      </c>
      <c r="S211">
        <v>5038</v>
      </c>
    </row>
    <row r="212" spans="1:19">
      <c r="A212" t="s">
        <v>589</v>
      </c>
      <c r="B212">
        <v>0</v>
      </c>
      <c r="C212">
        <v>35</v>
      </c>
      <c r="D212" t="s">
        <v>934</v>
      </c>
      <c r="E212">
        <v>0</v>
      </c>
      <c r="F212" t="s">
        <v>935</v>
      </c>
      <c r="G212">
        <v>0</v>
      </c>
      <c r="H212">
        <v>0</v>
      </c>
      <c r="I212">
        <v>3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1</v>
      </c>
      <c r="P212">
        <v>0</v>
      </c>
      <c r="Q212">
        <v>2</v>
      </c>
      <c r="R212">
        <v>0</v>
      </c>
      <c r="S212">
        <v>3</v>
      </c>
    </row>
    <row r="213" spans="1:19">
      <c r="A213" t="s">
        <v>589</v>
      </c>
      <c r="B213">
        <v>35</v>
      </c>
      <c r="C213">
        <v>69</v>
      </c>
      <c r="D213" t="s">
        <v>936</v>
      </c>
      <c r="E213">
        <v>0</v>
      </c>
      <c r="F213" t="s">
        <v>935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27</v>
      </c>
    </row>
    <row r="214" spans="1:19">
      <c r="A214" t="s">
        <v>591</v>
      </c>
      <c r="B214">
        <v>0</v>
      </c>
      <c r="C214">
        <v>38</v>
      </c>
      <c r="D214" t="s">
        <v>934</v>
      </c>
      <c r="E214">
        <v>0</v>
      </c>
      <c r="F214" t="s">
        <v>935</v>
      </c>
      <c r="G214">
        <v>1</v>
      </c>
      <c r="H214">
        <v>0</v>
      </c>
      <c r="I214">
        <v>1</v>
      </c>
      <c r="J214">
        <v>3</v>
      </c>
      <c r="K214">
        <v>3</v>
      </c>
      <c r="L214">
        <v>0</v>
      </c>
      <c r="M214">
        <v>2</v>
      </c>
      <c r="N214">
        <v>2</v>
      </c>
      <c r="O214">
        <v>1</v>
      </c>
      <c r="P214">
        <v>0</v>
      </c>
      <c r="Q214">
        <v>0</v>
      </c>
      <c r="R214">
        <v>2</v>
      </c>
      <c r="S214">
        <v>1</v>
      </c>
    </row>
    <row r="215" spans="1:19">
      <c r="A215" t="s">
        <v>591</v>
      </c>
      <c r="B215">
        <v>38</v>
      </c>
      <c r="C215">
        <v>76</v>
      </c>
      <c r="D215" t="s">
        <v>936</v>
      </c>
      <c r="E215">
        <v>0</v>
      </c>
      <c r="F215" t="s">
        <v>935</v>
      </c>
      <c r="G215">
        <v>1</v>
      </c>
      <c r="H215">
        <v>0</v>
      </c>
      <c r="I215">
        <v>4</v>
      </c>
      <c r="J215">
        <v>3</v>
      </c>
      <c r="K215">
        <v>2</v>
      </c>
      <c r="L215">
        <v>3</v>
      </c>
      <c r="M215">
        <v>8</v>
      </c>
      <c r="N215">
        <v>4</v>
      </c>
      <c r="O215">
        <v>3</v>
      </c>
      <c r="P215">
        <v>3</v>
      </c>
      <c r="Q215">
        <v>8</v>
      </c>
      <c r="R215">
        <v>3</v>
      </c>
      <c r="S215">
        <v>6</v>
      </c>
    </row>
    <row r="216" spans="1:19">
      <c r="A216" t="s">
        <v>593</v>
      </c>
      <c r="B216">
        <v>0</v>
      </c>
      <c r="C216">
        <v>34</v>
      </c>
      <c r="D216" t="s">
        <v>934</v>
      </c>
      <c r="E216">
        <v>0</v>
      </c>
      <c r="F216" t="s">
        <v>935</v>
      </c>
      <c r="G216">
        <v>0</v>
      </c>
      <c r="H216">
        <v>0</v>
      </c>
      <c r="I216">
        <v>1</v>
      </c>
      <c r="J216">
        <v>0</v>
      </c>
      <c r="K216">
        <v>0</v>
      </c>
      <c r="L216">
        <v>1</v>
      </c>
      <c r="M216">
        <v>0</v>
      </c>
      <c r="N216">
        <v>0</v>
      </c>
      <c r="O216">
        <v>0</v>
      </c>
      <c r="P216">
        <v>0</v>
      </c>
      <c r="Q216">
        <v>3</v>
      </c>
      <c r="R216">
        <v>0</v>
      </c>
      <c r="S216">
        <v>0</v>
      </c>
    </row>
    <row r="217" spans="1:19">
      <c r="A217" t="s">
        <v>593</v>
      </c>
      <c r="B217">
        <v>34</v>
      </c>
      <c r="C217">
        <v>68</v>
      </c>
      <c r="D217" t="s">
        <v>936</v>
      </c>
      <c r="E217">
        <v>0</v>
      </c>
      <c r="F217" t="s">
        <v>935</v>
      </c>
      <c r="G217">
        <v>1</v>
      </c>
      <c r="H217">
        <v>4</v>
      </c>
      <c r="I217">
        <v>7</v>
      </c>
      <c r="J217">
        <v>3</v>
      </c>
      <c r="K217">
        <v>3</v>
      </c>
      <c r="L217">
        <v>2</v>
      </c>
      <c r="M217">
        <v>22</v>
      </c>
      <c r="N217">
        <v>4</v>
      </c>
      <c r="O217">
        <v>1</v>
      </c>
      <c r="P217">
        <v>4</v>
      </c>
      <c r="Q217">
        <v>21</v>
      </c>
      <c r="R217">
        <v>5</v>
      </c>
      <c r="S217">
        <v>3</v>
      </c>
    </row>
    <row r="218" spans="1:19">
      <c r="A218" t="s">
        <v>595</v>
      </c>
      <c r="B218">
        <v>0</v>
      </c>
      <c r="C218">
        <v>31</v>
      </c>
      <c r="D218" t="s">
        <v>934</v>
      </c>
      <c r="E218">
        <v>0</v>
      </c>
      <c r="F218" t="s">
        <v>935</v>
      </c>
      <c r="G218">
        <v>0</v>
      </c>
      <c r="H218">
        <v>0</v>
      </c>
      <c r="I218">
        <v>1</v>
      </c>
      <c r="J218">
        <v>0</v>
      </c>
      <c r="K218">
        <v>0</v>
      </c>
      <c r="L218">
        <v>0</v>
      </c>
      <c r="M218">
        <v>1</v>
      </c>
      <c r="N218">
        <v>1</v>
      </c>
      <c r="O218">
        <v>0</v>
      </c>
      <c r="P218">
        <v>1</v>
      </c>
      <c r="Q218">
        <v>0</v>
      </c>
      <c r="R218">
        <v>0</v>
      </c>
      <c r="S218">
        <v>0</v>
      </c>
    </row>
    <row r="219" spans="1:19">
      <c r="A219" t="s">
        <v>595</v>
      </c>
      <c r="B219">
        <v>31</v>
      </c>
      <c r="C219">
        <v>61</v>
      </c>
      <c r="D219" t="s">
        <v>936</v>
      </c>
      <c r="E219">
        <v>0</v>
      </c>
      <c r="F219" t="s">
        <v>935</v>
      </c>
      <c r="G219">
        <v>0</v>
      </c>
      <c r="H219">
        <v>1</v>
      </c>
      <c r="I219">
        <v>3</v>
      </c>
      <c r="J219">
        <v>0</v>
      </c>
      <c r="K219">
        <v>0</v>
      </c>
      <c r="L219">
        <v>0</v>
      </c>
      <c r="M219">
        <v>5</v>
      </c>
      <c r="N219">
        <v>0</v>
      </c>
      <c r="O219">
        <v>0</v>
      </c>
      <c r="P219">
        <v>0</v>
      </c>
      <c r="Q219">
        <v>2</v>
      </c>
      <c r="R219">
        <v>0</v>
      </c>
      <c r="S219">
        <v>1</v>
      </c>
    </row>
    <row r="220" spans="1:19">
      <c r="A220" t="s">
        <v>597</v>
      </c>
      <c r="B220">
        <v>0</v>
      </c>
      <c r="C220">
        <v>69</v>
      </c>
      <c r="D220" t="s">
        <v>934</v>
      </c>
      <c r="E220">
        <v>0</v>
      </c>
      <c r="F220" t="s">
        <v>935</v>
      </c>
      <c r="G220">
        <v>0</v>
      </c>
      <c r="H220">
        <v>0</v>
      </c>
      <c r="I220">
        <v>3</v>
      </c>
      <c r="J220">
        <v>2</v>
      </c>
      <c r="K220">
        <v>0</v>
      </c>
      <c r="L220">
        <v>0</v>
      </c>
      <c r="M220">
        <v>3</v>
      </c>
      <c r="N220">
        <v>0</v>
      </c>
      <c r="O220">
        <v>1</v>
      </c>
      <c r="P220">
        <v>3</v>
      </c>
      <c r="Q220">
        <v>3</v>
      </c>
      <c r="R220">
        <v>3</v>
      </c>
      <c r="S220">
        <v>1</v>
      </c>
    </row>
    <row r="221" spans="1:19">
      <c r="A221" t="s">
        <v>597</v>
      </c>
      <c r="B221">
        <v>69</v>
      </c>
      <c r="C221">
        <v>137</v>
      </c>
      <c r="D221" t="s">
        <v>936</v>
      </c>
      <c r="E221">
        <v>0</v>
      </c>
      <c r="F221" t="s">
        <v>935</v>
      </c>
      <c r="G221">
        <v>0</v>
      </c>
      <c r="H221">
        <v>2</v>
      </c>
      <c r="I221">
        <v>3</v>
      </c>
      <c r="J221">
        <v>0</v>
      </c>
      <c r="K221">
        <v>0</v>
      </c>
      <c r="L221">
        <v>0</v>
      </c>
      <c r="M221">
        <v>4</v>
      </c>
      <c r="N221">
        <v>1</v>
      </c>
      <c r="O221">
        <v>0</v>
      </c>
      <c r="P221">
        <v>2</v>
      </c>
      <c r="Q221">
        <v>4</v>
      </c>
      <c r="R221">
        <v>1</v>
      </c>
      <c r="S221">
        <v>9</v>
      </c>
    </row>
    <row r="222" spans="1:19">
      <c r="A222" t="s">
        <v>599</v>
      </c>
      <c r="B222">
        <v>0</v>
      </c>
      <c r="C222">
        <v>46</v>
      </c>
      <c r="D222" t="s">
        <v>934</v>
      </c>
      <c r="E222">
        <v>0</v>
      </c>
      <c r="F222" t="s">
        <v>935</v>
      </c>
      <c r="G222">
        <v>1</v>
      </c>
      <c r="H222">
        <v>2</v>
      </c>
      <c r="I222">
        <v>7</v>
      </c>
      <c r="J222">
        <v>8</v>
      </c>
      <c r="K222">
        <v>4</v>
      </c>
      <c r="L222">
        <v>3</v>
      </c>
      <c r="M222">
        <v>1</v>
      </c>
      <c r="N222">
        <v>0</v>
      </c>
      <c r="O222">
        <v>5</v>
      </c>
      <c r="P222">
        <v>10</v>
      </c>
      <c r="Q222">
        <v>7</v>
      </c>
      <c r="R222">
        <v>1</v>
      </c>
      <c r="S222">
        <v>11</v>
      </c>
    </row>
    <row r="223" spans="1:19">
      <c r="A223" t="s">
        <v>599</v>
      </c>
      <c r="B223">
        <v>46</v>
      </c>
      <c r="C223">
        <v>91</v>
      </c>
      <c r="D223" t="s">
        <v>936</v>
      </c>
      <c r="E223">
        <v>0</v>
      </c>
      <c r="F223" t="s">
        <v>935</v>
      </c>
      <c r="G223">
        <v>12</v>
      </c>
      <c r="H223">
        <v>43</v>
      </c>
      <c r="I223">
        <v>34</v>
      </c>
      <c r="J223">
        <v>36</v>
      </c>
      <c r="K223">
        <v>26</v>
      </c>
      <c r="L223">
        <v>64</v>
      </c>
      <c r="M223">
        <v>45</v>
      </c>
      <c r="N223">
        <v>34</v>
      </c>
      <c r="O223">
        <v>35</v>
      </c>
      <c r="P223">
        <v>47</v>
      </c>
      <c r="Q223">
        <v>54</v>
      </c>
      <c r="R223">
        <v>35</v>
      </c>
      <c r="S223">
        <v>626</v>
      </c>
    </row>
    <row r="224" spans="1:19">
      <c r="A224" t="s">
        <v>601</v>
      </c>
      <c r="B224">
        <v>0</v>
      </c>
      <c r="C224">
        <v>41</v>
      </c>
      <c r="D224" t="s">
        <v>934</v>
      </c>
      <c r="E224">
        <v>0</v>
      </c>
      <c r="F224" t="s">
        <v>935</v>
      </c>
      <c r="G224">
        <v>0</v>
      </c>
      <c r="H224">
        <v>0</v>
      </c>
      <c r="I224">
        <v>1</v>
      </c>
      <c r="J224">
        <v>2</v>
      </c>
      <c r="K224">
        <v>1</v>
      </c>
      <c r="L224">
        <v>0</v>
      </c>
      <c r="M224">
        <v>1</v>
      </c>
      <c r="N224">
        <v>0</v>
      </c>
      <c r="O224">
        <v>0</v>
      </c>
      <c r="P224">
        <v>0</v>
      </c>
      <c r="Q224">
        <v>1</v>
      </c>
      <c r="R224">
        <v>0</v>
      </c>
      <c r="S224">
        <v>1</v>
      </c>
    </row>
    <row r="225" spans="1:19">
      <c r="A225" t="s">
        <v>601</v>
      </c>
      <c r="B225">
        <v>41</v>
      </c>
      <c r="C225">
        <v>81</v>
      </c>
      <c r="D225" t="s">
        <v>936</v>
      </c>
      <c r="E225">
        <v>0</v>
      </c>
      <c r="F225" t="s">
        <v>935</v>
      </c>
      <c r="G225">
        <v>0</v>
      </c>
      <c r="H225">
        <v>1</v>
      </c>
      <c r="I225">
        <v>7</v>
      </c>
      <c r="J225">
        <v>1</v>
      </c>
      <c r="K225">
        <v>0</v>
      </c>
      <c r="L225">
        <v>0</v>
      </c>
      <c r="M225">
        <v>10</v>
      </c>
      <c r="N225">
        <v>0</v>
      </c>
      <c r="O225">
        <v>0</v>
      </c>
      <c r="P225">
        <v>2</v>
      </c>
      <c r="Q225">
        <v>8</v>
      </c>
      <c r="R225">
        <v>0</v>
      </c>
      <c r="S225">
        <v>42</v>
      </c>
    </row>
    <row r="226" spans="1:19">
      <c r="A226" t="s">
        <v>603</v>
      </c>
      <c r="B226">
        <v>0</v>
      </c>
      <c r="C226">
        <v>30</v>
      </c>
      <c r="D226" t="s">
        <v>934</v>
      </c>
      <c r="E226">
        <v>0</v>
      </c>
      <c r="F226" t="s">
        <v>935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</row>
    <row r="227" spans="1:19">
      <c r="A227" t="s">
        <v>603</v>
      </c>
      <c r="B227">
        <v>30</v>
      </c>
      <c r="C227">
        <v>59</v>
      </c>
      <c r="D227" t="s">
        <v>936</v>
      </c>
      <c r="E227">
        <v>0</v>
      </c>
      <c r="F227" t="s">
        <v>935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</row>
    <row r="228" spans="1:19">
      <c r="A228" t="s">
        <v>605</v>
      </c>
      <c r="B228">
        <v>0</v>
      </c>
      <c r="C228">
        <v>30</v>
      </c>
      <c r="D228" t="s">
        <v>934</v>
      </c>
      <c r="E228">
        <v>0</v>
      </c>
      <c r="F228" t="s">
        <v>935</v>
      </c>
      <c r="G228">
        <v>0</v>
      </c>
      <c r="H228">
        <v>0</v>
      </c>
      <c r="I228">
        <v>1</v>
      </c>
      <c r="J228">
        <v>0</v>
      </c>
      <c r="K228">
        <v>0</v>
      </c>
      <c r="L228">
        <v>0</v>
      </c>
      <c r="M228">
        <v>2</v>
      </c>
      <c r="N228">
        <v>0</v>
      </c>
      <c r="O228">
        <v>0</v>
      </c>
      <c r="P228">
        <v>0</v>
      </c>
      <c r="Q228">
        <v>1</v>
      </c>
      <c r="R228">
        <v>0</v>
      </c>
      <c r="S228">
        <v>0</v>
      </c>
    </row>
    <row r="229" spans="1:19">
      <c r="A229" t="s">
        <v>605</v>
      </c>
      <c r="B229">
        <v>30</v>
      </c>
      <c r="C229">
        <v>60</v>
      </c>
      <c r="D229" t="s">
        <v>936</v>
      </c>
      <c r="E229">
        <v>0</v>
      </c>
      <c r="F229" t="s">
        <v>935</v>
      </c>
      <c r="G229">
        <v>0</v>
      </c>
      <c r="H229">
        <v>0</v>
      </c>
      <c r="I229">
        <v>6</v>
      </c>
      <c r="J229">
        <v>0</v>
      </c>
      <c r="K229">
        <v>0</v>
      </c>
      <c r="L229">
        <v>0</v>
      </c>
      <c r="M229">
        <v>2</v>
      </c>
      <c r="N229">
        <v>0</v>
      </c>
      <c r="O229">
        <v>0</v>
      </c>
      <c r="P229">
        <v>0</v>
      </c>
      <c r="Q229">
        <v>1</v>
      </c>
      <c r="R229">
        <v>1</v>
      </c>
      <c r="S229">
        <v>0</v>
      </c>
    </row>
    <row r="230" spans="1:19">
      <c r="A230" t="s">
        <v>607</v>
      </c>
      <c r="B230">
        <v>0</v>
      </c>
      <c r="C230">
        <v>33</v>
      </c>
      <c r="D230" t="s">
        <v>934</v>
      </c>
      <c r="E230">
        <v>0</v>
      </c>
      <c r="F230" t="s">
        <v>935</v>
      </c>
      <c r="G230">
        <v>0</v>
      </c>
      <c r="H230">
        <v>0</v>
      </c>
      <c r="I230">
        <v>3</v>
      </c>
      <c r="J230">
        <v>0</v>
      </c>
      <c r="K230">
        <v>0</v>
      </c>
      <c r="L230">
        <v>0</v>
      </c>
      <c r="M230">
        <v>3</v>
      </c>
      <c r="N230">
        <v>1</v>
      </c>
      <c r="O230">
        <v>0</v>
      </c>
      <c r="P230">
        <v>0</v>
      </c>
      <c r="Q230">
        <v>2</v>
      </c>
      <c r="R230">
        <v>0</v>
      </c>
      <c r="S230">
        <v>0</v>
      </c>
    </row>
    <row r="231" spans="1:19">
      <c r="A231" t="s">
        <v>607</v>
      </c>
      <c r="B231">
        <v>33</v>
      </c>
      <c r="C231">
        <v>66</v>
      </c>
      <c r="D231" t="s">
        <v>936</v>
      </c>
      <c r="E231">
        <v>0</v>
      </c>
      <c r="F231" t="s">
        <v>935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1</v>
      </c>
      <c r="N231">
        <v>0</v>
      </c>
      <c r="O231">
        <v>0</v>
      </c>
      <c r="P231">
        <v>0</v>
      </c>
      <c r="Q231">
        <v>0</v>
      </c>
      <c r="R231">
        <v>1</v>
      </c>
      <c r="S231">
        <v>4</v>
      </c>
    </row>
    <row r="232" spans="1:19">
      <c r="A232" t="s">
        <v>609</v>
      </c>
      <c r="B232">
        <v>0</v>
      </c>
      <c r="C232">
        <v>34</v>
      </c>
      <c r="D232" t="s">
        <v>934</v>
      </c>
      <c r="E232">
        <v>0</v>
      </c>
      <c r="F232" t="s">
        <v>935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1</v>
      </c>
    </row>
    <row r="233" spans="1:19">
      <c r="A233" t="s">
        <v>609</v>
      </c>
      <c r="B233">
        <v>34</v>
      </c>
      <c r="C233">
        <v>68</v>
      </c>
      <c r="D233" t="s">
        <v>936</v>
      </c>
      <c r="E233">
        <v>0</v>
      </c>
      <c r="F233" t="s">
        <v>935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1</v>
      </c>
      <c r="O233">
        <v>0</v>
      </c>
      <c r="P233">
        <v>0</v>
      </c>
      <c r="Q233">
        <v>0</v>
      </c>
      <c r="R233">
        <v>0</v>
      </c>
      <c r="S233">
        <v>6</v>
      </c>
    </row>
    <row r="234" spans="1:19">
      <c r="A234" t="s">
        <v>611</v>
      </c>
      <c r="B234">
        <v>0</v>
      </c>
      <c r="C234">
        <v>30</v>
      </c>
      <c r="D234" t="s">
        <v>934</v>
      </c>
      <c r="E234">
        <v>0</v>
      </c>
      <c r="F234" t="s">
        <v>935</v>
      </c>
      <c r="G234">
        <v>0</v>
      </c>
      <c r="H234">
        <v>0</v>
      </c>
      <c r="I234">
        <v>0</v>
      </c>
      <c r="J234">
        <v>2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2</v>
      </c>
      <c r="R234">
        <v>0</v>
      </c>
      <c r="S234">
        <v>0</v>
      </c>
    </row>
    <row r="235" spans="1:19">
      <c r="A235" t="s">
        <v>611</v>
      </c>
      <c r="B235">
        <v>30</v>
      </c>
      <c r="C235">
        <v>60</v>
      </c>
      <c r="D235" t="s">
        <v>936</v>
      </c>
      <c r="E235">
        <v>0</v>
      </c>
      <c r="F235" t="s">
        <v>935</v>
      </c>
      <c r="G235">
        <v>0</v>
      </c>
      <c r="H235">
        <v>0</v>
      </c>
      <c r="I235">
        <v>0</v>
      </c>
      <c r="J235">
        <v>1</v>
      </c>
      <c r="K235">
        <v>0</v>
      </c>
      <c r="L235">
        <v>1</v>
      </c>
      <c r="M235">
        <v>0</v>
      </c>
      <c r="N235">
        <v>0</v>
      </c>
      <c r="O235">
        <v>0</v>
      </c>
      <c r="P235">
        <v>1</v>
      </c>
      <c r="Q235">
        <v>0</v>
      </c>
      <c r="R235">
        <v>0</v>
      </c>
      <c r="S235">
        <v>3</v>
      </c>
    </row>
    <row r="236" spans="1:19">
      <c r="A236" t="s">
        <v>613</v>
      </c>
      <c r="B236">
        <v>0</v>
      </c>
      <c r="C236">
        <v>29</v>
      </c>
      <c r="D236" t="s">
        <v>934</v>
      </c>
      <c r="E236">
        <v>0</v>
      </c>
      <c r="F236" t="s">
        <v>935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1</v>
      </c>
      <c r="M236">
        <v>0</v>
      </c>
      <c r="N236">
        <v>0</v>
      </c>
      <c r="O236">
        <v>0</v>
      </c>
      <c r="P236">
        <v>0</v>
      </c>
      <c r="Q236">
        <v>1</v>
      </c>
      <c r="R236">
        <v>0</v>
      </c>
      <c r="S236">
        <v>5</v>
      </c>
    </row>
    <row r="237" spans="1:19">
      <c r="A237" t="s">
        <v>613</v>
      </c>
      <c r="B237">
        <v>29</v>
      </c>
      <c r="C237">
        <v>58</v>
      </c>
      <c r="D237" t="s">
        <v>936</v>
      </c>
      <c r="E237">
        <v>0</v>
      </c>
      <c r="F237" t="s">
        <v>935</v>
      </c>
      <c r="G237">
        <v>0</v>
      </c>
      <c r="H237">
        <v>2</v>
      </c>
      <c r="I237">
        <v>1</v>
      </c>
      <c r="J237">
        <v>0</v>
      </c>
      <c r="K237">
        <v>0</v>
      </c>
      <c r="L237">
        <v>0</v>
      </c>
      <c r="M237">
        <v>3</v>
      </c>
      <c r="N237">
        <v>2</v>
      </c>
      <c r="O237">
        <v>0</v>
      </c>
      <c r="P237">
        <v>2</v>
      </c>
      <c r="Q237">
        <v>0</v>
      </c>
      <c r="R237">
        <v>0</v>
      </c>
      <c r="S237">
        <v>6</v>
      </c>
    </row>
    <row r="238" spans="1:19">
      <c r="A238" t="s">
        <v>615</v>
      </c>
      <c r="B238">
        <v>0</v>
      </c>
      <c r="C238">
        <v>47</v>
      </c>
      <c r="D238" t="s">
        <v>934</v>
      </c>
      <c r="E238">
        <v>0</v>
      </c>
      <c r="F238" t="s">
        <v>935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</row>
    <row r="239" spans="1:19">
      <c r="A239" t="s">
        <v>615</v>
      </c>
      <c r="B239">
        <v>47</v>
      </c>
      <c r="C239">
        <v>94</v>
      </c>
      <c r="D239" t="s">
        <v>936</v>
      </c>
      <c r="E239">
        <v>0</v>
      </c>
      <c r="F239" t="s">
        <v>935</v>
      </c>
      <c r="G239">
        <v>0</v>
      </c>
      <c r="H239">
        <v>0</v>
      </c>
      <c r="I239">
        <v>3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2</v>
      </c>
      <c r="Q239">
        <v>0</v>
      </c>
      <c r="R239">
        <v>1</v>
      </c>
      <c r="S239">
        <v>1</v>
      </c>
    </row>
    <row r="240" spans="1:19">
      <c r="A240" t="s">
        <v>617</v>
      </c>
      <c r="B240">
        <v>0</v>
      </c>
      <c r="C240">
        <v>59</v>
      </c>
      <c r="D240" t="s">
        <v>934</v>
      </c>
      <c r="E240">
        <v>0</v>
      </c>
      <c r="F240" t="s">
        <v>935</v>
      </c>
      <c r="G240">
        <v>1</v>
      </c>
      <c r="H240">
        <v>1</v>
      </c>
      <c r="I240">
        <v>4</v>
      </c>
      <c r="J240">
        <v>0</v>
      </c>
      <c r="K240">
        <v>0</v>
      </c>
      <c r="L240">
        <v>1</v>
      </c>
      <c r="M240">
        <v>4</v>
      </c>
      <c r="N240">
        <v>0</v>
      </c>
      <c r="O240">
        <v>0</v>
      </c>
      <c r="P240">
        <v>0</v>
      </c>
      <c r="Q240">
        <v>4</v>
      </c>
      <c r="R240">
        <v>1</v>
      </c>
      <c r="S240">
        <v>0</v>
      </c>
    </row>
    <row r="241" spans="1:19">
      <c r="A241" t="s">
        <v>617</v>
      </c>
      <c r="B241">
        <v>59</v>
      </c>
      <c r="C241">
        <v>118</v>
      </c>
      <c r="D241" t="s">
        <v>936</v>
      </c>
      <c r="E241">
        <v>0</v>
      </c>
      <c r="F241" t="s">
        <v>935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1</v>
      </c>
      <c r="S241">
        <v>1</v>
      </c>
    </row>
    <row r="242" spans="1:19">
      <c r="A242" t="s">
        <v>619</v>
      </c>
      <c r="B242">
        <v>0</v>
      </c>
      <c r="C242">
        <v>30</v>
      </c>
      <c r="D242" t="s">
        <v>934</v>
      </c>
      <c r="E242">
        <v>0</v>
      </c>
      <c r="F242" t="s">
        <v>935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1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</row>
    <row r="243" spans="1:19">
      <c r="A243" t="s">
        <v>619</v>
      </c>
      <c r="B243">
        <v>30</v>
      </c>
      <c r="C243">
        <v>59</v>
      </c>
      <c r="D243" t="s">
        <v>936</v>
      </c>
      <c r="E243">
        <v>0</v>
      </c>
      <c r="F243" t="s">
        <v>935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</row>
    <row r="244" spans="1:19">
      <c r="A244" t="s">
        <v>621</v>
      </c>
      <c r="B244">
        <v>0</v>
      </c>
      <c r="C244">
        <v>39</v>
      </c>
      <c r="D244" t="s">
        <v>934</v>
      </c>
      <c r="E244">
        <v>0</v>
      </c>
      <c r="F244" t="s">
        <v>935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4</v>
      </c>
    </row>
    <row r="245" spans="1:19">
      <c r="A245" t="s">
        <v>621</v>
      </c>
      <c r="B245">
        <v>39</v>
      </c>
      <c r="C245">
        <v>77</v>
      </c>
      <c r="D245" t="s">
        <v>936</v>
      </c>
      <c r="E245">
        <v>0</v>
      </c>
      <c r="F245" t="s">
        <v>935</v>
      </c>
      <c r="G245">
        <v>0</v>
      </c>
      <c r="H245">
        <v>0</v>
      </c>
      <c r="I245">
        <v>1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53</v>
      </c>
    </row>
    <row r="246" spans="1:19">
      <c r="A246" t="s">
        <v>623</v>
      </c>
      <c r="B246">
        <v>0</v>
      </c>
      <c r="C246">
        <v>28</v>
      </c>
      <c r="D246" t="s">
        <v>934</v>
      </c>
      <c r="E246">
        <v>0</v>
      </c>
      <c r="F246" t="s">
        <v>935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3</v>
      </c>
      <c r="Q246">
        <v>0</v>
      </c>
      <c r="R246">
        <v>1</v>
      </c>
      <c r="S246">
        <v>0</v>
      </c>
    </row>
    <row r="247" spans="1:19">
      <c r="A247" t="s">
        <v>623</v>
      </c>
      <c r="B247">
        <v>28</v>
      </c>
      <c r="C247">
        <v>55</v>
      </c>
      <c r="D247" t="s">
        <v>936</v>
      </c>
      <c r="E247">
        <v>0</v>
      </c>
      <c r="F247" t="s">
        <v>935</v>
      </c>
      <c r="G247">
        <v>0</v>
      </c>
      <c r="H247">
        <v>0</v>
      </c>
      <c r="I247">
        <v>0</v>
      </c>
      <c r="J247">
        <v>1</v>
      </c>
      <c r="K247">
        <v>0</v>
      </c>
      <c r="L247">
        <v>2</v>
      </c>
      <c r="M247">
        <v>0</v>
      </c>
      <c r="N247">
        <v>1</v>
      </c>
      <c r="O247">
        <v>0</v>
      </c>
      <c r="P247">
        <v>2</v>
      </c>
      <c r="Q247">
        <v>0</v>
      </c>
      <c r="R247">
        <v>0</v>
      </c>
      <c r="S247">
        <v>0</v>
      </c>
    </row>
    <row r="248" spans="1:19">
      <c r="A248" t="s">
        <v>625</v>
      </c>
      <c r="B248">
        <v>0</v>
      </c>
      <c r="C248">
        <v>30</v>
      </c>
      <c r="D248" t="s">
        <v>934</v>
      </c>
      <c r="E248">
        <v>0</v>
      </c>
      <c r="F248" t="s">
        <v>935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4</v>
      </c>
    </row>
    <row r="249" spans="1:19">
      <c r="A249" t="s">
        <v>625</v>
      </c>
      <c r="B249">
        <v>30</v>
      </c>
      <c r="C249">
        <v>60</v>
      </c>
      <c r="D249" t="s">
        <v>936</v>
      </c>
      <c r="E249">
        <v>0</v>
      </c>
      <c r="F249" t="s">
        <v>935</v>
      </c>
      <c r="G249">
        <v>0</v>
      </c>
      <c r="H249">
        <v>0</v>
      </c>
      <c r="I249">
        <v>1</v>
      </c>
      <c r="J249">
        <v>0</v>
      </c>
      <c r="K249">
        <v>0</v>
      </c>
      <c r="L249">
        <v>2</v>
      </c>
      <c r="M249">
        <v>8</v>
      </c>
      <c r="N249">
        <v>0</v>
      </c>
      <c r="O249">
        <v>0</v>
      </c>
      <c r="P249">
        <v>0</v>
      </c>
      <c r="Q249">
        <v>3</v>
      </c>
      <c r="R249">
        <v>0</v>
      </c>
      <c r="S249">
        <v>36</v>
      </c>
    </row>
    <row r="250" spans="1:19">
      <c r="A250" t="s">
        <v>627</v>
      </c>
      <c r="B250">
        <v>0</v>
      </c>
      <c r="C250">
        <v>55</v>
      </c>
      <c r="D250" t="s">
        <v>934</v>
      </c>
      <c r="E250">
        <v>0</v>
      </c>
      <c r="F250" t="s">
        <v>935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</row>
    <row r="251" spans="1:19">
      <c r="A251" t="s">
        <v>627</v>
      </c>
      <c r="B251">
        <v>55</v>
      </c>
      <c r="C251">
        <v>109</v>
      </c>
      <c r="D251" t="s">
        <v>936</v>
      </c>
      <c r="E251">
        <v>0</v>
      </c>
      <c r="F251" t="s">
        <v>935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</row>
    <row r="252" spans="1:19">
      <c r="A252" t="s">
        <v>629</v>
      </c>
      <c r="B252">
        <v>0</v>
      </c>
      <c r="C252">
        <v>53</v>
      </c>
      <c r="D252" t="s">
        <v>934</v>
      </c>
      <c r="E252">
        <v>0</v>
      </c>
      <c r="F252" t="s">
        <v>935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</row>
    <row r="253" spans="1:19">
      <c r="A253" t="s">
        <v>629</v>
      </c>
      <c r="B253">
        <v>53</v>
      </c>
      <c r="C253">
        <v>105</v>
      </c>
      <c r="D253" t="s">
        <v>936</v>
      </c>
      <c r="E253">
        <v>0</v>
      </c>
      <c r="F253" t="s">
        <v>935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</row>
    <row r="254" spans="1:19">
      <c r="A254" t="s">
        <v>631</v>
      </c>
      <c r="B254">
        <v>0</v>
      </c>
      <c r="C254">
        <v>52</v>
      </c>
      <c r="D254" t="s">
        <v>934</v>
      </c>
      <c r="E254">
        <v>0</v>
      </c>
      <c r="F254" t="s">
        <v>935</v>
      </c>
      <c r="G254">
        <v>3</v>
      </c>
      <c r="H254">
        <v>15</v>
      </c>
      <c r="I254">
        <v>28</v>
      </c>
      <c r="J254">
        <v>16</v>
      </c>
      <c r="K254">
        <v>20</v>
      </c>
      <c r="L254">
        <v>31</v>
      </c>
      <c r="M254">
        <v>72</v>
      </c>
      <c r="N254">
        <v>25</v>
      </c>
      <c r="O254">
        <v>14</v>
      </c>
      <c r="P254">
        <v>26</v>
      </c>
      <c r="Q254">
        <v>81</v>
      </c>
      <c r="R254">
        <v>24</v>
      </c>
      <c r="S254">
        <v>0</v>
      </c>
    </row>
    <row r="255" spans="1:19">
      <c r="A255" t="s">
        <v>631</v>
      </c>
      <c r="B255">
        <v>52</v>
      </c>
      <c r="C255">
        <v>103</v>
      </c>
      <c r="D255" t="s">
        <v>936</v>
      </c>
      <c r="E255">
        <v>0</v>
      </c>
      <c r="F255" t="s">
        <v>935</v>
      </c>
      <c r="G255">
        <v>0</v>
      </c>
      <c r="H255">
        <v>0</v>
      </c>
      <c r="I255">
        <v>0</v>
      </c>
      <c r="J255">
        <v>0</v>
      </c>
      <c r="K255">
        <v>1</v>
      </c>
      <c r="L255">
        <v>0</v>
      </c>
      <c r="M255">
        <v>0</v>
      </c>
      <c r="N255">
        <v>4</v>
      </c>
      <c r="O255">
        <v>0</v>
      </c>
      <c r="P255">
        <v>2</v>
      </c>
      <c r="Q255">
        <v>0</v>
      </c>
      <c r="R255">
        <v>0</v>
      </c>
      <c r="S255">
        <v>0</v>
      </c>
    </row>
    <row r="256" spans="1:19">
      <c r="A256" t="s">
        <v>633</v>
      </c>
      <c r="B256">
        <v>0</v>
      </c>
      <c r="C256">
        <v>55</v>
      </c>
      <c r="D256" t="s">
        <v>934</v>
      </c>
      <c r="E256">
        <v>0</v>
      </c>
      <c r="F256" t="s">
        <v>935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</row>
    <row r="257" spans="1:19">
      <c r="A257" t="s">
        <v>633</v>
      </c>
      <c r="B257">
        <v>55</v>
      </c>
      <c r="C257">
        <v>110</v>
      </c>
      <c r="D257" t="s">
        <v>936</v>
      </c>
      <c r="E257">
        <v>0</v>
      </c>
      <c r="F257" t="s">
        <v>935</v>
      </c>
      <c r="G257">
        <v>3</v>
      </c>
      <c r="H257">
        <v>11</v>
      </c>
      <c r="I257">
        <v>19</v>
      </c>
      <c r="J257">
        <v>9</v>
      </c>
      <c r="K257">
        <v>16</v>
      </c>
      <c r="L257">
        <v>6</v>
      </c>
      <c r="M257">
        <v>8</v>
      </c>
      <c r="N257">
        <v>12</v>
      </c>
      <c r="O257">
        <v>10</v>
      </c>
      <c r="P257">
        <v>9</v>
      </c>
      <c r="Q257">
        <v>9</v>
      </c>
      <c r="R257">
        <v>3</v>
      </c>
      <c r="S257">
        <v>13</v>
      </c>
    </row>
    <row r="258" spans="1:19">
      <c r="A258" t="s">
        <v>635</v>
      </c>
      <c r="B258">
        <v>0</v>
      </c>
      <c r="C258">
        <v>59</v>
      </c>
      <c r="D258" t="s">
        <v>934</v>
      </c>
      <c r="E258">
        <v>0</v>
      </c>
      <c r="F258" t="s">
        <v>935</v>
      </c>
      <c r="G258">
        <v>4</v>
      </c>
      <c r="H258">
        <v>1</v>
      </c>
      <c r="I258">
        <v>9</v>
      </c>
      <c r="J258">
        <v>0</v>
      </c>
      <c r="K258">
        <v>1</v>
      </c>
      <c r="L258">
        <v>0</v>
      </c>
      <c r="M258">
        <v>2</v>
      </c>
      <c r="N258">
        <v>3</v>
      </c>
      <c r="O258">
        <v>2</v>
      </c>
      <c r="P258">
        <v>1</v>
      </c>
      <c r="Q258">
        <v>5</v>
      </c>
      <c r="R258">
        <v>1</v>
      </c>
      <c r="S258">
        <v>2</v>
      </c>
    </row>
    <row r="259" spans="1:19">
      <c r="A259" t="s">
        <v>635</v>
      </c>
      <c r="B259">
        <v>59</v>
      </c>
      <c r="C259">
        <v>117</v>
      </c>
      <c r="D259" t="s">
        <v>936</v>
      </c>
      <c r="E259">
        <v>0</v>
      </c>
      <c r="F259" t="s">
        <v>935</v>
      </c>
      <c r="G259">
        <v>0</v>
      </c>
      <c r="H259">
        <v>7</v>
      </c>
      <c r="I259">
        <v>6</v>
      </c>
      <c r="J259">
        <v>2</v>
      </c>
      <c r="K259">
        <v>1</v>
      </c>
      <c r="L259">
        <v>3</v>
      </c>
      <c r="M259">
        <v>3</v>
      </c>
      <c r="N259">
        <v>1</v>
      </c>
      <c r="O259">
        <v>1</v>
      </c>
      <c r="P259">
        <v>2</v>
      </c>
      <c r="Q259">
        <v>5</v>
      </c>
      <c r="R259">
        <v>0</v>
      </c>
      <c r="S259">
        <v>4</v>
      </c>
    </row>
    <row r="260" spans="1:19">
      <c r="A260" t="s">
        <v>637</v>
      </c>
      <c r="B260">
        <v>0</v>
      </c>
      <c r="C260">
        <v>65</v>
      </c>
      <c r="D260" t="s">
        <v>934</v>
      </c>
      <c r="E260">
        <v>0</v>
      </c>
      <c r="F260" t="s">
        <v>935</v>
      </c>
      <c r="G260">
        <v>0</v>
      </c>
      <c r="H260">
        <v>0</v>
      </c>
      <c r="I260">
        <v>2</v>
      </c>
      <c r="J260">
        <v>1</v>
      </c>
      <c r="K260">
        <v>2</v>
      </c>
      <c r="L260">
        <v>3</v>
      </c>
      <c r="M260">
        <v>5</v>
      </c>
      <c r="N260">
        <v>1</v>
      </c>
      <c r="O260">
        <v>0</v>
      </c>
      <c r="P260">
        <v>5</v>
      </c>
      <c r="Q260">
        <v>1</v>
      </c>
      <c r="R260">
        <v>1</v>
      </c>
      <c r="S260">
        <v>0</v>
      </c>
    </row>
    <row r="261" spans="1:19">
      <c r="A261" t="s">
        <v>637</v>
      </c>
      <c r="B261">
        <v>65</v>
      </c>
      <c r="C261">
        <v>129</v>
      </c>
      <c r="D261" t="s">
        <v>936</v>
      </c>
      <c r="E261">
        <v>0</v>
      </c>
      <c r="F261" t="s">
        <v>935</v>
      </c>
      <c r="G261">
        <v>0</v>
      </c>
      <c r="H261">
        <v>0</v>
      </c>
      <c r="I261">
        <v>0</v>
      </c>
      <c r="J261">
        <v>0</v>
      </c>
      <c r="K261">
        <v>1</v>
      </c>
      <c r="L261">
        <v>0</v>
      </c>
      <c r="M261">
        <v>0</v>
      </c>
      <c r="N261">
        <v>0</v>
      </c>
      <c r="O261">
        <v>2</v>
      </c>
      <c r="P261">
        <v>2</v>
      </c>
      <c r="Q261">
        <v>0</v>
      </c>
      <c r="R261">
        <v>2</v>
      </c>
      <c r="S261">
        <v>0</v>
      </c>
    </row>
    <row r="262" spans="1:19">
      <c r="A262" t="s">
        <v>639</v>
      </c>
      <c r="B262">
        <v>0</v>
      </c>
      <c r="C262">
        <v>58</v>
      </c>
      <c r="D262" t="s">
        <v>934</v>
      </c>
      <c r="E262">
        <v>0</v>
      </c>
      <c r="F262" t="s">
        <v>935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</row>
    <row r="263" spans="1:19">
      <c r="A263" t="s">
        <v>639</v>
      </c>
      <c r="B263">
        <v>58</v>
      </c>
      <c r="C263">
        <v>115</v>
      </c>
      <c r="D263" t="s">
        <v>936</v>
      </c>
      <c r="E263">
        <v>0</v>
      </c>
      <c r="F263" t="s">
        <v>935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</row>
    <row r="264" spans="1:19">
      <c r="A264" t="s">
        <v>641</v>
      </c>
      <c r="B264">
        <v>0</v>
      </c>
      <c r="C264">
        <v>58</v>
      </c>
      <c r="D264" t="s">
        <v>934</v>
      </c>
      <c r="E264">
        <v>0</v>
      </c>
      <c r="F264" t="s">
        <v>935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</row>
    <row r="265" spans="1:19">
      <c r="A265" t="s">
        <v>641</v>
      </c>
      <c r="B265">
        <v>58</v>
      </c>
      <c r="C265">
        <v>116</v>
      </c>
      <c r="D265" t="s">
        <v>936</v>
      </c>
      <c r="E265">
        <v>0</v>
      </c>
      <c r="F265" t="s">
        <v>935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</row>
    <row r="266" spans="1:19">
      <c r="A266" t="s">
        <v>643</v>
      </c>
      <c r="B266">
        <v>0</v>
      </c>
      <c r="C266">
        <v>50</v>
      </c>
      <c r="D266" t="s">
        <v>934</v>
      </c>
      <c r="E266">
        <v>0</v>
      </c>
      <c r="F266" t="s">
        <v>935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</row>
    <row r="267" spans="1:19">
      <c r="A267" t="s">
        <v>643</v>
      </c>
      <c r="B267">
        <v>50</v>
      </c>
      <c r="C267">
        <v>100</v>
      </c>
      <c r="D267" t="s">
        <v>936</v>
      </c>
      <c r="E267">
        <v>0</v>
      </c>
      <c r="F267" t="s">
        <v>935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</row>
    <row r="268" spans="1:19">
      <c r="A268" t="s">
        <v>645</v>
      </c>
      <c r="B268">
        <v>0</v>
      </c>
      <c r="C268">
        <v>53</v>
      </c>
      <c r="D268" t="s">
        <v>934</v>
      </c>
      <c r="E268">
        <v>0</v>
      </c>
      <c r="F268" t="s">
        <v>935</v>
      </c>
      <c r="G268">
        <v>3</v>
      </c>
      <c r="H268">
        <v>2</v>
      </c>
      <c r="I268">
        <v>2</v>
      </c>
      <c r="J268">
        <v>1</v>
      </c>
      <c r="K268">
        <v>2</v>
      </c>
      <c r="L268">
        <v>0</v>
      </c>
      <c r="M268">
        <v>4</v>
      </c>
      <c r="N268">
        <v>2</v>
      </c>
      <c r="O268">
        <v>0</v>
      </c>
      <c r="P268">
        <v>3</v>
      </c>
      <c r="Q268">
        <v>4</v>
      </c>
      <c r="R268">
        <v>3</v>
      </c>
      <c r="S268">
        <v>1</v>
      </c>
    </row>
    <row r="269" spans="1:19">
      <c r="A269" t="s">
        <v>645</v>
      </c>
      <c r="B269">
        <v>53</v>
      </c>
      <c r="C269">
        <v>106</v>
      </c>
      <c r="D269" t="s">
        <v>936</v>
      </c>
      <c r="E269">
        <v>0</v>
      </c>
      <c r="F269" t="s">
        <v>935</v>
      </c>
      <c r="G269">
        <v>18</v>
      </c>
      <c r="H269">
        <v>26</v>
      </c>
      <c r="I269">
        <v>25</v>
      </c>
      <c r="J269">
        <v>23</v>
      </c>
      <c r="K269">
        <v>40</v>
      </c>
      <c r="L269">
        <v>20</v>
      </c>
      <c r="M269">
        <v>29</v>
      </c>
      <c r="N269">
        <v>29</v>
      </c>
      <c r="O269">
        <v>18</v>
      </c>
      <c r="P269">
        <v>25</v>
      </c>
      <c r="Q269">
        <v>28</v>
      </c>
      <c r="R269">
        <v>16</v>
      </c>
      <c r="S269">
        <v>24</v>
      </c>
    </row>
    <row r="270" spans="1:19">
      <c r="A270" t="s">
        <v>647</v>
      </c>
      <c r="B270">
        <v>0</v>
      </c>
      <c r="C270">
        <v>50</v>
      </c>
      <c r="D270" t="s">
        <v>934</v>
      </c>
      <c r="E270">
        <v>0</v>
      </c>
      <c r="F270" t="s">
        <v>935</v>
      </c>
      <c r="G270">
        <v>0</v>
      </c>
      <c r="H270">
        <v>1</v>
      </c>
      <c r="I270">
        <v>11</v>
      </c>
      <c r="J270">
        <v>1</v>
      </c>
      <c r="K270">
        <v>2</v>
      </c>
      <c r="L270">
        <v>1</v>
      </c>
      <c r="M270">
        <v>8</v>
      </c>
      <c r="N270">
        <v>1</v>
      </c>
      <c r="O270">
        <v>1</v>
      </c>
      <c r="P270">
        <v>2</v>
      </c>
      <c r="Q270">
        <v>12</v>
      </c>
      <c r="R270">
        <v>0</v>
      </c>
      <c r="S270">
        <v>47</v>
      </c>
    </row>
    <row r="271" spans="1:19">
      <c r="A271" t="s">
        <v>647</v>
      </c>
      <c r="B271">
        <v>50</v>
      </c>
      <c r="C271">
        <v>99</v>
      </c>
      <c r="D271" t="s">
        <v>936</v>
      </c>
      <c r="E271">
        <v>0</v>
      </c>
      <c r="F271" t="s">
        <v>935</v>
      </c>
      <c r="G271">
        <v>0</v>
      </c>
      <c r="H271">
        <v>2</v>
      </c>
      <c r="I271">
        <v>6</v>
      </c>
      <c r="J271">
        <v>1</v>
      </c>
      <c r="K271">
        <v>5</v>
      </c>
      <c r="L271">
        <v>4</v>
      </c>
      <c r="M271">
        <v>4</v>
      </c>
      <c r="N271">
        <v>4</v>
      </c>
      <c r="O271">
        <v>1</v>
      </c>
      <c r="P271">
        <v>3</v>
      </c>
      <c r="Q271">
        <v>8</v>
      </c>
      <c r="R271">
        <v>1</v>
      </c>
      <c r="S271">
        <v>25</v>
      </c>
    </row>
    <row r="272" spans="1:19">
      <c r="A272" t="s">
        <v>649</v>
      </c>
      <c r="B272">
        <v>0</v>
      </c>
      <c r="C272">
        <v>46</v>
      </c>
      <c r="D272" t="s">
        <v>934</v>
      </c>
      <c r="E272">
        <v>0</v>
      </c>
      <c r="F272" t="s">
        <v>935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2</v>
      </c>
    </row>
    <row r="273" spans="1:19">
      <c r="A273" t="s">
        <v>649</v>
      </c>
      <c r="B273">
        <v>46</v>
      </c>
      <c r="C273">
        <v>92</v>
      </c>
      <c r="D273" t="s">
        <v>936</v>
      </c>
      <c r="E273">
        <v>0</v>
      </c>
      <c r="F273" t="s">
        <v>935</v>
      </c>
      <c r="G273">
        <v>5</v>
      </c>
      <c r="H273">
        <v>10</v>
      </c>
      <c r="I273">
        <v>40</v>
      </c>
      <c r="J273">
        <v>11</v>
      </c>
      <c r="K273">
        <v>6</v>
      </c>
      <c r="L273">
        <v>32</v>
      </c>
      <c r="M273">
        <v>33</v>
      </c>
      <c r="N273">
        <v>16</v>
      </c>
      <c r="O273">
        <v>13</v>
      </c>
      <c r="P273">
        <v>8</v>
      </c>
      <c r="Q273">
        <v>36</v>
      </c>
      <c r="R273">
        <v>20</v>
      </c>
      <c r="S273">
        <v>23</v>
      </c>
    </row>
    <row r="274" spans="1:19">
      <c r="A274" t="s">
        <v>651</v>
      </c>
      <c r="B274">
        <v>0</v>
      </c>
      <c r="C274">
        <v>75</v>
      </c>
      <c r="D274" t="s">
        <v>934</v>
      </c>
      <c r="E274">
        <v>0</v>
      </c>
      <c r="F274" t="s">
        <v>935</v>
      </c>
      <c r="G274">
        <v>4</v>
      </c>
      <c r="H274">
        <v>4</v>
      </c>
      <c r="I274">
        <v>21</v>
      </c>
      <c r="J274">
        <v>4</v>
      </c>
      <c r="K274">
        <v>7</v>
      </c>
      <c r="L274">
        <v>8</v>
      </c>
      <c r="M274">
        <v>11</v>
      </c>
      <c r="N274">
        <v>9</v>
      </c>
      <c r="O274">
        <v>5</v>
      </c>
      <c r="P274">
        <v>3</v>
      </c>
      <c r="Q274">
        <v>4</v>
      </c>
      <c r="R274">
        <v>5</v>
      </c>
      <c r="S274">
        <v>162</v>
      </c>
    </row>
    <row r="275" spans="1:19">
      <c r="A275" t="s">
        <v>651</v>
      </c>
      <c r="B275">
        <v>75</v>
      </c>
      <c r="C275">
        <v>150</v>
      </c>
      <c r="D275" t="s">
        <v>936</v>
      </c>
      <c r="E275">
        <v>0</v>
      </c>
      <c r="F275" t="s">
        <v>935</v>
      </c>
      <c r="G275">
        <v>0</v>
      </c>
      <c r="H275">
        <v>1</v>
      </c>
      <c r="I275">
        <v>0</v>
      </c>
      <c r="J275">
        <v>0</v>
      </c>
      <c r="K275">
        <v>0</v>
      </c>
      <c r="L275">
        <v>2</v>
      </c>
      <c r="M275">
        <v>2</v>
      </c>
      <c r="N275">
        <v>2</v>
      </c>
      <c r="O275">
        <v>0</v>
      </c>
      <c r="P275">
        <v>1</v>
      </c>
      <c r="Q275">
        <v>1</v>
      </c>
      <c r="R275">
        <v>1</v>
      </c>
      <c r="S275">
        <v>46</v>
      </c>
    </row>
    <row r="276" spans="1:19">
      <c r="A276" t="s">
        <v>653</v>
      </c>
      <c r="B276">
        <v>0</v>
      </c>
      <c r="C276">
        <v>63</v>
      </c>
      <c r="D276" t="s">
        <v>934</v>
      </c>
      <c r="E276">
        <v>0</v>
      </c>
      <c r="F276" t="s">
        <v>935</v>
      </c>
      <c r="G276">
        <v>1</v>
      </c>
      <c r="H276">
        <v>2</v>
      </c>
      <c r="I276">
        <v>1</v>
      </c>
      <c r="J276">
        <v>0</v>
      </c>
      <c r="K276">
        <v>2</v>
      </c>
      <c r="L276">
        <v>3</v>
      </c>
      <c r="M276">
        <v>1</v>
      </c>
      <c r="N276">
        <v>2</v>
      </c>
      <c r="O276">
        <v>4</v>
      </c>
      <c r="P276">
        <v>4</v>
      </c>
      <c r="Q276">
        <v>1</v>
      </c>
      <c r="R276">
        <v>2</v>
      </c>
      <c r="S276">
        <v>0</v>
      </c>
    </row>
    <row r="277" spans="1:19">
      <c r="A277" t="s">
        <v>653</v>
      </c>
      <c r="B277">
        <v>63</v>
      </c>
      <c r="C277">
        <v>126</v>
      </c>
      <c r="D277" t="s">
        <v>936</v>
      </c>
      <c r="E277">
        <v>0</v>
      </c>
      <c r="F277" t="s">
        <v>935</v>
      </c>
      <c r="G277">
        <v>0</v>
      </c>
      <c r="H277">
        <v>0</v>
      </c>
      <c r="I277">
        <v>0</v>
      </c>
      <c r="J277">
        <v>0</v>
      </c>
      <c r="K277">
        <v>1</v>
      </c>
      <c r="L277">
        <v>0</v>
      </c>
      <c r="M277">
        <v>0</v>
      </c>
      <c r="N277">
        <v>2</v>
      </c>
      <c r="O277">
        <v>0</v>
      </c>
      <c r="P277">
        <v>0</v>
      </c>
      <c r="Q277">
        <v>0</v>
      </c>
      <c r="R277">
        <v>0</v>
      </c>
      <c r="S277">
        <v>0</v>
      </c>
    </row>
    <row r="278" spans="1:19">
      <c r="A278" t="s">
        <v>655</v>
      </c>
      <c r="B278">
        <v>0</v>
      </c>
      <c r="C278">
        <v>47</v>
      </c>
      <c r="D278" t="s">
        <v>934</v>
      </c>
      <c r="E278">
        <v>0</v>
      </c>
      <c r="F278" t="s">
        <v>935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</row>
    <row r="279" spans="1:19">
      <c r="A279" t="s">
        <v>655</v>
      </c>
      <c r="B279">
        <v>47</v>
      </c>
      <c r="C279">
        <v>93</v>
      </c>
      <c r="D279" t="s">
        <v>936</v>
      </c>
      <c r="E279">
        <v>0</v>
      </c>
      <c r="F279" t="s">
        <v>935</v>
      </c>
      <c r="G279">
        <v>0</v>
      </c>
      <c r="H279">
        <v>3</v>
      </c>
      <c r="I279">
        <v>11</v>
      </c>
      <c r="J279">
        <v>1</v>
      </c>
      <c r="K279">
        <v>2</v>
      </c>
      <c r="L279">
        <v>2</v>
      </c>
      <c r="M279">
        <v>6</v>
      </c>
      <c r="N279">
        <v>2</v>
      </c>
      <c r="O279">
        <v>2</v>
      </c>
      <c r="P279">
        <v>0</v>
      </c>
      <c r="Q279">
        <v>3</v>
      </c>
      <c r="R279">
        <v>1</v>
      </c>
      <c r="S279">
        <v>1</v>
      </c>
    </row>
    <row r="280" spans="1:19">
      <c r="A280" t="s">
        <v>657</v>
      </c>
      <c r="B280">
        <v>0</v>
      </c>
      <c r="C280">
        <v>46</v>
      </c>
      <c r="D280" t="s">
        <v>934</v>
      </c>
      <c r="E280">
        <v>0</v>
      </c>
      <c r="F280" t="s">
        <v>935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</row>
    <row r="281" spans="1:19">
      <c r="A281" t="s">
        <v>657</v>
      </c>
      <c r="B281">
        <v>46</v>
      </c>
      <c r="C281">
        <v>91</v>
      </c>
      <c r="D281" t="s">
        <v>936</v>
      </c>
      <c r="E281">
        <v>0</v>
      </c>
      <c r="F281" t="s">
        <v>935</v>
      </c>
      <c r="G281">
        <v>0</v>
      </c>
      <c r="H281">
        <v>1</v>
      </c>
      <c r="I281">
        <v>0</v>
      </c>
      <c r="J281">
        <v>0</v>
      </c>
      <c r="K281">
        <v>1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2</v>
      </c>
    </row>
    <row r="282" spans="1:19">
      <c r="A282" t="s">
        <v>659</v>
      </c>
      <c r="B282">
        <v>0</v>
      </c>
      <c r="C282">
        <v>85</v>
      </c>
      <c r="D282" t="s">
        <v>934</v>
      </c>
      <c r="E282">
        <v>0</v>
      </c>
      <c r="F282" t="s">
        <v>935</v>
      </c>
      <c r="G282">
        <v>2</v>
      </c>
      <c r="H282">
        <v>6</v>
      </c>
      <c r="I282">
        <v>4</v>
      </c>
      <c r="J282">
        <v>2</v>
      </c>
      <c r="K282">
        <v>0</v>
      </c>
      <c r="L282">
        <v>3</v>
      </c>
      <c r="M282">
        <v>4</v>
      </c>
      <c r="N282">
        <v>1</v>
      </c>
      <c r="O282">
        <v>5</v>
      </c>
      <c r="P282">
        <v>2</v>
      </c>
      <c r="Q282">
        <v>1</v>
      </c>
      <c r="R282">
        <v>3</v>
      </c>
      <c r="S282">
        <v>4</v>
      </c>
    </row>
    <row r="283" spans="1:19">
      <c r="A283" t="s">
        <v>659</v>
      </c>
      <c r="B283">
        <v>85</v>
      </c>
      <c r="C283">
        <v>169</v>
      </c>
      <c r="D283" t="s">
        <v>936</v>
      </c>
      <c r="E283">
        <v>0</v>
      </c>
      <c r="F283" t="s">
        <v>935</v>
      </c>
      <c r="G283">
        <v>1</v>
      </c>
      <c r="H283">
        <v>4</v>
      </c>
      <c r="I283">
        <v>5</v>
      </c>
      <c r="J283">
        <v>3</v>
      </c>
      <c r="K283">
        <v>1</v>
      </c>
      <c r="L283">
        <v>5</v>
      </c>
      <c r="M283">
        <v>2</v>
      </c>
      <c r="N283">
        <v>5</v>
      </c>
      <c r="O283">
        <v>2</v>
      </c>
      <c r="P283">
        <v>2</v>
      </c>
      <c r="Q283">
        <v>2</v>
      </c>
      <c r="R283">
        <v>2</v>
      </c>
      <c r="S283">
        <v>2</v>
      </c>
    </row>
    <row r="284" spans="1:19">
      <c r="A284" t="s">
        <v>661</v>
      </c>
      <c r="B284">
        <v>0</v>
      </c>
      <c r="C284">
        <v>59</v>
      </c>
      <c r="D284" t="s">
        <v>934</v>
      </c>
      <c r="E284">
        <v>0</v>
      </c>
      <c r="F284" t="s">
        <v>935</v>
      </c>
      <c r="G284">
        <v>3</v>
      </c>
      <c r="H284">
        <v>10</v>
      </c>
      <c r="I284">
        <v>10</v>
      </c>
      <c r="J284">
        <v>7</v>
      </c>
      <c r="K284">
        <v>2</v>
      </c>
      <c r="L284">
        <v>2</v>
      </c>
      <c r="M284">
        <v>3</v>
      </c>
      <c r="N284">
        <v>4</v>
      </c>
      <c r="O284">
        <v>4</v>
      </c>
      <c r="P284">
        <v>8</v>
      </c>
      <c r="Q284">
        <v>6</v>
      </c>
      <c r="R284">
        <v>3</v>
      </c>
      <c r="S284">
        <v>6</v>
      </c>
    </row>
    <row r="285" spans="1:19">
      <c r="A285" t="s">
        <v>661</v>
      </c>
      <c r="B285">
        <v>59</v>
      </c>
      <c r="C285">
        <v>117</v>
      </c>
      <c r="D285" t="s">
        <v>936</v>
      </c>
      <c r="E285">
        <v>0</v>
      </c>
      <c r="F285" t="s">
        <v>935</v>
      </c>
      <c r="G285">
        <v>0</v>
      </c>
      <c r="H285">
        <v>4</v>
      </c>
      <c r="I285">
        <v>10</v>
      </c>
      <c r="J285">
        <v>1</v>
      </c>
      <c r="K285">
        <v>5</v>
      </c>
      <c r="L285">
        <v>2</v>
      </c>
      <c r="M285">
        <v>4</v>
      </c>
      <c r="N285">
        <v>1</v>
      </c>
      <c r="O285">
        <v>3</v>
      </c>
      <c r="P285">
        <v>3</v>
      </c>
      <c r="Q285">
        <v>12</v>
      </c>
      <c r="R285">
        <v>1</v>
      </c>
      <c r="S285">
        <v>2</v>
      </c>
    </row>
    <row r="286" spans="1:19">
      <c r="A286" t="s">
        <v>663</v>
      </c>
      <c r="B286">
        <v>0</v>
      </c>
      <c r="C286">
        <v>42</v>
      </c>
      <c r="D286" t="s">
        <v>934</v>
      </c>
      <c r="E286">
        <v>0</v>
      </c>
      <c r="F286" t="s">
        <v>935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5</v>
      </c>
      <c r="N286">
        <v>0</v>
      </c>
      <c r="O286">
        <v>0</v>
      </c>
      <c r="P286">
        <v>0</v>
      </c>
      <c r="Q286">
        <v>0</v>
      </c>
      <c r="R286">
        <v>1</v>
      </c>
      <c r="S286">
        <v>4</v>
      </c>
    </row>
    <row r="287" spans="1:19">
      <c r="A287" t="s">
        <v>663</v>
      </c>
      <c r="B287">
        <v>42</v>
      </c>
      <c r="C287">
        <v>84</v>
      </c>
      <c r="D287" t="s">
        <v>936</v>
      </c>
      <c r="E287">
        <v>0</v>
      </c>
      <c r="F287" t="s">
        <v>935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1</v>
      </c>
      <c r="M287">
        <v>4</v>
      </c>
      <c r="N287">
        <v>0</v>
      </c>
      <c r="O287">
        <v>0</v>
      </c>
      <c r="P287">
        <v>0</v>
      </c>
      <c r="Q287">
        <v>1</v>
      </c>
      <c r="R287">
        <v>0</v>
      </c>
      <c r="S287">
        <v>12</v>
      </c>
    </row>
    <row r="288" spans="1:19">
      <c r="A288" t="s">
        <v>665</v>
      </c>
      <c r="B288">
        <v>0</v>
      </c>
      <c r="C288">
        <v>67</v>
      </c>
      <c r="D288" t="s">
        <v>934</v>
      </c>
      <c r="E288">
        <v>0</v>
      </c>
      <c r="F288" t="s">
        <v>935</v>
      </c>
      <c r="G288">
        <v>2</v>
      </c>
      <c r="H288">
        <v>0</v>
      </c>
      <c r="I288">
        <v>1</v>
      </c>
      <c r="J288">
        <v>1</v>
      </c>
      <c r="K288">
        <v>0</v>
      </c>
      <c r="L288">
        <v>0</v>
      </c>
      <c r="M288">
        <v>0</v>
      </c>
      <c r="N288">
        <v>0</v>
      </c>
      <c r="O288">
        <v>1</v>
      </c>
      <c r="P288">
        <v>0</v>
      </c>
      <c r="Q288">
        <v>0</v>
      </c>
      <c r="R288">
        <v>0</v>
      </c>
      <c r="S288">
        <v>2</v>
      </c>
    </row>
    <row r="289" spans="1:19">
      <c r="A289" t="s">
        <v>665</v>
      </c>
      <c r="B289">
        <v>67</v>
      </c>
      <c r="C289">
        <v>134</v>
      </c>
      <c r="D289" t="s">
        <v>936</v>
      </c>
      <c r="E289">
        <v>0</v>
      </c>
      <c r="F289" t="s">
        <v>935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</row>
    <row r="290" spans="1:19">
      <c r="A290" t="s">
        <v>667</v>
      </c>
      <c r="B290">
        <v>0</v>
      </c>
      <c r="C290">
        <v>59</v>
      </c>
      <c r="D290" t="s">
        <v>934</v>
      </c>
      <c r="E290">
        <v>0</v>
      </c>
      <c r="F290" t="s">
        <v>935</v>
      </c>
      <c r="G290">
        <v>0</v>
      </c>
      <c r="H290">
        <v>1</v>
      </c>
      <c r="I290">
        <v>7</v>
      </c>
      <c r="J290">
        <v>1</v>
      </c>
      <c r="K290">
        <v>0</v>
      </c>
      <c r="L290">
        <v>0</v>
      </c>
      <c r="M290">
        <v>15</v>
      </c>
      <c r="N290">
        <v>3</v>
      </c>
      <c r="O290">
        <v>0</v>
      </c>
      <c r="P290">
        <v>1</v>
      </c>
      <c r="Q290">
        <v>8</v>
      </c>
      <c r="R290">
        <v>1</v>
      </c>
      <c r="S290">
        <v>0</v>
      </c>
    </row>
    <row r="291" spans="1:19">
      <c r="A291" t="s">
        <v>667</v>
      </c>
      <c r="B291">
        <v>59</v>
      </c>
      <c r="C291">
        <v>118</v>
      </c>
      <c r="D291" t="s">
        <v>936</v>
      </c>
      <c r="E291">
        <v>0</v>
      </c>
      <c r="F291" t="s">
        <v>935</v>
      </c>
      <c r="G291">
        <v>0</v>
      </c>
      <c r="H291">
        <v>6</v>
      </c>
      <c r="I291">
        <v>8</v>
      </c>
      <c r="J291">
        <v>1</v>
      </c>
      <c r="K291">
        <v>0</v>
      </c>
      <c r="L291">
        <v>3</v>
      </c>
      <c r="M291">
        <v>14</v>
      </c>
      <c r="N291">
        <v>0</v>
      </c>
      <c r="O291">
        <v>1</v>
      </c>
      <c r="P291">
        <v>7</v>
      </c>
      <c r="Q291">
        <v>15</v>
      </c>
      <c r="R291">
        <v>3</v>
      </c>
      <c r="S291">
        <v>0</v>
      </c>
    </row>
    <row r="292" spans="1:19">
      <c r="A292" t="s">
        <v>669</v>
      </c>
      <c r="B292">
        <v>0</v>
      </c>
      <c r="C292">
        <v>51</v>
      </c>
      <c r="D292" t="s">
        <v>934</v>
      </c>
      <c r="E292">
        <v>0</v>
      </c>
      <c r="F292" t="s">
        <v>935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</row>
    <row r="293" spans="1:19">
      <c r="A293" t="s">
        <v>669</v>
      </c>
      <c r="B293">
        <v>51</v>
      </c>
      <c r="C293">
        <v>101</v>
      </c>
      <c r="D293" t="s">
        <v>936</v>
      </c>
      <c r="E293">
        <v>0</v>
      </c>
      <c r="F293" t="s">
        <v>935</v>
      </c>
      <c r="G293">
        <v>1</v>
      </c>
      <c r="H293">
        <v>0</v>
      </c>
      <c r="I293">
        <v>1</v>
      </c>
      <c r="J293">
        <v>1</v>
      </c>
      <c r="K293">
        <v>0</v>
      </c>
      <c r="L293">
        <v>0</v>
      </c>
      <c r="M293">
        <v>1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4</v>
      </c>
    </row>
    <row r="294" spans="1:19">
      <c r="A294" t="s">
        <v>671</v>
      </c>
      <c r="B294">
        <v>0</v>
      </c>
      <c r="C294">
        <v>57</v>
      </c>
      <c r="D294" t="s">
        <v>934</v>
      </c>
      <c r="E294">
        <v>0</v>
      </c>
      <c r="F294" t="s">
        <v>935</v>
      </c>
      <c r="G294">
        <v>12</v>
      </c>
      <c r="H294">
        <v>47</v>
      </c>
      <c r="I294">
        <v>40</v>
      </c>
      <c r="J294">
        <v>19</v>
      </c>
      <c r="K294">
        <v>30</v>
      </c>
      <c r="L294">
        <v>31</v>
      </c>
      <c r="M294">
        <v>56</v>
      </c>
      <c r="N294">
        <v>25</v>
      </c>
      <c r="O294">
        <v>30</v>
      </c>
      <c r="P294">
        <v>36</v>
      </c>
      <c r="Q294">
        <v>55</v>
      </c>
      <c r="R294">
        <v>31</v>
      </c>
      <c r="S294">
        <v>40</v>
      </c>
    </row>
    <row r="295" spans="1:19">
      <c r="A295" t="s">
        <v>671</v>
      </c>
      <c r="B295">
        <v>57</v>
      </c>
      <c r="C295">
        <v>133</v>
      </c>
      <c r="D295" t="s">
        <v>936</v>
      </c>
      <c r="E295">
        <v>0</v>
      </c>
      <c r="F295" t="s">
        <v>935</v>
      </c>
      <c r="G295">
        <v>4</v>
      </c>
      <c r="H295">
        <v>12</v>
      </c>
      <c r="I295">
        <v>17</v>
      </c>
      <c r="J295">
        <v>8</v>
      </c>
      <c r="K295">
        <v>10</v>
      </c>
      <c r="L295">
        <v>11</v>
      </c>
      <c r="M295">
        <v>16</v>
      </c>
      <c r="N295">
        <v>11</v>
      </c>
      <c r="O295">
        <v>11</v>
      </c>
      <c r="P295">
        <v>12</v>
      </c>
      <c r="Q295">
        <v>7</v>
      </c>
      <c r="R295">
        <v>10</v>
      </c>
      <c r="S295">
        <v>8</v>
      </c>
    </row>
    <row r="296" spans="1:19">
      <c r="A296" t="s">
        <v>673</v>
      </c>
      <c r="B296">
        <v>0</v>
      </c>
      <c r="C296">
        <v>62</v>
      </c>
      <c r="D296" t="s">
        <v>934</v>
      </c>
      <c r="E296">
        <v>0</v>
      </c>
      <c r="F296" t="s">
        <v>935</v>
      </c>
      <c r="G296">
        <v>0</v>
      </c>
      <c r="H296">
        <v>1</v>
      </c>
      <c r="I296">
        <v>0</v>
      </c>
      <c r="J296">
        <v>0</v>
      </c>
      <c r="K296">
        <v>0</v>
      </c>
      <c r="L296">
        <v>0</v>
      </c>
      <c r="M296">
        <v>1</v>
      </c>
      <c r="N296">
        <v>0</v>
      </c>
      <c r="O296">
        <v>0</v>
      </c>
      <c r="P296">
        <v>0</v>
      </c>
      <c r="Q296">
        <v>3</v>
      </c>
      <c r="R296">
        <v>0</v>
      </c>
      <c r="S296">
        <v>0</v>
      </c>
    </row>
    <row r="297" spans="1:19">
      <c r="A297" t="s">
        <v>673</v>
      </c>
      <c r="B297">
        <v>62</v>
      </c>
      <c r="C297">
        <v>124</v>
      </c>
      <c r="D297" t="s">
        <v>936</v>
      </c>
      <c r="E297">
        <v>0</v>
      </c>
      <c r="F297" t="s">
        <v>935</v>
      </c>
      <c r="G297">
        <v>1</v>
      </c>
      <c r="H297">
        <v>0</v>
      </c>
      <c r="I297">
        <v>8</v>
      </c>
      <c r="J297">
        <v>0</v>
      </c>
      <c r="K297">
        <v>2</v>
      </c>
      <c r="L297">
        <v>0</v>
      </c>
      <c r="M297">
        <v>5</v>
      </c>
      <c r="N297">
        <v>0</v>
      </c>
      <c r="O297">
        <v>0</v>
      </c>
      <c r="P297">
        <v>0</v>
      </c>
      <c r="Q297">
        <v>11</v>
      </c>
      <c r="R297">
        <v>2</v>
      </c>
      <c r="S297">
        <v>2</v>
      </c>
    </row>
    <row r="298" spans="1:19">
      <c r="A298" t="s">
        <v>675</v>
      </c>
      <c r="B298">
        <v>0</v>
      </c>
      <c r="C298">
        <v>55</v>
      </c>
      <c r="D298" t="s">
        <v>934</v>
      </c>
      <c r="E298">
        <v>0</v>
      </c>
      <c r="F298" t="s">
        <v>935</v>
      </c>
      <c r="G298">
        <v>1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2</v>
      </c>
      <c r="P298">
        <v>0</v>
      </c>
      <c r="Q298">
        <v>2</v>
      </c>
      <c r="R298">
        <v>0</v>
      </c>
      <c r="S298">
        <v>0</v>
      </c>
    </row>
    <row r="299" spans="1:19">
      <c r="A299" t="s">
        <v>675</v>
      </c>
      <c r="B299">
        <v>55</v>
      </c>
      <c r="C299">
        <v>109</v>
      </c>
      <c r="D299" t="s">
        <v>936</v>
      </c>
      <c r="E299">
        <v>0</v>
      </c>
      <c r="F299" t="s">
        <v>935</v>
      </c>
      <c r="G299">
        <v>12</v>
      </c>
      <c r="H299">
        <v>37</v>
      </c>
      <c r="I299">
        <v>38</v>
      </c>
      <c r="J299">
        <v>21</v>
      </c>
      <c r="K299">
        <v>37</v>
      </c>
      <c r="L299">
        <v>15</v>
      </c>
      <c r="M299">
        <v>30</v>
      </c>
      <c r="N299">
        <v>16</v>
      </c>
      <c r="O299">
        <v>19</v>
      </c>
      <c r="P299">
        <v>35</v>
      </c>
      <c r="Q299">
        <v>29</v>
      </c>
      <c r="R299">
        <v>31</v>
      </c>
      <c r="S299">
        <v>0</v>
      </c>
    </row>
    <row r="300" spans="1:19">
      <c r="A300" t="s">
        <v>677</v>
      </c>
      <c r="B300">
        <v>0</v>
      </c>
      <c r="C300">
        <v>56</v>
      </c>
      <c r="D300" t="s">
        <v>934</v>
      </c>
      <c r="E300">
        <v>0</v>
      </c>
      <c r="F300" t="s">
        <v>935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1</v>
      </c>
      <c r="O300">
        <v>0</v>
      </c>
      <c r="P300">
        <v>0</v>
      </c>
      <c r="Q300">
        <v>0</v>
      </c>
      <c r="R300">
        <v>1</v>
      </c>
      <c r="S300">
        <v>0</v>
      </c>
    </row>
    <row r="301" spans="1:19">
      <c r="A301" t="s">
        <v>677</v>
      </c>
      <c r="B301">
        <v>56</v>
      </c>
      <c r="C301">
        <v>112</v>
      </c>
      <c r="D301" t="s">
        <v>936</v>
      </c>
      <c r="E301">
        <v>0</v>
      </c>
      <c r="F301" t="s">
        <v>935</v>
      </c>
      <c r="G301">
        <v>6</v>
      </c>
      <c r="H301">
        <v>10</v>
      </c>
      <c r="I301">
        <v>5</v>
      </c>
      <c r="J301">
        <v>2</v>
      </c>
      <c r="K301">
        <v>1</v>
      </c>
      <c r="L301">
        <v>7</v>
      </c>
      <c r="M301">
        <v>8</v>
      </c>
      <c r="N301">
        <v>1</v>
      </c>
      <c r="O301">
        <v>4</v>
      </c>
      <c r="P301">
        <v>5</v>
      </c>
      <c r="Q301">
        <v>9</v>
      </c>
      <c r="R301">
        <v>6</v>
      </c>
      <c r="S301">
        <v>1</v>
      </c>
    </row>
    <row r="302" spans="1:19">
      <c r="A302" t="s">
        <v>679</v>
      </c>
      <c r="B302">
        <v>0</v>
      </c>
      <c r="C302">
        <v>44</v>
      </c>
      <c r="D302" t="s">
        <v>934</v>
      </c>
      <c r="E302">
        <v>0</v>
      </c>
      <c r="F302" t="s">
        <v>935</v>
      </c>
      <c r="G302">
        <v>0</v>
      </c>
      <c r="H302">
        <v>1</v>
      </c>
      <c r="I302">
        <v>2</v>
      </c>
      <c r="J302">
        <v>0</v>
      </c>
      <c r="K302">
        <v>1</v>
      </c>
      <c r="L302">
        <v>1</v>
      </c>
      <c r="M302">
        <v>0</v>
      </c>
      <c r="N302">
        <v>0</v>
      </c>
      <c r="O302">
        <v>0</v>
      </c>
      <c r="P302">
        <v>0</v>
      </c>
      <c r="Q302">
        <v>2</v>
      </c>
      <c r="R302">
        <v>2</v>
      </c>
      <c r="S302">
        <v>3</v>
      </c>
    </row>
    <row r="303" spans="1:19">
      <c r="A303" t="s">
        <v>679</v>
      </c>
      <c r="B303">
        <v>44</v>
      </c>
      <c r="C303">
        <v>87</v>
      </c>
      <c r="D303" t="s">
        <v>936</v>
      </c>
      <c r="E303">
        <v>0</v>
      </c>
      <c r="F303" t="s">
        <v>935</v>
      </c>
      <c r="G303">
        <v>0</v>
      </c>
      <c r="H303">
        <v>0</v>
      </c>
      <c r="I303">
        <v>2</v>
      </c>
      <c r="J303">
        <v>0</v>
      </c>
      <c r="K303">
        <v>1</v>
      </c>
      <c r="L303">
        <v>0</v>
      </c>
      <c r="M303">
        <v>2</v>
      </c>
      <c r="N303">
        <v>0</v>
      </c>
      <c r="O303">
        <v>0</v>
      </c>
      <c r="P303">
        <v>0</v>
      </c>
      <c r="Q303">
        <v>1</v>
      </c>
      <c r="R303">
        <v>0</v>
      </c>
      <c r="S303">
        <v>2</v>
      </c>
    </row>
    <row r="304" spans="1:19">
      <c r="A304" t="s">
        <v>681</v>
      </c>
      <c r="B304">
        <v>0</v>
      </c>
      <c r="C304">
        <v>57</v>
      </c>
      <c r="D304" t="s">
        <v>934</v>
      </c>
      <c r="E304">
        <v>0</v>
      </c>
      <c r="F304" t="s">
        <v>935</v>
      </c>
      <c r="G304">
        <v>0</v>
      </c>
      <c r="H304">
        <v>4</v>
      </c>
      <c r="I304">
        <v>28</v>
      </c>
      <c r="J304">
        <v>3</v>
      </c>
      <c r="K304">
        <v>0</v>
      </c>
      <c r="L304">
        <v>0</v>
      </c>
      <c r="M304">
        <v>52</v>
      </c>
      <c r="N304">
        <v>0</v>
      </c>
      <c r="O304">
        <v>1</v>
      </c>
      <c r="P304">
        <v>1</v>
      </c>
      <c r="Q304">
        <v>30</v>
      </c>
      <c r="R304">
        <v>0</v>
      </c>
      <c r="S304">
        <v>21</v>
      </c>
    </row>
    <row r="305" spans="1:19">
      <c r="A305" t="s">
        <v>681</v>
      </c>
      <c r="B305">
        <v>57</v>
      </c>
      <c r="C305">
        <v>127</v>
      </c>
      <c r="D305" t="s">
        <v>936</v>
      </c>
      <c r="E305">
        <v>0</v>
      </c>
      <c r="F305" t="s">
        <v>935</v>
      </c>
      <c r="G305">
        <v>2</v>
      </c>
      <c r="H305">
        <v>22</v>
      </c>
      <c r="I305">
        <v>24</v>
      </c>
      <c r="J305">
        <v>2</v>
      </c>
      <c r="K305">
        <v>3</v>
      </c>
      <c r="L305">
        <v>5</v>
      </c>
      <c r="M305">
        <v>41</v>
      </c>
      <c r="N305">
        <v>2</v>
      </c>
      <c r="O305">
        <v>2</v>
      </c>
      <c r="P305">
        <v>4</v>
      </c>
      <c r="Q305">
        <v>39</v>
      </c>
      <c r="R305">
        <v>4</v>
      </c>
      <c r="S305">
        <v>7</v>
      </c>
    </row>
    <row r="306" spans="1:19">
      <c r="A306" t="s">
        <v>683</v>
      </c>
      <c r="B306">
        <v>0</v>
      </c>
      <c r="C306">
        <v>54</v>
      </c>
      <c r="D306" t="s">
        <v>934</v>
      </c>
      <c r="E306">
        <v>0</v>
      </c>
      <c r="F306" t="s">
        <v>935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1</v>
      </c>
      <c r="S306">
        <v>0</v>
      </c>
    </row>
    <row r="307" spans="1:19">
      <c r="A307" t="s">
        <v>683</v>
      </c>
      <c r="B307">
        <v>54</v>
      </c>
      <c r="C307">
        <v>107</v>
      </c>
      <c r="D307" t="s">
        <v>936</v>
      </c>
      <c r="E307">
        <v>0</v>
      </c>
      <c r="F307" t="s">
        <v>935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2</v>
      </c>
      <c r="P307">
        <v>0</v>
      </c>
      <c r="Q307">
        <v>0</v>
      </c>
      <c r="R307">
        <v>0</v>
      </c>
      <c r="S307">
        <v>0</v>
      </c>
    </row>
    <row r="308" spans="1:19">
      <c r="A308" t="s">
        <v>685</v>
      </c>
      <c r="B308">
        <v>0</v>
      </c>
      <c r="C308">
        <v>78</v>
      </c>
      <c r="D308" t="s">
        <v>934</v>
      </c>
      <c r="E308">
        <v>0</v>
      </c>
      <c r="F308" t="s">
        <v>935</v>
      </c>
      <c r="G308">
        <v>3</v>
      </c>
      <c r="H308">
        <v>5</v>
      </c>
      <c r="I308">
        <v>15</v>
      </c>
      <c r="J308">
        <v>3</v>
      </c>
      <c r="K308">
        <v>4</v>
      </c>
      <c r="L308">
        <v>2</v>
      </c>
      <c r="M308">
        <v>11</v>
      </c>
      <c r="N308">
        <v>6</v>
      </c>
      <c r="O308">
        <v>3</v>
      </c>
      <c r="P308">
        <v>5</v>
      </c>
      <c r="Q308">
        <v>24</v>
      </c>
      <c r="R308">
        <v>2</v>
      </c>
      <c r="S308">
        <v>15</v>
      </c>
    </row>
    <row r="309" spans="1:19">
      <c r="A309" t="s">
        <v>685</v>
      </c>
      <c r="B309">
        <v>78</v>
      </c>
      <c r="C309">
        <v>155</v>
      </c>
      <c r="D309" t="s">
        <v>936</v>
      </c>
      <c r="E309">
        <v>0</v>
      </c>
      <c r="F309" t="s">
        <v>935</v>
      </c>
      <c r="G309">
        <v>2</v>
      </c>
      <c r="H309">
        <v>2</v>
      </c>
      <c r="I309">
        <v>12</v>
      </c>
      <c r="J309">
        <v>3</v>
      </c>
      <c r="K309">
        <v>2</v>
      </c>
      <c r="L309">
        <v>1</v>
      </c>
      <c r="M309">
        <v>7</v>
      </c>
      <c r="N309">
        <v>2</v>
      </c>
      <c r="O309">
        <v>0</v>
      </c>
      <c r="P309">
        <v>3</v>
      </c>
      <c r="Q309">
        <v>6</v>
      </c>
      <c r="R309">
        <v>6</v>
      </c>
      <c r="S309">
        <v>5</v>
      </c>
    </row>
    <row r="310" spans="1:19">
      <c r="A310" t="s">
        <v>687</v>
      </c>
      <c r="B310">
        <v>0</v>
      </c>
      <c r="C310">
        <v>79</v>
      </c>
      <c r="D310" t="s">
        <v>934</v>
      </c>
      <c r="E310">
        <v>0</v>
      </c>
      <c r="F310" t="s">
        <v>935</v>
      </c>
      <c r="G310">
        <v>5</v>
      </c>
      <c r="H310">
        <v>10</v>
      </c>
      <c r="I310">
        <v>79</v>
      </c>
      <c r="J310">
        <v>12</v>
      </c>
      <c r="K310">
        <v>7</v>
      </c>
      <c r="L310">
        <v>16</v>
      </c>
      <c r="M310">
        <v>37</v>
      </c>
      <c r="N310">
        <v>8</v>
      </c>
      <c r="O310">
        <v>4</v>
      </c>
      <c r="P310">
        <v>18</v>
      </c>
      <c r="Q310">
        <v>70</v>
      </c>
      <c r="R310">
        <v>6</v>
      </c>
      <c r="S310">
        <v>53</v>
      </c>
    </row>
    <row r="311" spans="1:19">
      <c r="A311" t="s">
        <v>687</v>
      </c>
      <c r="B311">
        <v>79</v>
      </c>
      <c r="C311">
        <v>158</v>
      </c>
      <c r="D311" t="s">
        <v>936</v>
      </c>
      <c r="E311">
        <v>0</v>
      </c>
      <c r="F311" t="s">
        <v>935</v>
      </c>
      <c r="G311">
        <v>0</v>
      </c>
      <c r="H311">
        <v>2</v>
      </c>
      <c r="I311">
        <v>6</v>
      </c>
      <c r="J311">
        <v>0</v>
      </c>
      <c r="K311">
        <v>0</v>
      </c>
      <c r="L311">
        <v>0</v>
      </c>
      <c r="M311">
        <v>10</v>
      </c>
      <c r="N311">
        <v>0</v>
      </c>
      <c r="O311">
        <v>0</v>
      </c>
      <c r="P311">
        <v>1</v>
      </c>
      <c r="Q311">
        <v>6</v>
      </c>
      <c r="R311">
        <v>1</v>
      </c>
      <c r="S311">
        <v>20</v>
      </c>
    </row>
    <row r="312" spans="1:19">
      <c r="A312" t="s">
        <v>689</v>
      </c>
      <c r="B312">
        <v>0</v>
      </c>
      <c r="C312">
        <v>52</v>
      </c>
      <c r="D312" t="s">
        <v>934</v>
      </c>
      <c r="E312">
        <v>0</v>
      </c>
      <c r="F312" t="s">
        <v>935</v>
      </c>
      <c r="G312">
        <v>0</v>
      </c>
      <c r="H312">
        <v>0</v>
      </c>
      <c r="I312">
        <v>0</v>
      </c>
      <c r="J312">
        <v>1</v>
      </c>
      <c r="K312">
        <v>1</v>
      </c>
      <c r="L312">
        <v>1</v>
      </c>
      <c r="M312">
        <v>0</v>
      </c>
      <c r="N312">
        <v>0</v>
      </c>
      <c r="O312">
        <v>0</v>
      </c>
      <c r="P312">
        <v>1</v>
      </c>
      <c r="Q312">
        <v>1</v>
      </c>
      <c r="R312">
        <v>3</v>
      </c>
      <c r="S312">
        <v>5</v>
      </c>
    </row>
    <row r="313" spans="1:19">
      <c r="A313" t="s">
        <v>689</v>
      </c>
      <c r="B313">
        <v>52</v>
      </c>
      <c r="C313">
        <v>103</v>
      </c>
      <c r="D313" t="s">
        <v>936</v>
      </c>
      <c r="E313">
        <v>0</v>
      </c>
      <c r="F313" t="s">
        <v>935</v>
      </c>
      <c r="G313">
        <v>0</v>
      </c>
      <c r="H313">
        <v>1</v>
      </c>
      <c r="I313">
        <v>4</v>
      </c>
      <c r="J313">
        <v>0</v>
      </c>
      <c r="K313">
        <v>0</v>
      </c>
      <c r="L313">
        <v>1</v>
      </c>
      <c r="M313">
        <v>3</v>
      </c>
      <c r="N313">
        <v>0</v>
      </c>
      <c r="O313">
        <v>1</v>
      </c>
      <c r="P313">
        <v>0</v>
      </c>
      <c r="Q313">
        <v>0</v>
      </c>
      <c r="R313">
        <v>0</v>
      </c>
      <c r="S313">
        <v>0</v>
      </c>
    </row>
    <row r="314" spans="1:19">
      <c r="A314" t="s">
        <v>691</v>
      </c>
      <c r="B314">
        <v>0</v>
      </c>
      <c r="C314">
        <v>56</v>
      </c>
      <c r="D314" t="s">
        <v>934</v>
      </c>
      <c r="E314">
        <v>0</v>
      </c>
      <c r="F314" t="s">
        <v>935</v>
      </c>
      <c r="G314">
        <v>0</v>
      </c>
      <c r="H314">
        <v>3</v>
      </c>
      <c r="I314">
        <v>9</v>
      </c>
      <c r="J314">
        <v>0</v>
      </c>
      <c r="K314">
        <v>2</v>
      </c>
      <c r="L314">
        <v>3</v>
      </c>
      <c r="M314">
        <v>7</v>
      </c>
      <c r="N314">
        <v>0</v>
      </c>
      <c r="O314">
        <v>1</v>
      </c>
      <c r="P314">
        <v>1</v>
      </c>
      <c r="Q314">
        <v>7</v>
      </c>
      <c r="R314">
        <v>0</v>
      </c>
      <c r="S314">
        <v>4</v>
      </c>
    </row>
    <row r="315" spans="1:19">
      <c r="A315" t="s">
        <v>691</v>
      </c>
      <c r="B315">
        <v>56</v>
      </c>
      <c r="C315">
        <v>111</v>
      </c>
      <c r="D315" t="s">
        <v>936</v>
      </c>
      <c r="E315">
        <v>0</v>
      </c>
      <c r="F315" t="s">
        <v>935</v>
      </c>
      <c r="G315">
        <v>0</v>
      </c>
      <c r="H315">
        <v>4</v>
      </c>
      <c r="I315">
        <v>4</v>
      </c>
      <c r="J315">
        <v>1</v>
      </c>
      <c r="K315">
        <v>0</v>
      </c>
      <c r="L315">
        <v>0</v>
      </c>
      <c r="M315">
        <v>0</v>
      </c>
      <c r="N315">
        <v>2</v>
      </c>
      <c r="O315">
        <v>0</v>
      </c>
      <c r="P315">
        <v>0</v>
      </c>
      <c r="Q315">
        <v>1</v>
      </c>
      <c r="R315">
        <v>0</v>
      </c>
      <c r="S315">
        <v>3</v>
      </c>
    </row>
    <row r="316" spans="1:19">
      <c r="A316" t="s">
        <v>693</v>
      </c>
      <c r="B316">
        <v>0</v>
      </c>
      <c r="C316">
        <v>54</v>
      </c>
      <c r="D316" t="s">
        <v>934</v>
      </c>
      <c r="E316">
        <v>0</v>
      </c>
      <c r="F316" t="s">
        <v>935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2</v>
      </c>
    </row>
    <row r="317" spans="1:19">
      <c r="A317" t="s">
        <v>693</v>
      </c>
      <c r="B317">
        <v>54</v>
      </c>
      <c r="C317">
        <v>107</v>
      </c>
      <c r="D317" t="s">
        <v>936</v>
      </c>
      <c r="E317">
        <v>0</v>
      </c>
      <c r="F317" t="s">
        <v>935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1</v>
      </c>
      <c r="S317">
        <v>0</v>
      </c>
    </row>
    <row r="318" spans="1:19">
      <c r="A318" t="s">
        <v>695</v>
      </c>
      <c r="B318">
        <v>0</v>
      </c>
      <c r="C318">
        <v>76</v>
      </c>
      <c r="D318" t="s">
        <v>934</v>
      </c>
      <c r="E318">
        <v>0</v>
      </c>
      <c r="F318" t="s">
        <v>935</v>
      </c>
      <c r="G318">
        <v>0</v>
      </c>
      <c r="H318">
        <v>0</v>
      </c>
      <c r="I318">
        <v>0</v>
      </c>
      <c r="J318">
        <v>1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</row>
    <row r="319" spans="1:19">
      <c r="A319" t="s">
        <v>695</v>
      </c>
      <c r="B319">
        <v>76</v>
      </c>
      <c r="C319">
        <v>151</v>
      </c>
      <c r="D319" t="s">
        <v>936</v>
      </c>
      <c r="E319">
        <v>0</v>
      </c>
      <c r="F319" t="s">
        <v>935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</row>
    <row r="320" spans="1:19">
      <c r="A320" t="s">
        <v>697</v>
      </c>
      <c r="B320">
        <v>0</v>
      </c>
      <c r="C320">
        <v>51</v>
      </c>
      <c r="D320" t="s">
        <v>934</v>
      </c>
      <c r="E320">
        <v>0</v>
      </c>
      <c r="F320" t="s">
        <v>935</v>
      </c>
      <c r="G320">
        <v>0</v>
      </c>
      <c r="H320">
        <v>2</v>
      </c>
      <c r="I320">
        <v>3</v>
      </c>
      <c r="J320">
        <v>3</v>
      </c>
      <c r="K320">
        <v>1</v>
      </c>
      <c r="L320">
        <v>5</v>
      </c>
      <c r="M320">
        <v>4</v>
      </c>
      <c r="N320">
        <v>1</v>
      </c>
      <c r="O320">
        <v>0</v>
      </c>
      <c r="P320">
        <v>2</v>
      </c>
      <c r="Q320">
        <v>6</v>
      </c>
      <c r="R320">
        <v>2</v>
      </c>
      <c r="S320">
        <v>3</v>
      </c>
    </row>
    <row r="321" spans="1:19">
      <c r="A321" t="s">
        <v>697</v>
      </c>
      <c r="B321">
        <v>51</v>
      </c>
      <c r="C321">
        <v>102</v>
      </c>
      <c r="D321" t="s">
        <v>936</v>
      </c>
      <c r="E321">
        <v>0</v>
      </c>
      <c r="F321" t="s">
        <v>935</v>
      </c>
      <c r="G321">
        <v>4</v>
      </c>
      <c r="H321">
        <v>9</v>
      </c>
      <c r="I321">
        <v>9</v>
      </c>
      <c r="J321">
        <v>1</v>
      </c>
      <c r="K321">
        <v>2</v>
      </c>
      <c r="L321">
        <v>10</v>
      </c>
      <c r="M321">
        <v>13</v>
      </c>
      <c r="N321">
        <v>3</v>
      </c>
      <c r="O321">
        <v>5</v>
      </c>
      <c r="P321">
        <v>4</v>
      </c>
      <c r="Q321">
        <v>21</v>
      </c>
      <c r="R321">
        <v>6</v>
      </c>
      <c r="S321">
        <v>13</v>
      </c>
    </row>
    <row r="322" spans="1:19">
      <c r="A322" t="s">
        <v>699</v>
      </c>
      <c r="B322">
        <v>0</v>
      </c>
      <c r="C322">
        <v>56</v>
      </c>
      <c r="D322" t="s">
        <v>934</v>
      </c>
      <c r="E322">
        <v>0</v>
      </c>
      <c r="F322" t="s">
        <v>935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</row>
    <row r="323" spans="1:19">
      <c r="A323" t="s">
        <v>699</v>
      </c>
      <c r="B323">
        <v>56</v>
      </c>
      <c r="C323">
        <v>111</v>
      </c>
      <c r="D323" t="s">
        <v>936</v>
      </c>
      <c r="E323">
        <v>0</v>
      </c>
      <c r="F323" t="s">
        <v>935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</row>
    <row r="324" spans="1:19">
      <c r="A324" t="s">
        <v>701</v>
      </c>
      <c r="B324">
        <v>0</v>
      </c>
      <c r="C324">
        <v>52</v>
      </c>
      <c r="D324" t="s">
        <v>934</v>
      </c>
      <c r="E324">
        <v>0</v>
      </c>
      <c r="F324" t="s">
        <v>935</v>
      </c>
      <c r="G324">
        <v>20</v>
      </c>
      <c r="H324">
        <v>40</v>
      </c>
      <c r="I324">
        <v>17</v>
      </c>
      <c r="J324">
        <v>14</v>
      </c>
      <c r="K324">
        <v>7</v>
      </c>
      <c r="L324">
        <v>31</v>
      </c>
      <c r="M324">
        <v>16</v>
      </c>
      <c r="N324">
        <v>9</v>
      </c>
      <c r="O324">
        <v>15</v>
      </c>
      <c r="P324">
        <v>28</v>
      </c>
      <c r="Q324">
        <v>12</v>
      </c>
      <c r="R324">
        <v>8</v>
      </c>
      <c r="S324">
        <v>6</v>
      </c>
    </row>
    <row r="325" spans="1:19">
      <c r="A325" t="s">
        <v>701</v>
      </c>
      <c r="B325">
        <v>52</v>
      </c>
      <c r="C325">
        <v>103</v>
      </c>
      <c r="D325" t="s">
        <v>936</v>
      </c>
      <c r="E325">
        <v>0</v>
      </c>
      <c r="F325" t="s">
        <v>935</v>
      </c>
      <c r="G325">
        <v>1</v>
      </c>
      <c r="H325">
        <v>0</v>
      </c>
      <c r="I325">
        <v>0</v>
      </c>
      <c r="J325">
        <v>0</v>
      </c>
      <c r="K325">
        <v>0</v>
      </c>
      <c r="L325">
        <v>1</v>
      </c>
      <c r="M325">
        <v>2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</row>
    <row r="326" spans="1:19">
      <c r="A326" t="s">
        <v>703</v>
      </c>
      <c r="B326">
        <v>0</v>
      </c>
      <c r="C326">
        <v>53</v>
      </c>
      <c r="D326" t="s">
        <v>934</v>
      </c>
      <c r="E326">
        <v>0</v>
      </c>
      <c r="F326" t="s">
        <v>935</v>
      </c>
      <c r="G326">
        <v>0</v>
      </c>
      <c r="H326">
        <v>2</v>
      </c>
      <c r="I326">
        <v>0</v>
      </c>
      <c r="J326">
        <v>0</v>
      </c>
      <c r="K326">
        <v>3</v>
      </c>
      <c r="L326">
        <v>1</v>
      </c>
      <c r="M326">
        <v>3</v>
      </c>
      <c r="N326">
        <v>0</v>
      </c>
      <c r="O326">
        <v>1</v>
      </c>
      <c r="P326">
        <v>0</v>
      </c>
      <c r="Q326">
        <v>1</v>
      </c>
      <c r="R326">
        <v>0</v>
      </c>
      <c r="S326">
        <v>3</v>
      </c>
    </row>
    <row r="327" spans="1:19">
      <c r="A327" t="s">
        <v>703</v>
      </c>
      <c r="B327">
        <v>53</v>
      </c>
      <c r="C327">
        <v>105</v>
      </c>
      <c r="D327" t="s">
        <v>936</v>
      </c>
      <c r="E327">
        <v>0</v>
      </c>
      <c r="F327" t="s">
        <v>935</v>
      </c>
      <c r="G327">
        <v>0</v>
      </c>
      <c r="H327">
        <v>1</v>
      </c>
      <c r="I327">
        <v>1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2</v>
      </c>
      <c r="Q327">
        <v>1</v>
      </c>
      <c r="R327">
        <v>0</v>
      </c>
      <c r="S327">
        <v>2</v>
      </c>
    </row>
    <row r="328" spans="1:19">
      <c r="A328" t="s">
        <v>705</v>
      </c>
      <c r="B328">
        <v>0</v>
      </c>
      <c r="C328">
        <v>74</v>
      </c>
      <c r="D328" t="s">
        <v>934</v>
      </c>
      <c r="E328">
        <v>0</v>
      </c>
      <c r="F328" t="s">
        <v>935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</row>
    <row r="329" spans="1:19">
      <c r="A329" t="s">
        <v>705</v>
      </c>
      <c r="B329">
        <v>74</v>
      </c>
      <c r="C329">
        <v>147</v>
      </c>
      <c r="D329" t="s">
        <v>936</v>
      </c>
      <c r="E329">
        <v>0</v>
      </c>
      <c r="F329" t="s">
        <v>935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</row>
    <row r="330" spans="1:19">
      <c r="A330" t="s">
        <v>707</v>
      </c>
      <c r="B330">
        <v>0</v>
      </c>
      <c r="C330">
        <v>55</v>
      </c>
      <c r="D330" t="s">
        <v>934</v>
      </c>
      <c r="E330">
        <v>0</v>
      </c>
      <c r="F330" t="s">
        <v>935</v>
      </c>
      <c r="G330">
        <v>0</v>
      </c>
      <c r="H330">
        <v>0</v>
      </c>
      <c r="I330">
        <v>0</v>
      </c>
      <c r="J330">
        <v>0</v>
      </c>
      <c r="K330">
        <v>1</v>
      </c>
      <c r="L330">
        <v>0</v>
      </c>
      <c r="M330">
        <v>0</v>
      </c>
      <c r="N330">
        <v>0</v>
      </c>
      <c r="O330">
        <v>1</v>
      </c>
      <c r="P330">
        <v>0</v>
      </c>
      <c r="Q330">
        <v>0</v>
      </c>
      <c r="R330">
        <v>0</v>
      </c>
      <c r="S330">
        <v>0</v>
      </c>
    </row>
    <row r="331" spans="1:19">
      <c r="A331" t="s">
        <v>707</v>
      </c>
      <c r="B331">
        <v>55</v>
      </c>
      <c r="C331">
        <v>109</v>
      </c>
      <c r="D331" t="s">
        <v>936</v>
      </c>
      <c r="E331">
        <v>0</v>
      </c>
      <c r="F331" t="s">
        <v>935</v>
      </c>
      <c r="G331">
        <v>0</v>
      </c>
      <c r="H331">
        <v>0</v>
      </c>
      <c r="I331">
        <v>2</v>
      </c>
      <c r="J331">
        <v>1</v>
      </c>
      <c r="K331">
        <v>0</v>
      </c>
      <c r="L331">
        <v>0</v>
      </c>
      <c r="M331">
        <v>0</v>
      </c>
      <c r="N331">
        <v>1</v>
      </c>
      <c r="O331">
        <v>0</v>
      </c>
      <c r="P331">
        <v>0</v>
      </c>
      <c r="Q331">
        <v>3</v>
      </c>
      <c r="R331">
        <v>1</v>
      </c>
      <c r="S331">
        <v>1</v>
      </c>
    </row>
    <row r="332" spans="1:19">
      <c r="A332" t="s">
        <v>709</v>
      </c>
      <c r="B332">
        <v>0</v>
      </c>
      <c r="C332">
        <v>61</v>
      </c>
      <c r="D332" t="s">
        <v>934</v>
      </c>
      <c r="E332">
        <v>0</v>
      </c>
      <c r="F332" t="s">
        <v>935</v>
      </c>
      <c r="G332">
        <v>2</v>
      </c>
      <c r="H332">
        <v>0</v>
      </c>
      <c r="I332">
        <v>1</v>
      </c>
      <c r="J332">
        <v>1</v>
      </c>
      <c r="K332">
        <v>2</v>
      </c>
      <c r="L332">
        <v>0</v>
      </c>
      <c r="M332">
        <v>0</v>
      </c>
      <c r="N332">
        <v>2</v>
      </c>
      <c r="O332">
        <v>2</v>
      </c>
      <c r="P332">
        <v>1</v>
      </c>
      <c r="Q332">
        <v>1</v>
      </c>
      <c r="R332">
        <v>2</v>
      </c>
      <c r="S332">
        <v>7</v>
      </c>
    </row>
    <row r="333" spans="1:19">
      <c r="A333" t="s">
        <v>709</v>
      </c>
      <c r="B333">
        <v>61</v>
      </c>
      <c r="C333">
        <v>122</v>
      </c>
      <c r="D333" t="s">
        <v>936</v>
      </c>
      <c r="E333">
        <v>0</v>
      </c>
      <c r="F333" t="s">
        <v>935</v>
      </c>
      <c r="G333">
        <v>0</v>
      </c>
      <c r="H333">
        <v>0</v>
      </c>
      <c r="I333">
        <v>3</v>
      </c>
      <c r="J333">
        <v>0</v>
      </c>
      <c r="K333">
        <v>0</v>
      </c>
      <c r="L333">
        <v>1</v>
      </c>
      <c r="M333">
        <v>1</v>
      </c>
      <c r="N333">
        <v>0</v>
      </c>
      <c r="O333">
        <v>0</v>
      </c>
      <c r="P333">
        <v>0</v>
      </c>
      <c r="Q333">
        <v>0</v>
      </c>
      <c r="R333">
        <v>1</v>
      </c>
      <c r="S333">
        <v>0</v>
      </c>
    </row>
    <row r="334" spans="1:19">
      <c r="A334" t="s">
        <v>711</v>
      </c>
      <c r="B334">
        <v>0</v>
      </c>
      <c r="C334">
        <v>48</v>
      </c>
      <c r="D334" t="s">
        <v>934</v>
      </c>
      <c r="E334">
        <v>0</v>
      </c>
      <c r="F334" t="s">
        <v>935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</row>
    <row r="335" spans="1:19">
      <c r="A335" t="s">
        <v>711</v>
      </c>
      <c r="B335">
        <v>48</v>
      </c>
      <c r="C335">
        <v>95</v>
      </c>
      <c r="D335" t="s">
        <v>936</v>
      </c>
      <c r="E335">
        <v>0</v>
      </c>
      <c r="F335" t="s">
        <v>935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1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</row>
    <row r="336" spans="1:19">
      <c r="A336" t="s">
        <v>713</v>
      </c>
      <c r="B336">
        <v>0</v>
      </c>
      <c r="C336">
        <v>60</v>
      </c>
      <c r="D336" t="s">
        <v>934</v>
      </c>
      <c r="E336">
        <v>0</v>
      </c>
      <c r="F336" t="s">
        <v>935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</row>
    <row r="337" spans="1:19">
      <c r="A337" t="s">
        <v>713</v>
      </c>
      <c r="B337">
        <v>60</v>
      </c>
      <c r="C337">
        <v>119</v>
      </c>
      <c r="D337" t="s">
        <v>936</v>
      </c>
      <c r="E337">
        <v>0</v>
      </c>
      <c r="F337" t="s">
        <v>935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</row>
    <row r="338" spans="1:19">
      <c r="A338" t="s">
        <v>715</v>
      </c>
      <c r="B338">
        <v>0</v>
      </c>
      <c r="C338">
        <v>54</v>
      </c>
      <c r="D338" t="s">
        <v>934</v>
      </c>
      <c r="E338">
        <v>0</v>
      </c>
      <c r="F338" t="s">
        <v>935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</row>
    <row r="339" spans="1:19">
      <c r="A339" t="s">
        <v>715</v>
      </c>
      <c r="B339">
        <v>54</v>
      </c>
      <c r="C339">
        <v>108</v>
      </c>
      <c r="D339" t="s">
        <v>936</v>
      </c>
      <c r="E339">
        <v>0</v>
      </c>
      <c r="F339" t="s">
        <v>935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2</v>
      </c>
      <c r="R339">
        <v>0</v>
      </c>
      <c r="S339">
        <v>1</v>
      </c>
    </row>
    <row r="340" spans="1:19">
      <c r="A340" t="s">
        <v>717</v>
      </c>
      <c r="B340">
        <v>0</v>
      </c>
      <c r="C340">
        <v>62</v>
      </c>
      <c r="D340" t="s">
        <v>934</v>
      </c>
      <c r="E340">
        <v>0</v>
      </c>
      <c r="F340" t="s">
        <v>935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1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2</v>
      </c>
    </row>
    <row r="341" spans="1:19">
      <c r="A341" t="s">
        <v>717</v>
      </c>
      <c r="B341">
        <v>62</v>
      </c>
      <c r="C341">
        <v>123</v>
      </c>
      <c r="D341" t="s">
        <v>936</v>
      </c>
      <c r="E341">
        <v>0</v>
      </c>
      <c r="F341" t="s">
        <v>935</v>
      </c>
      <c r="G341">
        <v>0</v>
      </c>
      <c r="H341">
        <v>0</v>
      </c>
      <c r="I341">
        <v>9</v>
      </c>
      <c r="J341">
        <v>0</v>
      </c>
      <c r="K341">
        <v>0</v>
      </c>
      <c r="L341">
        <v>1</v>
      </c>
      <c r="M341">
        <v>7</v>
      </c>
      <c r="N341">
        <v>1</v>
      </c>
      <c r="O341">
        <v>0</v>
      </c>
      <c r="P341">
        <v>0</v>
      </c>
      <c r="Q341">
        <v>5</v>
      </c>
      <c r="R341">
        <v>0</v>
      </c>
      <c r="S341">
        <v>9</v>
      </c>
    </row>
    <row r="342" spans="1:19">
      <c r="A342" t="s">
        <v>719</v>
      </c>
      <c r="B342">
        <v>0</v>
      </c>
      <c r="C342">
        <v>51</v>
      </c>
      <c r="D342" t="s">
        <v>934</v>
      </c>
      <c r="E342">
        <v>0</v>
      </c>
      <c r="F342" t="s">
        <v>935</v>
      </c>
      <c r="G342">
        <v>0</v>
      </c>
      <c r="H342">
        <v>0</v>
      </c>
      <c r="I342">
        <v>2</v>
      </c>
      <c r="J342">
        <v>0</v>
      </c>
      <c r="K342">
        <v>0</v>
      </c>
      <c r="L342">
        <v>0</v>
      </c>
      <c r="M342">
        <v>1</v>
      </c>
      <c r="N342">
        <v>0</v>
      </c>
      <c r="O342">
        <v>0</v>
      </c>
      <c r="P342">
        <v>0</v>
      </c>
      <c r="Q342">
        <v>1</v>
      </c>
      <c r="R342">
        <v>0</v>
      </c>
      <c r="S342">
        <v>28</v>
      </c>
    </row>
    <row r="343" spans="1:19">
      <c r="A343" t="s">
        <v>719</v>
      </c>
      <c r="B343">
        <v>51</v>
      </c>
      <c r="C343">
        <v>101</v>
      </c>
      <c r="D343" t="s">
        <v>936</v>
      </c>
      <c r="E343">
        <v>0</v>
      </c>
      <c r="F343" t="s">
        <v>935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1</v>
      </c>
    </row>
    <row r="344" spans="1:19">
      <c r="A344" t="s">
        <v>721</v>
      </c>
      <c r="B344">
        <v>0</v>
      </c>
      <c r="C344">
        <v>61</v>
      </c>
      <c r="D344" t="s">
        <v>934</v>
      </c>
      <c r="E344">
        <v>0</v>
      </c>
      <c r="F344" t="s">
        <v>935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7</v>
      </c>
    </row>
    <row r="345" spans="1:19">
      <c r="A345" t="s">
        <v>721</v>
      </c>
      <c r="B345">
        <v>61</v>
      </c>
      <c r="C345">
        <v>122</v>
      </c>
      <c r="D345" t="s">
        <v>936</v>
      </c>
      <c r="E345">
        <v>0</v>
      </c>
      <c r="F345" t="s">
        <v>935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4</v>
      </c>
    </row>
    <row r="346" spans="1:19">
      <c r="A346" t="s">
        <v>723</v>
      </c>
      <c r="B346">
        <v>0</v>
      </c>
      <c r="C346">
        <v>66</v>
      </c>
      <c r="D346" t="s">
        <v>934</v>
      </c>
      <c r="E346">
        <v>0</v>
      </c>
      <c r="F346" t="s">
        <v>935</v>
      </c>
      <c r="G346">
        <v>0</v>
      </c>
      <c r="H346">
        <v>0</v>
      </c>
      <c r="I346">
        <v>1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2</v>
      </c>
      <c r="R346">
        <v>1</v>
      </c>
      <c r="S346">
        <v>0</v>
      </c>
    </row>
    <row r="347" spans="1:19">
      <c r="A347" t="s">
        <v>723</v>
      </c>
      <c r="B347">
        <v>66</v>
      </c>
      <c r="C347">
        <v>132</v>
      </c>
      <c r="D347" t="s">
        <v>936</v>
      </c>
      <c r="E347">
        <v>0</v>
      </c>
      <c r="F347" t="s">
        <v>935</v>
      </c>
      <c r="G347">
        <v>0</v>
      </c>
      <c r="H347">
        <v>0</v>
      </c>
      <c r="I347">
        <v>1</v>
      </c>
      <c r="J347">
        <v>0</v>
      </c>
      <c r="K347">
        <v>0</v>
      </c>
      <c r="L347">
        <v>0</v>
      </c>
      <c r="M347">
        <v>4</v>
      </c>
      <c r="N347">
        <v>0</v>
      </c>
      <c r="O347">
        <v>0</v>
      </c>
      <c r="P347">
        <v>0</v>
      </c>
      <c r="Q347">
        <v>5</v>
      </c>
      <c r="R347">
        <v>1</v>
      </c>
      <c r="S347">
        <v>13</v>
      </c>
    </row>
    <row r="348" spans="1:19">
      <c r="A348" t="s">
        <v>725</v>
      </c>
      <c r="B348">
        <v>0</v>
      </c>
      <c r="C348">
        <v>35</v>
      </c>
      <c r="D348" t="s">
        <v>934</v>
      </c>
      <c r="E348">
        <v>0</v>
      </c>
      <c r="F348" t="s">
        <v>935</v>
      </c>
      <c r="G348">
        <v>43</v>
      </c>
      <c r="H348">
        <v>97</v>
      </c>
      <c r="I348">
        <v>94</v>
      </c>
      <c r="J348">
        <v>117</v>
      </c>
      <c r="K348">
        <v>127</v>
      </c>
      <c r="L348">
        <v>64</v>
      </c>
      <c r="M348">
        <v>76</v>
      </c>
      <c r="N348">
        <v>89</v>
      </c>
      <c r="O348">
        <v>87</v>
      </c>
      <c r="P348">
        <v>91</v>
      </c>
      <c r="Q348">
        <v>100</v>
      </c>
      <c r="R348">
        <v>68</v>
      </c>
      <c r="S348">
        <v>56</v>
      </c>
    </row>
    <row r="349" spans="1:19">
      <c r="A349" t="s">
        <v>725</v>
      </c>
      <c r="B349">
        <v>35</v>
      </c>
      <c r="C349">
        <v>69</v>
      </c>
      <c r="D349" t="s">
        <v>936</v>
      </c>
      <c r="E349">
        <v>0</v>
      </c>
      <c r="F349" t="s">
        <v>935</v>
      </c>
      <c r="G349">
        <v>46</v>
      </c>
      <c r="H349">
        <v>67</v>
      </c>
      <c r="I349">
        <v>43</v>
      </c>
      <c r="J349">
        <v>82</v>
      </c>
      <c r="K349">
        <v>27</v>
      </c>
      <c r="L349">
        <v>61</v>
      </c>
      <c r="M349">
        <v>65</v>
      </c>
      <c r="N349">
        <v>66</v>
      </c>
      <c r="O349">
        <v>76</v>
      </c>
      <c r="P349">
        <v>101</v>
      </c>
      <c r="Q349">
        <v>57</v>
      </c>
      <c r="R349">
        <v>85</v>
      </c>
      <c r="S349">
        <v>49</v>
      </c>
    </row>
    <row r="350" spans="1:19">
      <c r="A350" t="s">
        <v>727</v>
      </c>
      <c r="B350">
        <v>0</v>
      </c>
      <c r="C350">
        <v>41</v>
      </c>
      <c r="D350" t="s">
        <v>934</v>
      </c>
      <c r="E350">
        <v>0</v>
      </c>
      <c r="F350" t="s">
        <v>935</v>
      </c>
      <c r="G350">
        <v>2</v>
      </c>
      <c r="H350">
        <v>4</v>
      </c>
      <c r="I350">
        <v>6</v>
      </c>
      <c r="J350">
        <v>4</v>
      </c>
      <c r="K350">
        <v>11</v>
      </c>
      <c r="L350">
        <v>3</v>
      </c>
      <c r="M350">
        <v>2</v>
      </c>
      <c r="N350">
        <v>2</v>
      </c>
      <c r="O350">
        <v>4</v>
      </c>
      <c r="P350">
        <v>8</v>
      </c>
      <c r="Q350">
        <v>3</v>
      </c>
      <c r="R350">
        <v>0</v>
      </c>
      <c r="S350">
        <v>0</v>
      </c>
    </row>
    <row r="351" spans="1:19">
      <c r="A351" t="s">
        <v>727</v>
      </c>
      <c r="B351">
        <v>41</v>
      </c>
      <c r="C351">
        <v>82</v>
      </c>
      <c r="D351" t="s">
        <v>936</v>
      </c>
      <c r="E351">
        <v>0</v>
      </c>
      <c r="F351" t="s">
        <v>935</v>
      </c>
      <c r="G351">
        <v>76</v>
      </c>
      <c r="H351">
        <v>181</v>
      </c>
      <c r="I351">
        <v>142</v>
      </c>
      <c r="J351">
        <v>197</v>
      </c>
      <c r="K351">
        <v>142</v>
      </c>
      <c r="L351">
        <v>178</v>
      </c>
      <c r="M351">
        <v>261</v>
      </c>
      <c r="N351">
        <v>194</v>
      </c>
      <c r="O351">
        <v>128</v>
      </c>
      <c r="P351">
        <v>134</v>
      </c>
      <c r="Q351">
        <v>305</v>
      </c>
      <c r="R351">
        <v>181</v>
      </c>
      <c r="S351">
        <v>470</v>
      </c>
    </row>
    <row r="352" spans="1:19">
      <c r="A352" t="s">
        <v>729</v>
      </c>
      <c r="B352">
        <v>0</v>
      </c>
      <c r="C352">
        <v>37</v>
      </c>
      <c r="D352" t="s">
        <v>934</v>
      </c>
      <c r="E352">
        <v>0</v>
      </c>
      <c r="F352" t="s">
        <v>935</v>
      </c>
      <c r="G352">
        <v>1</v>
      </c>
      <c r="H352">
        <v>2</v>
      </c>
      <c r="I352">
        <v>2</v>
      </c>
      <c r="J352">
        <v>1</v>
      </c>
      <c r="K352">
        <v>1</v>
      </c>
      <c r="L352">
        <v>4</v>
      </c>
      <c r="M352">
        <v>3</v>
      </c>
      <c r="N352">
        <v>0</v>
      </c>
      <c r="O352">
        <v>2</v>
      </c>
      <c r="P352">
        <v>4</v>
      </c>
      <c r="Q352">
        <v>2</v>
      </c>
      <c r="R352">
        <v>1</v>
      </c>
      <c r="S352">
        <v>3</v>
      </c>
    </row>
    <row r="353" spans="1:19">
      <c r="A353" t="s">
        <v>729</v>
      </c>
      <c r="B353">
        <v>37</v>
      </c>
      <c r="C353">
        <v>74</v>
      </c>
      <c r="D353" t="s">
        <v>936</v>
      </c>
      <c r="E353">
        <v>0</v>
      </c>
      <c r="F353" t="s">
        <v>935</v>
      </c>
      <c r="G353">
        <v>76</v>
      </c>
      <c r="H353">
        <v>181</v>
      </c>
      <c r="I353">
        <v>141</v>
      </c>
      <c r="J353">
        <v>197</v>
      </c>
      <c r="K353">
        <v>142</v>
      </c>
      <c r="L353">
        <v>178</v>
      </c>
      <c r="M353">
        <v>261</v>
      </c>
      <c r="N353">
        <v>194</v>
      </c>
      <c r="O353">
        <v>128</v>
      </c>
      <c r="P353">
        <v>134</v>
      </c>
      <c r="Q353">
        <v>303</v>
      </c>
      <c r="R353">
        <v>181</v>
      </c>
      <c r="S353">
        <v>469</v>
      </c>
    </row>
    <row r="354" spans="1:19">
      <c r="A354" t="s">
        <v>731</v>
      </c>
      <c r="B354">
        <v>0</v>
      </c>
      <c r="C354">
        <v>40</v>
      </c>
      <c r="D354" t="s">
        <v>934</v>
      </c>
      <c r="E354">
        <v>0</v>
      </c>
      <c r="F354" t="s">
        <v>935</v>
      </c>
      <c r="G354">
        <v>0</v>
      </c>
      <c r="H354">
        <v>3</v>
      </c>
      <c r="I354">
        <v>2</v>
      </c>
      <c r="J354">
        <v>0</v>
      </c>
      <c r="K354">
        <v>1</v>
      </c>
      <c r="L354">
        <v>2</v>
      </c>
      <c r="M354">
        <v>7</v>
      </c>
      <c r="N354">
        <v>1</v>
      </c>
      <c r="O354">
        <v>0</v>
      </c>
      <c r="P354">
        <v>0</v>
      </c>
      <c r="Q354">
        <v>10</v>
      </c>
      <c r="R354">
        <v>1</v>
      </c>
      <c r="S354">
        <v>0</v>
      </c>
    </row>
    <row r="355" spans="1:19">
      <c r="A355" t="s">
        <v>731</v>
      </c>
      <c r="B355">
        <v>40</v>
      </c>
      <c r="C355">
        <v>80</v>
      </c>
      <c r="D355" t="s">
        <v>936</v>
      </c>
      <c r="E355">
        <v>0</v>
      </c>
      <c r="F355" t="s">
        <v>935</v>
      </c>
      <c r="G355">
        <v>88</v>
      </c>
      <c r="H355">
        <v>193</v>
      </c>
      <c r="I355">
        <v>146</v>
      </c>
      <c r="J355">
        <v>216</v>
      </c>
      <c r="K355">
        <v>159</v>
      </c>
      <c r="L355">
        <v>188</v>
      </c>
      <c r="M355">
        <v>273</v>
      </c>
      <c r="N355">
        <v>205</v>
      </c>
      <c r="O355">
        <v>130</v>
      </c>
      <c r="P355">
        <v>148</v>
      </c>
      <c r="Q355">
        <v>321</v>
      </c>
      <c r="R355">
        <v>196</v>
      </c>
      <c r="S355">
        <v>476</v>
      </c>
    </row>
    <row r="356" spans="1:19">
      <c r="A356" t="s">
        <v>733</v>
      </c>
      <c r="B356">
        <v>0</v>
      </c>
      <c r="C356">
        <v>44</v>
      </c>
      <c r="D356" t="s">
        <v>934</v>
      </c>
      <c r="E356">
        <v>0</v>
      </c>
      <c r="F356" t="s">
        <v>935</v>
      </c>
      <c r="G356">
        <v>27828</v>
      </c>
      <c r="H356">
        <v>56674</v>
      </c>
      <c r="I356">
        <v>54625</v>
      </c>
      <c r="J356">
        <v>50673</v>
      </c>
      <c r="K356">
        <v>55248</v>
      </c>
      <c r="L356">
        <v>40597</v>
      </c>
      <c r="M356">
        <v>26451</v>
      </c>
      <c r="N356">
        <v>46992</v>
      </c>
      <c r="O356">
        <v>49046</v>
      </c>
      <c r="P356">
        <v>61120</v>
      </c>
      <c r="Q356">
        <v>65843</v>
      </c>
      <c r="R356">
        <v>52392</v>
      </c>
      <c r="S356">
        <v>36935</v>
      </c>
    </row>
    <row r="357" spans="1:19">
      <c r="A357" t="s">
        <v>733</v>
      </c>
      <c r="B357">
        <v>44</v>
      </c>
      <c r="C357">
        <v>88</v>
      </c>
      <c r="D357" t="s">
        <v>936</v>
      </c>
      <c r="E357">
        <v>0</v>
      </c>
      <c r="F357" t="s">
        <v>935</v>
      </c>
      <c r="G357">
        <v>1047</v>
      </c>
      <c r="H357">
        <v>1401</v>
      </c>
      <c r="I357">
        <v>918</v>
      </c>
      <c r="J357">
        <v>1097</v>
      </c>
      <c r="K357">
        <v>738</v>
      </c>
      <c r="L357">
        <v>802</v>
      </c>
      <c r="M357">
        <v>1027</v>
      </c>
      <c r="N357">
        <v>957</v>
      </c>
      <c r="O357">
        <v>1155</v>
      </c>
      <c r="P357">
        <v>1521</v>
      </c>
      <c r="Q357">
        <v>1028</v>
      </c>
      <c r="R357">
        <v>903</v>
      </c>
      <c r="S357">
        <v>348</v>
      </c>
    </row>
    <row r="358" spans="1:19">
      <c r="A358" t="s">
        <v>735</v>
      </c>
      <c r="B358">
        <v>0</v>
      </c>
      <c r="C358">
        <v>49</v>
      </c>
      <c r="D358" t="s">
        <v>934</v>
      </c>
      <c r="E358">
        <v>0</v>
      </c>
      <c r="F358" t="s">
        <v>935</v>
      </c>
      <c r="G358">
        <v>1205</v>
      </c>
      <c r="H358">
        <v>2509</v>
      </c>
      <c r="I358">
        <v>2214</v>
      </c>
      <c r="J358">
        <v>2026</v>
      </c>
      <c r="K358">
        <v>1677</v>
      </c>
      <c r="L358">
        <v>1580</v>
      </c>
      <c r="M358">
        <v>2476</v>
      </c>
      <c r="N358">
        <v>2255</v>
      </c>
      <c r="O358">
        <v>1820</v>
      </c>
      <c r="P358">
        <v>2637</v>
      </c>
      <c r="Q358">
        <v>1970</v>
      </c>
      <c r="R358">
        <v>1671</v>
      </c>
      <c r="S358">
        <v>1149</v>
      </c>
    </row>
    <row r="359" spans="1:19">
      <c r="A359" t="s">
        <v>735</v>
      </c>
      <c r="B359">
        <v>49</v>
      </c>
      <c r="C359">
        <v>97</v>
      </c>
      <c r="D359" t="s">
        <v>936</v>
      </c>
      <c r="E359">
        <v>0</v>
      </c>
      <c r="F359" t="s">
        <v>935</v>
      </c>
      <c r="G359">
        <v>13513</v>
      </c>
      <c r="H359">
        <v>15772</v>
      </c>
      <c r="I359">
        <v>7967</v>
      </c>
      <c r="J359">
        <v>11587</v>
      </c>
      <c r="K359">
        <v>6661</v>
      </c>
      <c r="L359">
        <v>9215</v>
      </c>
      <c r="M359">
        <v>12960</v>
      </c>
      <c r="N359">
        <v>20648</v>
      </c>
      <c r="O359">
        <v>10862</v>
      </c>
      <c r="P359">
        <v>15374</v>
      </c>
      <c r="Q359">
        <v>12355</v>
      </c>
      <c r="R359">
        <v>17736</v>
      </c>
      <c r="S359">
        <v>6383</v>
      </c>
    </row>
    <row r="360" spans="1:19">
      <c r="A360" t="s">
        <v>737</v>
      </c>
      <c r="B360">
        <v>0</v>
      </c>
      <c r="C360">
        <v>44</v>
      </c>
      <c r="D360" t="s">
        <v>934</v>
      </c>
      <c r="E360">
        <v>0</v>
      </c>
      <c r="F360" t="s">
        <v>935</v>
      </c>
      <c r="G360">
        <v>6323</v>
      </c>
      <c r="H360">
        <v>13598</v>
      </c>
      <c r="I360">
        <v>18401</v>
      </c>
      <c r="J360">
        <v>9791</v>
      </c>
      <c r="K360">
        <v>10996</v>
      </c>
      <c r="L360">
        <v>13090</v>
      </c>
      <c r="M360">
        <v>20344</v>
      </c>
      <c r="N360">
        <v>8911</v>
      </c>
      <c r="O360">
        <v>8608</v>
      </c>
      <c r="P360">
        <v>16946</v>
      </c>
      <c r="Q360">
        <v>18249</v>
      </c>
      <c r="R360">
        <v>11386</v>
      </c>
      <c r="S360">
        <v>36885</v>
      </c>
    </row>
    <row r="361" spans="1:19">
      <c r="A361" t="s">
        <v>737</v>
      </c>
      <c r="B361">
        <v>44</v>
      </c>
      <c r="C361">
        <v>87</v>
      </c>
      <c r="D361" t="s">
        <v>936</v>
      </c>
      <c r="E361">
        <v>0</v>
      </c>
      <c r="F361" t="s">
        <v>935</v>
      </c>
      <c r="G361">
        <v>87635</v>
      </c>
      <c r="H361">
        <v>205567</v>
      </c>
      <c r="I361">
        <v>289870</v>
      </c>
      <c r="J361">
        <v>153533</v>
      </c>
      <c r="K361">
        <v>182070</v>
      </c>
      <c r="L361">
        <v>184095</v>
      </c>
      <c r="M361">
        <v>239064</v>
      </c>
      <c r="N361">
        <v>158504</v>
      </c>
      <c r="O361">
        <v>148233</v>
      </c>
      <c r="P361">
        <v>217495</v>
      </c>
      <c r="Q361">
        <v>332587</v>
      </c>
      <c r="R361">
        <v>180167</v>
      </c>
      <c r="S361">
        <v>354011</v>
      </c>
    </row>
    <row r="362" spans="1:19">
      <c r="A362" t="s">
        <v>739</v>
      </c>
      <c r="B362">
        <v>0</v>
      </c>
      <c r="C362">
        <v>50</v>
      </c>
      <c r="D362" t="s">
        <v>934</v>
      </c>
      <c r="E362">
        <v>0</v>
      </c>
      <c r="F362" t="s">
        <v>935</v>
      </c>
      <c r="G362">
        <v>6</v>
      </c>
      <c r="H362">
        <v>0</v>
      </c>
      <c r="I362">
        <v>0</v>
      </c>
      <c r="J362">
        <v>1</v>
      </c>
      <c r="K362">
        <v>17</v>
      </c>
      <c r="L362">
        <v>1</v>
      </c>
      <c r="M362">
        <v>1</v>
      </c>
      <c r="N362">
        <v>3</v>
      </c>
      <c r="O362">
        <v>23</v>
      </c>
      <c r="P362">
        <v>2</v>
      </c>
      <c r="Q362">
        <v>0</v>
      </c>
      <c r="R362">
        <v>0</v>
      </c>
      <c r="S362">
        <v>1029</v>
      </c>
    </row>
    <row r="363" spans="1:19">
      <c r="A363" t="s">
        <v>739</v>
      </c>
      <c r="B363">
        <v>50</v>
      </c>
      <c r="C363">
        <v>99</v>
      </c>
      <c r="D363" t="s">
        <v>936</v>
      </c>
      <c r="E363">
        <v>0</v>
      </c>
      <c r="F363" t="s">
        <v>935</v>
      </c>
      <c r="G363">
        <v>78</v>
      </c>
      <c r="H363">
        <v>5</v>
      </c>
      <c r="I363">
        <v>9</v>
      </c>
      <c r="J363">
        <v>10</v>
      </c>
      <c r="K363">
        <v>247</v>
      </c>
      <c r="L363">
        <v>6</v>
      </c>
      <c r="M363">
        <v>10</v>
      </c>
      <c r="N363">
        <v>14</v>
      </c>
      <c r="O363">
        <v>221</v>
      </c>
      <c r="P363">
        <v>10</v>
      </c>
      <c r="Q363">
        <v>12</v>
      </c>
      <c r="R363">
        <v>17</v>
      </c>
      <c r="S363">
        <v>3281</v>
      </c>
    </row>
    <row r="364" spans="1:19">
      <c r="A364" t="s">
        <v>741</v>
      </c>
      <c r="B364">
        <v>0</v>
      </c>
      <c r="C364">
        <v>46</v>
      </c>
      <c r="D364" t="s">
        <v>934</v>
      </c>
      <c r="E364">
        <v>0</v>
      </c>
      <c r="F364" t="s">
        <v>935</v>
      </c>
      <c r="G364">
        <v>123</v>
      </c>
      <c r="H364">
        <v>208</v>
      </c>
      <c r="I364">
        <v>88</v>
      </c>
      <c r="J364">
        <v>219</v>
      </c>
      <c r="K364">
        <v>173</v>
      </c>
      <c r="L364">
        <v>240</v>
      </c>
      <c r="M364">
        <v>206</v>
      </c>
      <c r="N364">
        <v>113</v>
      </c>
      <c r="O364">
        <v>143</v>
      </c>
      <c r="P364">
        <v>251</v>
      </c>
      <c r="Q364">
        <v>165</v>
      </c>
      <c r="R364">
        <v>83</v>
      </c>
      <c r="S364">
        <v>12</v>
      </c>
    </row>
    <row r="365" spans="1:19">
      <c r="A365" t="s">
        <v>741</v>
      </c>
      <c r="B365">
        <v>46</v>
      </c>
      <c r="C365">
        <v>92</v>
      </c>
      <c r="D365" t="s">
        <v>936</v>
      </c>
      <c r="E365">
        <v>0</v>
      </c>
      <c r="F365" t="s">
        <v>935</v>
      </c>
      <c r="G365">
        <v>10</v>
      </c>
      <c r="H365">
        <v>20</v>
      </c>
      <c r="I365">
        <v>9</v>
      </c>
      <c r="J365">
        <v>16</v>
      </c>
      <c r="K365">
        <v>20</v>
      </c>
      <c r="L365">
        <v>22</v>
      </c>
      <c r="M365">
        <v>21</v>
      </c>
      <c r="N365">
        <v>6</v>
      </c>
      <c r="O365">
        <v>15</v>
      </c>
      <c r="P365">
        <v>27</v>
      </c>
      <c r="Q365">
        <v>10</v>
      </c>
      <c r="R365">
        <v>16</v>
      </c>
      <c r="S365">
        <v>1</v>
      </c>
    </row>
    <row r="366" spans="1:19">
      <c r="A366" t="s">
        <v>743</v>
      </c>
      <c r="B366">
        <v>0</v>
      </c>
      <c r="C366">
        <v>44</v>
      </c>
      <c r="D366" t="s">
        <v>934</v>
      </c>
      <c r="E366">
        <v>0</v>
      </c>
      <c r="F366" t="s">
        <v>935</v>
      </c>
      <c r="G366">
        <v>1</v>
      </c>
      <c r="H366">
        <v>3</v>
      </c>
      <c r="I366">
        <v>23</v>
      </c>
      <c r="J366">
        <v>2</v>
      </c>
      <c r="K366">
        <v>1</v>
      </c>
      <c r="L366">
        <v>7</v>
      </c>
      <c r="M366">
        <v>14</v>
      </c>
      <c r="N366">
        <v>4</v>
      </c>
      <c r="O366">
        <v>1</v>
      </c>
      <c r="P366">
        <v>1</v>
      </c>
      <c r="Q366">
        <v>12</v>
      </c>
      <c r="R366">
        <v>21</v>
      </c>
      <c r="S366">
        <v>63</v>
      </c>
    </row>
    <row r="367" spans="1:19">
      <c r="A367" t="s">
        <v>743</v>
      </c>
      <c r="B367">
        <v>44</v>
      </c>
      <c r="C367">
        <v>88</v>
      </c>
      <c r="D367" t="s">
        <v>936</v>
      </c>
      <c r="E367">
        <v>0</v>
      </c>
      <c r="F367" t="s">
        <v>935</v>
      </c>
      <c r="G367">
        <v>0</v>
      </c>
      <c r="H367">
        <v>0</v>
      </c>
      <c r="I367">
        <v>1</v>
      </c>
      <c r="J367">
        <v>1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1</v>
      </c>
    </row>
    <row r="368" spans="1:19">
      <c r="A368" t="s">
        <v>745</v>
      </c>
      <c r="B368">
        <v>0</v>
      </c>
      <c r="C368">
        <v>48</v>
      </c>
      <c r="D368" t="s">
        <v>934</v>
      </c>
      <c r="E368">
        <v>0</v>
      </c>
      <c r="F368" t="s">
        <v>935</v>
      </c>
      <c r="G368">
        <v>22181</v>
      </c>
      <c r="H368">
        <v>30975</v>
      </c>
      <c r="I368">
        <v>30135</v>
      </c>
      <c r="J368">
        <v>28487</v>
      </c>
      <c r="K368">
        <v>33080</v>
      </c>
      <c r="L368">
        <v>25379</v>
      </c>
      <c r="M368">
        <v>27957</v>
      </c>
      <c r="N368">
        <v>25366</v>
      </c>
      <c r="O368">
        <v>25655</v>
      </c>
      <c r="P368">
        <v>39025</v>
      </c>
      <c r="Q368">
        <v>26819</v>
      </c>
      <c r="R368">
        <v>26735</v>
      </c>
      <c r="S368">
        <v>11792</v>
      </c>
    </row>
    <row r="369" spans="1:19">
      <c r="A369" t="s">
        <v>745</v>
      </c>
      <c r="B369">
        <v>48</v>
      </c>
      <c r="C369">
        <v>95</v>
      </c>
      <c r="D369" t="s">
        <v>936</v>
      </c>
      <c r="E369">
        <v>0</v>
      </c>
      <c r="F369" t="s">
        <v>935</v>
      </c>
      <c r="G369">
        <v>205077</v>
      </c>
      <c r="H369">
        <v>334396</v>
      </c>
      <c r="I369">
        <v>212997</v>
      </c>
      <c r="J369">
        <v>337741</v>
      </c>
      <c r="K369">
        <v>174783</v>
      </c>
      <c r="L369">
        <v>293301</v>
      </c>
      <c r="M369">
        <v>319384</v>
      </c>
      <c r="N369">
        <v>330200</v>
      </c>
      <c r="O369">
        <v>232627</v>
      </c>
      <c r="P369">
        <v>391202</v>
      </c>
      <c r="Q369">
        <v>252637</v>
      </c>
      <c r="R369">
        <v>341002</v>
      </c>
      <c r="S369">
        <v>184255</v>
      </c>
    </row>
    <row r="370" spans="1:19">
      <c r="A370" t="s">
        <v>747</v>
      </c>
      <c r="B370">
        <v>0</v>
      </c>
      <c r="C370">
        <v>50</v>
      </c>
      <c r="D370" t="s">
        <v>934</v>
      </c>
      <c r="E370">
        <v>0</v>
      </c>
      <c r="F370" t="s">
        <v>935</v>
      </c>
      <c r="G370">
        <v>179</v>
      </c>
      <c r="H370">
        <v>296</v>
      </c>
      <c r="I370">
        <v>129</v>
      </c>
      <c r="J370">
        <v>206</v>
      </c>
      <c r="K370">
        <v>70</v>
      </c>
      <c r="L370">
        <v>92</v>
      </c>
      <c r="M370">
        <v>158</v>
      </c>
      <c r="N370">
        <v>278</v>
      </c>
      <c r="O370">
        <v>143</v>
      </c>
      <c r="P370">
        <v>191</v>
      </c>
      <c r="Q370">
        <v>171</v>
      </c>
      <c r="R370">
        <v>253</v>
      </c>
      <c r="S370">
        <v>11</v>
      </c>
    </row>
    <row r="371" spans="1:19">
      <c r="A371" t="s">
        <v>747</v>
      </c>
      <c r="B371">
        <v>50</v>
      </c>
      <c r="C371">
        <v>100</v>
      </c>
      <c r="D371" t="s">
        <v>936</v>
      </c>
      <c r="E371">
        <v>0</v>
      </c>
      <c r="F371" t="s">
        <v>935</v>
      </c>
      <c r="G371">
        <v>276505</v>
      </c>
      <c r="H371">
        <v>516356</v>
      </c>
      <c r="I371">
        <v>594497</v>
      </c>
      <c r="J371">
        <v>483095</v>
      </c>
      <c r="K371">
        <v>374078</v>
      </c>
      <c r="L371">
        <v>714527</v>
      </c>
      <c r="M371">
        <v>612851</v>
      </c>
      <c r="N371">
        <v>515672</v>
      </c>
      <c r="O371">
        <v>436246</v>
      </c>
      <c r="P371">
        <v>653591</v>
      </c>
      <c r="Q371">
        <v>604466</v>
      </c>
      <c r="R371">
        <v>588590</v>
      </c>
      <c r="S371">
        <v>403053</v>
      </c>
    </row>
    <row r="372" spans="1:19">
      <c r="A372" t="s">
        <v>749</v>
      </c>
      <c r="B372">
        <v>0</v>
      </c>
      <c r="C372">
        <v>46</v>
      </c>
      <c r="D372" t="s">
        <v>934</v>
      </c>
      <c r="E372">
        <v>0</v>
      </c>
      <c r="F372" t="s">
        <v>935</v>
      </c>
      <c r="G372">
        <v>130</v>
      </c>
      <c r="H372">
        <v>312</v>
      </c>
      <c r="I372">
        <v>215</v>
      </c>
      <c r="J372">
        <v>251</v>
      </c>
      <c r="K372">
        <v>159</v>
      </c>
      <c r="L372">
        <v>190</v>
      </c>
      <c r="M372">
        <v>221</v>
      </c>
      <c r="N372">
        <v>265</v>
      </c>
      <c r="O372">
        <v>176</v>
      </c>
      <c r="P372">
        <v>279</v>
      </c>
      <c r="Q372">
        <v>223</v>
      </c>
      <c r="R372">
        <v>288</v>
      </c>
      <c r="S372">
        <v>49</v>
      </c>
    </row>
    <row r="373" spans="1:19">
      <c r="A373" t="s">
        <v>749</v>
      </c>
      <c r="B373">
        <v>46</v>
      </c>
      <c r="C373">
        <v>91</v>
      </c>
      <c r="D373" t="s">
        <v>936</v>
      </c>
      <c r="E373">
        <v>0</v>
      </c>
      <c r="F373" t="s">
        <v>935</v>
      </c>
      <c r="G373">
        <v>20</v>
      </c>
      <c r="H373">
        <v>48</v>
      </c>
      <c r="I373">
        <v>56</v>
      </c>
      <c r="J373">
        <v>36</v>
      </c>
      <c r="K373">
        <v>42</v>
      </c>
      <c r="L373">
        <v>57</v>
      </c>
      <c r="M373">
        <v>43</v>
      </c>
      <c r="N373">
        <v>30</v>
      </c>
      <c r="O373">
        <v>38</v>
      </c>
      <c r="P373">
        <v>52</v>
      </c>
      <c r="Q373">
        <v>45</v>
      </c>
      <c r="R373">
        <v>51</v>
      </c>
      <c r="S373">
        <v>6</v>
      </c>
    </row>
    <row r="374" spans="1:19">
      <c r="A374" t="s">
        <v>751</v>
      </c>
      <c r="B374">
        <v>0</v>
      </c>
      <c r="C374">
        <v>31</v>
      </c>
      <c r="D374" t="s">
        <v>934</v>
      </c>
      <c r="E374">
        <v>0</v>
      </c>
      <c r="F374" t="s">
        <v>935</v>
      </c>
      <c r="G374">
        <v>1</v>
      </c>
      <c r="H374">
        <v>2</v>
      </c>
      <c r="I374">
        <v>1</v>
      </c>
      <c r="J374">
        <v>0</v>
      </c>
      <c r="K374">
        <v>1</v>
      </c>
      <c r="L374">
        <v>1</v>
      </c>
      <c r="M374">
        <v>1</v>
      </c>
      <c r="N374">
        <v>1</v>
      </c>
      <c r="O374">
        <v>1</v>
      </c>
      <c r="P374">
        <v>3</v>
      </c>
      <c r="Q374">
        <v>3</v>
      </c>
      <c r="R374">
        <v>3</v>
      </c>
      <c r="S374">
        <v>1</v>
      </c>
    </row>
    <row r="375" spans="1:19">
      <c r="A375" t="s">
        <v>751</v>
      </c>
      <c r="B375">
        <v>31</v>
      </c>
      <c r="C375">
        <v>62</v>
      </c>
      <c r="D375" t="s">
        <v>936</v>
      </c>
      <c r="E375">
        <v>0</v>
      </c>
      <c r="F375" t="s">
        <v>935</v>
      </c>
      <c r="G375">
        <v>8</v>
      </c>
      <c r="H375">
        <v>29</v>
      </c>
      <c r="I375">
        <v>27</v>
      </c>
      <c r="J375">
        <v>32</v>
      </c>
      <c r="K375">
        <v>11</v>
      </c>
      <c r="L375">
        <v>30</v>
      </c>
      <c r="M375">
        <v>38</v>
      </c>
      <c r="N375">
        <v>19</v>
      </c>
      <c r="O375">
        <v>13</v>
      </c>
      <c r="P375">
        <v>18</v>
      </c>
      <c r="Q375">
        <v>33</v>
      </c>
      <c r="R375">
        <v>27</v>
      </c>
      <c r="S375">
        <v>16</v>
      </c>
    </row>
    <row r="376" spans="1:19">
      <c r="A376" t="s">
        <v>753</v>
      </c>
      <c r="B376">
        <v>0</v>
      </c>
      <c r="C376">
        <v>25</v>
      </c>
      <c r="D376" t="s">
        <v>934</v>
      </c>
      <c r="E376">
        <v>0</v>
      </c>
      <c r="F376" t="s">
        <v>935</v>
      </c>
      <c r="G376">
        <v>3</v>
      </c>
      <c r="H376">
        <v>0</v>
      </c>
      <c r="I376">
        <v>2</v>
      </c>
      <c r="J376">
        <v>23</v>
      </c>
      <c r="K376">
        <v>1</v>
      </c>
      <c r="L376">
        <v>1</v>
      </c>
      <c r="M376">
        <v>1</v>
      </c>
      <c r="N376">
        <v>13</v>
      </c>
      <c r="O376">
        <v>2</v>
      </c>
      <c r="P376">
        <v>2</v>
      </c>
      <c r="Q376">
        <v>1</v>
      </c>
      <c r="R376">
        <v>10</v>
      </c>
      <c r="S376">
        <v>165</v>
      </c>
    </row>
    <row r="377" spans="1:19">
      <c r="A377" t="s">
        <v>753</v>
      </c>
      <c r="B377">
        <v>25</v>
      </c>
      <c r="C377">
        <v>50</v>
      </c>
      <c r="D377" t="s">
        <v>936</v>
      </c>
      <c r="E377">
        <v>0</v>
      </c>
      <c r="F377" t="s">
        <v>935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</row>
    <row r="378" spans="1:19">
      <c r="A378" t="s">
        <v>755</v>
      </c>
      <c r="B378">
        <v>0</v>
      </c>
      <c r="C378">
        <v>31</v>
      </c>
      <c r="D378" t="s">
        <v>934</v>
      </c>
      <c r="E378">
        <v>0</v>
      </c>
      <c r="F378" t="s">
        <v>935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51</v>
      </c>
    </row>
    <row r="379" spans="1:19">
      <c r="A379" t="s">
        <v>755</v>
      </c>
      <c r="B379">
        <v>31</v>
      </c>
      <c r="C379">
        <v>61</v>
      </c>
      <c r="D379" t="s">
        <v>936</v>
      </c>
      <c r="E379">
        <v>0</v>
      </c>
      <c r="F379" t="s">
        <v>935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131</v>
      </c>
    </row>
    <row r="380" spans="1:19">
      <c r="A380" t="s">
        <v>757</v>
      </c>
      <c r="B380">
        <v>0</v>
      </c>
      <c r="C380">
        <v>31</v>
      </c>
      <c r="D380" t="s">
        <v>934</v>
      </c>
      <c r="E380">
        <v>0</v>
      </c>
      <c r="F380" t="s">
        <v>935</v>
      </c>
      <c r="G380">
        <v>0</v>
      </c>
      <c r="H380">
        <v>1</v>
      </c>
      <c r="I380">
        <v>19</v>
      </c>
      <c r="J380">
        <v>1</v>
      </c>
      <c r="K380">
        <v>1</v>
      </c>
      <c r="L380">
        <v>2</v>
      </c>
      <c r="M380">
        <v>9</v>
      </c>
      <c r="N380">
        <v>0</v>
      </c>
      <c r="O380">
        <v>1</v>
      </c>
      <c r="P380">
        <v>2</v>
      </c>
      <c r="Q380">
        <v>21</v>
      </c>
      <c r="R380">
        <v>1</v>
      </c>
      <c r="S380">
        <v>80</v>
      </c>
    </row>
    <row r="381" spans="1:19">
      <c r="A381" t="s">
        <v>757</v>
      </c>
      <c r="B381">
        <v>31</v>
      </c>
      <c r="C381">
        <v>61</v>
      </c>
      <c r="D381" t="s">
        <v>936</v>
      </c>
      <c r="E381">
        <v>0</v>
      </c>
      <c r="F381" t="s">
        <v>935</v>
      </c>
      <c r="G381">
        <v>1</v>
      </c>
      <c r="H381">
        <v>0</v>
      </c>
      <c r="I381">
        <v>26</v>
      </c>
      <c r="J381">
        <v>0</v>
      </c>
      <c r="K381">
        <v>0</v>
      </c>
      <c r="L381">
        <v>1</v>
      </c>
      <c r="M381">
        <v>12</v>
      </c>
      <c r="N381">
        <v>1</v>
      </c>
      <c r="O381">
        <v>0</v>
      </c>
      <c r="P381">
        <v>0</v>
      </c>
      <c r="Q381">
        <v>18</v>
      </c>
      <c r="R381">
        <v>1</v>
      </c>
      <c r="S381">
        <v>70</v>
      </c>
    </row>
    <row r="382" spans="1:19">
      <c r="A382" t="s">
        <v>759</v>
      </c>
      <c r="B382">
        <v>0</v>
      </c>
      <c r="C382">
        <v>30</v>
      </c>
      <c r="D382" t="s">
        <v>934</v>
      </c>
      <c r="E382">
        <v>0</v>
      </c>
      <c r="F382" t="s">
        <v>935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2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4</v>
      </c>
    </row>
    <row r="383" spans="1:19">
      <c r="A383" t="s">
        <v>759</v>
      </c>
      <c r="B383">
        <v>30</v>
      </c>
      <c r="C383">
        <v>59</v>
      </c>
      <c r="D383" t="s">
        <v>936</v>
      </c>
      <c r="E383">
        <v>0</v>
      </c>
      <c r="F383" t="s">
        <v>935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3</v>
      </c>
      <c r="N383">
        <v>0</v>
      </c>
      <c r="O383">
        <v>0</v>
      </c>
      <c r="P383">
        <v>0</v>
      </c>
      <c r="Q383">
        <v>0</v>
      </c>
      <c r="R383">
        <v>1</v>
      </c>
      <c r="S383">
        <v>24</v>
      </c>
    </row>
    <row r="384" spans="1:19">
      <c r="A384" t="s">
        <v>761</v>
      </c>
      <c r="B384">
        <v>0</v>
      </c>
      <c r="C384">
        <v>31</v>
      </c>
      <c r="D384" t="s">
        <v>934</v>
      </c>
      <c r="E384">
        <v>0</v>
      </c>
      <c r="F384" t="s">
        <v>935</v>
      </c>
      <c r="G384">
        <v>3</v>
      </c>
      <c r="H384">
        <v>12</v>
      </c>
      <c r="I384">
        <v>17</v>
      </c>
      <c r="J384">
        <v>15</v>
      </c>
      <c r="K384">
        <v>14</v>
      </c>
      <c r="L384">
        <v>13</v>
      </c>
      <c r="M384">
        <v>17</v>
      </c>
      <c r="N384">
        <v>19</v>
      </c>
      <c r="O384">
        <v>7</v>
      </c>
      <c r="P384">
        <v>19</v>
      </c>
      <c r="Q384">
        <v>13</v>
      </c>
      <c r="R384">
        <v>25</v>
      </c>
      <c r="S384">
        <v>5</v>
      </c>
    </row>
    <row r="385" spans="1:19">
      <c r="A385" t="s">
        <v>761</v>
      </c>
      <c r="B385">
        <v>31</v>
      </c>
      <c r="C385">
        <v>61</v>
      </c>
      <c r="D385" t="s">
        <v>936</v>
      </c>
      <c r="E385">
        <v>0</v>
      </c>
      <c r="F385" t="s">
        <v>935</v>
      </c>
      <c r="G385">
        <v>10</v>
      </c>
      <c r="H385">
        <v>15</v>
      </c>
      <c r="I385">
        <v>12</v>
      </c>
      <c r="J385">
        <v>7</v>
      </c>
      <c r="K385">
        <v>11</v>
      </c>
      <c r="L385">
        <v>18</v>
      </c>
      <c r="M385">
        <v>21</v>
      </c>
      <c r="N385">
        <v>19</v>
      </c>
      <c r="O385">
        <v>15</v>
      </c>
      <c r="P385">
        <v>22</v>
      </c>
      <c r="Q385">
        <v>9</v>
      </c>
      <c r="R385">
        <v>8</v>
      </c>
      <c r="S385">
        <v>20</v>
      </c>
    </row>
    <row r="386" spans="1:19">
      <c r="A386" t="s">
        <v>763</v>
      </c>
      <c r="B386">
        <v>0</v>
      </c>
      <c r="C386">
        <v>30</v>
      </c>
      <c r="D386" t="s">
        <v>934</v>
      </c>
      <c r="E386">
        <v>0</v>
      </c>
      <c r="F386" t="s">
        <v>935</v>
      </c>
      <c r="G386">
        <v>0</v>
      </c>
      <c r="H386">
        <v>1</v>
      </c>
      <c r="I386">
        <v>20</v>
      </c>
      <c r="J386">
        <v>1</v>
      </c>
      <c r="K386">
        <v>1</v>
      </c>
      <c r="L386">
        <v>2</v>
      </c>
      <c r="M386">
        <v>21</v>
      </c>
      <c r="N386">
        <v>2</v>
      </c>
      <c r="O386">
        <v>0</v>
      </c>
      <c r="P386">
        <v>1</v>
      </c>
      <c r="Q386">
        <v>20</v>
      </c>
      <c r="R386">
        <v>0</v>
      </c>
      <c r="S386">
        <v>53</v>
      </c>
    </row>
    <row r="387" spans="1:19">
      <c r="A387" t="s">
        <v>763</v>
      </c>
      <c r="B387">
        <v>30</v>
      </c>
      <c r="C387">
        <v>59</v>
      </c>
      <c r="D387" t="s">
        <v>936</v>
      </c>
      <c r="E387">
        <v>0</v>
      </c>
      <c r="F387" t="s">
        <v>935</v>
      </c>
      <c r="G387">
        <v>0</v>
      </c>
      <c r="H387">
        <v>0</v>
      </c>
      <c r="I387">
        <v>3</v>
      </c>
      <c r="J387">
        <v>0</v>
      </c>
      <c r="K387">
        <v>0</v>
      </c>
      <c r="L387">
        <v>0</v>
      </c>
      <c r="M387">
        <v>6</v>
      </c>
      <c r="N387">
        <v>0</v>
      </c>
      <c r="O387">
        <v>0</v>
      </c>
      <c r="P387">
        <v>0</v>
      </c>
      <c r="Q387">
        <v>6</v>
      </c>
      <c r="R387">
        <v>0</v>
      </c>
      <c r="S387">
        <v>10</v>
      </c>
    </row>
    <row r="388" spans="1:19">
      <c r="A388" t="s">
        <v>765</v>
      </c>
      <c r="B388">
        <v>0</v>
      </c>
      <c r="C388">
        <v>38</v>
      </c>
      <c r="D388" t="s">
        <v>934</v>
      </c>
      <c r="E388">
        <v>0</v>
      </c>
      <c r="F388" t="s">
        <v>935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</row>
    <row r="389" spans="1:19">
      <c r="A389" t="s">
        <v>765</v>
      </c>
      <c r="B389">
        <v>38</v>
      </c>
      <c r="C389">
        <v>76</v>
      </c>
      <c r="D389" t="s">
        <v>936</v>
      </c>
      <c r="E389">
        <v>0</v>
      </c>
      <c r="F389" t="s">
        <v>935</v>
      </c>
      <c r="G389">
        <v>0</v>
      </c>
      <c r="H389">
        <v>0</v>
      </c>
      <c r="I389">
        <v>0</v>
      </c>
      <c r="J389">
        <v>0</v>
      </c>
      <c r="K389">
        <v>1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1</v>
      </c>
      <c r="S389">
        <v>1</v>
      </c>
    </row>
    <row r="390" spans="1:19">
      <c r="A390" t="s">
        <v>767</v>
      </c>
      <c r="B390">
        <v>0</v>
      </c>
      <c r="C390">
        <v>26</v>
      </c>
      <c r="D390" t="s">
        <v>934</v>
      </c>
      <c r="E390">
        <v>0</v>
      </c>
      <c r="F390" t="s">
        <v>935</v>
      </c>
      <c r="G390">
        <v>0</v>
      </c>
      <c r="H390">
        <v>0</v>
      </c>
      <c r="I390">
        <v>1</v>
      </c>
      <c r="J390">
        <v>0</v>
      </c>
      <c r="K390">
        <v>2</v>
      </c>
      <c r="L390">
        <v>3</v>
      </c>
      <c r="M390">
        <v>3</v>
      </c>
      <c r="N390">
        <v>0</v>
      </c>
      <c r="O390">
        <v>1</v>
      </c>
      <c r="P390">
        <v>1</v>
      </c>
      <c r="Q390">
        <v>0</v>
      </c>
      <c r="R390">
        <v>0</v>
      </c>
      <c r="S390">
        <v>0</v>
      </c>
    </row>
    <row r="391" spans="1:19">
      <c r="A391" t="s">
        <v>767</v>
      </c>
      <c r="B391">
        <v>26</v>
      </c>
      <c r="C391">
        <v>52</v>
      </c>
      <c r="D391" t="s">
        <v>936</v>
      </c>
      <c r="E391">
        <v>0</v>
      </c>
      <c r="F391" t="s">
        <v>935</v>
      </c>
      <c r="G391">
        <v>4</v>
      </c>
      <c r="H391">
        <v>1</v>
      </c>
      <c r="I391">
        <v>0</v>
      </c>
      <c r="J391">
        <v>1</v>
      </c>
      <c r="K391">
        <v>0</v>
      </c>
      <c r="L391">
        <v>1</v>
      </c>
      <c r="M391">
        <v>0</v>
      </c>
      <c r="N391">
        <v>0</v>
      </c>
      <c r="O391">
        <v>1</v>
      </c>
      <c r="P391">
        <v>1</v>
      </c>
      <c r="Q391">
        <v>1</v>
      </c>
      <c r="R391">
        <v>4</v>
      </c>
      <c r="S391">
        <v>0</v>
      </c>
    </row>
    <row r="392" spans="1:19">
      <c r="A392" t="s">
        <v>769</v>
      </c>
      <c r="B392">
        <v>0</v>
      </c>
      <c r="C392">
        <v>31</v>
      </c>
      <c r="D392" t="s">
        <v>934</v>
      </c>
      <c r="E392">
        <v>0</v>
      </c>
      <c r="F392" t="s">
        <v>935</v>
      </c>
      <c r="G392">
        <v>2</v>
      </c>
      <c r="H392">
        <v>2</v>
      </c>
      <c r="I392">
        <v>0</v>
      </c>
      <c r="J392">
        <v>0</v>
      </c>
      <c r="K392">
        <v>0</v>
      </c>
      <c r="L392">
        <v>1</v>
      </c>
      <c r="M392">
        <v>0</v>
      </c>
      <c r="N392">
        <v>0</v>
      </c>
      <c r="O392">
        <v>0</v>
      </c>
      <c r="P392">
        <v>0</v>
      </c>
      <c r="Q392">
        <v>1</v>
      </c>
      <c r="R392">
        <v>1</v>
      </c>
      <c r="S392">
        <v>0</v>
      </c>
    </row>
    <row r="393" spans="1:19">
      <c r="A393" t="s">
        <v>769</v>
      </c>
      <c r="B393">
        <v>31</v>
      </c>
      <c r="C393">
        <v>62</v>
      </c>
      <c r="D393" t="s">
        <v>936</v>
      </c>
      <c r="E393">
        <v>0</v>
      </c>
      <c r="F393" t="s">
        <v>935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</row>
    <row r="394" spans="1:19">
      <c r="A394" t="s">
        <v>771</v>
      </c>
      <c r="B394">
        <v>0</v>
      </c>
      <c r="C394">
        <v>29</v>
      </c>
      <c r="D394" t="s">
        <v>934</v>
      </c>
      <c r="E394">
        <v>0</v>
      </c>
      <c r="F394" t="s">
        <v>935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1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</row>
    <row r="395" spans="1:19">
      <c r="A395" t="s">
        <v>771</v>
      </c>
      <c r="B395">
        <v>29</v>
      </c>
      <c r="C395">
        <v>57</v>
      </c>
      <c r="D395" t="s">
        <v>936</v>
      </c>
      <c r="E395">
        <v>0</v>
      </c>
      <c r="F395" t="s">
        <v>935</v>
      </c>
      <c r="G395">
        <v>0</v>
      </c>
      <c r="H395">
        <v>0</v>
      </c>
      <c r="I395">
        <v>5</v>
      </c>
      <c r="J395">
        <v>0</v>
      </c>
      <c r="K395">
        <v>0</v>
      </c>
      <c r="L395">
        <v>0</v>
      </c>
      <c r="M395">
        <v>2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14</v>
      </c>
    </row>
    <row r="396" spans="1:19">
      <c r="A396" t="s">
        <v>773</v>
      </c>
      <c r="B396">
        <v>0</v>
      </c>
      <c r="C396">
        <v>39</v>
      </c>
      <c r="D396" t="s">
        <v>934</v>
      </c>
      <c r="E396">
        <v>0</v>
      </c>
      <c r="F396" t="s">
        <v>935</v>
      </c>
      <c r="G396">
        <v>0</v>
      </c>
      <c r="H396">
        <v>1</v>
      </c>
      <c r="I396">
        <v>3</v>
      </c>
      <c r="J396">
        <v>1</v>
      </c>
      <c r="K396">
        <v>0</v>
      </c>
      <c r="L396">
        <v>1</v>
      </c>
      <c r="M396">
        <v>4</v>
      </c>
      <c r="N396">
        <v>0</v>
      </c>
      <c r="O396">
        <v>1</v>
      </c>
      <c r="P396">
        <v>0</v>
      </c>
      <c r="Q396">
        <v>3</v>
      </c>
      <c r="R396">
        <v>1</v>
      </c>
      <c r="S396">
        <v>0</v>
      </c>
    </row>
    <row r="397" spans="1:19">
      <c r="A397" t="s">
        <v>773</v>
      </c>
      <c r="B397">
        <v>39</v>
      </c>
      <c r="C397">
        <v>77</v>
      </c>
      <c r="D397" t="s">
        <v>936</v>
      </c>
      <c r="E397">
        <v>0</v>
      </c>
      <c r="F397" t="s">
        <v>935</v>
      </c>
      <c r="G397">
        <v>0</v>
      </c>
      <c r="H397">
        <v>1</v>
      </c>
      <c r="I397">
        <v>0</v>
      </c>
      <c r="J397">
        <v>0</v>
      </c>
      <c r="K397">
        <v>0</v>
      </c>
      <c r="L397">
        <v>0</v>
      </c>
      <c r="M397">
        <v>2</v>
      </c>
      <c r="N397">
        <v>1</v>
      </c>
      <c r="O397">
        <v>0</v>
      </c>
      <c r="P397">
        <v>0</v>
      </c>
      <c r="Q397">
        <v>2</v>
      </c>
      <c r="R397">
        <v>0</v>
      </c>
      <c r="S397">
        <v>2</v>
      </c>
    </row>
    <row r="398" spans="1:19">
      <c r="A398" t="s">
        <v>775</v>
      </c>
      <c r="B398">
        <v>0</v>
      </c>
      <c r="C398">
        <v>37</v>
      </c>
      <c r="D398" t="s">
        <v>934</v>
      </c>
      <c r="E398">
        <v>0</v>
      </c>
      <c r="F398" t="s">
        <v>935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2</v>
      </c>
      <c r="P398">
        <v>0</v>
      </c>
      <c r="Q398">
        <v>0</v>
      </c>
      <c r="R398">
        <v>1</v>
      </c>
      <c r="S398">
        <v>0</v>
      </c>
    </row>
    <row r="399" spans="1:19">
      <c r="A399" t="s">
        <v>775</v>
      </c>
      <c r="B399">
        <v>37</v>
      </c>
      <c r="C399">
        <v>74</v>
      </c>
      <c r="D399" t="s">
        <v>936</v>
      </c>
      <c r="E399">
        <v>0</v>
      </c>
      <c r="F399" t="s">
        <v>935</v>
      </c>
      <c r="G399">
        <v>3</v>
      </c>
      <c r="H399">
        <v>2</v>
      </c>
      <c r="I399">
        <v>8</v>
      </c>
      <c r="J399">
        <v>6</v>
      </c>
      <c r="K399">
        <v>5</v>
      </c>
      <c r="L399">
        <v>2</v>
      </c>
      <c r="M399">
        <v>2</v>
      </c>
      <c r="N399">
        <v>4</v>
      </c>
      <c r="O399">
        <v>1</v>
      </c>
      <c r="P399">
        <v>2</v>
      </c>
      <c r="Q399">
        <v>4</v>
      </c>
      <c r="R399">
        <v>1</v>
      </c>
      <c r="S399">
        <v>0</v>
      </c>
    </row>
    <row r="400" spans="1:19">
      <c r="A400" t="s">
        <v>777</v>
      </c>
      <c r="B400">
        <v>0</v>
      </c>
      <c r="C400">
        <v>35</v>
      </c>
      <c r="D400" t="s">
        <v>934</v>
      </c>
      <c r="E400">
        <v>0</v>
      </c>
      <c r="F400" t="s">
        <v>935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1</v>
      </c>
    </row>
    <row r="401" spans="1:19">
      <c r="A401" t="s">
        <v>777</v>
      </c>
      <c r="B401">
        <v>35</v>
      </c>
      <c r="C401">
        <v>69</v>
      </c>
      <c r="D401" t="s">
        <v>936</v>
      </c>
      <c r="E401">
        <v>0</v>
      </c>
      <c r="F401" t="s">
        <v>935</v>
      </c>
      <c r="G401">
        <v>0</v>
      </c>
      <c r="H401">
        <v>1</v>
      </c>
      <c r="I401">
        <v>0</v>
      </c>
      <c r="J401">
        <v>2</v>
      </c>
      <c r="K401">
        <v>0</v>
      </c>
      <c r="L401">
        <v>0</v>
      </c>
      <c r="M401">
        <v>2</v>
      </c>
      <c r="N401">
        <v>1</v>
      </c>
      <c r="O401">
        <v>0</v>
      </c>
      <c r="P401">
        <v>0</v>
      </c>
      <c r="Q401">
        <v>1</v>
      </c>
      <c r="R401">
        <v>1</v>
      </c>
      <c r="S401">
        <v>0</v>
      </c>
    </row>
    <row r="402" spans="1:19">
      <c r="A402" t="s">
        <v>779</v>
      </c>
      <c r="B402">
        <v>0</v>
      </c>
      <c r="C402">
        <v>31</v>
      </c>
      <c r="D402" t="s">
        <v>934</v>
      </c>
      <c r="E402">
        <v>0</v>
      </c>
      <c r="F402" t="s">
        <v>935</v>
      </c>
      <c r="G402">
        <v>0</v>
      </c>
      <c r="H402">
        <v>0</v>
      </c>
      <c r="I402">
        <v>1</v>
      </c>
      <c r="J402">
        <v>0</v>
      </c>
      <c r="K402">
        <v>0</v>
      </c>
      <c r="L402">
        <v>1</v>
      </c>
      <c r="M402">
        <v>0</v>
      </c>
      <c r="N402">
        <v>0</v>
      </c>
      <c r="O402">
        <v>0</v>
      </c>
      <c r="P402">
        <v>0</v>
      </c>
      <c r="Q402">
        <v>1</v>
      </c>
      <c r="R402">
        <v>0</v>
      </c>
      <c r="S402">
        <v>0</v>
      </c>
    </row>
    <row r="403" spans="1:19">
      <c r="A403" t="s">
        <v>779</v>
      </c>
      <c r="B403">
        <v>31</v>
      </c>
      <c r="C403">
        <v>61</v>
      </c>
      <c r="D403" t="s">
        <v>936</v>
      </c>
      <c r="E403">
        <v>0</v>
      </c>
      <c r="F403" t="s">
        <v>935</v>
      </c>
      <c r="G403">
        <v>8</v>
      </c>
      <c r="H403">
        <v>7</v>
      </c>
      <c r="I403">
        <v>11</v>
      </c>
      <c r="J403">
        <v>6</v>
      </c>
      <c r="K403">
        <v>15</v>
      </c>
      <c r="L403">
        <v>15</v>
      </c>
      <c r="M403">
        <v>25</v>
      </c>
      <c r="N403">
        <v>10</v>
      </c>
      <c r="O403">
        <v>6</v>
      </c>
      <c r="P403">
        <v>20</v>
      </c>
      <c r="Q403">
        <v>17</v>
      </c>
      <c r="R403">
        <v>14</v>
      </c>
      <c r="S403">
        <v>9</v>
      </c>
    </row>
    <row r="404" spans="1:19">
      <c r="A404" t="s">
        <v>781</v>
      </c>
      <c r="B404">
        <v>0</v>
      </c>
      <c r="C404">
        <v>30</v>
      </c>
      <c r="D404" t="s">
        <v>934</v>
      </c>
      <c r="E404">
        <v>0</v>
      </c>
      <c r="F404" t="s">
        <v>935</v>
      </c>
      <c r="G404">
        <v>0</v>
      </c>
      <c r="H404">
        <v>1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1</v>
      </c>
      <c r="O404">
        <v>0</v>
      </c>
      <c r="P404">
        <v>1</v>
      </c>
      <c r="Q404">
        <v>2</v>
      </c>
      <c r="R404">
        <v>0</v>
      </c>
      <c r="S404">
        <v>0</v>
      </c>
    </row>
    <row r="405" spans="1:19">
      <c r="A405" t="s">
        <v>781</v>
      </c>
      <c r="B405">
        <v>30</v>
      </c>
      <c r="C405">
        <v>60</v>
      </c>
      <c r="D405" t="s">
        <v>936</v>
      </c>
      <c r="E405">
        <v>0</v>
      </c>
      <c r="F405" t="s">
        <v>935</v>
      </c>
      <c r="G405">
        <v>0</v>
      </c>
      <c r="H405">
        <v>4</v>
      </c>
      <c r="I405">
        <v>4</v>
      </c>
      <c r="J405">
        <v>1</v>
      </c>
      <c r="K405">
        <v>7</v>
      </c>
      <c r="L405">
        <v>5</v>
      </c>
      <c r="M405">
        <v>3</v>
      </c>
      <c r="N405">
        <v>3</v>
      </c>
      <c r="O405">
        <v>2</v>
      </c>
      <c r="P405">
        <v>0</v>
      </c>
      <c r="Q405">
        <v>3</v>
      </c>
      <c r="R405">
        <v>4</v>
      </c>
      <c r="S405">
        <v>1</v>
      </c>
    </row>
    <row r="406" spans="1:19">
      <c r="A406" t="s">
        <v>783</v>
      </c>
      <c r="B406">
        <v>0</v>
      </c>
      <c r="C406">
        <v>32</v>
      </c>
      <c r="D406" t="s">
        <v>934</v>
      </c>
      <c r="E406">
        <v>0</v>
      </c>
      <c r="F406" t="s">
        <v>935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</row>
    <row r="407" spans="1:19">
      <c r="A407" t="s">
        <v>783</v>
      </c>
      <c r="B407">
        <v>32</v>
      </c>
      <c r="C407">
        <v>63</v>
      </c>
      <c r="D407" t="s">
        <v>936</v>
      </c>
      <c r="E407">
        <v>0</v>
      </c>
      <c r="F407" t="s">
        <v>935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</row>
    <row r="408" spans="1:19">
      <c r="A408" t="s">
        <v>785</v>
      </c>
      <c r="B408">
        <v>0</v>
      </c>
      <c r="C408">
        <v>46</v>
      </c>
      <c r="D408" t="s">
        <v>934</v>
      </c>
      <c r="E408">
        <v>0</v>
      </c>
      <c r="F408" t="s">
        <v>935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1</v>
      </c>
      <c r="Q408">
        <v>0</v>
      </c>
      <c r="R408">
        <v>0</v>
      </c>
      <c r="S408">
        <v>0</v>
      </c>
    </row>
    <row r="409" spans="1:19">
      <c r="A409" t="s">
        <v>785</v>
      </c>
      <c r="B409">
        <v>46</v>
      </c>
      <c r="C409">
        <v>92</v>
      </c>
      <c r="D409" t="s">
        <v>936</v>
      </c>
      <c r="E409">
        <v>0</v>
      </c>
      <c r="F409" t="s">
        <v>935</v>
      </c>
      <c r="G409">
        <v>17</v>
      </c>
      <c r="H409">
        <v>46</v>
      </c>
      <c r="I409">
        <v>10</v>
      </c>
      <c r="J409">
        <v>5</v>
      </c>
      <c r="K409">
        <v>11</v>
      </c>
      <c r="L409">
        <v>12</v>
      </c>
      <c r="M409">
        <v>12</v>
      </c>
      <c r="N409">
        <v>11</v>
      </c>
      <c r="O409">
        <v>12</v>
      </c>
      <c r="P409">
        <v>26</v>
      </c>
      <c r="Q409">
        <v>7</v>
      </c>
      <c r="R409">
        <v>5</v>
      </c>
      <c r="S409">
        <v>30</v>
      </c>
    </row>
    <row r="410" spans="1:19">
      <c r="A410" t="s">
        <v>787</v>
      </c>
      <c r="B410">
        <v>0</v>
      </c>
      <c r="C410">
        <v>44</v>
      </c>
      <c r="D410" t="s">
        <v>934</v>
      </c>
      <c r="E410">
        <v>0</v>
      </c>
      <c r="F410" t="s">
        <v>935</v>
      </c>
      <c r="G410">
        <v>3</v>
      </c>
      <c r="H410">
        <v>5</v>
      </c>
      <c r="I410">
        <v>371</v>
      </c>
      <c r="J410">
        <v>8</v>
      </c>
      <c r="K410">
        <v>15</v>
      </c>
      <c r="L410">
        <v>8</v>
      </c>
      <c r="M410">
        <v>409</v>
      </c>
      <c r="N410">
        <v>3</v>
      </c>
      <c r="O410">
        <v>3</v>
      </c>
      <c r="P410">
        <v>7</v>
      </c>
      <c r="Q410">
        <v>443</v>
      </c>
      <c r="R410">
        <v>2</v>
      </c>
      <c r="S410">
        <v>690</v>
      </c>
    </row>
    <row r="411" spans="1:19">
      <c r="A411" t="s">
        <v>787</v>
      </c>
      <c r="B411">
        <v>44</v>
      </c>
      <c r="C411">
        <v>87</v>
      </c>
      <c r="D411" t="s">
        <v>936</v>
      </c>
      <c r="E411">
        <v>0</v>
      </c>
      <c r="F411" t="s">
        <v>935</v>
      </c>
      <c r="G411">
        <v>0</v>
      </c>
      <c r="H411">
        <v>1</v>
      </c>
      <c r="I411">
        <v>32</v>
      </c>
      <c r="J411">
        <v>3</v>
      </c>
      <c r="K411">
        <v>1</v>
      </c>
      <c r="L411">
        <v>0</v>
      </c>
      <c r="M411">
        <v>86</v>
      </c>
      <c r="N411">
        <v>6</v>
      </c>
      <c r="O411">
        <v>0</v>
      </c>
      <c r="P411">
        <v>2</v>
      </c>
      <c r="Q411">
        <v>33</v>
      </c>
      <c r="R411">
        <v>1</v>
      </c>
      <c r="S411">
        <v>373</v>
      </c>
    </row>
    <row r="412" spans="1:19">
      <c r="A412" t="s">
        <v>789</v>
      </c>
      <c r="B412">
        <v>0</v>
      </c>
      <c r="C412">
        <v>49</v>
      </c>
      <c r="D412" t="s">
        <v>934</v>
      </c>
      <c r="E412">
        <v>0</v>
      </c>
      <c r="F412" t="s">
        <v>935</v>
      </c>
      <c r="G412">
        <v>0</v>
      </c>
      <c r="H412">
        <v>4</v>
      </c>
      <c r="I412">
        <v>4</v>
      </c>
      <c r="J412">
        <v>0</v>
      </c>
      <c r="K412">
        <v>3</v>
      </c>
      <c r="L412">
        <v>1</v>
      </c>
      <c r="M412">
        <v>5</v>
      </c>
      <c r="N412">
        <v>2</v>
      </c>
      <c r="O412">
        <v>2</v>
      </c>
      <c r="P412">
        <v>8</v>
      </c>
      <c r="Q412">
        <v>3</v>
      </c>
      <c r="R412">
        <v>0</v>
      </c>
      <c r="S412">
        <v>18</v>
      </c>
    </row>
    <row r="413" spans="1:19">
      <c r="A413" t="s">
        <v>789</v>
      </c>
      <c r="B413">
        <v>49</v>
      </c>
      <c r="C413">
        <v>97</v>
      </c>
      <c r="D413" t="s">
        <v>936</v>
      </c>
      <c r="E413">
        <v>0</v>
      </c>
      <c r="F413" t="s">
        <v>935</v>
      </c>
      <c r="G413">
        <v>1</v>
      </c>
      <c r="H413">
        <v>2</v>
      </c>
      <c r="I413">
        <v>1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1</v>
      </c>
      <c r="R413">
        <v>0</v>
      </c>
      <c r="S413">
        <v>1</v>
      </c>
    </row>
    <row r="414" spans="1:19">
      <c r="A414" t="s">
        <v>791</v>
      </c>
      <c r="B414">
        <v>0</v>
      </c>
      <c r="C414">
        <v>74</v>
      </c>
      <c r="D414" t="s">
        <v>934</v>
      </c>
      <c r="E414">
        <v>0</v>
      </c>
      <c r="F414" t="s">
        <v>935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2</v>
      </c>
      <c r="O414">
        <v>0</v>
      </c>
      <c r="P414">
        <v>0</v>
      </c>
      <c r="Q414">
        <v>0</v>
      </c>
      <c r="R414">
        <v>0</v>
      </c>
      <c r="S414">
        <v>0</v>
      </c>
    </row>
    <row r="415" spans="1:19">
      <c r="A415" t="s">
        <v>791</v>
      </c>
      <c r="B415">
        <v>74</v>
      </c>
      <c r="C415">
        <v>148</v>
      </c>
      <c r="D415" t="s">
        <v>936</v>
      </c>
      <c r="E415">
        <v>0</v>
      </c>
      <c r="F415" t="s">
        <v>935</v>
      </c>
      <c r="G415">
        <v>2</v>
      </c>
      <c r="H415">
        <v>12</v>
      </c>
      <c r="I415">
        <v>68</v>
      </c>
      <c r="J415">
        <v>3</v>
      </c>
      <c r="K415">
        <v>4</v>
      </c>
      <c r="L415">
        <v>11</v>
      </c>
      <c r="M415">
        <v>41</v>
      </c>
      <c r="N415">
        <v>11</v>
      </c>
      <c r="O415">
        <v>4</v>
      </c>
      <c r="P415">
        <v>15</v>
      </c>
      <c r="Q415">
        <v>44</v>
      </c>
      <c r="R415">
        <v>8</v>
      </c>
      <c r="S415">
        <v>1559</v>
      </c>
    </row>
    <row r="416" spans="1:19">
      <c r="A416" t="s">
        <v>793</v>
      </c>
      <c r="B416">
        <v>0</v>
      </c>
      <c r="C416">
        <v>48</v>
      </c>
      <c r="D416" t="s">
        <v>934</v>
      </c>
      <c r="E416">
        <v>0</v>
      </c>
      <c r="F416" t="s">
        <v>935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</row>
    <row r="417" spans="1:19">
      <c r="A417" t="s">
        <v>793</v>
      </c>
      <c r="B417">
        <v>48</v>
      </c>
      <c r="C417">
        <v>96</v>
      </c>
      <c r="D417" t="s">
        <v>936</v>
      </c>
      <c r="E417">
        <v>0</v>
      </c>
      <c r="F417" t="s">
        <v>935</v>
      </c>
      <c r="G417">
        <v>0</v>
      </c>
      <c r="H417">
        <v>1</v>
      </c>
      <c r="I417">
        <v>1</v>
      </c>
      <c r="J417">
        <v>0</v>
      </c>
      <c r="K417">
        <v>0</v>
      </c>
      <c r="L417">
        <v>0</v>
      </c>
      <c r="M417">
        <v>3</v>
      </c>
      <c r="N417">
        <v>0</v>
      </c>
      <c r="O417">
        <v>0</v>
      </c>
      <c r="P417">
        <v>0</v>
      </c>
      <c r="Q417">
        <v>4</v>
      </c>
      <c r="R417">
        <v>0</v>
      </c>
      <c r="S417">
        <v>3</v>
      </c>
    </row>
    <row r="418" spans="1:19">
      <c r="A418" t="s">
        <v>795</v>
      </c>
      <c r="B418">
        <v>0</v>
      </c>
      <c r="C418">
        <v>46</v>
      </c>
      <c r="D418" t="s">
        <v>934</v>
      </c>
      <c r="E418">
        <v>0</v>
      </c>
      <c r="F418" t="s">
        <v>935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1</v>
      </c>
      <c r="N418">
        <v>2</v>
      </c>
      <c r="O418">
        <v>1</v>
      </c>
      <c r="P418">
        <v>0</v>
      </c>
      <c r="Q418">
        <v>1</v>
      </c>
      <c r="R418">
        <v>0</v>
      </c>
      <c r="S418">
        <v>3</v>
      </c>
    </row>
    <row r="419" spans="1:19">
      <c r="A419" t="s">
        <v>795</v>
      </c>
      <c r="B419">
        <v>46</v>
      </c>
      <c r="C419">
        <v>92</v>
      </c>
      <c r="D419" t="s">
        <v>936</v>
      </c>
      <c r="E419">
        <v>0</v>
      </c>
      <c r="F419" t="s">
        <v>935</v>
      </c>
      <c r="G419">
        <v>5</v>
      </c>
      <c r="H419">
        <v>8</v>
      </c>
      <c r="I419">
        <v>5</v>
      </c>
      <c r="J419">
        <v>7</v>
      </c>
      <c r="K419">
        <v>2</v>
      </c>
      <c r="L419">
        <v>13</v>
      </c>
      <c r="M419">
        <v>11</v>
      </c>
      <c r="N419">
        <v>8</v>
      </c>
      <c r="O419">
        <v>6</v>
      </c>
      <c r="P419">
        <v>6</v>
      </c>
      <c r="Q419">
        <v>5</v>
      </c>
      <c r="R419">
        <v>7</v>
      </c>
      <c r="S419">
        <v>255</v>
      </c>
    </row>
    <row r="420" spans="1:19">
      <c r="A420" t="s">
        <v>797</v>
      </c>
      <c r="B420">
        <v>0</v>
      </c>
      <c r="C420">
        <v>49</v>
      </c>
      <c r="D420" t="s">
        <v>934</v>
      </c>
      <c r="E420">
        <v>0</v>
      </c>
      <c r="F420" t="s">
        <v>935</v>
      </c>
      <c r="G420">
        <v>0</v>
      </c>
      <c r="H420">
        <v>2</v>
      </c>
      <c r="I420">
        <v>20</v>
      </c>
      <c r="J420">
        <v>3</v>
      </c>
      <c r="K420">
        <v>6</v>
      </c>
      <c r="L420">
        <v>2</v>
      </c>
      <c r="M420">
        <v>8</v>
      </c>
      <c r="N420">
        <v>6</v>
      </c>
      <c r="O420">
        <v>2</v>
      </c>
      <c r="P420">
        <v>3</v>
      </c>
      <c r="Q420">
        <v>7</v>
      </c>
      <c r="R420">
        <v>7</v>
      </c>
      <c r="S420">
        <v>381</v>
      </c>
    </row>
    <row r="421" spans="1:19">
      <c r="A421" t="s">
        <v>797</v>
      </c>
      <c r="B421">
        <v>49</v>
      </c>
      <c r="C421">
        <v>98</v>
      </c>
      <c r="D421" t="s">
        <v>936</v>
      </c>
      <c r="E421">
        <v>0</v>
      </c>
      <c r="F421" t="s">
        <v>935</v>
      </c>
      <c r="G421">
        <v>0</v>
      </c>
      <c r="H421">
        <v>2</v>
      </c>
      <c r="I421">
        <v>13</v>
      </c>
      <c r="J421">
        <v>5</v>
      </c>
      <c r="K421">
        <v>2</v>
      </c>
      <c r="L421">
        <v>1</v>
      </c>
      <c r="M421">
        <v>6</v>
      </c>
      <c r="N421">
        <v>3</v>
      </c>
      <c r="O421">
        <v>2</v>
      </c>
      <c r="P421">
        <v>4</v>
      </c>
      <c r="Q421">
        <v>8</v>
      </c>
      <c r="R421">
        <v>10</v>
      </c>
      <c r="S421">
        <v>501</v>
      </c>
    </row>
    <row r="422" spans="1:19">
      <c r="A422" t="s">
        <v>799</v>
      </c>
      <c r="B422">
        <v>0</v>
      </c>
      <c r="C422">
        <v>47</v>
      </c>
      <c r="D422" t="s">
        <v>934</v>
      </c>
      <c r="E422">
        <v>0</v>
      </c>
      <c r="F422" t="s">
        <v>935</v>
      </c>
      <c r="G422">
        <v>5</v>
      </c>
      <c r="H422">
        <v>3</v>
      </c>
      <c r="I422">
        <v>29</v>
      </c>
      <c r="J422">
        <v>5</v>
      </c>
      <c r="K422">
        <v>0</v>
      </c>
      <c r="L422">
        <v>14</v>
      </c>
      <c r="M422">
        <v>14</v>
      </c>
      <c r="N422">
        <v>21</v>
      </c>
      <c r="O422">
        <v>7</v>
      </c>
      <c r="P422">
        <v>11</v>
      </c>
      <c r="Q422">
        <v>7</v>
      </c>
      <c r="R422">
        <v>13</v>
      </c>
      <c r="S422">
        <v>495</v>
      </c>
    </row>
    <row r="423" spans="1:19">
      <c r="A423" t="s">
        <v>799</v>
      </c>
      <c r="B423">
        <v>47</v>
      </c>
      <c r="C423">
        <v>93</v>
      </c>
      <c r="D423" t="s">
        <v>936</v>
      </c>
      <c r="E423">
        <v>0</v>
      </c>
      <c r="F423" t="s">
        <v>935</v>
      </c>
      <c r="G423">
        <v>2</v>
      </c>
      <c r="H423">
        <v>1</v>
      </c>
      <c r="I423">
        <v>2</v>
      </c>
      <c r="J423">
        <v>3</v>
      </c>
      <c r="K423">
        <v>0</v>
      </c>
      <c r="L423">
        <v>1</v>
      </c>
      <c r="M423">
        <v>3</v>
      </c>
      <c r="N423">
        <v>0</v>
      </c>
      <c r="O423">
        <v>0</v>
      </c>
      <c r="P423">
        <v>0</v>
      </c>
      <c r="Q423">
        <v>4</v>
      </c>
      <c r="R423">
        <v>1</v>
      </c>
      <c r="S423">
        <v>95</v>
      </c>
    </row>
    <row r="424" spans="1:19">
      <c r="A424" t="s">
        <v>801</v>
      </c>
      <c r="B424">
        <v>0</v>
      </c>
      <c r="C424">
        <v>45</v>
      </c>
      <c r="D424" t="s">
        <v>934</v>
      </c>
      <c r="E424">
        <v>0</v>
      </c>
      <c r="F424" t="s">
        <v>935</v>
      </c>
      <c r="G424">
        <v>1</v>
      </c>
      <c r="H424">
        <v>1</v>
      </c>
      <c r="I424">
        <v>22</v>
      </c>
      <c r="J424">
        <v>0</v>
      </c>
      <c r="K424">
        <v>0</v>
      </c>
      <c r="L424">
        <v>3</v>
      </c>
      <c r="M424">
        <v>1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289</v>
      </c>
    </row>
    <row r="425" spans="1:19">
      <c r="A425" t="s">
        <v>801</v>
      </c>
      <c r="B425">
        <v>45</v>
      </c>
      <c r="C425">
        <v>89</v>
      </c>
      <c r="D425" t="s">
        <v>936</v>
      </c>
      <c r="E425">
        <v>0</v>
      </c>
      <c r="F425" t="s">
        <v>935</v>
      </c>
      <c r="G425">
        <v>0</v>
      </c>
      <c r="H425">
        <v>0</v>
      </c>
      <c r="I425">
        <v>3</v>
      </c>
      <c r="J425">
        <v>0</v>
      </c>
      <c r="K425">
        <v>0</v>
      </c>
      <c r="L425">
        <v>0</v>
      </c>
      <c r="M425">
        <v>1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83</v>
      </c>
    </row>
    <row r="426" spans="1:19">
      <c r="A426" t="s">
        <v>803</v>
      </c>
      <c r="B426">
        <v>0</v>
      </c>
      <c r="C426">
        <v>46</v>
      </c>
      <c r="D426" t="s">
        <v>934</v>
      </c>
      <c r="E426">
        <v>0</v>
      </c>
      <c r="F426" t="s">
        <v>935</v>
      </c>
      <c r="G426">
        <v>0</v>
      </c>
      <c r="H426">
        <v>2</v>
      </c>
      <c r="I426">
        <v>11</v>
      </c>
      <c r="J426">
        <v>0</v>
      </c>
      <c r="K426">
        <v>0</v>
      </c>
      <c r="L426">
        <v>1</v>
      </c>
      <c r="M426">
        <v>5</v>
      </c>
      <c r="N426">
        <v>2</v>
      </c>
      <c r="O426">
        <v>2</v>
      </c>
      <c r="P426">
        <v>0</v>
      </c>
      <c r="Q426">
        <v>1</v>
      </c>
      <c r="R426">
        <v>1</v>
      </c>
      <c r="S426">
        <v>107</v>
      </c>
    </row>
    <row r="427" spans="1:19">
      <c r="A427" t="s">
        <v>803</v>
      </c>
      <c r="B427">
        <v>46</v>
      </c>
      <c r="C427">
        <v>92</v>
      </c>
      <c r="D427" t="s">
        <v>936</v>
      </c>
      <c r="E427">
        <v>0</v>
      </c>
      <c r="F427" t="s">
        <v>935</v>
      </c>
      <c r="G427">
        <v>0</v>
      </c>
      <c r="H427">
        <v>0</v>
      </c>
      <c r="I427">
        <v>2</v>
      </c>
      <c r="J427">
        <v>0</v>
      </c>
      <c r="K427">
        <v>0</v>
      </c>
      <c r="L427">
        <v>0</v>
      </c>
      <c r="M427">
        <v>1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19</v>
      </c>
    </row>
    <row r="428" spans="1:19">
      <c r="A428" t="s">
        <v>805</v>
      </c>
      <c r="B428">
        <v>0</v>
      </c>
      <c r="C428">
        <v>45</v>
      </c>
      <c r="D428" t="s">
        <v>934</v>
      </c>
      <c r="E428">
        <v>0</v>
      </c>
      <c r="F428" t="s">
        <v>935</v>
      </c>
      <c r="G428">
        <v>3</v>
      </c>
      <c r="H428">
        <v>8</v>
      </c>
      <c r="I428">
        <v>27</v>
      </c>
      <c r="J428">
        <v>6</v>
      </c>
      <c r="K428">
        <v>6</v>
      </c>
      <c r="L428">
        <v>4</v>
      </c>
      <c r="M428">
        <v>7</v>
      </c>
      <c r="N428">
        <v>7</v>
      </c>
      <c r="O428">
        <v>2</v>
      </c>
      <c r="P428">
        <v>6</v>
      </c>
      <c r="Q428">
        <v>15</v>
      </c>
      <c r="R428">
        <v>12</v>
      </c>
      <c r="S428">
        <v>188</v>
      </c>
    </row>
    <row r="429" spans="1:19">
      <c r="A429" t="s">
        <v>805</v>
      </c>
      <c r="B429">
        <v>45</v>
      </c>
      <c r="C429">
        <v>89</v>
      </c>
      <c r="D429" t="s">
        <v>936</v>
      </c>
      <c r="E429">
        <v>0</v>
      </c>
      <c r="F429" t="s">
        <v>935</v>
      </c>
      <c r="G429">
        <v>1</v>
      </c>
      <c r="H429">
        <v>2</v>
      </c>
      <c r="I429">
        <v>3</v>
      </c>
      <c r="J429">
        <v>0</v>
      </c>
      <c r="K429">
        <v>0</v>
      </c>
      <c r="L429">
        <v>4</v>
      </c>
      <c r="M429">
        <v>3</v>
      </c>
      <c r="N429">
        <v>1</v>
      </c>
      <c r="O429">
        <v>1</v>
      </c>
      <c r="P429">
        <v>1</v>
      </c>
      <c r="Q429">
        <v>1</v>
      </c>
      <c r="R429">
        <v>2</v>
      </c>
      <c r="S429">
        <v>70</v>
      </c>
    </row>
    <row r="430" spans="1:19">
      <c r="A430" t="s">
        <v>807</v>
      </c>
      <c r="B430">
        <v>0</v>
      </c>
      <c r="C430">
        <v>50</v>
      </c>
      <c r="D430" t="s">
        <v>934</v>
      </c>
      <c r="E430">
        <v>0</v>
      </c>
      <c r="F430" t="s">
        <v>935</v>
      </c>
      <c r="G430">
        <v>40</v>
      </c>
      <c r="H430">
        <v>51</v>
      </c>
      <c r="I430">
        <v>110</v>
      </c>
      <c r="J430">
        <v>74</v>
      </c>
      <c r="K430">
        <v>75</v>
      </c>
      <c r="L430">
        <v>152</v>
      </c>
      <c r="M430">
        <v>141</v>
      </c>
      <c r="N430">
        <v>159</v>
      </c>
      <c r="O430">
        <v>54</v>
      </c>
      <c r="P430">
        <v>118</v>
      </c>
      <c r="Q430">
        <v>138</v>
      </c>
      <c r="R430">
        <v>147</v>
      </c>
      <c r="S430">
        <v>1624</v>
      </c>
    </row>
    <row r="431" spans="1:19">
      <c r="A431" t="s">
        <v>807</v>
      </c>
      <c r="B431">
        <v>50</v>
      </c>
      <c r="C431">
        <v>100</v>
      </c>
      <c r="D431" t="s">
        <v>936</v>
      </c>
      <c r="E431">
        <v>0</v>
      </c>
      <c r="F431" t="s">
        <v>935</v>
      </c>
      <c r="G431">
        <v>2</v>
      </c>
      <c r="H431">
        <v>8</v>
      </c>
      <c r="I431">
        <v>7</v>
      </c>
      <c r="J431">
        <v>4</v>
      </c>
      <c r="K431">
        <v>3</v>
      </c>
      <c r="L431">
        <v>5</v>
      </c>
      <c r="M431">
        <v>7</v>
      </c>
      <c r="N431">
        <v>13</v>
      </c>
      <c r="O431">
        <v>6</v>
      </c>
      <c r="P431">
        <v>9</v>
      </c>
      <c r="Q431">
        <v>4</v>
      </c>
      <c r="R431">
        <v>7</v>
      </c>
      <c r="S431">
        <v>98</v>
      </c>
    </row>
    <row r="432" spans="1:19">
      <c r="A432" t="s">
        <v>809</v>
      </c>
      <c r="B432">
        <v>0</v>
      </c>
      <c r="C432">
        <v>54</v>
      </c>
      <c r="D432" t="s">
        <v>934</v>
      </c>
      <c r="E432">
        <v>0</v>
      </c>
      <c r="F432" t="s">
        <v>935</v>
      </c>
      <c r="G432">
        <v>3674</v>
      </c>
      <c r="H432">
        <v>5419</v>
      </c>
      <c r="I432">
        <v>5104</v>
      </c>
      <c r="J432">
        <v>5755</v>
      </c>
      <c r="K432">
        <v>6821</v>
      </c>
      <c r="L432">
        <v>8889</v>
      </c>
      <c r="M432">
        <v>5586</v>
      </c>
      <c r="N432">
        <v>7001</v>
      </c>
      <c r="O432">
        <v>5866</v>
      </c>
      <c r="P432">
        <v>6172</v>
      </c>
      <c r="Q432">
        <v>6031</v>
      </c>
      <c r="R432">
        <v>7215</v>
      </c>
      <c r="S432">
        <v>532</v>
      </c>
    </row>
    <row r="433" spans="1:19">
      <c r="A433" t="s">
        <v>809</v>
      </c>
      <c r="B433">
        <v>54</v>
      </c>
      <c r="C433">
        <v>107</v>
      </c>
      <c r="D433" t="s">
        <v>936</v>
      </c>
      <c r="E433">
        <v>0</v>
      </c>
      <c r="F433" t="s">
        <v>935</v>
      </c>
      <c r="G433">
        <v>17908</v>
      </c>
      <c r="H433">
        <v>21469</v>
      </c>
      <c r="I433">
        <v>10744</v>
      </c>
      <c r="J433">
        <v>18501</v>
      </c>
      <c r="K433">
        <v>7494</v>
      </c>
      <c r="L433">
        <v>14717</v>
      </c>
      <c r="M433">
        <v>23051</v>
      </c>
      <c r="N433">
        <v>28660</v>
      </c>
      <c r="O433">
        <v>15963</v>
      </c>
      <c r="P433">
        <v>21422</v>
      </c>
      <c r="Q433">
        <v>18452</v>
      </c>
      <c r="R433">
        <v>19973</v>
      </c>
      <c r="S433">
        <v>12662</v>
      </c>
    </row>
    <row r="434" spans="1:19">
      <c r="A434" t="s">
        <v>811</v>
      </c>
      <c r="B434">
        <v>0</v>
      </c>
      <c r="C434">
        <v>44</v>
      </c>
      <c r="D434" t="s">
        <v>934</v>
      </c>
      <c r="E434">
        <v>0</v>
      </c>
      <c r="F434" t="s">
        <v>935</v>
      </c>
      <c r="G434">
        <v>20</v>
      </c>
      <c r="H434">
        <v>79</v>
      </c>
      <c r="I434">
        <v>163</v>
      </c>
      <c r="J434">
        <v>44</v>
      </c>
      <c r="K434">
        <v>93</v>
      </c>
      <c r="L434">
        <v>85</v>
      </c>
      <c r="M434">
        <v>217</v>
      </c>
      <c r="N434">
        <v>55</v>
      </c>
      <c r="O434">
        <v>57</v>
      </c>
      <c r="P434">
        <v>90</v>
      </c>
      <c r="Q434">
        <v>204</v>
      </c>
      <c r="R434">
        <v>68</v>
      </c>
      <c r="S434">
        <v>396</v>
      </c>
    </row>
    <row r="435" spans="1:19">
      <c r="A435" t="s">
        <v>811</v>
      </c>
      <c r="B435">
        <v>44</v>
      </c>
      <c r="C435">
        <v>87</v>
      </c>
      <c r="D435" t="s">
        <v>936</v>
      </c>
      <c r="E435">
        <v>0</v>
      </c>
      <c r="F435" t="s">
        <v>935</v>
      </c>
      <c r="G435">
        <v>2</v>
      </c>
      <c r="H435">
        <v>0</v>
      </c>
      <c r="I435">
        <v>9</v>
      </c>
      <c r="J435">
        <v>0</v>
      </c>
      <c r="K435">
        <v>1</v>
      </c>
      <c r="L435">
        <v>1</v>
      </c>
      <c r="M435">
        <v>7</v>
      </c>
      <c r="N435">
        <v>0</v>
      </c>
      <c r="O435">
        <v>0</v>
      </c>
      <c r="P435">
        <v>3</v>
      </c>
      <c r="Q435">
        <v>3</v>
      </c>
      <c r="R435">
        <v>2</v>
      </c>
      <c r="S435">
        <v>46</v>
      </c>
    </row>
    <row r="436" spans="1:19">
      <c r="A436" t="s">
        <v>813</v>
      </c>
      <c r="B436">
        <v>0</v>
      </c>
      <c r="C436">
        <v>49</v>
      </c>
      <c r="D436" t="s">
        <v>934</v>
      </c>
      <c r="E436">
        <v>0</v>
      </c>
      <c r="F436" t="s">
        <v>935</v>
      </c>
      <c r="G436">
        <v>22</v>
      </c>
      <c r="H436">
        <v>41</v>
      </c>
      <c r="I436">
        <v>49</v>
      </c>
      <c r="J436">
        <v>37</v>
      </c>
      <c r="K436">
        <v>46</v>
      </c>
      <c r="L436">
        <v>51</v>
      </c>
      <c r="M436">
        <v>47</v>
      </c>
      <c r="N436">
        <v>48</v>
      </c>
      <c r="O436">
        <v>30</v>
      </c>
      <c r="P436">
        <v>57</v>
      </c>
      <c r="Q436">
        <v>61</v>
      </c>
      <c r="R436">
        <v>47</v>
      </c>
      <c r="S436">
        <v>13</v>
      </c>
    </row>
    <row r="437" spans="1:19">
      <c r="A437" t="s">
        <v>813</v>
      </c>
      <c r="B437">
        <v>49</v>
      </c>
      <c r="C437">
        <v>97</v>
      </c>
      <c r="D437" t="s">
        <v>936</v>
      </c>
      <c r="E437">
        <v>0</v>
      </c>
      <c r="F437" t="s">
        <v>935</v>
      </c>
      <c r="G437">
        <v>14</v>
      </c>
      <c r="H437">
        <v>14</v>
      </c>
      <c r="I437">
        <v>14</v>
      </c>
      <c r="J437">
        <v>21</v>
      </c>
      <c r="K437">
        <v>14</v>
      </c>
      <c r="L437">
        <v>9</v>
      </c>
      <c r="M437">
        <v>25</v>
      </c>
      <c r="N437">
        <v>25</v>
      </c>
      <c r="O437">
        <v>12</v>
      </c>
      <c r="P437">
        <v>16</v>
      </c>
      <c r="Q437">
        <v>26</v>
      </c>
      <c r="R437">
        <v>12</v>
      </c>
      <c r="S437">
        <v>5</v>
      </c>
    </row>
    <row r="438" spans="1:19">
      <c r="A438" t="s">
        <v>815</v>
      </c>
      <c r="B438">
        <v>0</v>
      </c>
      <c r="C438">
        <v>46</v>
      </c>
      <c r="D438" t="s">
        <v>934</v>
      </c>
      <c r="E438">
        <v>0</v>
      </c>
      <c r="F438" t="s">
        <v>935</v>
      </c>
      <c r="G438">
        <v>5</v>
      </c>
      <c r="H438">
        <v>18</v>
      </c>
      <c r="I438">
        <v>17</v>
      </c>
      <c r="J438">
        <v>14</v>
      </c>
      <c r="K438">
        <v>11</v>
      </c>
      <c r="L438">
        <v>18</v>
      </c>
      <c r="M438">
        <v>6</v>
      </c>
      <c r="N438">
        <v>3</v>
      </c>
      <c r="O438">
        <v>20</v>
      </c>
      <c r="P438">
        <v>18</v>
      </c>
      <c r="Q438">
        <v>18</v>
      </c>
      <c r="R438">
        <v>11</v>
      </c>
      <c r="S438">
        <v>0</v>
      </c>
    </row>
    <row r="439" spans="1:19">
      <c r="A439" t="s">
        <v>815</v>
      </c>
      <c r="B439">
        <v>46</v>
      </c>
      <c r="C439">
        <v>92</v>
      </c>
      <c r="D439" t="s">
        <v>936</v>
      </c>
      <c r="E439">
        <v>0</v>
      </c>
      <c r="F439" t="s">
        <v>935</v>
      </c>
      <c r="G439">
        <v>0</v>
      </c>
      <c r="H439">
        <v>1</v>
      </c>
      <c r="I439">
        <v>4</v>
      </c>
      <c r="J439">
        <v>0</v>
      </c>
      <c r="K439">
        <v>0</v>
      </c>
      <c r="L439">
        <v>2</v>
      </c>
      <c r="M439">
        <v>1</v>
      </c>
      <c r="N439">
        <v>0</v>
      </c>
      <c r="O439">
        <v>3</v>
      </c>
      <c r="P439">
        <v>0</v>
      </c>
      <c r="Q439">
        <v>3</v>
      </c>
      <c r="R439">
        <v>0</v>
      </c>
      <c r="S439">
        <v>0</v>
      </c>
    </row>
    <row r="440" spans="1:19">
      <c r="A440" t="s">
        <v>817</v>
      </c>
      <c r="B440">
        <v>0</v>
      </c>
      <c r="C440">
        <v>47</v>
      </c>
      <c r="D440" t="s">
        <v>934</v>
      </c>
      <c r="E440">
        <v>0</v>
      </c>
      <c r="F440" t="s">
        <v>935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</row>
    <row r="441" spans="1:19">
      <c r="A441" t="s">
        <v>817</v>
      </c>
      <c r="B441">
        <v>47</v>
      </c>
      <c r="C441">
        <v>94</v>
      </c>
      <c r="D441" t="s">
        <v>936</v>
      </c>
      <c r="E441">
        <v>0</v>
      </c>
      <c r="F441" t="s">
        <v>935</v>
      </c>
      <c r="G441">
        <v>1</v>
      </c>
      <c r="H441">
        <v>1</v>
      </c>
      <c r="I441">
        <v>5</v>
      </c>
      <c r="J441">
        <v>2</v>
      </c>
      <c r="K441">
        <v>2</v>
      </c>
      <c r="L441">
        <v>1</v>
      </c>
      <c r="M441">
        <v>10</v>
      </c>
      <c r="N441">
        <v>2</v>
      </c>
      <c r="O441">
        <v>1</v>
      </c>
      <c r="P441">
        <v>4</v>
      </c>
      <c r="Q441">
        <v>11</v>
      </c>
      <c r="R441">
        <v>1</v>
      </c>
      <c r="S441">
        <v>20</v>
      </c>
    </row>
    <row r="442" spans="1:19">
      <c r="A442" t="s">
        <v>819</v>
      </c>
      <c r="B442">
        <v>0</v>
      </c>
      <c r="C442">
        <v>48</v>
      </c>
      <c r="D442" t="s">
        <v>934</v>
      </c>
      <c r="E442">
        <v>0</v>
      </c>
      <c r="F442" t="s">
        <v>935</v>
      </c>
      <c r="G442">
        <v>39</v>
      </c>
      <c r="H442">
        <v>128</v>
      </c>
      <c r="I442">
        <v>285</v>
      </c>
      <c r="J442">
        <v>114</v>
      </c>
      <c r="K442">
        <v>121</v>
      </c>
      <c r="L442">
        <v>120</v>
      </c>
      <c r="M442">
        <v>181</v>
      </c>
      <c r="N442">
        <v>96</v>
      </c>
      <c r="O442">
        <v>91</v>
      </c>
      <c r="P442">
        <v>139</v>
      </c>
      <c r="Q442">
        <v>301</v>
      </c>
      <c r="R442">
        <v>147</v>
      </c>
      <c r="S442">
        <v>82</v>
      </c>
    </row>
    <row r="443" spans="1:19">
      <c r="A443" t="s">
        <v>819</v>
      </c>
      <c r="B443">
        <v>48</v>
      </c>
      <c r="C443">
        <v>95</v>
      </c>
      <c r="D443" t="s">
        <v>936</v>
      </c>
      <c r="E443">
        <v>0</v>
      </c>
      <c r="F443" t="s">
        <v>935</v>
      </c>
      <c r="G443">
        <v>724</v>
      </c>
      <c r="H443">
        <v>2104</v>
      </c>
      <c r="I443">
        <v>5148</v>
      </c>
      <c r="J443">
        <v>1297</v>
      </c>
      <c r="K443">
        <v>1610</v>
      </c>
      <c r="L443">
        <v>1780</v>
      </c>
      <c r="M443">
        <v>6082</v>
      </c>
      <c r="N443">
        <v>1270</v>
      </c>
      <c r="O443">
        <v>1325</v>
      </c>
      <c r="P443">
        <v>2075</v>
      </c>
      <c r="Q443">
        <v>5733</v>
      </c>
      <c r="R443">
        <v>937</v>
      </c>
      <c r="S443">
        <v>42362</v>
      </c>
    </row>
    <row r="444" spans="1:19">
      <c r="A444" t="s">
        <v>821</v>
      </c>
      <c r="B444">
        <v>0</v>
      </c>
      <c r="C444">
        <v>48</v>
      </c>
      <c r="D444" t="s">
        <v>934</v>
      </c>
      <c r="E444">
        <v>0</v>
      </c>
      <c r="F444" t="s">
        <v>935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1</v>
      </c>
      <c r="N444">
        <v>0</v>
      </c>
      <c r="O444">
        <v>0</v>
      </c>
      <c r="P444">
        <v>0</v>
      </c>
      <c r="Q444">
        <v>0</v>
      </c>
      <c r="R444">
        <v>2</v>
      </c>
      <c r="S444">
        <v>0</v>
      </c>
    </row>
    <row r="445" spans="1:19">
      <c r="A445" t="s">
        <v>821</v>
      </c>
      <c r="B445">
        <v>48</v>
      </c>
      <c r="C445">
        <v>96</v>
      </c>
      <c r="D445" t="s">
        <v>936</v>
      </c>
      <c r="E445">
        <v>0</v>
      </c>
      <c r="F445" t="s">
        <v>935</v>
      </c>
      <c r="G445">
        <v>1</v>
      </c>
      <c r="H445">
        <v>5</v>
      </c>
      <c r="I445">
        <v>3</v>
      </c>
      <c r="J445">
        <v>2</v>
      </c>
      <c r="K445">
        <v>2</v>
      </c>
      <c r="L445">
        <v>5</v>
      </c>
      <c r="M445">
        <v>1</v>
      </c>
      <c r="N445">
        <v>19</v>
      </c>
      <c r="O445">
        <v>2</v>
      </c>
      <c r="P445">
        <v>14</v>
      </c>
      <c r="Q445">
        <v>9</v>
      </c>
      <c r="R445">
        <v>14</v>
      </c>
      <c r="S445">
        <v>11</v>
      </c>
    </row>
    <row r="446" spans="1:19">
      <c r="A446" t="s">
        <v>823</v>
      </c>
      <c r="B446">
        <v>0</v>
      </c>
      <c r="C446">
        <v>46</v>
      </c>
      <c r="D446" t="s">
        <v>934</v>
      </c>
      <c r="E446">
        <v>0</v>
      </c>
      <c r="F446" t="s">
        <v>935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</row>
    <row r="447" spans="1:19">
      <c r="A447" t="s">
        <v>823</v>
      </c>
      <c r="B447">
        <v>46</v>
      </c>
      <c r="C447">
        <v>91</v>
      </c>
      <c r="D447" t="s">
        <v>936</v>
      </c>
      <c r="E447">
        <v>0</v>
      </c>
      <c r="F447" t="s">
        <v>935</v>
      </c>
      <c r="G447">
        <v>2</v>
      </c>
      <c r="H447">
        <v>2</v>
      </c>
      <c r="I447">
        <v>6</v>
      </c>
      <c r="J447">
        <v>5</v>
      </c>
      <c r="K447">
        <v>0</v>
      </c>
      <c r="L447">
        <v>0</v>
      </c>
      <c r="M447">
        <v>8</v>
      </c>
      <c r="N447">
        <v>0</v>
      </c>
      <c r="O447">
        <v>2</v>
      </c>
      <c r="P447">
        <v>1</v>
      </c>
      <c r="Q447">
        <v>4</v>
      </c>
      <c r="R447">
        <v>0</v>
      </c>
      <c r="S447">
        <v>8</v>
      </c>
    </row>
    <row r="448" spans="1:19">
      <c r="A448" t="s">
        <v>825</v>
      </c>
      <c r="B448">
        <v>0</v>
      </c>
      <c r="C448">
        <v>51</v>
      </c>
      <c r="D448" t="s">
        <v>934</v>
      </c>
      <c r="E448">
        <v>0</v>
      </c>
      <c r="F448" t="s">
        <v>935</v>
      </c>
      <c r="G448">
        <v>0</v>
      </c>
      <c r="H448">
        <v>0</v>
      </c>
      <c r="I448">
        <v>0</v>
      </c>
      <c r="J448">
        <v>3</v>
      </c>
      <c r="K448">
        <v>0</v>
      </c>
      <c r="L448">
        <v>0</v>
      </c>
      <c r="M448">
        <v>1</v>
      </c>
      <c r="N448">
        <v>1</v>
      </c>
      <c r="O448">
        <v>0</v>
      </c>
      <c r="P448">
        <v>0</v>
      </c>
      <c r="Q448">
        <v>0</v>
      </c>
      <c r="R448">
        <v>0</v>
      </c>
      <c r="S448">
        <v>3</v>
      </c>
    </row>
    <row r="449" spans="1:19">
      <c r="A449" t="s">
        <v>825</v>
      </c>
      <c r="B449">
        <v>51</v>
      </c>
      <c r="C449">
        <v>101</v>
      </c>
      <c r="D449" t="s">
        <v>936</v>
      </c>
      <c r="E449">
        <v>0</v>
      </c>
      <c r="F449" t="s">
        <v>935</v>
      </c>
      <c r="G449">
        <v>0</v>
      </c>
      <c r="H449">
        <v>0</v>
      </c>
      <c r="I449">
        <v>0</v>
      </c>
      <c r="J449">
        <v>3</v>
      </c>
      <c r="K449">
        <v>0</v>
      </c>
      <c r="L449">
        <v>0</v>
      </c>
      <c r="M449">
        <v>1</v>
      </c>
      <c r="N449">
        <v>1</v>
      </c>
      <c r="O449">
        <v>1</v>
      </c>
      <c r="P449">
        <v>2</v>
      </c>
      <c r="Q449">
        <v>3</v>
      </c>
      <c r="R449">
        <v>2</v>
      </c>
      <c r="S449">
        <v>2</v>
      </c>
    </row>
    <row r="450" spans="1:19">
      <c r="A450" t="s">
        <v>827</v>
      </c>
      <c r="B450">
        <v>0</v>
      </c>
      <c r="C450">
        <v>51</v>
      </c>
      <c r="D450" t="s">
        <v>934</v>
      </c>
      <c r="E450">
        <v>0</v>
      </c>
      <c r="F450" t="s">
        <v>935</v>
      </c>
      <c r="G450">
        <v>0</v>
      </c>
      <c r="H450">
        <v>0</v>
      </c>
      <c r="I450">
        <v>4</v>
      </c>
      <c r="J450">
        <v>0</v>
      </c>
      <c r="K450">
        <v>0</v>
      </c>
      <c r="L450">
        <v>5</v>
      </c>
      <c r="M450">
        <v>2</v>
      </c>
      <c r="N450">
        <v>0</v>
      </c>
      <c r="O450">
        <v>0</v>
      </c>
      <c r="P450">
        <v>2</v>
      </c>
      <c r="Q450">
        <v>3</v>
      </c>
      <c r="R450">
        <v>0</v>
      </c>
      <c r="S450">
        <v>5</v>
      </c>
    </row>
    <row r="451" spans="1:19">
      <c r="A451" t="s">
        <v>827</v>
      </c>
      <c r="B451">
        <v>51</v>
      </c>
      <c r="C451">
        <v>101</v>
      </c>
      <c r="D451" t="s">
        <v>936</v>
      </c>
      <c r="E451">
        <v>0</v>
      </c>
      <c r="F451" t="s">
        <v>935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</row>
    <row r="452" spans="1:19">
      <c r="A452" t="s">
        <v>829</v>
      </c>
      <c r="B452">
        <v>0</v>
      </c>
      <c r="C452">
        <v>46</v>
      </c>
      <c r="D452" t="s">
        <v>934</v>
      </c>
      <c r="E452">
        <v>0</v>
      </c>
      <c r="F452" t="s">
        <v>935</v>
      </c>
      <c r="G452">
        <v>0</v>
      </c>
      <c r="H452">
        <v>0</v>
      </c>
      <c r="I452">
        <v>9</v>
      </c>
      <c r="J452">
        <v>1</v>
      </c>
      <c r="K452">
        <v>0</v>
      </c>
      <c r="L452">
        <v>0</v>
      </c>
      <c r="M452">
        <v>13</v>
      </c>
      <c r="N452">
        <v>1</v>
      </c>
      <c r="O452">
        <v>0</v>
      </c>
      <c r="P452">
        <v>0</v>
      </c>
      <c r="Q452">
        <v>9</v>
      </c>
      <c r="R452">
        <v>2</v>
      </c>
      <c r="S452">
        <v>4</v>
      </c>
    </row>
    <row r="453" spans="1:19">
      <c r="A453" t="s">
        <v>829</v>
      </c>
      <c r="B453">
        <v>46</v>
      </c>
      <c r="C453">
        <v>91</v>
      </c>
      <c r="D453" t="s">
        <v>936</v>
      </c>
      <c r="E453">
        <v>0</v>
      </c>
      <c r="F453" t="s">
        <v>935</v>
      </c>
      <c r="G453">
        <v>0</v>
      </c>
      <c r="H453">
        <v>0</v>
      </c>
      <c r="I453">
        <v>1</v>
      </c>
      <c r="J453">
        <v>0</v>
      </c>
      <c r="K453">
        <v>0</v>
      </c>
      <c r="L453">
        <v>0</v>
      </c>
      <c r="M453">
        <v>2</v>
      </c>
      <c r="N453">
        <v>0</v>
      </c>
      <c r="O453">
        <v>0</v>
      </c>
      <c r="P453">
        <v>0</v>
      </c>
      <c r="Q453">
        <v>1</v>
      </c>
      <c r="R453">
        <v>0</v>
      </c>
      <c r="S453">
        <v>0</v>
      </c>
    </row>
    <row r="454" spans="1:19">
      <c r="A454" t="s">
        <v>831</v>
      </c>
      <c r="B454">
        <v>0</v>
      </c>
      <c r="C454">
        <v>49</v>
      </c>
      <c r="D454" t="s">
        <v>934</v>
      </c>
      <c r="E454">
        <v>0</v>
      </c>
      <c r="F454" t="s">
        <v>935</v>
      </c>
      <c r="G454">
        <v>0</v>
      </c>
      <c r="H454">
        <v>1</v>
      </c>
      <c r="I454">
        <v>1</v>
      </c>
      <c r="J454">
        <v>0</v>
      </c>
      <c r="K454">
        <v>0</v>
      </c>
      <c r="L454">
        <v>0</v>
      </c>
      <c r="M454">
        <v>1</v>
      </c>
      <c r="N454">
        <v>0</v>
      </c>
      <c r="O454">
        <v>0</v>
      </c>
      <c r="P454">
        <v>4</v>
      </c>
      <c r="Q454">
        <v>0</v>
      </c>
      <c r="R454">
        <v>0</v>
      </c>
      <c r="S454">
        <v>7</v>
      </c>
    </row>
    <row r="455" spans="1:19">
      <c r="A455" t="s">
        <v>831</v>
      </c>
      <c r="B455">
        <v>49</v>
      </c>
      <c r="C455">
        <v>97</v>
      </c>
      <c r="D455" t="s">
        <v>936</v>
      </c>
      <c r="E455">
        <v>0</v>
      </c>
      <c r="F455" t="s">
        <v>935</v>
      </c>
      <c r="G455">
        <v>7</v>
      </c>
      <c r="H455">
        <v>54</v>
      </c>
      <c r="I455">
        <v>100</v>
      </c>
      <c r="J455">
        <v>29</v>
      </c>
      <c r="K455">
        <v>23</v>
      </c>
      <c r="L455">
        <v>21</v>
      </c>
      <c r="M455">
        <v>119</v>
      </c>
      <c r="N455">
        <v>17</v>
      </c>
      <c r="O455">
        <v>18</v>
      </c>
      <c r="P455">
        <v>25</v>
      </c>
      <c r="Q455">
        <v>156</v>
      </c>
      <c r="R455">
        <v>13</v>
      </c>
      <c r="S455">
        <v>14</v>
      </c>
    </row>
    <row r="456" spans="1:19">
      <c r="A456" t="s">
        <v>833</v>
      </c>
      <c r="B456">
        <v>0</v>
      </c>
      <c r="C456">
        <v>50</v>
      </c>
      <c r="D456" t="s">
        <v>934</v>
      </c>
      <c r="E456">
        <v>0</v>
      </c>
      <c r="F456" t="s">
        <v>935</v>
      </c>
      <c r="G456">
        <v>1</v>
      </c>
      <c r="H456">
        <v>30</v>
      </c>
      <c r="I456">
        <v>47</v>
      </c>
      <c r="J456">
        <v>15</v>
      </c>
      <c r="K456">
        <v>9</v>
      </c>
      <c r="L456">
        <v>16</v>
      </c>
      <c r="M456">
        <v>60</v>
      </c>
      <c r="N456">
        <v>7</v>
      </c>
      <c r="O456">
        <v>8</v>
      </c>
      <c r="P456">
        <v>16</v>
      </c>
      <c r="Q456">
        <v>67</v>
      </c>
      <c r="R456">
        <v>8</v>
      </c>
      <c r="S456">
        <v>13</v>
      </c>
    </row>
    <row r="457" spans="1:19">
      <c r="A457" t="s">
        <v>833</v>
      </c>
      <c r="B457">
        <v>50</v>
      </c>
      <c r="C457">
        <v>99</v>
      </c>
      <c r="D457" t="s">
        <v>936</v>
      </c>
      <c r="E457">
        <v>0</v>
      </c>
      <c r="F457" t="s">
        <v>935</v>
      </c>
      <c r="G457">
        <v>6</v>
      </c>
      <c r="H457">
        <v>25</v>
      </c>
      <c r="I457">
        <v>11</v>
      </c>
      <c r="J457">
        <v>11</v>
      </c>
      <c r="K457">
        <v>4</v>
      </c>
      <c r="L457">
        <v>10</v>
      </c>
      <c r="M457">
        <v>32</v>
      </c>
      <c r="N457">
        <v>8</v>
      </c>
      <c r="O457">
        <v>3</v>
      </c>
      <c r="P457">
        <v>10</v>
      </c>
      <c r="Q457">
        <v>30</v>
      </c>
      <c r="R457">
        <v>6</v>
      </c>
      <c r="S457">
        <v>16</v>
      </c>
    </row>
    <row r="458" spans="1:19">
      <c r="A458" t="s">
        <v>835</v>
      </c>
      <c r="B458">
        <v>0</v>
      </c>
      <c r="C458">
        <v>46</v>
      </c>
      <c r="D458" t="s">
        <v>934</v>
      </c>
      <c r="E458">
        <v>0</v>
      </c>
      <c r="F458" t="s">
        <v>935</v>
      </c>
      <c r="G458">
        <v>2</v>
      </c>
      <c r="H458">
        <v>11</v>
      </c>
      <c r="I458">
        <v>2</v>
      </c>
      <c r="J458">
        <v>4</v>
      </c>
      <c r="K458">
        <v>2</v>
      </c>
      <c r="L458">
        <v>0</v>
      </c>
      <c r="M458">
        <v>13</v>
      </c>
      <c r="N458">
        <v>6</v>
      </c>
      <c r="O458">
        <v>3</v>
      </c>
      <c r="P458">
        <v>3</v>
      </c>
      <c r="Q458">
        <v>15</v>
      </c>
      <c r="R458">
        <v>2</v>
      </c>
      <c r="S458">
        <v>3</v>
      </c>
    </row>
    <row r="459" spans="1:19">
      <c r="A459" t="s">
        <v>835</v>
      </c>
      <c r="B459">
        <v>46</v>
      </c>
      <c r="C459">
        <v>92</v>
      </c>
      <c r="D459" t="s">
        <v>936</v>
      </c>
      <c r="E459">
        <v>0</v>
      </c>
      <c r="F459" t="s">
        <v>935</v>
      </c>
      <c r="G459">
        <v>4</v>
      </c>
      <c r="H459">
        <v>15</v>
      </c>
      <c r="I459">
        <v>9</v>
      </c>
      <c r="J459">
        <v>2</v>
      </c>
      <c r="K459">
        <v>1</v>
      </c>
      <c r="L459">
        <v>3</v>
      </c>
      <c r="M459">
        <v>15</v>
      </c>
      <c r="N459">
        <v>7</v>
      </c>
      <c r="O459">
        <v>0</v>
      </c>
      <c r="P459">
        <v>6</v>
      </c>
      <c r="Q459">
        <v>18</v>
      </c>
      <c r="R459">
        <v>6</v>
      </c>
      <c r="S459">
        <v>1</v>
      </c>
    </row>
    <row r="460" spans="1:19">
      <c r="A460" t="s">
        <v>837</v>
      </c>
      <c r="B460">
        <v>0</v>
      </c>
      <c r="C460">
        <v>48</v>
      </c>
      <c r="D460" t="s">
        <v>934</v>
      </c>
      <c r="E460">
        <v>0</v>
      </c>
      <c r="F460" t="s">
        <v>935</v>
      </c>
      <c r="G460">
        <v>0</v>
      </c>
      <c r="H460">
        <v>10</v>
      </c>
      <c r="I460">
        <v>12</v>
      </c>
      <c r="J460">
        <v>1</v>
      </c>
      <c r="K460">
        <v>0</v>
      </c>
      <c r="L460">
        <v>4</v>
      </c>
      <c r="M460">
        <v>16</v>
      </c>
      <c r="N460">
        <v>0</v>
      </c>
      <c r="O460">
        <v>0</v>
      </c>
      <c r="P460">
        <v>1</v>
      </c>
      <c r="Q460">
        <v>25</v>
      </c>
      <c r="R460">
        <v>0</v>
      </c>
      <c r="S460">
        <v>1</v>
      </c>
    </row>
    <row r="461" spans="1:19">
      <c r="A461" t="s">
        <v>837</v>
      </c>
      <c r="B461">
        <v>48</v>
      </c>
      <c r="C461">
        <v>95</v>
      </c>
      <c r="D461" t="s">
        <v>936</v>
      </c>
      <c r="E461">
        <v>0</v>
      </c>
      <c r="F461" t="s">
        <v>935</v>
      </c>
      <c r="G461">
        <v>1</v>
      </c>
      <c r="H461">
        <v>7</v>
      </c>
      <c r="I461">
        <v>10</v>
      </c>
      <c r="J461">
        <v>3</v>
      </c>
      <c r="K461">
        <v>0</v>
      </c>
      <c r="L461">
        <v>2</v>
      </c>
      <c r="M461">
        <v>5</v>
      </c>
      <c r="N461">
        <v>1</v>
      </c>
      <c r="O461">
        <v>0</v>
      </c>
      <c r="P461">
        <v>6</v>
      </c>
      <c r="Q461">
        <v>19</v>
      </c>
      <c r="R461">
        <v>1</v>
      </c>
      <c r="S461">
        <v>1</v>
      </c>
    </row>
    <row r="462" spans="1:19">
      <c r="A462" t="s">
        <v>839</v>
      </c>
      <c r="B462">
        <v>0</v>
      </c>
      <c r="C462">
        <v>49</v>
      </c>
      <c r="D462" t="s">
        <v>934</v>
      </c>
      <c r="E462">
        <v>0</v>
      </c>
      <c r="F462" t="s">
        <v>935</v>
      </c>
      <c r="G462">
        <v>0</v>
      </c>
      <c r="H462">
        <v>0</v>
      </c>
      <c r="I462">
        <v>2</v>
      </c>
      <c r="J462">
        <v>0</v>
      </c>
      <c r="K462">
        <v>1</v>
      </c>
      <c r="L462">
        <v>2</v>
      </c>
      <c r="M462">
        <v>1</v>
      </c>
      <c r="N462">
        <v>1</v>
      </c>
      <c r="O462">
        <v>1</v>
      </c>
      <c r="P462">
        <v>0</v>
      </c>
      <c r="Q462">
        <v>2</v>
      </c>
      <c r="R462">
        <v>0</v>
      </c>
      <c r="S462">
        <v>3</v>
      </c>
    </row>
    <row r="463" spans="1:19">
      <c r="A463" t="s">
        <v>839</v>
      </c>
      <c r="B463">
        <v>49</v>
      </c>
      <c r="C463">
        <v>98</v>
      </c>
      <c r="D463" t="s">
        <v>936</v>
      </c>
      <c r="E463">
        <v>0</v>
      </c>
      <c r="F463" t="s">
        <v>935</v>
      </c>
      <c r="G463">
        <v>0</v>
      </c>
      <c r="H463">
        <v>5</v>
      </c>
      <c r="I463">
        <v>0</v>
      </c>
      <c r="J463">
        <v>1</v>
      </c>
      <c r="K463">
        <v>0</v>
      </c>
      <c r="L463">
        <v>1</v>
      </c>
      <c r="M463">
        <v>1</v>
      </c>
      <c r="N463">
        <v>0</v>
      </c>
      <c r="O463">
        <v>2</v>
      </c>
      <c r="P463">
        <v>0</v>
      </c>
      <c r="Q463">
        <v>2</v>
      </c>
      <c r="R463">
        <v>0</v>
      </c>
      <c r="S463">
        <v>185</v>
      </c>
    </row>
    <row r="464" spans="1:19">
      <c r="A464" t="s">
        <v>841</v>
      </c>
      <c r="B464">
        <v>0</v>
      </c>
      <c r="C464">
        <v>49</v>
      </c>
      <c r="D464" t="s">
        <v>934</v>
      </c>
      <c r="E464">
        <v>0</v>
      </c>
      <c r="F464" t="s">
        <v>935</v>
      </c>
      <c r="G464">
        <v>66</v>
      </c>
      <c r="H464">
        <v>69</v>
      </c>
      <c r="I464">
        <v>45</v>
      </c>
      <c r="J464">
        <v>60</v>
      </c>
      <c r="K464">
        <v>97</v>
      </c>
      <c r="L464">
        <v>69</v>
      </c>
      <c r="M464">
        <v>30</v>
      </c>
      <c r="N464">
        <v>33</v>
      </c>
      <c r="O464">
        <v>72</v>
      </c>
      <c r="P464">
        <v>61</v>
      </c>
      <c r="Q464">
        <v>31</v>
      </c>
      <c r="R464">
        <v>42</v>
      </c>
      <c r="S464">
        <v>40</v>
      </c>
    </row>
    <row r="465" spans="1:19">
      <c r="A465" t="s">
        <v>841</v>
      </c>
      <c r="B465">
        <v>49</v>
      </c>
      <c r="C465">
        <v>97</v>
      </c>
      <c r="D465" t="s">
        <v>936</v>
      </c>
      <c r="E465">
        <v>0</v>
      </c>
      <c r="F465" t="s">
        <v>935</v>
      </c>
      <c r="G465">
        <v>673</v>
      </c>
      <c r="H465">
        <v>864</v>
      </c>
      <c r="I465">
        <v>650</v>
      </c>
      <c r="J465">
        <v>794</v>
      </c>
      <c r="K465">
        <v>973</v>
      </c>
      <c r="L465">
        <v>798</v>
      </c>
      <c r="M465">
        <v>365</v>
      </c>
      <c r="N465">
        <v>797</v>
      </c>
      <c r="O465">
        <v>955</v>
      </c>
      <c r="P465">
        <v>899</v>
      </c>
      <c r="Q465">
        <v>444</v>
      </c>
      <c r="R465">
        <v>542</v>
      </c>
      <c r="S465">
        <v>2078</v>
      </c>
    </row>
    <row r="466" spans="1:19">
      <c r="A466" t="s">
        <v>843</v>
      </c>
      <c r="B466">
        <v>0</v>
      </c>
      <c r="C466">
        <v>47</v>
      </c>
      <c r="D466" t="s">
        <v>934</v>
      </c>
      <c r="E466">
        <v>0</v>
      </c>
      <c r="F466" t="s">
        <v>935</v>
      </c>
      <c r="G466">
        <v>856</v>
      </c>
      <c r="H466">
        <v>1523</v>
      </c>
      <c r="I466">
        <v>4612</v>
      </c>
      <c r="J466">
        <v>1050</v>
      </c>
      <c r="K466">
        <v>1130</v>
      </c>
      <c r="L466">
        <v>2125</v>
      </c>
      <c r="M466">
        <v>5539</v>
      </c>
      <c r="N466">
        <v>1802</v>
      </c>
      <c r="O466">
        <v>928</v>
      </c>
      <c r="P466">
        <v>1515</v>
      </c>
      <c r="Q466">
        <v>7515</v>
      </c>
      <c r="R466">
        <v>2508</v>
      </c>
      <c r="S466">
        <v>263</v>
      </c>
    </row>
    <row r="467" spans="1:19">
      <c r="A467" t="s">
        <v>843</v>
      </c>
      <c r="B467">
        <v>47</v>
      </c>
      <c r="C467">
        <v>93</v>
      </c>
      <c r="D467" t="s">
        <v>936</v>
      </c>
      <c r="E467">
        <v>0</v>
      </c>
      <c r="F467" t="s">
        <v>935</v>
      </c>
      <c r="G467">
        <v>172</v>
      </c>
      <c r="H467">
        <v>360</v>
      </c>
      <c r="I467">
        <v>545</v>
      </c>
      <c r="J467">
        <v>204</v>
      </c>
      <c r="K467">
        <v>105</v>
      </c>
      <c r="L467">
        <v>298</v>
      </c>
      <c r="M467">
        <v>1042</v>
      </c>
      <c r="N467">
        <v>412</v>
      </c>
      <c r="O467">
        <v>174</v>
      </c>
      <c r="P467">
        <v>272</v>
      </c>
      <c r="Q467">
        <v>1101</v>
      </c>
      <c r="R467">
        <v>384</v>
      </c>
      <c r="S467">
        <v>112</v>
      </c>
    </row>
    <row r="468" spans="1:19">
      <c r="A468" t="s">
        <v>845</v>
      </c>
      <c r="B468">
        <v>0</v>
      </c>
      <c r="C468">
        <v>46</v>
      </c>
      <c r="D468" t="s">
        <v>934</v>
      </c>
      <c r="E468">
        <v>0</v>
      </c>
      <c r="F468" t="s">
        <v>935</v>
      </c>
      <c r="G468">
        <v>4208</v>
      </c>
      <c r="H468">
        <v>5534</v>
      </c>
      <c r="I468">
        <v>6016</v>
      </c>
      <c r="J468">
        <v>4335</v>
      </c>
      <c r="K468">
        <v>4192</v>
      </c>
      <c r="L468">
        <v>3829</v>
      </c>
      <c r="M468">
        <v>11205</v>
      </c>
      <c r="N468">
        <v>8831</v>
      </c>
      <c r="O468">
        <v>4012</v>
      </c>
      <c r="P468">
        <v>4993</v>
      </c>
      <c r="Q468">
        <v>14185</v>
      </c>
      <c r="R468">
        <v>6595</v>
      </c>
      <c r="S468">
        <v>568</v>
      </c>
    </row>
    <row r="469" spans="1:19">
      <c r="A469" t="s">
        <v>845</v>
      </c>
      <c r="B469">
        <v>46</v>
      </c>
      <c r="C469">
        <v>91</v>
      </c>
      <c r="D469" t="s">
        <v>936</v>
      </c>
      <c r="E469">
        <v>0</v>
      </c>
      <c r="F469" t="s">
        <v>935</v>
      </c>
      <c r="G469">
        <v>3135</v>
      </c>
      <c r="H469">
        <v>2470</v>
      </c>
      <c r="I469">
        <v>2157</v>
      </c>
      <c r="J469">
        <v>2000</v>
      </c>
      <c r="K469">
        <v>916</v>
      </c>
      <c r="L469">
        <v>2240</v>
      </c>
      <c r="M469">
        <v>4650</v>
      </c>
      <c r="N469">
        <v>4075</v>
      </c>
      <c r="O469">
        <v>1708</v>
      </c>
      <c r="P469">
        <v>2532</v>
      </c>
      <c r="Q469">
        <v>6819</v>
      </c>
      <c r="R469">
        <v>3578</v>
      </c>
      <c r="S469">
        <v>336</v>
      </c>
    </row>
    <row r="470" spans="1:19">
      <c r="A470" t="s">
        <v>847</v>
      </c>
      <c r="B470">
        <v>0</v>
      </c>
      <c r="C470">
        <v>50</v>
      </c>
      <c r="D470" t="s">
        <v>934</v>
      </c>
      <c r="E470">
        <v>0</v>
      </c>
      <c r="F470" t="s">
        <v>935</v>
      </c>
      <c r="G470">
        <v>4209</v>
      </c>
      <c r="H470">
        <v>5534</v>
      </c>
      <c r="I470">
        <v>6017</v>
      </c>
      <c r="J470">
        <v>4335</v>
      </c>
      <c r="K470">
        <v>4192</v>
      </c>
      <c r="L470">
        <v>3829</v>
      </c>
      <c r="M470">
        <v>11205</v>
      </c>
      <c r="N470">
        <v>8831</v>
      </c>
      <c r="O470">
        <v>4012</v>
      </c>
      <c r="P470">
        <v>4993</v>
      </c>
      <c r="Q470">
        <v>14185</v>
      </c>
      <c r="R470">
        <v>6595</v>
      </c>
      <c r="S470">
        <v>568</v>
      </c>
    </row>
    <row r="471" spans="1:19">
      <c r="A471" t="s">
        <v>847</v>
      </c>
      <c r="B471">
        <v>50</v>
      </c>
      <c r="C471">
        <v>99</v>
      </c>
      <c r="D471" t="s">
        <v>936</v>
      </c>
      <c r="E471">
        <v>0</v>
      </c>
      <c r="F471" t="s">
        <v>935</v>
      </c>
      <c r="G471">
        <v>3135</v>
      </c>
      <c r="H471">
        <v>2470</v>
      </c>
      <c r="I471">
        <v>2157</v>
      </c>
      <c r="J471">
        <v>2000</v>
      </c>
      <c r="K471">
        <v>916</v>
      </c>
      <c r="L471">
        <v>2240</v>
      </c>
      <c r="M471">
        <v>4650</v>
      </c>
      <c r="N471">
        <v>4075</v>
      </c>
      <c r="O471">
        <v>1708</v>
      </c>
      <c r="P471">
        <v>2532</v>
      </c>
      <c r="Q471">
        <v>6819</v>
      </c>
      <c r="R471">
        <v>3578</v>
      </c>
      <c r="S471">
        <v>336</v>
      </c>
    </row>
    <row r="472" spans="1:19">
      <c r="A472" t="s">
        <v>849</v>
      </c>
      <c r="B472">
        <v>0</v>
      </c>
      <c r="C472">
        <v>45</v>
      </c>
      <c r="D472" t="s">
        <v>934</v>
      </c>
      <c r="E472">
        <v>0</v>
      </c>
      <c r="F472" t="s">
        <v>935</v>
      </c>
      <c r="G472">
        <v>2935</v>
      </c>
      <c r="H472">
        <v>3306</v>
      </c>
      <c r="I472">
        <v>4370</v>
      </c>
      <c r="J472">
        <v>2818</v>
      </c>
      <c r="K472">
        <v>4088</v>
      </c>
      <c r="L472">
        <v>5577</v>
      </c>
      <c r="M472">
        <v>8897</v>
      </c>
      <c r="N472">
        <v>6885</v>
      </c>
      <c r="O472">
        <v>2778</v>
      </c>
      <c r="P472">
        <v>3573</v>
      </c>
      <c r="Q472">
        <v>11470</v>
      </c>
      <c r="R472">
        <v>7186</v>
      </c>
      <c r="S472">
        <v>330</v>
      </c>
    </row>
    <row r="473" spans="1:19">
      <c r="A473" t="s">
        <v>849</v>
      </c>
      <c r="B473">
        <v>45</v>
      </c>
      <c r="C473">
        <v>90</v>
      </c>
      <c r="D473" t="s">
        <v>936</v>
      </c>
      <c r="E473">
        <v>0</v>
      </c>
      <c r="F473" t="s">
        <v>935</v>
      </c>
      <c r="G473">
        <v>1279</v>
      </c>
      <c r="H473">
        <v>1449</v>
      </c>
      <c r="I473">
        <v>1393</v>
      </c>
      <c r="J473">
        <v>1107</v>
      </c>
      <c r="K473">
        <v>467</v>
      </c>
      <c r="L473">
        <v>1411</v>
      </c>
      <c r="M473">
        <v>3767</v>
      </c>
      <c r="N473">
        <v>2870</v>
      </c>
      <c r="O473">
        <v>618</v>
      </c>
      <c r="P473">
        <v>1262</v>
      </c>
      <c r="Q473">
        <v>2366</v>
      </c>
      <c r="R473">
        <v>2138</v>
      </c>
      <c r="S473">
        <v>193</v>
      </c>
    </row>
    <row r="474" spans="1:19">
      <c r="A474" t="s">
        <v>851</v>
      </c>
      <c r="B474">
        <v>0</v>
      </c>
      <c r="C474">
        <v>43</v>
      </c>
      <c r="D474" t="s">
        <v>934</v>
      </c>
      <c r="E474">
        <v>0</v>
      </c>
      <c r="F474" t="s">
        <v>935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</row>
    <row r="475" spans="1:19">
      <c r="A475" t="s">
        <v>851</v>
      </c>
      <c r="B475">
        <v>43</v>
      </c>
      <c r="C475">
        <v>86</v>
      </c>
      <c r="D475" t="s">
        <v>936</v>
      </c>
      <c r="E475">
        <v>0</v>
      </c>
      <c r="F475" t="s">
        <v>935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1</v>
      </c>
    </row>
    <row r="476" spans="1:19">
      <c r="A476" t="s">
        <v>853</v>
      </c>
      <c r="B476">
        <v>0</v>
      </c>
      <c r="C476">
        <v>50</v>
      </c>
      <c r="D476" t="s">
        <v>934</v>
      </c>
      <c r="E476">
        <v>0</v>
      </c>
      <c r="F476" t="s">
        <v>935</v>
      </c>
      <c r="G476">
        <v>117</v>
      </c>
      <c r="H476">
        <v>433</v>
      </c>
      <c r="I476">
        <v>3759</v>
      </c>
      <c r="J476">
        <v>279</v>
      </c>
      <c r="K476">
        <v>332</v>
      </c>
      <c r="L476">
        <v>380</v>
      </c>
      <c r="M476">
        <v>4243</v>
      </c>
      <c r="N476">
        <v>256</v>
      </c>
      <c r="O476">
        <v>275</v>
      </c>
      <c r="P476">
        <v>424</v>
      </c>
      <c r="Q476">
        <v>4733</v>
      </c>
      <c r="R476">
        <v>294</v>
      </c>
      <c r="S476">
        <v>949</v>
      </c>
    </row>
    <row r="477" spans="1:19">
      <c r="A477" t="s">
        <v>853</v>
      </c>
      <c r="B477">
        <v>50</v>
      </c>
      <c r="C477">
        <v>100</v>
      </c>
      <c r="D477" t="s">
        <v>936</v>
      </c>
      <c r="E477">
        <v>0</v>
      </c>
      <c r="F477" t="s">
        <v>935</v>
      </c>
      <c r="G477">
        <v>0</v>
      </c>
      <c r="H477">
        <v>0</v>
      </c>
      <c r="I477">
        <v>0</v>
      </c>
      <c r="J477">
        <v>0</v>
      </c>
      <c r="K477">
        <v>1</v>
      </c>
      <c r="L477">
        <v>2</v>
      </c>
      <c r="M477">
        <v>0</v>
      </c>
      <c r="N477">
        <v>2</v>
      </c>
      <c r="O477">
        <v>0</v>
      </c>
      <c r="P477">
        <v>2</v>
      </c>
      <c r="Q477">
        <v>0</v>
      </c>
      <c r="R477">
        <v>1</v>
      </c>
      <c r="S477">
        <v>85</v>
      </c>
    </row>
    <row r="478" spans="1:19">
      <c r="A478" t="s">
        <v>855</v>
      </c>
      <c r="B478">
        <v>0</v>
      </c>
      <c r="C478">
        <v>47</v>
      </c>
      <c r="D478" t="s">
        <v>934</v>
      </c>
      <c r="E478">
        <v>0</v>
      </c>
      <c r="F478" t="s">
        <v>935</v>
      </c>
      <c r="G478">
        <v>4</v>
      </c>
      <c r="H478">
        <v>28</v>
      </c>
      <c r="I478">
        <v>25</v>
      </c>
      <c r="J478">
        <v>14</v>
      </c>
      <c r="K478">
        <v>18</v>
      </c>
      <c r="L478">
        <v>19</v>
      </c>
      <c r="M478">
        <v>23</v>
      </c>
      <c r="N478">
        <v>13</v>
      </c>
      <c r="O478">
        <v>11</v>
      </c>
      <c r="P478">
        <v>24</v>
      </c>
      <c r="Q478">
        <v>52</v>
      </c>
      <c r="R478">
        <v>16</v>
      </c>
      <c r="S478">
        <v>18</v>
      </c>
    </row>
    <row r="479" spans="1:19">
      <c r="A479" t="s">
        <v>855</v>
      </c>
      <c r="B479">
        <v>47</v>
      </c>
      <c r="C479">
        <v>94</v>
      </c>
      <c r="D479" t="s">
        <v>936</v>
      </c>
      <c r="E479">
        <v>0</v>
      </c>
      <c r="F479" t="s">
        <v>935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1</v>
      </c>
      <c r="M479">
        <v>2</v>
      </c>
      <c r="N479">
        <v>0</v>
      </c>
      <c r="O479">
        <v>0</v>
      </c>
      <c r="P479">
        <v>2</v>
      </c>
      <c r="Q479">
        <v>0</v>
      </c>
      <c r="R479">
        <v>0</v>
      </c>
      <c r="S479">
        <v>1</v>
      </c>
    </row>
    <row r="480" spans="1:19">
      <c r="A480" t="s">
        <v>857</v>
      </c>
      <c r="B480">
        <v>0</v>
      </c>
      <c r="C480">
        <v>45</v>
      </c>
      <c r="D480" t="s">
        <v>934</v>
      </c>
      <c r="E480">
        <v>0</v>
      </c>
      <c r="F480" t="s">
        <v>935</v>
      </c>
      <c r="G480">
        <v>70</v>
      </c>
      <c r="H480">
        <v>174</v>
      </c>
      <c r="I480">
        <v>110</v>
      </c>
      <c r="J480">
        <v>119</v>
      </c>
      <c r="K480">
        <v>127</v>
      </c>
      <c r="L480">
        <v>147</v>
      </c>
      <c r="M480">
        <v>129</v>
      </c>
      <c r="N480">
        <v>120</v>
      </c>
      <c r="O480">
        <v>101</v>
      </c>
      <c r="P480">
        <v>114</v>
      </c>
      <c r="Q480">
        <v>132</v>
      </c>
      <c r="R480">
        <v>94</v>
      </c>
      <c r="S480">
        <v>415</v>
      </c>
    </row>
    <row r="481" spans="1:19">
      <c r="A481" t="s">
        <v>857</v>
      </c>
      <c r="B481">
        <v>45</v>
      </c>
      <c r="C481">
        <v>99</v>
      </c>
      <c r="D481" t="s">
        <v>936</v>
      </c>
      <c r="E481">
        <v>0</v>
      </c>
      <c r="F481" t="s">
        <v>935</v>
      </c>
      <c r="G481">
        <v>16033</v>
      </c>
      <c r="H481">
        <v>27151</v>
      </c>
      <c r="I481">
        <v>15124</v>
      </c>
      <c r="J481">
        <v>22200</v>
      </c>
      <c r="K481">
        <v>14849</v>
      </c>
      <c r="L481">
        <v>16093</v>
      </c>
      <c r="M481">
        <v>22118</v>
      </c>
      <c r="N481">
        <v>24642</v>
      </c>
      <c r="O481">
        <v>15079</v>
      </c>
      <c r="P481">
        <v>25889</v>
      </c>
      <c r="Q481">
        <v>15731</v>
      </c>
      <c r="R481">
        <v>14978</v>
      </c>
      <c r="S481">
        <v>40084</v>
      </c>
    </row>
    <row r="482" spans="1:19">
      <c r="A482" t="s">
        <v>859</v>
      </c>
      <c r="B482">
        <v>0</v>
      </c>
      <c r="C482">
        <v>87</v>
      </c>
      <c r="D482" t="s">
        <v>934</v>
      </c>
      <c r="E482">
        <v>0</v>
      </c>
      <c r="F482" t="s">
        <v>935</v>
      </c>
      <c r="G482">
        <v>4</v>
      </c>
      <c r="H482">
        <v>0</v>
      </c>
      <c r="I482">
        <v>2</v>
      </c>
      <c r="J482">
        <v>9</v>
      </c>
      <c r="K482">
        <v>0</v>
      </c>
      <c r="L482">
        <v>1</v>
      </c>
      <c r="M482">
        <v>2</v>
      </c>
      <c r="N482">
        <v>4</v>
      </c>
      <c r="O482">
        <v>3</v>
      </c>
      <c r="P482">
        <v>4</v>
      </c>
      <c r="Q482">
        <v>1</v>
      </c>
      <c r="R482">
        <v>5</v>
      </c>
      <c r="S482">
        <v>399</v>
      </c>
    </row>
    <row r="483" spans="1:19">
      <c r="A483" t="s">
        <v>859</v>
      </c>
      <c r="B483">
        <v>87</v>
      </c>
      <c r="C483">
        <v>174</v>
      </c>
      <c r="D483" t="s">
        <v>936</v>
      </c>
      <c r="E483">
        <v>0</v>
      </c>
      <c r="F483" t="s">
        <v>935</v>
      </c>
      <c r="G483">
        <v>613</v>
      </c>
      <c r="H483">
        <v>458</v>
      </c>
      <c r="I483">
        <v>647</v>
      </c>
      <c r="J483">
        <v>1577</v>
      </c>
      <c r="K483">
        <v>575</v>
      </c>
      <c r="L483">
        <v>395</v>
      </c>
      <c r="M483">
        <v>600</v>
      </c>
      <c r="N483">
        <v>1520</v>
      </c>
      <c r="O483">
        <v>372</v>
      </c>
      <c r="P483">
        <v>674</v>
      </c>
      <c r="Q483">
        <v>503</v>
      </c>
      <c r="R483">
        <v>1482</v>
      </c>
      <c r="S483">
        <v>652547</v>
      </c>
    </row>
    <row r="484" spans="1:19">
      <c r="A484" t="s">
        <v>861</v>
      </c>
      <c r="B484">
        <v>0</v>
      </c>
      <c r="C484">
        <v>43</v>
      </c>
      <c r="D484" t="s">
        <v>934</v>
      </c>
      <c r="E484">
        <v>0</v>
      </c>
      <c r="F484" t="s">
        <v>935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1</v>
      </c>
      <c r="O484">
        <v>0</v>
      </c>
      <c r="P484">
        <v>0</v>
      </c>
      <c r="Q484">
        <v>0</v>
      </c>
      <c r="R484">
        <v>0</v>
      </c>
      <c r="S484">
        <v>81</v>
      </c>
    </row>
    <row r="485" spans="1:19">
      <c r="A485" t="s">
        <v>861</v>
      </c>
      <c r="B485">
        <v>43</v>
      </c>
      <c r="C485">
        <v>86</v>
      </c>
      <c r="D485" t="s">
        <v>936</v>
      </c>
      <c r="E485">
        <v>0</v>
      </c>
      <c r="F485" t="s">
        <v>935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2</v>
      </c>
    </row>
    <row r="486" spans="1:19">
      <c r="A486" t="s">
        <v>863</v>
      </c>
      <c r="B486">
        <v>0</v>
      </c>
      <c r="C486">
        <v>48</v>
      </c>
      <c r="D486" t="s">
        <v>934</v>
      </c>
      <c r="E486">
        <v>0</v>
      </c>
      <c r="F486" t="s">
        <v>935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1</v>
      </c>
      <c r="M486">
        <v>0</v>
      </c>
      <c r="N486">
        <v>0</v>
      </c>
      <c r="O486">
        <v>2</v>
      </c>
      <c r="P486">
        <v>1</v>
      </c>
      <c r="Q486">
        <v>0</v>
      </c>
      <c r="R486">
        <v>0</v>
      </c>
      <c r="S486">
        <v>0</v>
      </c>
    </row>
    <row r="487" spans="1:19">
      <c r="A487" t="s">
        <v>863</v>
      </c>
      <c r="B487">
        <v>48</v>
      </c>
      <c r="C487">
        <v>96</v>
      </c>
      <c r="D487" t="s">
        <v>936</v>
      </c>
      <c r="E487">
        <v>0</v>
      </c>
      <c r="F487" t="s">
        <v>935</v>
      </c>
      <c r="G487">
        <v>68</v>
      </c>
      <c r="H487">
        <v>80</v>
      </c>
      <c r="I487">
        <v>115</v>
      </c>
      <c r="J487">
        <v>56</v>
      </c>
      <c r="K487">
        <v>156</v>
      </c>
      <c r="L487">
        <v>55</v>
      </c>
      <c r="M487">
        <v>111</v>
      </c>
      <c r="N487">
        <v>74</v>
      </c>
      <c r="O487">
        <v>73</v>
      </c>
      <c r="P487">
        <v>75</v>
      </c>
      <c r="Q487">
        <v>112</v>
      </c>
      <c r="R487">
        <v>92</v>
      </c>
      <c r="S487">
        <v>76</v>
      </c>
    </row>
    <row r="488" spans="1:19">
      <c r="A488" t="s">
        <v>865</v>
      </c>
      <c r="B488">
        <v>0</v>
      </c>
      <c r="C488">
        <v>46</v>
      </c>
      <c r="D488" t="s">
        <v>934</v>
      </c>
      <c r="E488">
        <v>0</v>
      </c>
      <c r="F488" t="s">
        <v>935</v>
      </c>
      <c r="G488">
        <v>2</v>
      </c>
      <c r="H488">
        <v>1</v>
      </c>
      <c r="I488">
        <v>1</v>
      </c>
      <c r="J488">
        <v>0</v>
      </c>
      <c r="K488">
        <v>0</v>
      </c>
      <c r="L488">
        <v>2</v>
      </c>
      <c r="M488">
        <v>2</v>
      </c>
      <c r="N488">
        <v>2</v>
      </c>
      <c r="O488">
        <v>5</v>
      </c>
      <c r="P488">
        <v>2</v>
      </c>
      <c r="Q488">
        <v>2</v>
      </c>
      <c r="R488">
        <v>0</v>
      </c>
      <c r="S488">
        <v>0</v>
      </c>
    </row>
    <row r="489" spans="1:19">
      <c r="A489" t="s">
        <v>865</v>
      </c>
      <c r="B489">
        <v>46</v>
      </c>
      <c r="C489">
        <v>92</v>
      </c>
      <c r="D489" t="s">
        <v>936</v>
      </c>
      <c r="E489">
        <v>0</v>
      </c>
      <c r="F489" t="s">
        <v>935</v>
      </c>
      <c r="G489">
        <v>0</v>
      </c>
      <c r="H489">
        <v>0</v>
      </c>
      <c r="I489">
        <v>0</v>
      </c>
      <c r="J489">
        <v>1</v>
      </c>
      <c r="K489">
        <v>0</v>
      </c>
      <c r="L489">
        <v>0</v>
      </c>
      <c r="M489">
        <v>1</v>
      </c>
      <c r="N489">
        <v>0</v>
      </c>
      <c r="O489">
        <v>0</v>
      </c>
      <c r="P489">
        <v>1</v>
      </c>
      <c r="Q489">
        <v>4</v>
      </c>
      <c r="R489">
        <v>0</v>
      </c>
      <c r="S489">
        <v>0</v>
      </c>
    </row>
    <row r="490" spans="1:19">
      <c r="A490" t="s">
        <v>867</v>
      </c>
      <c r="B490">
        <v>0</v>
      </c>
      <c r="C490">
        <v>60</v>
      </c>
      <c r="D490" t="s">
        <v>934</v>
      </c>
      <c r="E490">
        <v>0</v>
      </c>
      <c r="F490" t="s">
        <v>935</v>
      </c>
      <c r="G490">
        <v>1</v>
      </c>
      <c r="H490">
        <v>3</v>
      </c>
      <c r="I490">
        <v>2</v>
      </c>
      <c r="J490">
        <v>1</v>
      </c>
      <c r="K490">
        <v>1</v>
      </c>
      <c r="L490">
        <v>1</v>
      </c>
      <c r="M490">
        <v>0</v>
      </c>
      <c r="N490">
        <v>1</v>
      </c>
      <c r="O490">
        <v>5</v>
      </c>
      <c r="P490">
        <v>0</v>
      </c>
      <c r="Q490">
        <v>0</v>
      </c>
      <c r="R490">
        <v>0</v>
      </c>
      <c r="S490">
        <v>0</v>
      </c>
    </row>
    <row r="491" spans="1:19">
      <c r="A491" t="s">
        <v>867</v>
      </c>
      <c r="B491">
        <v>60</v>
      </c>
      <c r="C491">
        <v>119</v>
      </c>
      <c r="D491" t="s">
        <v>936</v>
      </c>
      <c r="E491">
        <v>0</v>
      </c>
      <c r="F491" t="s">
        <v>935</v>
      </c>
      <c r="G491">
        <v>6</v>
      </c>
      <c r="H491">
        <v>9</v>
      </c>
      <c r="I491">
        <v>23</v>
      </c>
      <c r="J491">
        <v>2</v>
      </c>
      <c r="K491">
        <v>6</v>
      </c>
      <c r="L491">
        <v>7</v>
      </c>
      <c r="M491">
        <v>12</v>
      </c>
      <c r="N491">
        <v>6</v>
      </c>
      <c r="O491">
        <v>5</v>
      </c>
      <c r="P491">
        <v>5</v>
      </c>
      <c r="Q491">
        <v>6</v>
      </c>
      <c r="R491">
        <v>1</v>
      </c>
      <c r="S491">
        <v>7</v>
      </c>
    </row>
    <row r="492" spans="1:19">
      <c r="A492" t="s">
        <v>869</v>
      </c>
      <c r="B492">
        <v>0</v>
      </c>
      <c r="C492">
        <v>46</v>
      </c>
      <c r="D492" t="s">
        <v>934</v>
      </c>
      <c r="E492">
        <v>0</v>
      </c>
      <c r="F492" t="s">
        <v>935</v>
      </c>
      <c r="G492">
        <v>222</v>
      </c>
      <c r="H492">
        <v>220</v>
      </c>
      <c r="I492">
        <v>179</v>
      </c>
      <c r="J492">
        <v>242</v>
      </c>
      <c r="K492">
        <v>215</v>
      </c>
      <c r="L492">
        <v>284</v>
      </c>
      <c r="M492">
        <v>226</v>
      </c>
      <c r="N492">
        <v>293</v>
      </c>
      <c r="O492">
        <v>165</v>
      </c>
      <c r="P492">
        <v>254</v>
      </c>
      <c r="Q492">
        <v>345</v>
      </c>
      <c r="R492">
        <v>481</v>
      </c>
      <c r="S492">
        <v>881032</v>
      </c>
    </row>
    <row r="493" spans="1:19">
      <c r="A493" t="s">
        <v>869</v>
      </c>
      <c r="B493">
        <v>46</v>
      </c>
      <c r="C493">
        <v>91</v>
      </c>
      <c r="D493" t="s">
        <v>936</v>
      </c>
      <c r="E493">
        <v>0</v>
      </c>
      <c r="F493" t="s">
        <v>935</v>
      </c>
      <c r="G493">
        <v>14</v>
      </c>
      <c r="H493">
        <v>14</v>
      </c>
      <c r="I493">
        <v>5</v>
      </c>
      <c r="J493">
        <v>9</v>
      </c>
      <c r="K493">
        <v>9</v>
      </c>
      <c r="L493">
        <v>9</v>
      </c>
      <c r="M493">
        <v>10</v>
      </c>
      <c r="N493">
        <v>10</v>
      </c>
      <c r="O493">
        <v>5</v>
      </c>
      <c r="P493">
        <v>10</v>
      </c>
      <c r="Q493">
        <v>15</v>
      </c>
      <c r="R493">
        <v>11</v>
      </c>
      <c r="S493">
        <v>31258</v>
      </c>
    </row>
    <row r="494" spans="1:19">
      <c r="A494" t="s">
        <v>871</v>
      </c>
      <c r="B494">
        <v>0</v>
      </c>
      <c r="C494">
        <v>45</v>
      </c>
      <c r="D494" t="s">
        <v>934</v>
      </c>
      <c r="E494">
        <v>0</v>
      </c>
      <c r="F494" t="s">
        <v>935</v>
      </c>
      <c r="G494">
        <v>2643</v>
      </c>
      <c r="H494">
        <v>4118</v>
      </c>
      <c r="I494">
        <v>2731</v>
      </c>
      <c r="J494">
        <v>3376</v>
      </c>
      <c r="K494">
        <v>3067</v>
      </c>
      <c r="L494">
        <v>2689</v>
      </c>
      <c r="M494">
        <v>3096</v>
      </c>
      <c r="N494">
        <v>4216</v>
      </c>
      <c r="O494">
        <v>2579</v>
      </c>
      <c r="P494">
        <v>4201</v>
      </c>
      <c r="Q494">
        <v>3454</v>
      </c>
      <c r="R494">
        <v>3140</v>
      </c>
      <c r="S494">
        <v>1734</v>
      </c>
    </row>
    <row r="495" spans="1:19">
      <c r="A495" t="s">
        <v>871</v>
      </c>
      <c r="B495">
        <v>45</v>
      </c>
      <c r="C495">
        <v>90</v>
      </c>
      <c r="D495" t="s">
        <v>936</v>
      </c>
      <c r="E495">
        <v>0</v>
      </c>
      <c r="F495" t="s">
        <v>935</v>
      </c>
      <c r="G495">
        <v>120093</v>
      </c>
      <c r="H495">
        <v>264589</v>
      </c>
      <c r="I495">
        <v>395220</v>
      </c>
      <c r="J495">
        <v>212972</v>
      </c>
      <c r="K495">
        <v>171505</v>
      </c>
      <c r="L495">
        <v>239272</v>
      </c>
      <c r="M495">
        <v>429284</v>
      </c>
      <c r="N495">
        <v>206835</v>
      </c>
      <c r="O495">
        <v>155227</v>
      </c>
      <c r="P495">
        <v>291791</v>
      </c>
      <c r="Q495">
        <v>360304</v>
      </c>
      <c r="R495">
        <v>147969</v>
      </c>
      <c r="S495">
        <v>512955</v>
      </c>
    </row>
    <row r="496" spans="1:19">
      <c r="A496" t="s">
        <v>873</v>
      </c>
      <c r="B496">
        <v>0</v>
      </c>
      <c r="C496">
        <v>49</v>
      </c>
      <c r="D496" t="s">
        <v>934</v>
      </c>
      <c r="E496">
        <v>0</v>
      </c>
      <c r="F496" t="s">
        <v>935</v>
      </c>
      <c r="G496">
        <v>11618</v>
      </c>
      <c r="H496">
        <v>21402</v>
      </c>
      <c r="I496">
        <v>19837</v>
      </c>
      <c r="J496">
        <v>20506</v>
      </c>
      <c r="K496">
        <v>32584</v>
      </c>
      <c r="L496">
        <v>27390</v>
      </c>
      <c r="M496">
        <v>23481</v>
      </c>
      <c r="N496">
        <v>22864</v>
      </c>
      <c r="O496">
        <v>18258</v>
      </c>
      <c r="P496">
        <v>27626</v>
      </c>
      <c r="Q496">
        <v>23098</v>
      </c>
      <c r="R496">
        <v>23041</v>
      </c>
      <c r="S496">
        <v>4964</v>
      </c>
    </row>
    <row r="497" spans="1:19">
      <c r="A497" t="s">
        <v>873</v>
      </c>
      <c r="B497">
        <v>49</v>
      </c>
      <c r="C497">
        <v>97</v>
      </c>
      <c r="D497" t="s">
        <v>936</v>
      </c>
      <c r="E497">
        <v>0</v>
      </c>
      <c r="F497" t="s">
        <v>935</v>
      </c>
      <c r="G497">
        <v>55622</v>
      </c>
      <c r="H497">
        <v>95071</v>
      </c>
      <c r="I497">
        <v>58428</v>
      </c>
      <c r="J497">
        <v>89678</v>
      </c>
      <c r="K497">
        <v>70054</v>
      </c>
      <c r="L497">
        <v>87405</v>
      </c>
      <c r="M497">
        <v>58420</v>
      </c>
      <c r="N497">
        <v>97512</v>
      </c>
      <c r="O497">
        <v>72009</v>
      </c>
      <c r="P497">
        <v>105834</v>
      </c>
      <c r="Q497">
        <v>114366</v>
      </c>
      <c r="R497">
        <v>103631</v>
      </c>
      <c r="S497">
        <v>62584</v>
      </c>
    </row>
    <row r="498" spans="1:19">
      <c r="A498" t="s">
        <v>875</v>
      </c>
      <c r="B498">
        <v>0</v>
      </c>
      <c r="C498">
        <v>108</v>
      </c>
      <c r="D498" t="s">
        <v>934</v>
      </c>
      <c r="E498">
        <v>0</v>
      </c>
      <c r="F498" t="s">
        <v>935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</row>
    <row r="499" spans="1:19">
      <c r="A499" t="s">
        <v>875</v>
      </c>
      <c r="B499">
        <v>108</v>
      </c>
      <c r="C499">
        <v>215</v>
      </c>
      <c r="D499" t="s">
        <v>936</v>
      </c>
      <c r="E499">
        <v>0</v>
      </c>
      <c r="F499" t="s">
        <v>935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</row>
    <row r="500" spans="1:19">
      <c r="A500" t="s">
        <v>877</v>
      </c>
      <c r="B500">
        <v>0</v>
      </c>
      <c r="C500">
        <v>72</v>
      </c>
      <c r="D500" t="s">
        <v>934</v>
      </c>
      <c r="E500">
        <v>0</v>
      </c>
      <c r="F500" t="s">
        <v>935</v>
      </c>
      <c r="G500">
        <v>3029</v>
      </c>
      <c r="H500">
        <v>4742</v>
      </c>
      <c r="I500">
        <v>5858</v>
      </c>
      <c r="J500">
        <v>5382</v>
      </c>
      <c r="K500">
        <v>6287</v>
      </c>
      <c r="L500">
        <v>6199</v>
      </c>
      <c r="M500">
        <v>5019</v>
      </c>
      <c r="N500">
        <v>3680</v>
      </c>
      <c r="O500">
        <v>4893</v>
      </c>
      <c r="P500">
        <v>6756</v>
      </c>
      <c r="Q500">
        <v>4481</v>
      </c>
      <c r="R500">
        <v>4321</v>
      </c>
      <c r="S500">
        <v>1308</v>
      </c>
    </row>
    <row r="501" spans="1:19">
      <c r="A501" t="s">
        <v>877</v>
      </c>
      <c r="B501">
        <v>72</v>
      </c>
      <c r="C501">
        <v>143</v>
      </c>
      <c r="D501" t="s">
        <v>936</v>
      </c>
      <c r="E501">
        <v>0</v>
      </c>
      <c r="F501" t="s">
        <v>935</v>
      </c>
      <c r="G501">
        <v>12630</v>
      </c>
      <c r="H501">
        <v>19619</v>
      </c>
      <c r="I501">
        <v>17056</v>
      </c>
      <c r="J501">
        <v>12514</v>
      </c>
      <c r="K501">
        <v>5099</v>
      </c>
      <c r="L501">
        <v>9040</v>
      </c>
      <c r="M501">
        <v>23618</v>
      </c>
      <c r="N501">
        <v>14529</v>
      </c>
      <c r="O501">
        <v>8616</v>
      </c>
      <c r="P501">
        <v>16038</v>
      </c>
      <c r="Q501">
        <v>11828</v>
      </c>
      <c r="R501">
        <v>11045</v>
      </c>
      <c r="S501">
        <v>18133</v>
      </c>
    </row>
    <row r="502" spans="1:19">
      <c r="A502" t="s">
        <v>879</v>
      </c>
      <c r="B502">
        <v>0</v>
      </c>
      <c r="C502">
        <v>53</v>
      </c>
      <c r="D502" t="s">
        <v>934</v>
      </c>
      <c r="E502">
        <v>0</v>
      </c>
      <c r="F502" t="s">
        <v>935</v>
      </c>
      <c r="G502">
        <v>30</v>
      </c>
      <c r="H502">
        <v>61</v>
      </c>
      <c r="I502">
        <v>74</v>
      </c>
      <c r="J502">
        <v>44</v>
      </c>
      <c r="K502">
        <v>42</v>
      </c>
      <c r="L502">
        <v>49</v>
      </c>
      <c r="M502">
        <v>59</v>
      </c>
      <c r="N502">
        <v>35</v>
      </c>
      <c r="O502">
        <v>44</v>
      </c>
      <c r="P502">
        <v>51</v>
      </c>
      <c r="Q502">
        <v>120</v>
      </c>
      <c r="R502">
        <v>58</v>
      </c>
      <c r="S502">
        <v>52</v>
      </c>
    </row>
    <row r="503" spans="1:19">
      <c r="A503" t="s">
        <v>879</v>
      </c>
      <c r="B503">
        <v>53</v>
      </c>
      <c r="C503">
        <v>105</v>
      </c>
      <c r="D503" t="s">
        <v>936</v>
      </c>
      <c r="E503">
        <v>0</v>
      </c>
      <c r="F503" t="s">
        <v>935</v>
      </c>
      <c r="G503">
        <v>6561</v>
      </c>
      <c r="H503">
        <v>17630</v>
      </c>
      <c r="I503">
        <v>32066</v>
      </c>
      <c r="J503">
        <v>14190</v>
      </c>
      <c r="K503">
        <v>17009</v>
      </c>
      <c r="L503">
        <v>21813</v>
      </c>
      <c r="M503">
        <v>35925</v>
      </c>
      <c r="N503">
        <v>15531</v>
      </c>
      <c r="O503">
        <v>14524</v>
      </c>
      <c r="P503">
        <v>22254</v>
      </c>
      <c r="Q503">
        <v>36229</v>
      </c>
      <c r="R503">
        <v>16896</v>
      </c>
      <c r="S503">
        <v>47598</v>
      </c>
    </row>
    <row r="504" spans="1:19">
      <c r="A504" t="s">
        <v>881</v>
      </c>
      <c r="B504">
        <v>0</v>
      </c>
      <c r="C504">
        <v>39</v>
      </c>
      <c r="D504" t="s">
        <v>934</v>
      </c>
      <c r="E504">
        <v>0</v>
      </c>
      <c r="F504" t="s">
        <v>935</v>
      </c>
      <c r="G504">
        <v>107</v>
      </c>
      <c r="H504">
        <v>336</v>
      </c>
      <c r="I504">
        <v>2352</v>
      </c>
      <c r="J504">
        <v>195</v>
      </c>
      <c r="K504">
        <v>252</v>
      </c>
      <c r="L504">
        <v>294</v>
      </c>
      <c r="M504">
        <v>434</v>
      </c>
      <c r="N504">
        <v>254</v>
      </c>
      <c r="O504">
        <v>278</v>
      </c>
      <c r="P504">
        <v>459</v>
      </c>
      <c r="Q504">
        <v>491</v>
      </c>
      <c r="R504">
        <v>155</v>
      </c>
      <c r="S504">
        <v>1678</v>
      </c>
    </row>
    <row r="505" spans="1:19">
      <c r="A505" t="s">
        <v>881</v>
      </c>
      <c r="B505">
        <v>39</v>
      </c>
      <c r="C505">
        <v>78</v>
      </c>
      <c r="D505" t="s">
        <v>936</v>
      </c>
      <c r="E505">
        <v>0</v>
      </c>
      <c r="F505" t="s">
        <v>935</v>
      </c>
      <c r="G505">
        <v>4</v>
      </c>
      <c r="H505">
        <v>18</v>
      </c>
      <c r="I505">
        <v>77</v>
      </c>
      <c r="J505">
        <v>11</v>
      </c>
      <c r="K505">
        <v>9</v>
      </c>
      <c r="L505">
        <v>8</v>
      </c>
      <c r="M505">
        <v>16</v>
      </c>
      <c r="N505">
        <v>17</v>
      </c>
      <c r="O505">
        <v>5</v>
      </c>
      <c r="P505">
        <v>22</v>
      </c>
      <c r="Q505">
        <v>16</v>
      </c>
      <c r="R505">
        <v>7</v>
      </c>
      <c r="S505">
        <v>37</v>
      </c>
    </row>
    <row r="506" spans="1:19">
      <c r="A506" t="s">
        <v>883</v>
      </c>
      <c r="B506">
        <v>0</v>
      </c>
      <c r="C506">
        <v>46</v>
      </c>
      <c r="D506" t="s">
        <v>934</v>
      </c>
      <c r="E506">
        <v>0</v>
      </c>
      <c r="F506" t="s">
        <v>935</v>
      </c>
      <c r="G506">
        <v>16850</v>
      </c>
      <c r="H506">
        <v>67128</v>
      </c>
      <c r="I506">
        <v>71287</v>
      </c>
      <c r="J506">
        <v>39317</v>
      </c>
      <c r="K506">
        <v>40530</v>
      </c>
      <c r="L506">
        <v>39691</v>
      </c>
      <c r="M506">
        <v>55289</v>
      </c>
      <c r="N506">
        <v>47548</v>
      </c>
      <c r="O506">
        <v>33089</v>
      </c>
      <c r="P506">
        <v>48122</v>
      </c>
      <c r="Q506">
        <v>94313</v>
      </c>
      <c r="R506">
        <v>50653</v>
      </c>
      <c r="S506">
        <v>115422</v>
      </c>
    </row>
    <row r="507" spans="1:19">
      <c r="A507" t="s">
        <v>883</v>
      </c>
      <c r="B507">
        <v>46</v>
      </c>
      <c r="C507">
        <v>91</v>
      </c>
      <c r="D507" t="s">
        <v>936</v>
      </c>
      <c r="E507">
        <v>0</v>
      </c>
      <c r="F507" t="s">
        <v>935</v>
      </c>
      <c r="G507">
        <v>2771</v>
      </c>
      <c r="H507">
        <v>17916</v>
      </c>
      <c r="I507">
        <v>17855</v>
      </c>
      <c r="J507">
        <v>6482</v>
      </c>
      <c r="K507">
        <v>6795</v>
      </c>
      <c r="L507">
        <v>10681</v>
      </c>
      <c r="M507">
        <v>18804</v>
      </c>
      <c r="N507">
        <v>4536</v>
      </c>
      <c r="O507">
        <v>5053</v>
      </c>
      <c r="P507">
        <v>13799</v>
      </c>
      <c r="Q507">
        <v>18706</v>
      </c>
      <c r="R507">
        <v>5815</v>
      </c>
      <c r="S507">
        <v>19784</v>
      </c>
    </row>
    <row r="508" spans="1:19">
      <c r="A508" t="s">
        <v>885</v>
      </c>
      <c r="B508">
        <v>0</v>
      </c>
      <c r="C508">
        <v>46</v>
      </c>
      <c r="D508" t="s">
        <v>934</v>
      </c>
      <c r="E508">
        <v>0</v>
      </c>
      <c r="F508" t="s">
        <v>935</v>
      </c>
      <c r="G508">
        <v>25556</v>
      </c>
      <c r="H508">
        <v>58044</v>
      </c>
      <c r="I508">
        <v>62173</v>
      </c>
      <c r="J508">
        <v>42969</v>
      </c>
      <c r="K508">
        <v>38167</v>
      </c>
      <c r="L508">
        <v>50080</v>
      </c>
      <c r="M508">
        <v>62335</v>
      </c>
      <c r="N508">
        <v>42238</v>
      </c>
      <c r="O508">
        <v>40834</v>
      </c>
      <c r="P508">
        <v>56925</v>
      </c>
      <c r="Q508">
        <v>87447</v>
      </c>
      <c r="R508">
        <v>48055</v>
      </c>
      <c r="S508">
        <v>173831</v>
      </c>
    </row>
    <row r="509" spans="1:19">
      <c r="A509" t="s">
        <v>885</v>
      </c>
      <c r="B509">
        <v>46</v>
      </c>
      <c r="C509">
        <v>92</v>
      </c>
      <c r="D509" t="s">
        <v>936</v>
      </c>
      <c r="E509">
        <v>0</v>
      </c>
      <c r="F509" t="s">
        <v>935</v>
      </c>
      <c r="G509">
        <v>1266</v>
      </c>
      <c r="H509">
        <v>1916</v>
      </c>
      <c r="I509">
        <v>894</v>
      </c>
      <c r="J509">
        <v>1127</v>
      </c>
      <c r="K509">
        <v>461</v>
      </c>
      <c r="L509">
        <v>1066</v>
      </c>
      <c r="M509">
        <v>1536</v>
      </c>
      <c r="N509">
        <v>1234</v>
      </c>
      <c r="O509">
        <v>803</v>
      </c>
      <c r="P509">
        <v>1197</v>
      </c>
      <c r="Q509">
        <v>1284</v>
      </c>
      <c r="R509">
        <v>1029</v>
      </c>
      <c r="S509">
        <v>1902</v>
      </c>
    </row>
    <row r="510" spans="1:19">
      <c r="A510" t="s">
        <v>887</v>
      </c>
      <c r="B510">
        <v>0</v>
      </c>
      <c r="C510">
        <v>35</v>
      </c>
      <c r="D510" t="s">
        <v>934</v>
      </c>
      <c r="E510">
        <v>0</v>
      </c>
      <c r="F510" t="s">
        <v>935</v>
      </c>
      <c r="G510">
        <v>636</v>
      </c>
      <c r="H510">
        <v>2573</v>
      </c>
      <c r="I510">
        <v>11760</v>
      </c>
      <c r="J510">
        <v>1448</v>
      </c>
      <c r="K510">
        <v>1445</v>
      </c>
      <c r="L510">
        <v>2299</v>
      </c>
      <c r="M510">
        <v>13889</v>
      </c>
      <c r="N510">
        <v>1993</v>
      </c>
      <c r="O510">
        <v>1316</v>
      </c>
      <c r="P510">
        <v>2419</v>
      </c>
      <c r="Q510">
        <v>16373</v>
      </c>
      <c r="R510">
        <v>1951</v>
      </c>
      <c r="S510">
        <v>54225</v>
      </c>
    </row>
    <row r="511" spans="1:19">
      <c r="A511" t="s">
        <v>887</v>
      </c>
      <c r="B511">
        <v>35</v>
      </c>
      <c r="C511">
        <v>69</v>
      </c>
      <c r="D511" t="s">
        <v>936</v>
      </c>
      <c r="E511">
        <v>0</v>
      </c>
      <c r="F511" t="s">
        <v>935</v>
      </c>
      <c r="G511">
        <v>60</v>
      </c>
      <c r="H511">
        <v>304</v>
      </c>
      <c r="I511">
        <v>738</v>
      </c>
      <c r="J511">
        <v>97</v>
      </c>
      <c r="K511">
        <v>51</v>
      </c>
      <c r="L511">
        <v>113</v>
      </c>
      <c r="M511">
        <v>1084</v>
      </c>
      <c r="N511">
        <v>267</v>
      </c>
      <c r="O511">
        <v>81</v>
      </c>
      <c r="P511">
        <v>166</v>
      </c>
      <c r="Q511">
        <v>990</v>
      </c>
      <c r="R511">
        <v>153</v>
      </c>
      <c r="S511">
        <v>4292</v>
      </c>
    </row>
    <row r="512" spans="1:19">
      <c r="A512" t="s">
        <v>889</v>
      </c>
      <c r="B512">
        <v>0</v>
      </c>
      <c r="C512">
        <v>34</v>
      </c>
      <c r="D512" t="s">
        <v>934</v>
      </c>
      <c r="E512">
        <v>0</v>
      </c>
      <c r="F512" t="s">
        <v>935</v>
      </c>
      <c r="G512">
        <v>1</v>
      </c>
      <c r="H512">
        <v>0</v>
      </c>
      <c r="I512">
        <v>0</v>
      </c>
      <c r="J512">
        <v>2</v>
      </c>
      <c r="K512">
        <v>0</v>
      </c>
      <c r="L512">
        <v>0</v>
      </c>
      <c r="M512">
        <v>0</v>
      </c>
      <c r="N512">
        <v>1</v>
      </c>
      <c r="O512">
        <v>0</v>
      </c>
      <c r="P512">
        <v>0</v>
      </c>
      <c r="Q512">
        <v>0</v>
      </c>
      <c r="R512">
        <v>0</v>
      </c>
      <c r="S512">
        <v>112</v>
      </c>
    </row>
    <row r="513" spans="1:19">
      <c r="A513" t="s">
        <v>889</v>
      </c>
      <c r="B513">
        <v>34</v>
      </c>
      <c r="C513">
        <v>68</v>
      </c>
      <c r="D513" t="s">
        <v>936</v>
      </c>
      <c r="E513">
        <v>0</v>
      </c>
      <c r="F513" t="s">
        <v>935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1</v>
      </c>
    </row>
    <row r="514" spans="1:19">
      <c r="A514" t="s">
        <v>891</v>
      </c>
      <c r="B514">
        <v>0</v>
      </c>
      <c r="C514">
        <v>34</v>
      </c>
      <c r="D514" t="s">
        <v>934</v>
      </c>
      <c r="E514">
        <v>0</v>
      </c>
      <c r="F514" t="s">
        <v>935</v>
      </c>
      <c r="G514">
        <v>9</v>
      </c>
      <c r="H514">
        <v>2</v>
      </c>
      <c r="I514">
        <v>31</v>
      </c>
      <c r="J514">
        <v>1</v>
      </c>
      <c r="K514">
        <v>5</v>
      </c>
      <c r="L514">
        <v>3</v>
      </c>
      <c r="M514">
        <v>6</v>
      </c>
      <c r="N514">
        <v>3</v>
      </c>
      <c r="O514">
        <v>2</v>
      </c>
      <c r="P514">
        <v>8</v>
      </c>
      <c r="Q514">
        <v>11</v>
      </c>
      <c r="R514">
        <v>3</v>
      </c>
      <c r="S514">
        <v>50</v>
      </c>
    </row>
    <row r="515" spans="1:19">
      <c r="A515" t="s">
        <v>891</v>
      </c>
      <c r="B515">
        <v>34</v>
      </c>
      <c r="C515">
        <v>68</v>
      </c>
      <c r="D515" t="s">
        <v>936</v>
      </c>
      <c r="E515">
        <v>0</v>
      </c>
      <c r="F515" t="s">
        <v>935</v>
      </c>
      <c r="G515">
        <v>2</v>
      </c>
      <c r="H515">
        <v>0</v>
      </c>
      <c r="I515">
        <v>1</v>
      </c>
      <c r="J515">
        <v>2</v>
      </c>
      <c r="K515">
        <v>0</v>
      </c>
      <c r="L515">
        <v>0</v>
      </c>
      <c r="M515">
        <v>0</v>
      </c>
      <c r="N515">
        <v>1</v>
      </c>
      <c r="O515">
        <v>2</v>
      </c>
      <c r="P515">
        <v>1</v>
      </c>
      <c r="Q515">
        <v>0</v>
      </c>
      <c r="R515">
        <v>2</v>
      </c>
      <c r="S515">
        <v>0</v>
      </c>
    </row>
    <row r="516" spans="1:19" s="61" customFormat="1">
      <c r="A516" s="60" t="s">
        <v>364</v>
      </c>
      <c r="B516" s="60"/>
      <c r="C516" s="60"/>
      <c r="D516" s="60"/>
      <c r="E516" s="60"/>
      <c r="F516" s="60"/>
      <c r="G516" s="60">
        <f>SUM(G2:G515)</f>
        <v>10147254</v>
      </c>
      <c r="H516" s="60">
        <f t="shared" ref="H516:S516" si="0">SUM(H2:H515)</f>
        <v>19466435</v>
      </c>
      <c r="I516" s="60">
        <f t="shared" si="0"/>
        <v>19352614</v>
      </c>
      <c r="J516" s="60">
        <f t="shared" si="0"/>
        <v>18391082</v>
      </c>
      <c r="K516" s="60">
        <f t="shared" si="0"/>
        <v>15655478</v>
      </c>
      <c r="L516" s="60">
        <f t="shared" si="0"/>
        <v>19652338</v>
      </c>
      <c r="M516" s="60">
        <f t="shared" si="0"/>
        <v>20422547</v>
      </c>
      <c r="N516" s="60">
        <f t="shared" si="0"/>
        <v>19210357</v>
      </c>
      <c r="O516" s="60">
        <f t="shared" si="0"/>
        <v>15419682</v>
      </c>
      <c r="P516" s="60">
        <f t="shared" si="0"/>
        <v>21938388</v>
      </c>
      <c r="Q516" s="60">
        <f t="shared" si="0"/>
        <v>21671660</v>
      </c>
      <c r="R516" s="60">
        <f t="shared" si="0"/>
        <v>20098476</v>
      </c>
      <c r="S516" s="60">
        <f t="shared" si="0"/>
        <v>14408306</v>
      </c>
    </row>
    <row r="517" spans="1:19" s="4" customFormat="1" ht="30">
      <c r="A517" s="4" t="s">
        <v>915</v>
      </c>
      <c r="B517" s="4" t="s">
        <v>916</v>
      </c>
      <c r="C517" s="4" t="s">
        <v>917</v>
      </c>
      <c r="D517" s="4" t="s">
        <v>918</v>
      </c>
      <c r="E517" s="4" t="s">
        <v>919</v>
      </c>
      <c r="F517" s="4" t="s">
        <v>920</v>
      </c>
      <c r="G517" s="4" t="s">
        <v>921</v>
      </c>
      <c r="H517" s="4" t="s">
        <v>922</v>
      </c>
      <c r="I517" s="4" t="s">
        <v>923</v>
      </c>
      <c r="J517" s="4" t="s">
        <v>924</v>
      </c>
      <c r="K517" s="4" t="s">
        <v>925</v>
      </c>
      <c r="L517" s="4" t="s">
        <v>926</v>
      </c>
      <c r="M517" s="4" t="s">
        <v>927</v>
      </c>
      <c r="N517" s="4" t="s">
        <v>928</v>
      </c>
      <c r="O517" s="4" t="s">
        <v>929</v>
      </c>
      <c r="P517" s="4" t="s">
        <v>930</v>
      </c>
      <c r="Q517" s="4" t="s">
        <v>931</v>
      </c>
      <c r="R517" s="4" t="s">
        <v>932</v>
      </c>
      <c r="S517" s="4" t="s">
        <v>933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lib_info</vt:lpstr>
      <vt:lpstr>parameters</vt:lpstr>
      <vt:lpstr>clipped_length</vt:lpstr>
      <vt:lpstr>runlog</vt:lpstr>
      <vt:lpstr>countfeaturelog</vt:lpstr>
      <vt:lpstr>spikein_raw</vt:lpstr>
      <vt:lpstr>stemloop_raw</vt:lpstr>
      <vt:lpstr>stemloop_normRead</vt:lpstr>
      <vt:lpstr>stemhalf_raw</vt:lpstr>
      <vt:lpstr>stemhalf_normRead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Liling</dc:creator>
  <cp:lastModifiedBy>Liling</cp:lastModifiedBy>
  <dcterms:created xsi:type="dcterms:W3CDTF">2015-12-04T03:48:10Z</dcterms:created>
  <dcterms:modified xsi:type="dcterms:W3CDTF">2015-12-10T10:05:37Z</dcterms:modified>
</cp:coreProperties>
</file>