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inxi\Desktop\"/>
    </mc:Choice>
  </mc:AlternateContent>
  <xr:revisionPtr revIDLastSave="0" documentId="13_ncr:1_{A7EA9EF8-F837-48E3-9789-40A337FC4B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H14" i="1" s="1"/>
  <c r="C14" i="1"/>
  <c r="B14" i="1"/>
  <c r="E10" i="1"/>
  <c r="D10" i="1"/>
  <c r="C10" i="1"/>
  <c r="B10" i="1"/>
  <c r="F10" i="1" s="1"/>
  <c r="H6" i="1"/>
  <c r="I6" i="1"/>
  <c r="G6" i="1"/>
  <c r="F6" i="1"/>
  <c r="E6" i="1"/>
  <c r="C6" i="1"/>
  <c r="D6" i="1"/>
  <c r="B6" i="1"/>
  <c r="N2" i="1"/>
  <c r="O3" i="1"/>
  <c r="D15" i="1" s="1"/>
  <c r="N3" i="1"/>
  <c r="B7" i="1" s="1"/>
  <c r="O2" i="1"/>
  <c r="I3" i="1"/>
  <c r="I2" i="1"/>
  <c r="F7" i="1" l="1"/>
  <c r="C7" i="1"/>
  <c r="G7" i="1" s="1"/>
  <c r="H15" i="1"/>
  <c r="E15" i="1"/>
  <c r="B11" i="1"/>
  <c r="B15" i="1"/>
  <c r="D7" i="1"/>
  <c r="D11" i="1"/>
  <c r="H10" i="1"/>
  <c r="I10" i="1"/>
  <c r="F14" i="1"/>
  <c r="G10" i="1"/>
  <c r="H7" i="1" l="1"/>
  <c r="E7" i="1"/>
  <c r="I7" i="1" s="1"/>
  <c r="H11" i="1"/>
  <c r="E11" i="1"/>
  <c r="I11" i="1" s="1"/>
  <c r="F15" i="1"/>
  <c r="C15" i="1"/>
  <c r="F11" i="1"/>
  <c r="C11" i="1"/>
  <c r="G11" i="1" s="1"/>
  <c r="G15" i="1" s="1"/>
  <c r="I14" i="1"/>
  <c r="I15" i="1"/>
  <c r="G14" i="1"/>
</calcChain>
</file>

<file path=xl/sharedStrings.xml><?xml version="1.0" encoding="utf-8"?>
<sst xmlns="http://schemas.openxmlformats.org/spreadsheetml/2006/main" count="49" uniqueCount="22">
  <si>
    <t>战力</t>
    <phoneticPr fontId="1" type="noConversion"/>
  </si>
  <si>
    <t>枪械攻击</t>
    <phoneticPr fontId="1" type="noConversion"/>
  </si>
  <si>
    <t>前</t>
    <phoneticPr fontId="1" type="noConversion"/>
  </si>
  <si>
    <t>后</t>
    <phoneticPr fontId="1" type="noConversion"/>
  </si>
  <si>
    <t>枪伤</t>
    <phoneticPr fontId="1" type="noConversion"/>
  </si>
  <si>
    <t>研发枪伤</t>
    <phoneticPr fontId="1" type="noConversion"/>
  </si>
  <si>
    <t>物理核心</t>
    <phoneticPr fontId="1" type="noConversion"/>
  </si>
  <si>
    <t>暴击伤害</t>
    <phoneticPr fontId="1" type="noConversion"/>
  </si>
  <si>
    <t>研发暴伤</t>
    <phoneticPr fontId="1" type="noConversion"/>
  </si>
  <si>
    <t>宝石增伤</t>
    <phoneticPr fontId="1" type="noConversion"/>
  </si>
  <si>
    <t>精英伤</t>
    <phoneticPr fontId="1" type="noConversion"/>
  </si>
  <si>
    <t>枪伤宝石</t>
    <phoneticPr fontId="1" type="noConversion"/>
  </si>
  <si>
    <t>学习技能宝石</t>
    <phoneticPr fontId="1" type="noConversion"/>
  </si>
  <si>
    <t>装备全基础</t>
    <phoneticPr fontId="1" type="noConversion"/>
  </si>
  <si>
    <t>近距离</t>
    <phoneticPr fontId="1" type="noConversion"/>
  </si>
  <si>
    <t>普通白字</t>
    <phoneticPr fontId="1" type="noConversion"/>
  </si>
  <si>
    <t>普通红字</t>
    <phoneticPr fontId="1" type="noConversion"/>
  </si>
  <si>
    <t>精英白字</t>
    <phoneticPr fontId="1" type="noConversion"/>
  </si>
  <si>
    <t>精英红字</t>
    <phoneticPr fontId="1" type="noConversion"/>
  </si>
  <si>
    <t>精英不带距离系数</t>
    <phoneticPr fontId="1" type="noConversion"/>
  </si>
  <si>
    <t>普通不带距离系数</t>
    <phoneticPr fontId="1" type="noConversion"/>
  </si>
  <si>
    <t>中距离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</si>
</sst>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24" sqref="O24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11688</v>
      </c>
      <c r="C2" s="1">
        <v>1006</v>
      </c>
      <c r="D2" s="1">
        <v>1095</v>
      </c>
      <c r="E2" s="1">
        <v>187</v>
      </c>
      <c r="F2" s="1">
        <v>120</v>
      </c>
      <c r="G2" s="1">
        <v>1692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127994.51596799999</v>
      </c>
      <c r="O2" s="1">
        <f>(B2+C2)*0.24*(1+D2/100+E2/100)*(1+F2/100+I2/100+J2/100)</f>
        <v>279566.96908800001</v>
      </c>
    </row>
    <row r="3" spans="1:15" x14ac:dyDescent="0.2">
      <c r="A3" s="1" t="s">
        <v>3</v>
      </c>
      <c r="B3" s="1">
        <v>12688</v>
      </c>
      <c r="C3" s="1">
        <v>1006</v>
      </c>
      <c r="D3" s="1">
        <v>1135</v>
      </c>
      <c r="E3" s="1">
        <v>187</v>
      </c>
      <c r="F3" s="1">
        <v>140</v>
      </c>
      <c r="G3" s="1">
        <v>1708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151421.02156799997</v>
      </c>
      <c r="O3" s="1">
        <f>(B3+C3)*0.24*(1+D3/100+E3/100)*(1+F3/100+I3/100+J3/100)</f>
        <v>319666.601088</v>
      </c>
    </row>
    <row r="5" spans="1:15" x14ac:dyDescent="0.2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115195.0643712</v>
      </c>
      <c r="C6" s="1">
        <f>B6*(1+G2/100+H2/100)</f>
        <v>2147235.9998791679</v>
      </c>
      <c r="D6" s="1">
        <f>O2*0.9</f>
        <v>251610.27217920002</v>
      </c>
      <c r="E6" s="1">
        <f>D6*(1+G2/100+H2/100)</f>
        <v>4690015.4734202884</v>
      </c>
      <c r="F6" s="1" t="str">
        <f>ROUND(B6/1000,2)&amp;"K"</f>
        <v>115.2K</v>
      </c>
      <c r="G6" s="1" t="str">
        <f>ROUND(C6/1000/1000,2)&amp;"M"</f>
        <v>2.15M</v>
      </c>
      <c r="H6" s="1" t="str">
        <f>ROUND(D6/1000,2)&amp;"K"</f>
        <v>251.61K</v>
      </c>
      <c r="I6" s="1" t="str">
        <f>ROUND(E6/1000/1000,2)&amp;"M"</f>
        <v>4.69M</v>
      </c>
    </row>
    <row r="7" spans="1:15" x14ac:dyDescent="0.2">
      <c r="A7" s="1" t="s">
        <v>3</v>
      </c>
      <c r="B7" s="1">
        <f>N3*0.9</f>
        <v>136278.91941119998</v>
      </c>
      <c r="C7" s="1">
        <f>B7*(1+G3/100+H3/100)</f>
        <v>2562043.6849305592</v>
      </c>
      <c r="D7" s="1">
        <f>O3*0.9</f>
        <v>287699.94097920001</v>
      </c>
      <c r="E7" s="1">
        <f>D7*(1+G3/100+H3/100)</f>
        <v>5408758.8904089592</v>
      </c>
      <c r="F7" s="1" t="str">
        <f>ROUND(B7/1000,2)&amp;"K"</f>
        <v>136.28K</v>
      </c>
      <c r="G7" s="1" t="str">
        <f>ROUND(C7/1000/1000,2)&amp;"M"</f>
        <v>2.56M</v>
      </c>
      <c r="H7" s="1" t="str">
        <f>ROUND(D7/1000,2)&amp;"K"</f>
        <v>287.7K</v>
      </c>
      <c r="I7" s="1" t="str">
        <f>ROUND(E7/1000/1000,2)&amp;"M"</f>
        <v>5.41M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127994.51596799999</v>
      </c>
      <c r="C10" s="1">
        <f>B10*(1+G2/100+H2/100)</f>
        <v>2385817.7776435199</v>
      </c>
      <c r="D10" s="1">
        <f>O2*1</f>
        <v>279566.96908800001</v>
      </c>
      <c r="E10" s="1">
        <f>D10*(1+G2/100+H2/100)</f>
        <v>5211128.3038003203</v>
      </c>
      <c r="F10" s="1" t="str">
        <f>ROUND(B10/1000,2)&amp;"K"</f>
        <v>127.99K</v>
      </c>
      <c r="G10" s="1" t="str">
        <f>ROUND(C10/1000/1000,2)&amp;"M"</f>
        <v>2.39M</v>
      </c>
      <c r="H10" s="1" t="str">
        <f>ROUND(D10/1000,2)&amp;"K"</f>
        <v>279.57K</v>
      </c>
      <c r="I10" s="1" t="str">
        <f>ROUND(E10/1000/1000,2)&amp;"M"</f>
        <v>5.21M</v>
      </c>
    </row>
    <row r="11" spans="1:15" x14ac:dyDescent="0.2">
      <c r="A11" s="1" t="s">
        <v>3</v>
      </c>
      <c r="B11" s="1">
        <f>N3*1</f>
        <v>151421.02156799997</v>
      </c>
      <c r="C11" s="1">
        <f>B11*(1+G3/100+H3/100)</f>
        <v>2846715.2054783991</v>
      </c>
      <c r="D11" s="1">
        <f>O3*1</f>
        <v>319666.601088</v>
      </c>
      <c r="E11" s="1">
        <f>D11*(1+G2/100+H2/100)</f>
        <v>5958585.4442803198</v>
      </c>
      <c r="F11" s="1" t="str">
        <f>ROUND(B11/1000,2)&amp;"K"</f>
        <v>151.42K</v>
      </c>
      <c r="G11" s="1" t="str">
        <f>ROUND(C11/1000/1000,2)&amp;"M"</f>
        <v>2.85M</v>
      </c>
      <c r="H11" s="1" t="str">
        <f>ROUND(D11/1000,2)&amp;"K"</f>
        <v>319.67K</v>
      </c>
      <c r="I11" s="1" t="str">
        <f>ROUND(E11/1000/1000,2)&amp;"M"</f>
        <v>5.96M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140793.9675648</v>
      </c>
      <c r="C14" s="1">
        <f>B14*(1+G2/100+H2/100)</f>
        <v>2624399.555407872</v>
      </c>
      <c r="D14" s="1">
        <f>O2*1.1</f>
        <v>307523.66599680006</v>
      </c>
      <c r="E14" s="1">
        <f>D14*(1+G2/100+H2/100)</f>
        <v>5732241.134180353</v>
      </c>
      <c r="F14" s="1" t="str">
        <f>ROUND(B14/1000,2)&amp;"K"</f>
        <v>140.79K</v>
      </c>
      <c r="G14" s="1" t="str">
        <f>ROUND(C14/1000/1000,2)&amp;"M"</f>
        <v>2.62M</v>
      </c>
      <c r="H14" s="1" t="str">
        <f>ROUND(D14/1000,2)&amp;"K"</f>
        <v>307.52K</v>
      </c>
      <c r="I14" s="1" t="str">
        <f>ROUND(E14/1000/1000,2)&amp;"M"</f>
        <v>5.73M</v>
      </c>
    </row>
    <row r="15" spans="1:15" x14ac:dyDescent="0.2">
      <c r="A15" s="1" t="s">
        <v>3</v>
      </c>
      <c r="B15" s="1">
        <f>N3*1.1</f>
        <v>166563.12372479998</v>
      </c>
      <c r="C15" s="1">
        <f>B15*(1+G2/100+H2/100)</f>
        <v>3104736.6262302715</v>
      </c>
      <c r="D15" s="1">
        <f>O3*1.1</f>
        <v>351633.26119680004</v>
      </c>
      <c r="E15" s="1">
        <f>D15*(1+G2/100+H2/100)</f>
        <v>6554443.9887083527</v>
      </c>
      <c r="F15" s="1" t="str">
        <f>ROUND(B15/1000,2)&amp;"K"</f>
        <v>166.56K</v>
      </c>
      <c r="G15" s="1" t="str">
        <f>ROUND(C15/1000/1000,2)&amp;"M"</f>
        <v>3.1M</v>
      </c>
      <c r="H15" s="1" t="str">
        <f>ROUND(D15/1000,2)&amp;"K"</f>
        <v>351.63K</v>
      </c>
      <c r="I15" s="1" t="str">
        <f>ROUND(E15/1000/1000,2)&amp;"M"</f>
        <v>6.55M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金鑫</cp:lastModifiedBy>
  <dcterms:created xsi:type="dcterms:W3CDTF">2015-06-05T18:19:34Z</dcterms:created>
  <dcterms:modified xsi:type="dcterms:W3CDTF">2025-08-29T01:33:19Z</dcterms:modified>
</cp:coreProperties>
</file>