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hina_stock_lib\test\resource\"/>
    </mc:Choice>
  </mc:AlternateContent>
  <xr:revisionPtr revIDLastSave="0" documentId="8_{176D07D3-1D0B-4345-BB45-4B585F7F4B30}" xr6:coauthVersionLast="47" xr6:coauthVersionMax="47" xr10:uidLastSave="{00000000-0000-0000-0000-000000000000}"/>
  <bookViews>
    <workbookView xWindow="-108" yWindow="-108" windowWidth="30936" windowHeight="16896" xr2:uid="{38D28345-08DF-4C4A-8130-9354925C41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1" l="1"/>
  <c r="N2" i="1"/>
  <c r="A3" i="1"/>
  <c r="N3" i="1"/>
  <c r="A4" i="1"/>
  <c r="N4" i="1"/>
  <c r="A5" i="1"/>
  <c r="N5" i="1"/>
  <c r="A6" i="1"/>
  <c r="A7" i="1"/>
  <c r="A8" i="1"/>
  <c r="N8" i="1"/>
  <c r="A9" i="1"/>
</calcChain>
</file>

<file path=xl/sharedStrings.xml><?xml version="1.0" encoding="utf-8"?>
<sst xmlns="http://schemas.openxmlformats.org/spreadsheetml/2006/main" count="42" uniqueCount="27">
  <si>
    <t>证券代码</t>
  </si>
  <si>
    <t>证券名称</t>
  </si>
  <si>
    <t>持仓数量</t>
  </si>
  <si>
    <t>可用数量</t>
  </si>
  <si>
    <t>成本价</t>
  </si>
  <si>
    <t>最新价</t>
  </si>
  <si>
    <t>持仓盈亏比例%</t>
  </si>
  <si>
    <t>持仓盈亏</t>
  </si>
  <si>
    <t>当日盈亏比例%</t>
  </si>
  <si>
    <t>当日盈亏</t>
  </si>
  <si>
    <t>个股仓位%</t>
  </si>
  <si>
    <t>最新市值</t>
  </si>
  <si>
    <t>交易市场</t>
  </si>
  <si>
    <t>股东账号</t>
  </si>
  <si>
    <t>币种</t>
  </si>
  <si>
    <t>比亚迪</t>
  </si>
  <si>
    <t>深市A股</t>
  </si>
  <si>
    <t>人民币</t>
  </si>
  <si>
    <t>亚药转债</t>
  </si>
  <si>
    <t>500ETF基</t>
  </si>
  <si>
    <t>创业板50</t>
  </si>
  <si>
    <t>酒ETF</t>
  </si>
  <si>
    <t>沪市A股</t>
  </si>
  <si>
    <t>A441868943</t>
  </si>
  <si>
    <t>吉视转债</t>
  </si>
  <si>
    <t>格林美</t>
  </si>
  <si>
    <t>古越龙山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</si>
</sst>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indexed="8"/>
      <name val="宋体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24473-BEEA-4F3A-8E66-3796E30BBDFD}">
  <dimension ref="A1:O9"/>
  <sheetViews>
    <sheetView tabSelected="1" workbookViewId="0">
      <selection activeCell="O23" sqref="O23"/>
    </sheetView>
  </sheetViews>
  <sheetFormatPr defaultRowHeight="13.8" x14ac:dyDescent="0.25"/>
  <sheetData>
    <row r="1" spans="1:15" ht="14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4.4" x14ac:dyDescent="0.25">
      <c r="A2" s="1" t="str">
        <f>"002594"</f>
        <v>002594</v>
      </c>
      <c r="B2" s="1" t="s">
        <v>15</v>
      </c>
      <c r="C2" s="1">
        <v>100</v>
      </c>
      <c r="D2" s="1">
        <v>100</v>
      </c>
      <c r="E2" s="1">
        <v>251.63</v>
      </c>
      <c r="F2" s="1">
        <v>252.6</v>
      </c>
      <c r="G2" s="1">
        <v>0.38600000000000001</v>
      </c>
      <c r="H2" s="1">
        <v>97</v>
      </c>
      <c r="I2" s="1">
        <v>0.879</v>
      </c>
      <c r="J2" s="1">
        <v>220</v>
      </c>
      <c r="K2" s="1">
        <v>9.0299999999999994</v>
      </c>
      <c r="L2" s="1">
        <v>25260</v>
      </c>
      <c r="M2" s="1" t="s">
        <v>16</v>
      </c>
      <c r="N2" s="1" t="str">
        <f>"0328087939"</f>
        <v>0328087939</v>
      </c>
      <c r="O2" s="1" t="s">
        <v>17</v>
      </c>
    </row>
    <row r="3" spans="1:15" ht="14.4" x14ac:dyDescent="0.25">
      <c r="A3" s="1" t="str">
        <f>"128062"</f>
        <v>128062</v>
      </c>
      <c r="B3" s="1" t="s">
        <v>18</v>
      </c>
      <c r="C3" s="1">
        <v>130</v>
      </c>
      <c r="D3" s="1">
        <v>130</v>
      </c>
      <c r="E3" s="1">
        <v>104.821</v>
      </c>
      <c r="F3" s="1">
        <v>101.381</v>
      </c>
      <c r="G3" s="1">
        <v>-3.282</v>
      </c>
      <c r="H3" s="1">
        <v>-447.17</v>
      </c>
      <c r="I3" s="1">
        <v>-0.72199999999999998</v>
      </c>
      <c r="J3" s="1">
        <v>-95.81</v>
      </c>
      <c r="K3" s="1">
        <v>4.71</v>
      </c>
      <c r="L3" s="1">
        <v>13179.53</v>
      </c>
      <c r="M3" s="1" t="s">
        <v>16</v>
      </c>
      <c r="N3" s="1" t="str">
        <f>"0328087939"</f>
        <v>0328087939</v>
      </c>
      <c r="O3" s="1" t="s">
        <v>17</v>
      </c>
    </row>
    <row r="4" spans="1:15" ht="14.4" x14ac:dyDescent="0.25">
      <c r="A4" s="1" t="str">
        <f>"159820"</f>
        <v>159820</v>
      </c>
      <c r="B4" s="1" t="s">
        <v>19</v>
      </c>
      <c r="C4" s="1">
        <v>20100</v>
      </c>
      <c r="D4" s="1">
        <v>20100</v>
      </c>
      <c r="E4" s="1">
        <v>1.139</v>
      </c>
      <c r="F4" s="1">
        <v>1.101</v>
      </c>
      <c r="G4" s="1">
        <v>-3.3359999999999999</v>
      </c>
      <c r="H4" s="1">
        <v>-767.04</v>
      </c>
      <c r="I4" s="1">
        <v>0</v>
      </c>
      <c r="J4" s="1">
        <v>0</v>
      </c>
      <c r="K4" s="1">
        <v>7.91</v>
      </c>
      <c r="L4" s="1">
        <v>22130.1</v>
      </c>
      <c r="M4" s="1" t="s">
        <v>16</v>
      </c>
      <c r="N4" s="1" t="str">
        <f>"0328087939"</f>
        <v>0328087939</v>
      </c>
      <c r="O4" s="1" t="s">
        <v>17</v>
      </c>
    </row>
    <row r="5" spans="1:15" ht="14.4" x14ac:dyDescent="0.25">
      <c r="A5" s="1" t="str">
        <f>"159949"</f>
        <v>159949</v>
      </c>
      <c r="B5" s="1" t="s">
        <v>20</v>
      </c>
      <c r="C5" s="1">
        <v>600</v>
      </c>
      <c r="D5" s="1">
        <v>600</v>
      </c>
      <c r="E5" s="1">
        <v>1.4450000000000001</v>
      </c>
      <c r="F5" s="1">
        <v>1.343</v>
      </c>
      <c r="G5" s="1">
        <v>-7.0590000000000002</v>
      </c>
      <c r="H5" s="1">
        <v>-61.33</v>
      </c>
      <c r="I5" s="1">
        <v>1.206</v>
      </c>
      <c r="J5" s="1">
        <v>9.6</v>
      </c>
      <c r="K5" s="1">
        <v>0.28999999999999998</v>
      </c>
      <c r="L5" s="1">
        <v>805.8</v>
      </c>
      <c r="M5" s="1" t="s">
        <v>16</v>
      </c>
      <c r="N5" s="1" t="str">
        <f>"0328087939"</f>
        <v>0328087939</v>
      </c>
      <c r="O5" s="1" t="s">
        <v>17</v>
      </c>
    </row>
    <row r="6" spans="1:15" ht="14.4" x14ac:dyDescent="0.25">
      <c r="A6" s="1" t="str">
        <f>"512690"</f>
        <v>512690</v>
      </c>
      <c r="B6" s="1" t="s">
        <v>21</v>
      </c>
      <c r="C6" s="1">
        <v>60700</v>
      </c>
      <c r="D6" s="1">
        <v>60700</v>
      </c>
      <c r="E6" s="1">
        <v>0.97</v>
      </c>
      <c r="F6" s="1">
        <v>0.89700000000000002</v>
      </c>
      <c r="G6" s="1">
        <v>-7.5259999999999998</v>
      </c>
      <c r="H6" s="1">
        <v>-4439.75</v>
      </c>
      <c r="I6" s="1">
        <v>-0.33300000000000002</v>
      </c>
      <c r="J6" s="1">
        <v>-182.1</v>
      </c>
      <c r="K6" s="1">
        <v>19.46</v>
      </c>
      <c r="L6" s="1">
        <v>54447.9</v>
      </c>
      <c r="M6" s="1" t="s">
        <v>22</v>
      </c>
      <c r="N6" s="1" t="s">
        <v>23</v>
      </c>
      <c r="O6" s="1" t="s">
        <v>17</v>
      </c>
    </row>
    <row r="7" spans="1:15" ht="14.4" x14ac:dyDescent="0.25">
      <c r="A7" s="1" t="str">
        <f>"113017"</f>
        <v>113017</v>
      </c>
      <c r="B7" s="1" t="s">
        <v>24</v>
      </c>
      <c r="C7" s="1">
        <v>150</v>
      </c>
      <c r="D7" s="1">
        <v>150</v>
      </c>
      <c r="E7" s="1">
        <v>156.86000000000001</v>
      </c>
      <c r="F7" s="1">
        <v>142.19999999999999</v>
      </c>
      <c r="G7" s="1">
        <v>-9.3460000000000001</v>
      </c>
      <c r="H7" s="1">
        <v>-2199.0300000000002</v>
      </c>
      <c r="I7" s="1">
        <v>-7.6920000000000002</v>
      </c>
      <c r="J7" s="1">
        <v>-1777.5</v>
      </c>
      <c r="K7" s="1">
        <v>7.62</v>
      </c>
      <c r="L7" s="1">
        <v>21330</v>
      </c>
      <c r="M7" s="1" t="s">
        <v>22</v>
      </c>
      <c r="N7" s="1" t="s">
        <v>23</v>
      </c>
      <c r="O7" s="1" t="s">
        <v>17</v>
      </c>
    </row>
    <row r="8" spans="1:15" ht="14.4" x14ac:dyDescent="0.25">
      <c r="A8" s="1" t="str">
        <f>"002340"</f>
        <v>002340</v>
      </c>
      <c r="B8" s="1" t="s">
        <v>25</v>
      </c>
      <c r="C8" s="1">
        <v>6500</v>
      </c>
      <c r="D8" s="1">
        <v>6500</v>
      </c>
      <c r="E8" s="1">
        <v>10.948</v>
      </c>
      <c r="F8" s="1">
        <v>9.4</v>
      </c>
      <c r="G8" s="1">
        <v>-14.14</v>
      </c>
      <c r="H8" s="1">
        <v>-10062.94</v>
      </c>
      <c r="I8" s="1">
        <v>2.2850000000000001</v>
      </c>
      <c r="J8" s="1">
        <v>1365</v>
      </c>
      <c r="K8" s="1">
        <v>21.84</v>
      </c>
      <c r="L8" s="1">
        <v>61100</v>
      </c>
      <c r="M8" s="1" t="s">
        <v>16</v>
      </c>
      <c r="N8" s="1" t="str">
        <f>"0328087939"</f>
        <v>0328087939</v>
      </c>
      <c r="O8" s="1" t="s">
        <v>17</v>
      </c>
    </row>
    <row r="9" spans="1:15" ht="14.4" x14ac:dyDescent="0.25">
      <c r="A9" s="1" t="str">
        <f>"600059"</f>
        <v>600059</v>
      </c>
      <c r="B9" s="1" t="s">
        <v>26</v>
      </c>
      <c r="C9" s="1">
        <v>100</v>
      </c>
      <c r="D9" s="1">
        <v>100</v>
      </c>
      <c r="E9" s="1">
        <v>12.94</v>
      </c>
      <c r="F9" s="1">
        <v>11.08</v>
      </c>
      <c r="G9" s="1">
        <v>-14.374000000000001</v>
      </c>
      <c r="H9" s="1">
        <v>-186.03</v>
      </c>
      <c r="I9" s="1">
        <v>0</v>
      </c>
      <c r="J9" s="1">
        <v>0</v>
      </c>
      <c r="K9" s="1">
        <v>0.4</v>
      </c>
      <c r="L9" s="1">
        <v>1108</v>
      </c>
      <c r="M9" s="1" t="s">
        <v>22</v>
      </c>
      <c r="N9" s="1" t="s">
        <v>23</v>
      </c>
      <c r="O9" s="1" t="s">
        <v>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jinyi</dc:creator>
  <cp:lastModifiedBy>jinyi</cp:lastModifiedBy>
  <dcterms:created xsi:type="dcterms:W3CDTF">2022-01-24T04:09:46Z</dcterms:created>
  <dcterms:modified xsi:type="dcterms:W3CDTF">2022-01-24T04:10:51Z</dcterms:modified>
</cp:coreProperties>
</file>