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5320" windowHeight="6840" activeTab="1"/>
  </bookViews>
  <sheets>
    <sheet name="Sheet1" sheetId="1" r:id="rId1"/>
    <sheet name="318209" sheetId="2" r:id="rId2"/>
  </sheets>
  <definedNames>
    <definedName name="_xlnm._FilterDatabase" localSheetId="1" hidden="1">'318209'!$A$1:$S$69</definedName>
  </definedNames>
  <calcPr calcId="124519"/>
</workbook>
</file>

<file path=xl/calcChain.xml><?xml version="1.0" encoding="utf-8"?>
<calcChain xmlns="http://schemas.openxmlformats.org/spreadsheetml/2006/main">
  <c r="O3" i="2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2"/>
  <c r="O69" l="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2"/>
</calcChain>
</file>

<file path=xl/sharedStrings.xml><?xml version="1.0" encoding="utf-8"?>
<sst xmlns="http://schemas.openxmlformats.org/spreadsheetml/2006/main" count="1107" uniqueCount="454">
  <si>
    <t>CAP Aluminum Polymer electrolytic 50V 100U  SMD10.3x10.3x10</t>
  </si>
  <si>
    <t>100u</t>
  </si>
  <si>
    <t>NICHICON</t>
  </si>
  <si>
    <t>AEC10_5X10_5-G</t>
  </si>
  <si>
    <t>GRM155R71C104K</t>
  </si>
  <si>
    <t>CAP CER X7R 0.1uF 10% 16v SMD0402</t>
  </si>
  <si>
    <t>0.1u</t>
  </si>
  <si>
    <t>MURATA</t>
  </si>
  <si>
    <t>C0402</t>
  </si>
  <si>
    <t>GRM31CR71H475KA12L</t>
  </si>
  <si>
    <t>CAP CER X7R 4.7uF 10% 50V SMD1206</t>
  </si>
  <si>
    <t>4.7u</t>
  </si>
  <si>
    <t>C1206</t>
  </si>
  <si>
    <t>GRM31CR61A476ME15L</t>
  </si>
  <si>
    <t>Cap CER X5R 47uF 20% 10V SMD1206</t>
  </si>
  <si>
    <t>47u</t>
  </si>
  <si>
    <t>GRM155R71H103KA88J</t>
  </si>
  <si>
    <t>CAP CER X7R 0.01uF 50v SMD0402</t>
  </si>
  <si>
    <t>0.01u</t>
  </si>
  <si>
    <t>GRM1555C1H161JA01D</t>
  </si>
  <si>
    <t>CAP CER C0G 160pF 5% 50V SMD0402</t>
  </si>
  <si>
    <t>160p</t>
  </si>
  <si>
    <t>10TPB220ML</t>
  </si>
  <si>
    <t>CAP POS 220uf 20% 10V 40mohm SMD7.3x4.3</t>
  </si>
  <si>
    <t>220u</t>
  </si>
  <si>
    <t>Panasonic</t>
  </si>
  <si>
    <t>TC7343</t>
  </si>
  <si>
    <t xml:space="preserve">板卡（PCBA）名称:                                </t>
  </si>
  <si>
    <t xml:space="preserve">板卡（PCBA）编码:      </t>
  </si>
  <si>
    <t>#</t>
  </si>
  <si>
    <t>物料型号</t>
  </si>
  <si>
    <t>数量</t>
  </si>
  <si>
    <t>物料描述</t>
  </si>
  <si>
    <t>位号</t>
  </si>
  <si>
    <t>数值</t>
  </si>
  <si>
    <t>制造商</t>
  </si>
  <si>
    <t>封装</t>
  </si>
  <si>
    <t>PCV1H101MCL2GS</t>
  </si>
  <si>
    <t>GRM1555C1H120J</t>
  </si>
  <si>
    <t>C9</t>
  </si>
  <si>
    <t>12p</t>
  </si>
  <si>
    <t>GRM32ER71E226KE</t>
  </si>
  <si>
    <t>22u</t>
  </si>
  <si>
    <t>C1210</t>
  </si>
  <si>
    <t>GRM188R71E474KA12D</t>
  </si>
  <si>
    <t>0.47u</t>
  </si>
  <si>
    <t>C0603</t>
  </si>
  <si>
    <t>GRM1555C1H471GA01D</t>
  </si>
  <si>
    <t>470p</t>
  </si>
  <si>
    <t>GRM1555C1H200JA01D</t>
  </si>
  <si>
    <t>20p</t>
  </si>
  <si>
    <t>GRM155R61A105KE15J</t>
  </si>
  <si>
    <t>C36</t>
  </si>
  <si>
    <t>1u</t>
  </si>
  <si>
    <t>GRM188R60J475K</t>
  </si>
  <si>
    <t>C41</t>
  </si>
  <si>
    <t>GRM21BR61C106K</t>
  </si>
  <si>
    <t>10u</t>
  </si>
  <si>
    <t>C0805</t>
  </si>
  <si>
    <t>SMBJ36CA</t>
  </si>
  <si>
    <t>Bourns</t>
  </si>
  <si>
    <t>DO-214AA_SMB</t>
  </si>
  <si>
    <t>B350A-13-F</t>
  </si>
  <si>
    <t>Diode</t>
  </si>
  <si>
    <t>APT1608SYCK</t>
  </si>
  <si>
    <t>KingBright</t>
  </si>
  <si>
    <t>D0603</t>
  </si>
  <si>
    <t>BAV170Q-7-F</t>
  </si>
  <si>
    <t>SOT23-3-095-3X1_4</t>
  </si>
  <si>
    <t>BAT54S</t>
  </si>
  <si>
    <t>Fairchild</t>
  </si>
  <si>
    <t>CDSOT23-T24CAN</t>
  </si>
  <si>
    <t>0467003</t>
  </si>
  <si>
    <t>LITTLE FUSE</t>
  </si>
  <si>
    <t>F0603</t>
  </si>
  <si>
    <t>BLM18PG121SH1D</t>
  </si>
  <si>
    <t>FB0603</t>
  </si>
  <si>
    <t>181-M62-213R141</t>
  </si>
  <si>
    <t>J1</t>
  </si>
  <si>
    <t>NORcomp</t>
  </si>
  <si>
    <t>DB62-3CF</t>
  </si>
  <si>
    <t>181-M44-213R141</t>
  </si>
  <si>
    <t>J2</t>
  </si>
  <si>
    <t>DB44-3CF</t>
  </si>
  <si>
    <t>791077069</t>
  </si>
  <si>
    <t>Molex</t>
  </si>
  <si>
    <t>0901311081</t>
  </si>
  <si>
    <t>J8</t>
  </si>
  <si>
    <t>SIP2-2_54</t>
  </si>
  <si>
    <t>15-91-0100</t>
  </si>
  <si>
    <t>J9</t>
  </si>
  <si>
    <t>SRP6540-150M</t>
  </si>
  <si>
    <t>15uH</t>
  </si>
  <si>
    <t>DFE252010P-2R2M=P2</t>
  </si>
  <si>
    <t>2.2uH</t>
  </si>
  <si>
    <t>Murata</t>
  </si>
  <si>
    <t>L1008</t>
  </si>
  <si>
    <t>74437349047</t>
  </si>
  <si>
    <t>6.8uH</t>
  </si>
  <si>
    <t>WE</t>
  </si>
  <si>
    <t>ACM2012H-900-2P-T00</t>
  </si>
  <si>
    <t>ACM2012H</t>
  </si>
  <si>
    <t>TDK</t>
  </si>
  <si>
    <t>L4-0805</t>
  </si>
  <si>
    <t>2N7002ET1G</t>
  </si>
  <si>
    <t>ON Semi</t>
  </si>
  <si>
    <t>RC0402FR-074K7L</t>
  </si>
  <si>
    <t>4.7K</t>
  </si>
  <si>
    <t>YAGEO</t>
  </si>
  <si>
    <t>R0402</t>
  </si>
  <si>
    <t>RC0402FR-0710KL</t>
  </si>
  <si>
    <t>10K</t>
  </si>
  <si>
    <t>RC0402FR-0760K4L</t>
  </si>
  <si>
    <t>R5</t>
  </si>
  <si>
    <t>60.4k</t>
  </si>
  <si>
    <t>RC0402FR-07200KL</t>
  </si>
  <si>
    <t>R7</t>
  </si>
  <si>
    <t>200k</t>
  </si>
  <si>
    <t>RC0402FR-0711K5L</t>
  </si>
  <si>
    <t>R8</t>
  </si>
  <si>
    <t>11.5k</t>
  </si>
  <si>
    <t>RC0402FR-0716K2L</t>
  </si>
  <si>
    <t>R11</t>
  </si>
  <si>
    <t>16.2k</t>
  </si>
  <si>
    <t>RC0402FR-07536KL</t>
  </si>
  <si>
    <t>R12</t>
  </si>
  <si>
    <t>536k</t>
  </si>
  <si>
    <t>RC0402FR-0768K1L</t>
  </si>
  <si>
    <t>68.1k</t>
  </si>
  <si>
    <t>RC0402FR-07100KL</t>
  </si>
  <si>
    <t>100K</t>
  </si>
  <si>
    <t>RC0402FR-0720KL</t>
  </si>
  <si>
    <t>20k</t>
  </si>
  <si>
    <t>RC0402FR-07316KL</t>
  </si>
  <si>
    <t>316k</t>
  </si>
  <si>
    <t>RC0402FR-070RL</t>
  </si>
  <si>
    <t>0</t>
  </si>
  <si>
    <t>RC0402FR-07215KL</t>
  </si>
  <si>
    <t>R23</t>
  </si>
  <si>
    <t>215k</t>
  </si>
  <si>
    <t>RC0402FR-071KL</t>
  </si>
  <si>
    <t>1K</t>
  </si>
  <si>
    <t>RC0402FR-0733RL</t>
  </si>
  <si>
    <t>33</t>
  </si>
  <si>
    <t>RC1206JR-07120RL</t>
  </si>
  <si>
    <t>120</t>
  </si>
  <si>
    <t>R1206</t>
  </si>
  <si>
    <t>RC0402FR-071K65L</t>
  </si>
  <si>
    <t>R51</t>
  </si>
  <si>
    <t>1.65k</t>
  </si>
  <si>
    <t>RC0402FR-072K7L</t>
  </si>
  <si>
    <t>2.7k</t>
  </si>
  <si>
    <t>9774040360R</t>
  </si>
  <si>
    <t>PTS810 SJM 250 SMTR LFS</t>
  </si>
  <si>
    <t>SW1</t>
  </si>
  <si>
    <t>C&amp;K Components</t>
  </si>
  <si>
    <t>SW4-0403</t>
  </si>
  <si>
    <t>TPS54561DPRR</t>
  </si>
  <si>
    <t>U1</t>
  </si>
  <si>
    <t>TI</t>
  </si>
  <si>
    <t>SON10-080-0404LH</t>
  </si>
  <si>
    <t>TPS62142RGTR</t>
  </si>
  <si>
    <t>QFN16-050-0303LH</t>
  </si>
  <si>
    <t>LT1912EMSE#PBF</t>
  </si>
  <si>
    <t>LT3973IMSE-3.3#PBF</t>
  </si>
  <si>
    <t>U5</t>
  </si>
  <si>
    <t>Linear</t>
  </si>
  <si>
    <t>STM32F303R8T6</t>
  </si>
  <si>
    <t>U6</t>
  </si>
  <si>
    <t>ST</t>
  </si>
  <si>
    <t>QFP64-50-1010L</t>
  </si>
  <si>
    <t>LTC2864MPS-2#PBF</t>
  </si>
  <si>
    <t>SOP14-50-150</t>
  </si>
  <si>
    <t>ADS1220IPW</t>
  </si>
  <si>
    <t>U8</t>
  </si>
  <si>
    <t>Texas Instrument</t>
  </si>
  <si>
    <t>SOP16-065-4_37</t>
  </si>
  <si>
    <t>SN65HVD1792D</t>
  </si>
  <si>
    <t>ADM2582EBRWZ</t>
  </si>
  <si>
    <t>Analog</t>
  </si>
  <si>
    <t>MAX3221EIPWR</t>
  </si>
  <si>
    <t>TPS2042BD</t>
  </si>
  <si>
    <t>TPS2042BDR</t>
  </si>
  <si>
    <t>SOP8-50-157</t>
  </si>
  <si>
    <t>RCLAMP0504S.TCT</t>
  </si>
  <si>
    <t>Semtech</t>
  </si>
  <si>
    <t>SOT23-6-095-2_9X1_6</t>
  </si>
  <si>
    <t>NX3225GD-8MHZ-STD-CRA-3</t>
  </si>
  <si>
    <t>Y1</t>
  </si>
  <si>
    <t>8MHz</t>
  </si>
  <si>
    <t>NDK</t>
  </si>
  <si>
    <t>X2-3225</t>
  </si>
  <si>
    <t>C1,C16</t>
  </si>
  <si>
    <t>C3-C5,C17-C19,C24,C57</t>
  </si>
  <si>
    <t>C6,C7,C12,C21,C26,C53,C60</t>
  </si>
  <si>
    <t>Cap C0G 12pF 5% 50V SMD0402</t>
  </si>
  <si>
    <t>CAP CER X7R 22uF 10％ 25V SMD1210</t>
  </si>
  <si>
    <t>C11,C29,C52</t>
  </si>
  <si>
    <t>C14,C55</t>
  </si>
  <si>
    <t>CAP MLCC X7R 0.47uF 10% 25V SMD0603</t>
  </si>
  <si>
    <t>C15,C23,C28,C56</t>
  </si>
  <si>
    <t>CAP CER C0G 470pF 5% 50V SMD0402</t>
  </si>
  <si>
    <t>C22,C27,C58</t>
  </si>
  <si>
    <t>CAP CER C0G 20pF 5% 50VSMD0402</t>
  </si>
  <si>
    <t>C30,C31</t>
  </si>
  <si>
    <t>CAP CER X5R 1uF 10% 10V SMD0402</t>
  </si>
  <si>
    <t>CAP CER X5R 4.7UF 10％ 6.3V SMD0603</t>
  </si>
  <si>
    <t>CAP CER X5R 10uF 10% 16V SMD0805</t>
  </si>
  <si>
    <t>C203,C205</t>
  </si>
  <si>
    <t>TVS Diode bidirectional 36V  DO-214AA</t>
  </si>
  <si>
    <t>D1,D4</t>
  </si>
  <si>
    <t>Diode Schottky 50V 3A SMD</t>
  </si>
  <si>
    <t>D2,D5,D7,D18</t>
  </si>
  <si>
    <t>LED Yellow-Green SMD0603</t>
  </si>
  <si>
    <t>D3,D6,D15</t>
  </si>
  <si>
    <t>Dual switching diodes 85V Vr 125mA SOT23</t>
  </si>
  <si>
    <t>Schottky Diodes parallel 30V SOT-23</t>
  </si>
  <si>
    <t>D9-D14</t>
  </si>
  <si>
    <t>TVS Array 24V Bidirectional SOT-23</t>
  </si>
  <si>
    <t>Fuse very fast acting 32V 3A SMD 0603</t>
  </si>
  <si>
    <t>F1,F2</t>
  </si>
  <si>
    <t>Filter bead 120ohm/100Mhz 2A SMD0603</t>
  </si>
  <si>
    <t>FB1-FB8</t>
  </si>
  <si>
    <t>Dsub HD female 62Pos Right angle 5A</t>
  </si>
  <si>
    <t>Dsub HD female 44Pos Right angle 5A</t>
  </si>
  <si>
    <t>Dual row 2mm pitch 40 Circuits PCB Receptacle,vertical through hole</t>
  </si>
  <si>
    <t>J3-J6</t>
  </si>
  <si>
    <t>Jumper WTB 2.54mm pich</t>
  </si>
  <si>
    <t>Header WTB 5*2 2.54mm pich SMT</t>
  </si>
  <si>
    <t>Inductor 15uH 20% 0.121oHms 2.9A</t>
  </si>
  <si>
    <t>L1,L5</t>
  </si>
  <si>
    <t>Inductor 2.2uH 2.6A 115mOhm SMD2520</t>
  </si>
  <si>
    <t>L2,L6</t>
  </si>
  <si>
    <t>Inductor 6.8uH 3.5A 30.8mohm SMD7.3*6.6mm</t>
  </si>
  <si>
    <t>L3,L4,L7</t>
  </si>
  <si>
    <t>Filter C-mode 50V 0.4A0.19ohm SMD2012</t>
  </si>
  <si>
    <t>L8,L9</t>
  </si>
  <si>
    <t>MOSFET N Channel 60V 310mA SOT23</t>
  </si>
  <si>
    <t>Res  4.7k 1% 1/16W SMD0402</t>
  </si>
  <si>
    <t>Res 10k 1% 1/16W SMD0402</t>
  </si>
  <si>
    <t>RES 60.4k 1% 1/16w SMD0402</t>
  </si>
  <si>
    <t>RES 200k 1% 1/16w SMD0402</t>
  </si>
  <si>
    <t>RES 11.5k 1% 1/16w SMD0402</t>
  </si>
  <si>
    <t>RES 16.2k 1% 1/16w SMD0402</t>
  </si>
  <si>
    <t>RES 536k 1% 1/16w SMD0402</t>
  </si>
  <si>
    <t>RES 68.1k 1% 1/16w SMD0402</t>
  </si>
  <si>
    <t>R14,R19,R57</t>
  </si>
  <si>
    <t>RES 100K ohm 1% 1/16WSMD0402</t>
  </si>
  <si>
    <t>R15,R20,R58</t>
  </si>
  <si>
    <t>RES 20k 1% 1/16w SMD0402</t>
  </si>
  <si>
    <t>R17,R55</t>
  </si>
  <si>
    <t>RES 316k 1% 1/16w SMD0402</t>
  </si>
  <si>
    <t>R18,R56</t>
  </si>
  <si>
    <t>RES 0 ohm 5% 1/16W SMD0402</t>
  </si>
  <si>
    <t>RES 215k 1% 1/16w SMD0402</t>
  </si>
  <si>
    <t>RES 1K ohm 1% SMD0402</t>
  </si>
  <si>
    <t>R24,R30,R47-R50,R52</t>
  </si>
  <si>
    <t>Res 33ohm 1% 1/16W SMD0402</t>
  </si>
  <si>
    <t>RES 120ohm 5% 1/4W SMD1206</t>
  </si>
  <si>
    <t>RES 1.65k 0.1% 1/16w SMD0402</t>
  </si>
  <si>
    <t>RES 2.7k 1% 1/16w SMD0402</t>
  </si>
  <si>
    <t>Steel Spacer SMT M3 thread 4mm BTB hight</t>
  </si>
  <si>
    <t>SP1-SP8</t>
  </si>
  <si>
    <t>Push Button SPST-NO 0.05A 16V</t>
  </si>
  <si>
    <t>DC-DC Step-Down Converter 4.5-60V 5A</t>
  </si>
  <si>
    <t>DC-DC Step-Down Converter 3-17V 2A fixed 3.3V 3mm*3mm QFN</t>
  </si>
  <si>
    <t>U2,U9</t>
  </si>
  <si>
    <t>DC-DC Step-Down Converter 3.6-36V 2A Adjustable MSOP10</t>
  </si>
  <si>
    <t>U3,U4,U10</t>
  </si>
  <si>
    <t>DC-DC Step-Down Converter 4.2-42V 750mA Fixed 3.3V MSOP10</t>
  </si>
  <si>
    <t>MCU Cortex-M4 64KB Flash 16KB SRAM 10*10mm LQFP64</t>
  </si>
  <si>
    <t>IC Interface  RS485 Transceiver 250kbps -55℃~125℃ SOIC14</t>
  </si>
  <si>
    <t>24bit ADC for small signal sensors TSSOP16 5*4.4mm</t>
  </si>
  <si>
    <t>RS485 transceivers fullduplex  SOIC14-8.65*3.91mm</t>
  </si>
  <si>
    <t>IC Interface Isolated RS485 Transceiver SOIC20</t>
  </si>
  <si>
    <t>IC Interface RS232 Transceiver Dual 16TSSOP</t>
  </si>
  <si>
    <t>IC POWER DUAL POWER DISTRIBUTION SWITCH</t>
  </si>
  <si>
    <t>U43,U45</t>
  </si>
  <si>
    <t>TVS Array 5V SOT-23</t>
  </si>
  <si>
    <t>U44,U46</t>
  </si>
  <si>
    <t>Crystal 8MHz 8pF SMD3225-2pin</t>
  </si>
  <si>
    <t>C2,C13,C20,C25,C32,C33,C35,C37-C40,C43-C45,C48,C50,C51,C54,C59,C61-C96,C130,C132,C134,C136,C137,C139,C142,C144,C146,C148,C150,C152,C154,C156,C158,C160,C162,C164,C166,C168,C171,C172,C174,C176,C178,C180,C182,C184,C186,C188,C190,C192-C202,C204,C206-C224</t>
  </si>
  <si>
    <t>C8,C10,C34,C42,C46,C47,C49,C131,C135,C140,C143,C147,C151,C155,C159,C163,C167,C170,C175,C179,C183,C187,C191</t>
  </si>
  <si>
    <t>C129,C133,C138,C141,C145,C149,C153,C157,C161,C165,C169,C173,C177,C181,C185,C189</t>
  </si>
  <si>
    <t>SMA</t>
  </si>
  <si>
    <t>D8,D55</t>
  </si>
  <si>
    <t>D16,D17,D19-D36,D41-D54</t>
  </si>
  <si>
    <t>HD40-2_0-40_19X4_19-H4_44</t>
  </si>
  <si>
    <t>SHD10-2_54</t>
  </si>
  <si>
    <t>L7567</t>
  </si>
  <si>
    <t>IND_74437349047</t>
  </si>
  <si>
    <t>Q1-Q10</t>
  </si>
  <si>
    <t>R1,R2,R6,R9,R13,R41-R44,R53,R59,R62,R63,R65,R67,R69,R71,R73,R75,R77,R78,R81,R83,R86,R87,R89,R92,R93,R95,R97,R99,R101,R103,R105,R107,R110,R111,R125,R127,R130,R132,R135,R137,R140,R142,R153,R156-R167,R171,R172,R176,R187-R191,R195-R199</t>
  </si>
  <si>
    <t>R3,R4,R10,R16,R25-R27,R31,R32,R35,R37-R39,R54,R143,R144,R146-R148,R150,R151,R154,R177-R179,R202-R204</t>
  </si>
  <si>
    <t>R21,R22,R33,R152,R155,R185,R186,R206,R207</t>
  </si>
  <si>
    <t>R28,R29,R34,R36,R40,R46,R64,R70,R76,R82,R88,R94,R100,R106,R112,R123,R126,R128,R131,R133,R136,R138,R141,R145,R149,R168,R173,R180,R205</t>
  </si>
  <si>
    <t>R45,R60,R66,R72,R80,R85,R91,R96,R102,R109,R124,R129,R134,R139,R170,R175</t>
  </si>
  <si>
    <t>R61,R68,R74,R79,R84,R90,R98,R104,R108,R169,R174</t>
  </si>
  <si>
    <t>ERJ-P06F60R4V</t>
  </si>
  <si>
    <t>Res 60.4ohm 1% 1/2W SMD0805</t>
  </si>
  <si>
    <t>R193,R194,R200,R201,R208-R211</t>
  </si>
  <si>
    <t>60.4</t>
  </si>
  <si>
    <t>PANASONIC</t>
  </si>
  <si>
    <t>R0805</t>
  </si>
  <si>
    <t>HOLE292-174</t>
  </si>
  <si>
    <t>SOP10-0_5-3_1X3_1H-H1_1</t>
  </si>
  <si>
    <t>U7,U12,U14,U16,U18,U20,U22,U24,U26,U28,U48,U50</t>
  </si>
  <si>
    <t>U11,U13,U15,U17,U19,U21,U23,U25,U27,U47,U49</t>
  </si>
  <si>
    <t>U33-U40</t>
  </si>
  <si>
    <t>SOP20-1_27-13_0x7_6-H2_65</t>
  </si>
  <si>
    <t>U41,U42,U51,U52</t>
  </si>
  <si>
    <t>日期：                        版本：1</t>
    <phoneticPr fontId="1" type="noConversion"/>
  </si>
  <si>
    <r>
      <t>Interface board1</t>
    </r>
    <r>
      <rPr>
        <sz val="20"/>
        <color theme="1"/>
        <rFont val="宋体"/>
        <family val="3"/>
        <charset val="134"/>
      </rPr>
      <t>物料清单</t>
    </r>
    <phoneticPr fontId="1" type="noConversion"/>
  </si>
  <si>
    <t>一博库存</t>
  </si>
  <si>
    <t>国巨料号</t>
  </si>
  <si>
    <t>100nF/0402 16V 10% X7R</t>
  </si>
  <si>
    <t>CC0402KRX7R7BB104</t>
  </si>
  <si>
    <t>4.7uF/1206 50V 10% X7R</t>
  </si>
  <si>
    <t>CC1206KKX7R9BB475</t>
  </si>
  <si>
    <t>47uF/1206 10V 20% X5R</t>
  </si>
  <si>
    <t>CC1206MKX5R6BB476</t>
  </si>
  <si>
    <t>10nF/0402 50V 10% X7R</t>
  </si>
  <si>
    <t>CC0402KRX7R9BB103</t>
  </si>
  <si>
    <t xml:space="preserve"> 12pF/0402 50V 5% NPO</t>
  </si>
  <si>
    <t>CC0402JRNPO9BN120</t>
  </si>
  <si>
    <t>22UF/1210 25V 10% X7R</t>
  </si>
  <si>
    <t>CC1210KKX7R8BB226</t>
  </si>
  <si>
    <t>160PF/0402 50V 5% COG</t>
  </si>
  <si>
    <t>470nF/0603 25V 10% X7R</t>
  </si>
  <si>
    <t>CC0603KRX7R8BB474</t>
  </si>
  <si>
    <t>470pF/0402 50V 5% NPO</t>
  </si>
  <si>
    <t>CC0402JRNPO9BN471</t>
  </si>
  <si>
    <t>20pF/0402 50V 5% NPO</t>
  </si>
  <si>
    <t>CC0402JRNPO9BN200</t>
  </si>
  <si>
    <t>1uF/0402 10V 10% X5R</t>
  </si>
  <si>
    <t>CC0402KRX5R6BB105</t>
  </si>
  <si>
    <t>4.7uF/0603 6.3V 10% X5R</t>
  </si>
  <si>
    <t>CC0603KRX5R5BB475</t>
  </si>
  <si>
    <t>10uF/0805 16V 10% X5R</t>
  </si>
  <si>
    <t>CC0805KKX5R7BB106</t>
  </si>
  <si>
    <t>4.7K/0402   F</t>
  </si>
  <si>
    <t>10K/0402   F</t>
  </si>
  <si>
    <t>60.4K/0402 F</t>
  </si>
  <si>
    <t>200K/0402   F</t>
  </si>
  <si>
    <t>11.5K/0402   F</t>
  </si>
  <si>
    <t>16.2K/0402   F</t>
  </si>
  <si>
    <t>536K/0402   F</t>
  </si>
  <si>
    <t>68.1K/0402   F</t>
  </si>
  <si>
    <t>100K/0402   F</t>
  </si>
  <si>
    <t>20K/0402   F</t>
  </si>
  <si>
    <t>316K/0402   F</t>
  </si>
  <si>
    <t>0R/0402  F</t>
  </si>
  <si>
    <t>215K/0402   F</t>
  </si>
  <si>
    <t>1K/0402   F</t>
  </si>
  <si>
    <t>33R/0402   F</t>
  </si>
  <si>
    <t>120R/1206 F</t>
  </si>
  <si>
    <t>RC1206FR-07120RL</t>
  </si>
  <si>
    <t>1.65K/0402   F</t>
  </si>
  <si>
    <t>2.7K/0402   F</t>
  </si>
  <si>
    <t>TANT 220UF 10V 10% 7343/TAN-D</t>
    <phoneticPr fontId="10" type="noConversion"/>
  </si>
  <si>
    <t>TAJD227K010RNJ</t>
    <phoneticPr fontId="10" type="noConversion"/>
  </si>
  <si>
    <t>无库存</t>
    <phoneticPr fontId="1" type="noConversion"/>
  </si>
  <si>
    <t>TANT 220UF 10V 10% 7343/TAN-D</t>
    <phoneticPr fontId="10" type="noConversion"/>
  </si>
  <si>
    <t>无库存</t>
    <phoneticPr fontId="1" type="noConversion"/>
  </si>
  <si>
    <t>4套需求用量</t>
    <phoneticPr fontId="10" type="noConversion"/>
  </si>
  <si>
    <t>最小采购量</t>
    <phoneticPr fontId="10" type="noConversion"/>
  </si>
  <si>
    <t>单价（含税17%）</t>
    <phoneticPr fontId="10" type="noConversion"/>
  </si>
  <si>
    <t>总价</t>
    <phoneticPr fontId="10" type="noConversion"/>
  </si>
  <si>
    <t>品牌</t>
    <phoneticPr fontId="10" type="noConversion"/>
  </si>
  <si>
    <t>货期</t>
    <phoneticPr fontId="10" type="noConversion"/>
  </si>
  <si>
    <t>备注</t>
    <phoneticPr fontId="10" type="noConversion"/>
  </si>
  <si>
    <t>客户回复</t>
    <phoneticPr fontId="10" type="noConversion"/>
  </si>
  <si>
    <t>KingBright</t>
    <phoneticPr fontId="1" type="noConversion"/>
  </si>
  <si>
    <t>181-M62-213R141</t>
    <phoneticPr fontId="1" type="noConversion"/>
  </si>
  <si>
    <t>Dsub HD female 62Pos Right angle 5A</t>
    <phoneticPr fontId="1" type="noConversion"/>
  </si>
  <si>
    <t>Molex</t>
    <phoneticPr fontId="1" type="noConversion"/>
  </si>
  <si>
    <t>SRP6540-150M</t>
    <phoneticPr fontId="1" type="noConversion"/>
  </si>
  <si>
    <t>DFE252010P-2R2M=P2</t>
    <phoneticPr fontId="1" type="noConversion"/>
  </si>
  <si>
    <t>IND_74437349047</t>
    <phoneticPr fontId="1" type="noConversion"/>
  </si>
  <si>
    <t>WE</t>
    <phoneticPr fontId="1" type="noConversion"/>
  </si>
  <si>
    <t>9774040360R</t>
    <phoneticPr fontId="1" type="noConversion"/>
  </si>
  <si>
    <t>PTS810 SJM 250 SMTR LFS</t>
    <phoneticPr fontId="1" type="noConversion"/>
  </si>
  <si>
    <t>C&amp;K Components</t>
    <phoneticPr fontId="1" type="noConversion"/>
  </si>
  <si>
    <t>NX3225GD-8MHZ-STD-CRA-3</t>
    <phoneticPr fontId="1" type="noConversion"/>
  </si>
  <si>
    <t>TAJD227K010RNJ</t>
    <phoneticPr fontId="10" type="noConversion"/>
  </si>
  <si>
    <t>国巨</t>
    <phoneticPr fontId="1" type="noConversion"/>
  </si>
  <si>
    <t>3-5D</t>
    <phoneticPr fontId="1" type="noConversion"/>
  </si>
  <si>
    <t>AVX</t>
    <phoneticPr fontId="1" type="noConversion"/>
  </si>
  <si>
    <t>ERJ-P06F60R4V</t>
    <phoneticPr fontId="1" type="noConversion"/>
  </si>
  <si>
    <t>Panasonic</t>
    <phoneticPr fontId="1" type="noConversion"/>
  </si>
  <si>
    <t>1-2W</t>
    <phoneticPr fontId="1" type="noConversion"/>
  </si>
  <si>
    <t>PCV1H101MCL2GS</t>
    <phoneticPr fontId="1" type="noConversion"/>
  </si>
  <si>
    <t>NICHICON</t>
    <phoneticPr fontId="1" type="noConversion"/>
  </si>
  <si>
    <t>2-3W</t>
    <phoneticPr fontId="1" type="noConversion"/>
  </si>
  <si>
    <t>SMBJ36CA</t>
    <phoneticPr fontId="1" type="noConversion"/>
  </si>
  <si>
    <t>Bourns</t>
    <phoneticPr fontId="1" type="noConversion"/>
  </si>
  <si>
    <t>1-2W</t>
    <phoneticPr fontId="1" type="noConversion"/>
  </si>
  <si>
    <t>B350A-13-F</t>
    <phoneticPr fontId="1" type="noConversion"/>
  </si>
  <si>
    <t>Diodes</t>
    <phoneticPr fontId="1" type="noConversion"/>
  </si>
  <si>
    <t>APT1608SYCK</t>
    <phoneticPr fontId="1" type="noConversion"/>
  </si>
  <si>
    <t>Kingbright</t>
    <phoneticPr fontId="1" type="noConversion"/>
  </si>
  <si>
    <t>BAV170Q-7-F</t>
    <phoneticPr fontId="1" type="noConversion"/>
  </si>
  <si>
    <t>DIODES</t>
    <phoneticPr fontId="1" type="noConversion"/>
  </si>
  <si>
    <t>2-3W</t>
    <phoneticPr fontId="1" type="noConversion"/>
  </si>
  <si>
    <t>BAT54S</t>
    <phoneticPr fontId="1" type="noConversion"/>
  </si>
  <si>
    <t>NXP/长电</t>
    <phoneticPr fontId="1" type="noConversion"/>
  </si>
  <si>
    <t>CDSOT23-T24CAN</t>
    <phoneticPr fontId="1" type="noConversion"/>
  </si>
  <si>
    <t>BOURNS</t>
    <phoneticPr fontId="1" type="noConversion"/>
  </si>
  <si>
    <t>LITTELFUS</t>
    <phoneticPr fontId="1" type="noConversion"/>
  </si>
  <si>
    <t>报价型号：0467003.NR</t>
    <phoneticPr fontId="1" type="noConversion"/>
  </si>
  <si>
    <t>BLM18PG121SH1D</t>
    <phoneticPr fontId="1" type="noConversion"/>
  </si>
  <si>
    <t>Murata</t>
    <phoneticPr fontId="1" type="noConversion"/>
  </si>
  <si>
    <t>Norcomp</t>
    <phoneticPr fontId="1" type="noConversion"/>
  </si>
  <si>
    <t>库存不多</t>
    <phoneticPr fontId="1" type="noConversion"/>
  </si>
  <si>
    <t>181-M44-213R141</t>
    <phoneticPr fontId="1" type="noConversion"/>
  </si>
  <si>
    <t>NorComp</t>
    <phoneticPr fontId="1" type="noConversion"/>
  </si>
  <si>
    <t>没货，请确认是否可以用国产替代？</t>
    <phoneticPr fontId="1" type="noConversion"/>
  </si>
  <si>
    <t>15-91-0100</t>
    <phoneticPr fontId="1" type="noConversion"/>
  </si>
  <si>
    <t>Molex</t>
    <phoneticPr fontId="1" type="noConversion"/>
  </si>
  <si>
    <t>Murata - TOKO</t>
    <phoneticPr fontId="1" type="noConversion"/>
  </si>
  <si>
    <t>WURTH</t>
    <phoneticPr fontId="1" type="noConversion"/>
  </si>
  <si>
    <t>ACM2012H</t>
    <phoneticPr fontId="1" type="noConversion"/>
  </si>
  <si>
    <t>ACM2012H-900-2P-T00</t>
    <phoneticPr fontId="1" type="noConversion"/>
  </si>
  <si>
    <t>TDK</t>
    <phoneticPr fontId="1" type="noConversion"/>
  </si>
  <si>
    <t>报价型号：ACM2012H-900-2P-T00</t>
    <phoneticPr fontId="1" type="noConversion"/>
  </si>
  <si>
    <t>ON</t>
    <phoneticPr fontId="1" type="noConversion"/>
  </si>
  <si>
    <t>报价型号：2N7002LT1G</t>
    <phoneticPr fontId="1" type="noConversion"/>
  </si>
  <si>
    <t>Wurth</t>
    <phoneticPr fontId="1" type="noConversion"/>
  </si>
  <si>
    <t>PTS810 SJM 250 SMTR LFS</t>
    <phoneticPr fontId="1" type="noConversion"/>
  </si>
  <si>
    <t>C &amp; K</t>
    <phoneticPr fontId="1" type="noConversion"/>
  </si>
  <si>
    <t>TPS54561DPRR</t>
    <phoneticPr fontId="1" type="noConversion"/>
  </si>
  <si>
    <t>TI</t>
    <phoneticPr fontId="1" type="noConversion"/>
  </si>
  <si>
    <t>LT</t>
    <phoneticPr fontId="1" type="noConversion"/>
  </si>
  <si>
    <t>13+</t>
    <phoneticPr fontId="1" type="noConversion"/>
  </si>
  <si>
    <t>LT3973IMSE-3.3#PBF</t>
    <phoneticPr fontId="1" type="noConversion"/>
  </si>
  <si>
    <t>ST</t>
    <phoneticPr fontId="1" type="noConversion"/>
  </si>
  <si>
    <t>SN65HVD1792D</t>
    <phoneticPr fontId="1" type="noConversion"/>
  </si>
  <si>
    <t>ADI</t>
    <phoneticPr fontId="1" type="noConversion"/>
  </si>
  <si>
    <t>MAX3221EIPWR</t>
    <phoneticPr fontId="1" type="noConversion"/>
  </si>
  <si>
    <t>TPS2042BDR</t>
    <phoneticPr fontId="1" type="noConversion"/>
  </si>
  <si>
    <t>RCLAMP0504S.TCT</t>
    <phoneticPr fontId="1" type="noConversion"/>
  </si>
  <si>
    <t>SEMTECH</t>
    <phoneticPr fontId="1" type="noConversion"/>
  </si>
  <si>
    <t>NDK</t>
    <phoneticPr fontId="1" type="noConversion"/>
  </si>
  <si>
    <t>合计</t>
    <phoneticPr fontId="1" type="noConversion"/>
  </si>
  <si>
    <t>报价型号：TPS2042BDR</t>
    <phoneticPr fontId="1" type="noConversion"/>
  </si>
  <si>
    <t>181-M62-213R141</t>
    <phoneticPr fontId="1" type="noConversion"/>
  </si>
  <si>
    <t>181-M44-213R141</t>
    <phoneticPr fontId="1" type="noConversion"/>
  </si>
  <si>
    <t>LT1912EMSE#PBF</t>
    <phoneticPr fontId="1" type="noConversion"/>
  </si>
  <si>
    <t>STM32F303R8T6</t>
    <phoneticPr fontId="1" type="noConversion"/>
  </si>
  <si>
    <t>LTC2864MPS-2#PBF</t>
    <phoneticPr fontId="1" type="noConversion"/>
  </si>
  <si>
    <t>ADS1220IPW</t>
    <phoneticPr fontId="1" type="noConversion"/>
  </si>
  <si>
    <t>ADM2582EBRWZ</t>
    <phoneticPr fontId="1" type="noConversion"/>
  </si>
  <si>
    <t>可以</t>
    <phoneticPr fontId="1" type="noConversion"/>
  </si>
  <si>
    <t>mouser上有现货，或者用其他0805封装，1/2W，60欧姆左右阻值的代替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</si>
</sst>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20"/>
      <color theme="1"/>
      <name val="Times New Roman"/>
      <family val="1"/>
    </font>
    <font>
      <sz val="1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2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8" tint="0.79985961485641044"/>
      </left>
      <right style="thin">
        <color theme="8" tint="0.7998596148564104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7998596148564104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1" applyAlignment="1">
      <alignment horizontal="left" vertical="center" wrapText="1"/>
    </xf>
    <xf numFmtId="0" fontId="4" fillId="0" borderId="0" xfId="1" applyFont="1" applyAlignment="1">
      <alignment horizontal="left" vertical="center"/>
    </xf>
    <xf numFmtId="0" fontId="2" fillId="0" borderId="0" xfId="1">
      <alignment vertical="center"/>
    </xf>
    <xf numFmtId="0" fontId="8" fillId="2" borderId="5" xfId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5" fillId="0" borderId="0" xfId="0" applyFont="1">
      <alignment vertical="center"/>
    </xf>
    <xf numFmtId="0" fontId="8" fillId="2" borderId="7" xfId="1" applyFont="1" applyFill="1" applyBorder="1" applyAlignment="1">
      <alignment horizontal="center" vertical="center" wrapText="1"/>
    </xf>
    <xf numFmtId="0" fontId="0" fillId="0" borderId="6" xfId="0" applyBorder="1">
      <alignment vertical="center"/>
    </xf>
    <xf numFmtId="0" fontId="2" fillId="3" borderId="6" xfId="1" applyFill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2" fillId="5" borderId="6" xfId="1" applyFill="1" applyBorder="1" applyAlignment="1">
      <alignment horizontal="center" vertical="center"/>
    </xf>
    <xf numFmtId="0" fontId="13" fillId="2" borderId="5" xfId="1" applyFont="1" applyFill="1" applyBorder="1" applyAlignment="1">
      <alignment horizontal="center" vertical="center" wrapText="1"/>
    </xf>
    <xf numFmtId="0" fontId="13" fillId="2" borderId="7" xfId="1" applyFont="1" applyFill="1" applyBorder="1" applyAlignment="1">
      <alignment horizontal="center" vertical="center" wrapText="1"/>
    </xf>
    <xf numFmtId="0" fontId="11" fillId="3" borderId="6" xfId="1" applyFont="1" applyFill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5" borderId="6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14" fillId="5" borderId="8" xfId="0" applyNumberFormat="1" applyFont="1" applyFill="1" applyBorder="1" applyAlignment="1">
      <alignment horizontal="center" vertical="center" wrapText="1"/>
    </xf>
    <xf numFmtId="0" fontId="15" fillId="5" borderId="8" xfId="0" applyNumberFormat="1" applyFont="1" applyFill="1" applyBorder="1" applyAlignment="1">
      <alignment horizontal="center" vertical="center" wrapText="1"/>
    </xf>
    <xf numFmtId="0" fontId="14" fillId="5" borderId="8" xfId="0" applyNumberFormat="1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</cellXfs>
  <cellStyles count="2">
    <cellStyle name="常规" xfId="0" builtinId="0"/>
    <cellStyle name="常规 2" xfId="1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3"/>
  <sheetViews>
    <sheetView topLeftCell="C1" workbookViewId="0">
      <selection activeCell="G7" sqref="G7"/>
    </sheetView>
  </sheetViews>
  <sheetFormatPr defaultRowHeight="13.5"/>
  <cols>
    <col min="1" max="1" width="4.375" customWidth="1"/>
    <col min="2" max="2" width="19.875" customWidth="1"/>
    <col min="3" max="3" width="6.625" customWidth="1"/>
    <col min="4" max="4" width="55.375" customWidth="1"/>
    <col min="5" max="5" width="18" customWidth="1"/>
    <col min="6" max="6" width="16.375" customWidth="1"/>
    <col min="8" max="8" width="17.875" customWidth="1"/>
    <col min="9" max="9" width="24.375" customWidth="1"/>
    <col min="10" max="10" width="18.375" customWidth="1"/>
  </cols>
  <sheetData>
    <row r="1" spans="1:14" ht="26.25">
      <c r="A1" s="33" t="s">
        <v>312</v>
      </c>
      <c r="B1" s="34"/>
      <c r="C1" s="34"/>
      <c r="D1" s="34"/>
      <c r="E1" s="34"/>
      <c r="F1" s="34"/>
      <c r="G1" s="34"/>
      <c r="H1" s="35"/>
      <c r="I1" s="1"/>
      <c r="J1" s="1"/>
      <c r="K1" s="1"/>
      <c r="L1" s="1"/>
      <c r="M1" s="1"/>
      <c r="N1" s="1"/>
    </row>
    <row r="2" spans="1:14">
      <c r="A2" s="36" t="s">
        <v>27</v>
      </c>
      <c r="B2" s="37"/>
      <c r="C2" s="37"/>
      <c r="D2" s="37"/>
      <c r="E2" s="37"/>
      <c r="F2" s="37"/>
      <c r="G2" s="37"/>
      <c r="H2" s="38"/>
      <c r="I2" s="2"/>
      <c r="J2" s="2"/>
      <c r="K2" s="2"/>
      <c r="L2" s="2"/>
      <c r="M2" s="2"/>
      <c r="N2" s="2"/>
    </row>
    <row r="3" spans="1:14">
      <c r="A3" s="36" t="s">
        <v>28</v>
      </c>
      <c r="B3" s="37"/>
      <c r="C3" s="37"/>
      <c r="D3" s="37"/>
      <c r="E3" s="37"/>
      <c r="F3" s="37"/>
      <c r="G3" s="37"/>
      <c r="H3" s="38"/>
      <c r="I3" s="2"/>
      <c r="J3" s="2"/>
      <c r="K3" s="2"/>
      <c r="L3" s="2"/>
      <c r="M3" s="2"/>
      <c r="N3" s="2"/>
    </row>
    <row r="4" spans="1:14">
      <c r="A4" s="36" t="s">
        <v>311</v>
      </c>
      <c r="B4" s="37"/>
      <c r="C4" s="37"/>
      <c r="D4" s="37"/>
      <c r="E4" s="37"/>
      <c r="F4" s="37"/>
      <c r="G4" s="37"/>
      <c r="H4" s="38"/>
      <c r="I4" s="1"/>
      <c r="J4" s="1"/>
      <c r="K4" s="1"/>
      <c r="L4" s="1"/>
      <c r="M4" s="1"/>
      <c r="N4" s="1"/>
    </row>
    <row r="5" spans="1:14">
      <c r="A5" s="4" t="s">
        <v>29</v>
      </c>
      <c r="B5" s="4" t="s">
        <v>30</v>
      </c>
      <c r="C5" s="4" t="s">
        <v>31</v>
      </c>
      <c r="D5" s="4" t="s">
        <v>32</v>
      </c>
      <c r="E5" s="4" t="s">
        <v>33</v>
      </c>
      <c r="F5" s="4" t="s">
        <v>34</v>
      </c>
      <c r="G5" s="4" t="s">
        <v>35</v>
      </c>
      <c r="H5" s="7" t="s">
        <v>36</v>
      </c>
      <c r="I5" s="9" t="s">
        <v>313</v>
      </c>
      <c r="J5" s="9" t="s">
        <v>314</v>
      </c>
      <c r="K5" s="3"/>
      <c r="L5" s="3"/>
      <c r="M5" s="3"/>
      <c r="N5" s="3"/>
    </row>
    <row r="6" spans="1:14" ht="27">
      <c r="A6" s="5">
        <v>1</v>
      </c>
      <c r="B6" s="5" t="s">
        <v>37</v>
      </c>
      <c r="C6" s="5">
        <v>2</v>
      </c>
      <c r="D6" s="5" t="s">
        <v>0</v>
      </c>
      <c r="E6" s="5" t="s">
        <v>192</v>
      </c>
      <c r="F6" s="5" t="s">
        <v>1</v>
      </c>
      <c r="G6" s="5" t="s">
        <v>2</v>
      </c>
      <c r="H6" s="5" t="s">
        <v>3</v>
      </c>
      <c r="I6" s="10"/>
      <c r="J6" s="10"/>
    </row>
    <row r="7" spans="1:14" ht="229.5">
      <c r="A7" s="5">
        <v>2</v>
      </c>
      <c r="B7" s="5" t="s">
        <v>4</v>
      </c>
      <c r="C7" s="5">
        <v>117</v>
      </c>
      <c r="D7" s="5" t="s">
        <v>5</v>
      </c>
      <c r="E7" s="5" t="s">
        <v>281</v>
      </c>
      <c r="F7" s="5" t="s">
        <v>6</v>
      </c>
      <c r="G7" s="5" t="s">
        <v>7</v>
      </c>
      <c r="H7" s="5" t="s">
        <v>8</v>
      </c>
      <c r="I7" s="9" t="s">
        <v>315</v>
      </c>
      <c r="J7" s="9" t="s">
        <v>316</v>
      </c>
    </row>
    <row r="8" spans="1:14" ht="27">
      <c r="A8" s="5">
        <v>3</v>
      </c>
      <c r="B8" s="5" t="s">
        <v>9</v>
      </c>
      <c r="C8" s="5">
        <v>8</v>
      </c>
      <c r="D8" s="5" t="s">
        <v>10</v>
      </c>
      <c r="E8" s="5" t="s">
        <v>193</v>
      </c>
      <c r="F8" s="5" t="s">
        <v>11</v>
      </c>
      <c r="G8" s="5" t="s">
        <v>7</v>
      </c>
      <c r="H8" s="5" t="s">
        <v>12</v>
      </c>
      <c r="I8" s="9" t="s">
        <v>317</v>
      </c>
      <c r="J8" s="9" t="s">
        <v>318</v>
      </c>
    </row>
    <row r="9" spans="1:14" ht="27">
      <c r="A9" s="5">
        <v>4</v>
      </c>
      <c r="B9" s="5" t="s">
        <v>13</v>
      </c>
      <c r="C9" s="5">
        <v>7</v>
      </c>
      <c r="D9" s="5" t="s">
        <v>14</v>
      </c>
      <c r="E9" s="5" t="s">
        <v>194</v>
      </c>
      <c r="F9" s="5" t="s">
        <v>15</v>
      </c>
      <c r="G9" s="5" t="s">
        <v>7</v>
      </c>
      <c r="H9" s="5" t="s">
        <v>12</v>
      </c>
      <c r="I9" s="9" t="s">
        <v>319</v>
      </c>
      <c r="J9" s="9" t="s">
        <v>320</v>
      </c>
    </row>
    <row r="10" spans="1:14" ht="94.5">
      <c r="A10" s="5">
        <v>5</v>
      </c>
      <c r="B10" s="5" t="s">
        <v>16</v>
      </c>
      <c r="C10" s="5">
        <v>23</v>
      </c>
      <c r="D10" s="5" t="s">
        <v>17</v>
      </c>
      <c r="E10" s="5" t="s">
        <v>282</v>
      </c>
      <c r="F10" s="5" t="s">
        <v>18</v>
      </c>
      <c r="G10" s="5" t="s">
        <v>7</v>
      </c>
      <c r="H10" s="5" t="s">
        <v>8</v>
      </c>
      <c r="I10" s="9" t="s">
        <v>321</v>
      </c>
      <c r="J10" s="9" t="s">
        <v>322</v>
      </c>
    </row>
    <row r="11" spans="1:14">
      <c r="A11" s="5">
        <v>6</v>
      </c>
      <c r="B11" s="5" t="s">
        <v>38</v>
      </c>
      <c r="C11" s="5">
        <v>1</v>
      </c>
      <c r="D11" s="5" t="s">
        <v>195</v>
      </c>
      <c r="E11" s="5" t="s">
        <v>39</v>
      </c>
      <c r="F11" s="5" t="s">
        <v>40</v>
      </c>
      <c r="G11" s="5" t="s">
        <v>7</v>
      </c>
      <c r="H11" s="5" t="s">
        <v>8</v>
      </c>
      <c r="I11" s="9" t="s">
        <v>323</v>
      </c>
      <c r="J11" s="9" t="s">
        <v>324</v>
      </c>
    </row>
    <row r="12" spans="1:14">
      <c r="A12" s="5">
        <v>7</v>
      </c>
      <c r="B12" s="5" t="s">
        <v>41</v>
      </c>
      <c r="C12" s="5">
        <v>3</v>
      </c>
      <c r="D12" s="5" t="s">
        <v>196</v>
      </c>
      <c r="E12" s="5" t="s">
        <v>197</v>
      </c>
      <c r="F12" s="5" t="s">
        <v>42</v>
      </c>
      <c r="G12" s="5" t="s">
        <v>7</v>
      </c>
      <c r="H12" s="5" t="s">
        <v>43</v>
      </c>
      <c r="I12" s="9" t="s">
        <v>325</v>
      </c>
      <c r="J12" s="9" t="s">
        <v>326</v>
      </c>
    </row>
    <row r="13" spans="1:14">
      <c r="A13" s="5">
        <v>8</v>
      </c>
      <c r="B13" s="5" t="s">
        <v>19</v>
      </c>
      <c r="C13" s="5">
        <v>2</v>
      </c>
      <c r="D13" s="5" t="s">
        <v>20</v>
      </c>
      <c r="E13" s="5" t="s">
        <v>198</v>
      </c>
      <c r="F13" s="5" t="s">
        <v>21</v>
      </c>
      <c r="G13" s="5" t="s">
        <v>7</v>
      </c>
      <c r="H13" s="5" t="s">
        <v>8</v>
      </c>
      <c r="I13" s="9" t="s">
        <v>327</v>
      </c>
      <c r="J13" s="9" t="s">
        <v>19</v>
      </c>
    </row>
    <row r="14" spans="1:14">
      <c r="A14" s="5">
        <v>9</v>
      </c>
      <c r="B14" s="5" t="s">
        <v>44</v>
      </c>
      <c r="C14" s="5">
        <v>4</v>
      </c>
      <c r="D14" s="5" t="s">
        <v>199</v>
      </c>
      <c r="E14" s="5" t="s">
        <v>200</v>
      </c>
      <c r="F14" s="5" t="s">
        <v>45</v>
      </c>
      <c r="G14" s="5" t="s">
        <v>7</v>
      </c>
      <c r="H14" s="5" t="s">
        <v>46</v>
      </c>
      <c r="I14" s="9" t="s">
        <v>328</v>
      </c>
      <c r="J14" s="9" t="s">
        <v>329</v>
      </c>
    </row>
    <row r="15" spans="1:14">
      <c r="A15" s="5">
        <v>10</v>
      </c>
      <c r="B15" s="5" t="s">
        <v>47</v>
      </c>
      <c r="C15" s="5">
        <v>3</v>
      </c>
      <c r="D15" s="5" t="s">
        <v>201</v>
      </c>
      <c r="E15" s="5" t="s">
        <v>202</v>
      </c>
      <c r="F15" s="5" t="s">
        <v>48</v>
      </c>
      <c r="G15" s="5" t="s">
        <v>7</v>
      </c>
      <c r="H15" s="5" t="s">
        <v>8</v>
      </c>
      <c r="I15" s="9" t="s">
        <v>330</v>
      </c>
      <c r="J15" s="9" t="s">
        <v>331</v>
      </c>
    </row>
    <row r="16" spans="1:14">
      <c r="A16" s="5">
        <v>11</v>
      </c>
      <c r="B16" s="5" t="s">
        <v>49</v>
      </c>
      <c r="C16" s="5">
        <v>2</v>
      </c>
      <c r="D16" s="5" t="s">
        <v>203</v>
      </c>
      <c r="E16" s="5" t="s">
        <v>204</v>
      </c>
      <c r="F16" s="5" t="s">
        <v>50</v>
      </c>
      <c r="G16" s="5" t="s">
        <v>7</v>
      </c>
      <c r="H16" s="5" t="s">
        <v>8</v>
      </c>
      <c r="I16" s="9" t="s">
        <v>332</v>
      </c>
      <c r="J16" s="9" t="s">
        <v>333</v>
      </c>
    </row>
    <row r="17" spans="1:10">
      <c r="A17" s="5">
        <v>12</v>
      </c>
      <c r="B17" s="5" t="s">
        <v>51</v>
      </c>
      <c r="C17" s="5">
        <v>1</v>
      </c>
      <c r="D17" s="5" t="s">
        <v>205</v>
      </c>
      <c r="E17" s="5" t="s">
        <v>52</v>
      </c>
      <c r="F17" s="5" t="s">
        <v>53</v>
      </c>
      <c r="G17" s="5" t="s">
        <v>7</v>
      </c>
      <c r="H17" s="5" t="s">
        <v>8</v>
      </c>
      <c r="I17" s="9" t="s">
        <v>334</v>
      </c>
      <c r="J17" s="9" t="s">
        <v>335</v>
      </c>
    </row>
    <row r="18" spans="1:10">
      <c r="A18" s="5">
        <v>13</v>
      </c>
      <c r="B18" s="5" t="s">
        <v>54</v>
      </c>
      <c r="C18" s="5">
        <v>1</v>
      </c>
      <c r="D18" s="5" t="s">
        <v>206</v>
      </c>
      <c r="E18" s="5" t="s">
        <v>55</v>
      </c>
      <c r="F18" s="5" t="s">
        <v>11</v>
      </c>
      <c r="G18" s="5" t="s">
        <v>7</v>
      </c>
      <c r="H18" s="5" t="s">
        <v>46</v>
      </c>
      <c r="I18" s="9" t="s">
        <v>336</v>
      </c>
      <c r="J18" s="9" t="s">
        <v>337</v>
      </c>
    </row>
    <row r="19" spans="1:10" ht="67.5">
      <c r="A19" s="5">
        <v>14</v>
      </c>
      <c r="B19" s="5" t="s">
        <v>56</v>
      </c>
      <c r="C19" s="5">
        <v>16</v>
      </c>
      <c r="D19" s="5" t="s">
        <v>207</v>
      </c>
      <c r="E19" s="5" t="s">
        <v>283</v>
      </c>
      <c r="F19" s="5" t="s">
        <v>57</v>
      </c>
      <c r="G19" s="5" t="s">
        <v>7</v>
      </c>
      <c r="H19" s="5" t="s">
        <v>58</v>
      </c>
      <c r="I19" s="9" t="s">
        <v>338</v>
      </c>
      <c r="J19" s="9" t="s">
        <v>339</v>
      </c>
    </row>
    <row r="20" spans="1:10" ht="27">
      <c r="A20" s="5">
        <v>15</v>
      </c>
      <c r="B20" s="5" t="s">
        <v>22</v>
      </c>
      <c r="C20" s="5">
        <v>2</v>
      </c>
      <c r="D20" s="5" t="s">
        <v>23</v>
      </c>
      <c r="E20" s="5" t="s">
        <v>208</v>
      </c>
      <c r="F20" s="5" t="s">
        <v>24</v>
      </c>
      <c r="G20" s="5" t="s">
        <v>25</v>
      </c>
      <c r="H20" s="5" t="s">
        <v>26</v>
      </c>
      <c r="I20" s="11" t="s">
        <v>359</v>
      </c>
      <c r="J20" s="12" t="s">
        <v>360</v>
      </c>
    </row>
    <row r="21" spans="1:10">
      <c r="A21" s="5">
        <v>16</v>
      </c>
      <c r="B21" s="5" t="s">
        <v>59</v>
      </c>
      <c r="C21" s="5">
        <v>2</v>
      </c>
      <c r="D21" s="5" t="s">
        <v>209</v>
      </c>
      <c r="E21" s="5" t="s">
        <v>210</v>
      </c>
      <c r="F21" s="5" t="s">
        <v>59</v>
      </c>
      <c r="G21" s="5" t="s">
        <v>60</v>
      </c>
      <c r="H21" s="5" t="s">
        <v>61</v>
      </c>
      <c r="I21" s="10"/>
      <c r="J21" s="10"/>
    </row>
    <row r="22" spans="1:10">
      <c r="A22" s="5">
        <v>17</v>
      </c>
      <c r="B22" s="5" t="s">
        <v>62</v>
      </c>
      <c r="C22" s="5">
        <v>4</v>
      </c>
      <c r="D22" s="5" t="s">
        <v>211</v>
      </c>
      <c r="E22" s="5" t="s">
        <v>212</v>
      </c>
      <c r="F22" s="5" t="s">
        <v>62</v>
      </c>
      <c r="G22" s="5" t="s">
        <v>63</v>
      </c>
      <c r="H22" s="5" t="s">
        <v>284</v>
      </c>
      <c r="I22" s="10"/>
      <c r="J22" s="10"/>
    </row>
    <row r="23" spans="1:10" ht="27">
      <c r="A23" s="5">
        <v>18</v>
      </c>
      <c r="B23" s="5" t="s">
        <v>64</v>
      </c>
      <c r="C23" s="5">
        <v>3</v>
      </c>
      <c r="D23" s="5" t="s">
        <v>213</v>
      </c>
      <c r="E23" s="5" t="s">
        <v>214</v>
      </c>
      <c r="F23" s="5" t="s">
        <v>64</v>
      </c>
      <c r="G23" s="5" t="s">
        <v>65</v>
      </c>
      <c r="H23" s="5" t="s">
        <v>66</v>
      </c>
      <c r="I23" s="10"/>
      <c r="J23" s="10"/>
    </row>
    <row r="24" spans="1:10">
      <c r="A24" s="5">
        <v>19</v>
      </c>
      <c r="B24" s="5" t="s">
        <v>67</v>
      </c>
      <c r="C24" s="5">
        <v>2</v>
      </c>
      <c r="D24" s="5" t="s">
        <v>215</v>
      </c>
      <c r="E24" s="5" t="s">
        <v>285</v>
      </c>
      <c r="F24" s="5" t="s">
        <v>67</v>
      </c>
      <c r="G24" s="5" t="s">
        <v>63</v>
      </c>
      <c r="H24" s="5" t="s">
        <v>68</v>
      </c>
      <c r="I24" s="10"/>
      <c r="J24" s="10"/>
    </row>
    <row r="25" spans="1:10" ht="27">
      <c r="A25" s="5">
        <v>20</v>
      </c>
      <c r="B25" s="5" t="s">
        <v>69</v>
      </c>
      <c r="C25" s="5">
        <v>6</v>
      </c>
      <c r="D25" s="5" t="s">
        <v>216</v>
      </c>
      <c r="E25" s="5" t="s">
        <v>217</v>
      </c>
      <c r="F25" s="5" t="s">
        <v>69</v>
      </c>
      <c r="G25" s="5" t="s">
        <v>70</v>
      </c>
      <c r="H25" s="5" t="s">
        <v>68</v>
      </c>
      <c r="I25" s="10"/>
      <c r="J25" s="10"/>
    </row>
    <row r="26" spans="1:10" ht="27">
      <c r="A26" s="5">
        <v>21</v>
      </c>
      <c r="B26" s="5" t="s">
        <v>71</v>
      </c>
      <c r="C26" s="5">
        <v>34</v>
      </c>
      <c r="D26" s="5" t="s">
        <v>218</v>
      </c>
      <c r="E26" s="5" t="s">
        <v>286</v>
      </c>
      <c r="F26" s="5" t="s">
        <v>71</v>
      </c>
      <c r="G26" s="5" t="s">
        <v>60</v>
      </c>
      <c r="H26" s="5" t="s">
        <v>68</v>
      </c>
      <c r="I26" s="10"/>
      <c r="J26" s="10"/>
    </row>
    <row r="27" spans="1:10" ht="27">
      <c r="A27" s="5">
        <v>22</v>
      </c>
      <c r="B27" s="5" t="s">
        <v>72</v>
      </c>
      <c r="C27" s="5">
        <v>2</v>
      </c>
      <c r="D27" s="5" t="s">
        <v>219</v>
      </c>
      <c r="E27" s="5" t="s">
        <v>220</v>
      </c>
      <c r="F27" s="5" t="s">
        <v>72</v>
      </c>
      <c r="G27" s="5" t="s">
        <v>73</v>
      </c>
      <c r="H27" s="5" t="s">
        <v>74</v>
      </c>
      <c r="I27" s="10"/>
      <c r="J27" s="10"/>
    </row>
    <row r="28" spans="1:10">
      <c r="A28" s="5">
        <v>23</v>
      </c>
      <c r="B28" s="5" t="s">
        <v>75</v>
      </c>
      <c r="C28" s="5">
        <v>8</v>
      </c>
      <c r="D28" s="5" t="s">
        <v>221</v>
      </c>
      <c r="E28" s="5" t="s">
        <v>222</v>
      </c>
      <c r="F28" s="5" t="s">
        <v>75</v>
      </c>
      <c r="G28" s="5" t="s">
        <v>7</v>
      </c>
      <c r="H28" s="5" t="s">
        <v>76</v>
      </c>
      <c r="I28" s="10"/>
      <c r="J28" s="10"/>
    </row>
    <row r="29" spans="1:10">
      <c r="A29" s="5">
        <v>24</v>
      </c>
      <c r="B29" s="5" t="s">
        <v>77</v>
      </c>
      <c r="C29" s="5">
        <v>1</v>
      </c>
      <c r="D29" s="5" t="s">
        <v>223</v>
      </c>
      <c r="E29" s="5" t="s">
        <v>78</v>
      </c>
      <c r="F29" s="5" t="s">
        <v>77</v>
      </c>
      <c r="G29" s="5" t="s">
        <v>79</v>
      </c>
      <c r="H29" s="5" t="s">
        <v>80</v>
      </c>
      <c r="I29" s="10"/>
      <c r="J29" s="10"/>
    </row>
    <row r="30" spans="1:10">
      <c r="A30" s="5">
        <v>25</v>
      </c>
      <c r="B30" s="5" t="s">
        <v>81</v>
      </c>
      <c r="C30" s="5">
        <v>1</v>
      </c>
      <c r="D30" s="5" t="s">
        <v>224</v>
      </c>
      <c r="E30" s="5" t="s">
        <v>82</v>
      </c>
      <c r="F30" s="5" t="s">
        <v>81</v>
      </c>
      <c r="G30" s="5" t="s">
        <v>79</v>
      </c>
      <c r="H30" s="5" t="s">
        <v>83</v>
      </c>
      <c r="I30" s="10"/>
      <c r="J30" s="10"/>
    </row>
    <row r="31" spans="1:10" ht="27">
      <c r="A31" s="5">
        <v>26</v>
      </c>
      <c r="B31" s="5">
        <v>791077069</v>
      </c>
      <c r="C31" s="5">
        <v>4</v>
      </c>
      <c r="D31" s="5" t="s">
        <v>225</v>
      </c>
      <c r="E31" s="5" t="s">
        <v>226</v>
      </c>
      <c r="F31" s="5" t="s">
        <v>84</v>
      </c>
      <c r="G31" s="5" t="s">
        <v>85</v>
      </c>
      <c r="H31" s="5" t="s">
        <v>287</v>
      </c>
      <c r="I31" s="10"/>
      <c r="J31" s="10"/>
    </row>
    <row r="32" spans="1:10">
      <c r="A32" s="5">
        <v>27</v>
      </c>
      <c r="B32" s="5" t="s">
        <v>86</v>
      </c>
      <c r="C32" s="5">
        <v>1</v>
      </c>
      <c r="D32" s="5" t="s">
        <v>227</v>
      </c>
      <c r="E32" s="5" t="s">
        <v>87</v>
      </c>
      <c r="F32" s="5" t="s">
        <v>86</v>
      </c>
      <c r="G32" s="5" t="s">
        <v>85</v>
      </c>
      <c r="H32" s="5" t="s">
        <v>88</v>
      </c>
      <c r="I32" s="10"/>
      <c r="J32" s="10"/>
    </row>
    <row r="33" spans="1:10">
      <c r="A33" s="5">
        <v>28</v>
      </c>
      <c r="B33" s="5" t="s">
        <v>89</v>
      </c>
      <c r="C33" s="5">
        <v>1</v>
      </c>
      <c r="D33" s="5" t="s">
        <v>228</v>
      </c>
      <c r="E33" s="5" t="s">
        <v>90</v>
      </c>
      <c r="F33" s="5" t="s">
        <v>89</v>
      </c>
      <c r="G33" s="5" t="s">
        <v>85</v>
      </c>
      <c r="H33" s="5" t="s">
        <v>288</v>
      </c>
      <c r="I33" s="10"/>
      <c r="J33" s="10"/>
    </row>
    <row r="34" spans="1:10">
      <c r="A34" s="5">
        <v>29</v>
      </c>
      <c r="B34" s="5" t="s">
        <v>91</v>
      </c>
      <c r="C34" s="5">
        <v>2</v>
      </c>
      <c r="D34" s="5" t="s">
        <v>229</v>
      </c>
      <c r="E34" s="5" t="s">
        <v>230</v>
      </c>
      <c r="F34" s="5" t="s">
        <v>92</v>
      </c>
      <c r="G34" s="5" t="s">
        <v>60</v>
      </c>
      <c r="H34" s="5" t="s">
        <v>289</v>
      </c>
      <c r="I34" s="10"/>
      <c r="J34" s="10"/>
    </row>
    <row r="35" spans="1:10">
      <c r="A35" s="5">
        <v>30</v>
      </c>
      <c r="B35" s="5" t="s">
        <v>93</v>
      </c>
      <c r="C35" s="5">
        <v>2</v>
      </c>
      <c r="D35" s="5" t="s">
        <v>231</v>
      </c>
      <c r="E35" s="5" t="s">
        <v>232</v>
      </c>
      <c r="F35" s="5" t="s">
        <v>94</v>
      </c>
      <c r="G35" s="5" t="s">
        <v>95</v>
      </c>
      <c r="H35" s="5" t="s">
        <v>96</v>
      </c>
      <c r="I35" s="10"/>
      <c r="J35" s="10"/>
    </row>
    <row r="36" spans="1:10">
      <c r="A36" s="5">
        <v>31</v>
      </c>
      <c r="B36" s="5" t="s">
        <v>97</v>
      </c>
      <c r="C36" s="5">
        <v>3</v>
      </c>
      <c r="D36" s="5" t="s">
        <v>233</v>
      </c>
      <c r="E36" s="5" t="s">
        <v>234</v>
      </c>
      <c r="F36" s="5" t="s">
        <v>98</v>
      </c>
      <c r="G36" s="5" t="s">
        <v>99</v>
      </c>
      <c r="H36" s="5" t="s">
        <v>290</v>
      </c>
      <c r="I36" s="10"/>
      <c r="J36" s="10"/>
    </row>
    <row r="37" spans="1:10">
      <c r="A37" s="5">
        <v>32</v>
      </c>
      <c r="B37" s="5" t="s">
        <v>100</v>
      </c>
      <c r="C37" s="5">
        <v>2</v>
      </c>
      <c r="D37" s="5" t="s">
        <v>235</v>
      </c>
      <c r="E37" s="5" t="s">
        <v>236</v>
      </c>
      <c r="F37" s="5" t="s">
        <v>101</v>
      </c>
      <c r="G37" s="5" t="s">
        <v>102</v>
      </c>
      <c r="H37" s="5" t="s">
        <v>103</v>
      </c>
      <c r="I37" s="10"/>
      <c r="J37" s="10"/>
    </row>
    <row r="38" spans="1:10">
      <c r="A38" s="5">
        <v>33</v>
      </c>
      <c r="B38" s="5" t="s">
        <v>104</v>
      </c>
      <c r="C38" s="5">
        <v>10</v>
      </c>
      <c r="D38" s="5" t="s">
        <v>237</v>
      </c>
      <c r="E38" s="5" t="s">
        <v>291</v>
      </c>
      <c r="F38" s="5" t="s">
        <v>104</v>
      </c>
      <c r="G38" s="5" t="s">
        <v>105</v>
      </c>
      <c r="H38" s="5" t="s">
        <v>68</v>
      </c>
      <c r="I38" s="10"/>
      <c r="J38" s="10"/>
    </row>
    <row r="39" spans="1:10" ht="216">
      <c r="A39" s="5">
        <v>34</v>
      </c>
      <c r="B39" s="5" t="s">
        <v>106</v>
      </c>
      <c r="C39" s="5">
        <v>71</v>
      </c>
      <c r="D39" s="5" t="s">
        <v>238</v>
      </c>
      <c r="E39" s="5" t="s">
        <v>292</v>
      </c>
      <c r="F39" s="5" t="s">
        <v>107</v>
      </c>
      <c r="G39" s="5" t="s">
        <v>108</v>
      </c>
      <c r="H39" s="5" t="s">
        <v>109</v>
      </c>
      <c r="I39" s="9" t="s">
        <v>340</v>
      </c>
      <c r="J39" s="9" t="s">
        <v>106</v>
      </c>
    </row>
    <row r="40" spans="1:10" ht="121.5">
      <c r="A40" s="5">
        <v>35</v>
      </c>
      <c r="B40" s="5" t="s">
        <v>110</v>
      </c>
      <c r="C40" s="5">
        <v>28</v>
      </c>
      <c r="D40" s="5" t="s">
        <v>239</v>
      </c>
      <c r="E40" s="5" t="s">
        <v>293</v>
      </c>
      <c r="F40" s="5" t="s">
        <v>111</v>
      </c>
      <c r="G40" s="5" t="s">
        <v>108</v>
      </c>
      <c r="H40" s="5" t="s">
        <v>109</v>
      </c>
      <c r="I40" s="9" t="s">
        <v>341</v>
      </c>
      <c r="J40" s="9" t="s">
        <v>110</v>
      </c>
    </row>
    <row r="41" spans="1:10">
      <c r="A41" s="5">
        <v>36</v>
      </c>
      <c r="B41" s="5" t="s">
        <v>112</v>
      </c>
      <c r="C41" s="5">
        <v>1</v>
      </c>
      <c r="D41" s="5" t="s">
        <v>240</v>
      </c>
      <c r="E41" s="5" t="s">
        <v>113</v>
      </c>
      <c r="F41" s="5" t="s">
        <v>114</v>
      </c>
      <c r="G41" s="5" t="s">
        <v>108</v>
      </c>
      <c r="H41" s="5" t="s">
        <v>109</v>
      </c>
      <c r="I41" s="9" t="s">
        <v>342</v>
      </c>
      <c r="J41" s="9" t="s">
        <v>112</v>
      </c>
    </row>
    <row r="42" spans="1:10">
      <c r="A42" s="5">
        <v>37</v>
      </c>
      <c r="B42" s="5" t="s">
        <v>115</v>
      </c>
      <c r="C42" s="5">
        <v>1</v>
      </c>
      <c r="D42" s="5" t="s">
        <v>241</v>
      </c>
      <c r="E42" s="5" t="s">
        <v>116</v>
      </c>
      <c r="F42" s="5" t="s">
        <v>117</v>
      </c>
      <c r="G42" s="5" t="s">
        <v>108</v>
      </c>
      <c r="H42" s="5" t="s">
        <v>109</v>
      </c>
      <c r="I42" s="9" t="s">
        <v>343</v>
      </c>
      <c r="J42" s="9" t="s">
        <v>115</v>
      </c>
    </row>
    <row r="43" spans="1:10">
      <c r="A43" s="5">
        <v>38</v>
      </c>
      <c r="B43" s="5" t="s">
        <v>118</v>
      </c>
      <c r="C43" s="5">
        <v>1</v>
      </c>
      <c r="D43" s="5" t="s">
        <v>242</v>
      </c>
      <c r="E43" s="5" t="s">
        <v>119</v>
      </c>
      <c r="F43" s="5" t="s">
        <v>120</v>
      </c>
      <c r="G43" s="5" t="s">
        <v>108</v>
      </c>
      <c r="H43" s="5" t="s">
        <v>109</v>
      </c>
      <c r="I43" s="9" t="s">
        <v>344</v>
      </c>
      <c r="J43" s="9" t="s">
        <v>118</v>
      </c>
    </row>
    <row r="44" spans="1:10">
      <c r="A44" s="5">
        <v>39</v>
      </c>
      <c r="B44" s="5" t="s">
        <v>121</v>
      </c>
      <c r="C44" s="5">
        <v>1</v>
      </c>
      <c r="D44" s="5" t="s">
        <v>243</v>
      </c>
      <c r="E44" s="5" t="s">
        <v>122</v>
      </c>
      <c r="F44" s="5" t="s">
        <v>123</v>
      </c>
      <c r="G44" s="5" t="s">
        <v>108</v>
      </c>
      <c r="H44" s="5" t="s">
        <v>109</v>
      </c>
      <c r="I44" s="9" t="s">
        <v>345</v>
      </c>
      <c r="J44" s="9" t="s">
        <v>121</v>
      </c>
    </row>
    <row r="45" spans="1:10">
      <c r="A45" s="5">
        <v>40</v>
      </c>
      <c r="B45" s="5" t="s">
        <v>124</v>
      </c>
      <c r="C45" s="5">
        <v>1</v>
      </c>
      <c r="D45" s="5" t="s">
        <v>244</v>
      </c>
      <c r="E45" s="5" t="s">
        <v>125</v>
      </c>
      <c r="F45" s="5" t="s">
        <v>126</v>
      </c>
      <c r="G45" s="5" t="s">
        <v>108</v>
      </c>
      <c r="H45" s="5" t="s">
        <v>109</v>
      </c>
      <c r="I45" s="9" t="s">
        <v>346</v>
      </c>
      <c r="J45" s="9" t="s">
        <v>124</v>
      </c>
    </row>
    <row r="46" spans="1:10">
      <c r="A46" s="5">
        <v>41</v>
      </c>
      <c r="B46" s="5" t="s">
        <v>127</v>
      </c>
      <c r="C46" s="5">
        <v>3</v>
      </c>
      <c r="D46" s="5" t="s">
        <v>245</v>
      </c>
      <c r="E46" s="5" t="s">
        <v>246</v>
      </c>
      <c r="F46" s="5" t="s">
        <v>128</v>
      </c>
      <c r="G46" s="5" t="s">
        <v>108</v>
      </c>
      <c r="H46" s="5" t="s">
        <v>109</v>
      </c>
      <c r="I46" s="9" t="s">
        <v>347</v>
      </c>
      <c r="J46" s="9" t="s">
        <v>127</v>
      </c>
    </row>
    <row r="47" spans="1:10">
      <c r="A47" s="5">
        <v>42</v>
      </c>
      <c r="B47" s="5" t="s">
        <v>129</v>
      </c>
      <c r="C47" s="5">
        <v>3</v>
      </c>
      <c r="D47" s="5" t="s">
        <v>247</v>
      </c>
      <c r="E47" s="5" t="s">
        <v>248</v>
      </c>
      <c r="F47" s="5" t="s">
        <v>130</v>
      </c>
      <c r="G47" s="5" t="s">
        <v>108</v>
      </c>
      <c r="H47" s="5" t="s">
        <v>109</v>
      </c>
      <c r="I47" s="9" t="s">
        <v>348</v>
      </c>
      <c r="J47" s="9" t="s">
        <v>129</v>
      </c>
    </row>
    <row r="48" spans="1:10">
      <c r="A48" s="5">
        <v>43</v>
      </c>
      <c r="B48" s="5" t="s">
        <v>131</v>
      </c>
      <c r="C48" s="5">
        <v>2</v>
      </c>
      <c r="D48" s="5" t="s">
        <v>249</v>
      </c>
      <c r="E48" s="5" t="s">
        <v>250</v>
      </c>
      <c r="F48" s="5" t="s">
        <v>132</v>
      </c>
      <c r="G48" s="5" t="s">
        <v>108</v>
      </c>
      <c r="H48" s="5" t="s">
        <v>109</v>
      </c>
      <c r="I48" s="9" t="s">
        <v>349</v>
      </c>
      <c r="J48" s="9" t="s">
        <v>131</v>
      </c>
    </row>
    <row r="49" spans="1:10">
      <c r="A49" s="5">
        <v>44</v>
      </c>
      <c r="B49" s="5" t="s">
        <v>133</v>
      </c>
      <c r="C49" s="5">
        <v>2</v>
      </c>
      <c r="D49" s="5" t="s">
        <v>251</v>
      </c>
      <c r="E49" s="5" t="s">
        <v>252</v>
      </c>
      <c r="F49" s="5" t="s">
        <v>134</v>
      </c>
      <c r="G49" s="5" t="s">
        <v>108</v>
      </c>
      <c r="H49" s="5" t="s">
        <v>109</v>
      </c>
      <c r="I49" s="9" t="s">
        <v>350</v>
      </c>
      <c r="J49" s="9" t="s">
        <v>133</v>
      </c>
    </row>
    <row r="50" spans="1:10" ht="40.5">
      <c r="A50" s="5">
        <v>45</v>
      </c>
      <c r="B50" s="5" t="s">
        <v>135</v>
      </c>
      <c r="C50" s="5">
        <v>9</v>
      </c>
      <c r="D50" s="5" t="s">
        <v>253</v>
      </c>
      <c r="E50" s="5" t="s">
        <v>294</v>
      </c>
      <c r="F50" s="5" t="s">
        <v>136</v>
      </c>
      <c r="G50" s="5" t="s">
        <v>108</v>
      </c>
      <c r="H50" s="5" t="s">
        <v>109</v>
      </c>
      <c r="I50" s="9" t="s">
        <v>351</v>
      </c>
      <c r="J50" s="9" t="s">
        <v>135</v>
      </c>
    </row>
    <row r="51" spans="1:10">
      <c r="A51" s="5">
        <v>46</v>
      </c>
      <c r="B51" s="5" t="s">
        <v>137</v>
      </c>
      <c r="C51" s="5">
        <v>1</v>
      </c>
      <c r="D51" s="5" t="s">
        <v>254</v>
      </c>
      <c r="E51" s="5" t="s">
        <v>138</v>
      </c>
      <c r="F51" s="5" t="s">
        <v>139</v>
      </c>
      <c r="G51" s="5" t="s">
        <v>108</v>
      </c>
      <c r="H51" s="5" t="s">
        <v>109</v>
      </c>
      <c r="I51" s="9" t="s">
        <v>352</v>
      </c>
      <c r="J51" s="9" t="s">
        <v>137</v>
      </c>
    </row>
    <row r="52" spans="1:10" ht="27">
      <c r="A52" s="5">
        <v>47</v>
      </c>
      <c r="B52" s="5" t="s">
        <v>140</v>
      </c>
      <c r="C52" s="5">
        <v>7</v>
      </c>
      <c r="D52" s="5" t="s">
        <v>255</v>
      </c>
      <c r="E52" s="5" t="s">
        <v>256</v>
      </c>
      <c r="F52" s="5" t="s">
        <v>141</v>
      </c>
      <c r="G52" s="5" t="s">
        <v>108</v>
      </c>
      <c r="H52" s="5" t="s">
        <v>109</v>
      </c>
      <c r="I52" s="9" t="s">
        <v>353</v>
      </c>
      <c r="J52" s="9" t="s">
        <v>140</v>
      </c>
    </row>
    <row r="53" spans="1:10" ht="108">
      <c r="A53" s="5">
        <v>48</v>
      </c>
      <c r="B53" s="5" t="s">
        <v>142</v>
      </c>
      <c r="C53" s="5">
        <v>29</v>
      </c>
      <c r="D53" s="5" t="s">
        <v>257</v>
      </c>
      <c r="E53" s="5" t="s">
        <v>295</v>
      </c>
      <c r="F53" s="5" t="s">
        <v>143</v>
      </c>
      <c r="G53" s="5" t="s">
        <v>108</v>
      </c>
      <c r="H53" s="5" t="s">
        <v>109</v>
      </c>
      <c r="I53" s="9" t="s">
        <v>354</v>
      </c>
      <c r="J53" s="9" t="s">
        <v>142</v>
      </c>
    </row>
    <row r="54" spans="1:10" ht="67.5">
      <c r="A54" s="5">
        <v>49</v>
      </c>
      <c r="B54" s="5" t="s">
        <v>144</v>
      </c>
      <c r="C54" s="5">
        <v>16</v>
      </c>
      <c r="D54" s="5" t="s">
        <v>258</v>
      </c>
      <c r="E54" s="5" t="s">
        <v>296</v>
      </c>
      <c r="F54" s="5" t="s">
        <v>145</v>
      </c>
      <c r="G54" s="5" t="s">
        <v>108</v>
      </c>
      <c r="H54" s="5" t="s">
        <v>146</v>
      </c>
      <c r="I54" s="9" t="s">
        <v>355</v>
      </c>
      <c r="J54" s="9" t="s">
        <v>356</v>
      </c>
    </row>
    <row r="55" spans="1:10">
      <c r="A55" s="5">
        <v>50</v>
      </c>
      <c r="B55" s="5" t="s">
        <v>147</v>
      </c>
      <c r="C55" s="5">
        <v>1</v>
      </c>
      <c r="D55" s="5" t="s">
        <v>259</v>
      </c>
      <c r="E55" s="5" t="s">
        <v>148</v>
      </c>
      <c r="F55" s="5" t="s">
        <v>149</v>
      </c>
      <c r="G55" s="5" t="s">
        <v>108</v>
      </c>
      <c r="H55" s="5" t="s">
        <v>109</v>
      </c>
      <c r="I55" s="9" t="s">
        <v>357</v>
      </c>
      <c r="J55" s="9" t="s">
        <v>147</v>
      </c>
    </row>
    <row r="56" spans="1:10" ht="40.5">
      <c r="A56" s="5">
        <v>51</v>
      </c>
      <c r="B56" s="5" t="s">
        <v>150</v>
      </c>
      <c r="C56" s="5">
        <v>11</v>
      </c>
      <c r="D56" s="5" t="s">
        <v>260</v>
      </c>
      <c r="E56" s="5" t="s">
        <v>297</v>
      </c>
      <c r="F56" s="5" t="s">
        <v>151</v>
      </c>
      <c r="G56" s="5" t="s">
        <v>108</v>
      </c>
      <c r="H56" s="5" t="s">
        <v>109</v>
      </c>
      <c r="I56" s="9" t="s">
        <v>358</v>
      </c>
      <c r="J56" s="9" t="s">
        <v>150</v>
      </c>
    </row>
    <row r="57" spans="1:10" ht="27">
      <c r="A57" s="5">
        <v>52</v>
      </c>
      <c r="B57" s="5" t="s">
        <v>298</v>
      </c>
      <c r="C57" s="5">
        <v>8</v>
      </c>
      <c r="D57" s="5" t="s">
        <v>299</v>
      </c>
      <c r="E57" s="5" t="s">
        <v>300</v>
      </c>
      <c r="F57" s="5" t="s">
        <v>301</v>
      </c>
      <c r="G57" s="5" t="s">
        <v>302</v>
      </c>
      <c r="H57" s="5" t="s">
        <v>303</v>
      </c>
      <c r="I57" s="13" t="s">
        <v>361</v>
      </c>
      <c r="J57" s="13" t="s">
        <v>361</v>
      </c>
    </row>
    <row r="58" spans="1:10">
      <c r="A58" s="5">
        <v>53</v>
      </c>
      <c r="B58" s="5" t="s">
        <v>152</v>
      </c>
      <c r="C58" s="5">
        <v>8</v>
      </c>
      <c r="D58" s="5" t="s">
        <v>261</v>
      </c>
      <c r="E58" s="5" t="s">
        <v>262</v>
      </c>
      <c r="F58" s="5" t="s">
        <v>152</v>
      </c>
      <c r="G58" s="5" t="s">
        <v>99</v>
      </c>
      <c r="H58" s="5" t="s">
        <v>304</v>
      </c>
      <c r="I58" s="8"/>
      <c r="J58" s="8"/>
    </row>
    <row r="59" spans="1:10" ht="40.5">
      <c r="A59" s="5">
        <v>54</v>
      </c>
      <c r="B59" s="5" t="s">
        <v>153</v>
      </c>
      <c r="C59" s="5">
        <v>1</v>
      </c>
      <c r="D59" s="5" t="s">
        <v>263</v>
      </c>
      <c r="E59" s="5" t="s">
        <v>154</v>
      </c>
      <c r="F59" s="5" t="s">
        <v>153</v>
      </c>
      <c r="G59" s="5" t="s">
        <v>155</v>
      </c>
      <c r="H59" s="5" t="s">
        <v>156</v>
      </c>
      <c r="I59" s="8"/>
      <c r="J59" s="8"/>
    </row>
    <row r="60" spans="1:10">
      <c r="A60" s="5">
        <v>55</v>
      </c>
      <c r="B60" s="5" t="s">
        <v>157</v>
      </c>
      <c r="C60" s="5">
        <v>1</v>
      </c>
      <c r="D60" s="5" t="s">
        <v>264</v>
      </c>
      <c r="E60" s="5" t="s">
        <v>158</v>
      </c>
      <c r="F60" s="5" t="s">
        <v>157</v>
      </c>
      <c r="G60" s="5" t="s">
        <v>159</v>
      </c>
      <c r="H60" s="5" t="s">
        <v>160</v>
      </c>
      <c r="I60" s="8"/>
      <c r="J60" s="8"/>
    </row>
    <row r="61" spans="1:10" ht="27">
      <c r="A61" s="5">
        <v>56</v>
      </c>
      <c r="B61" s="5" t="s">
        <v>161</v>
      </c>
      <c r="C61" s="5">
        <v>2</v>
      </c>
      <c r="D61" s="5" t="s">
        <v>265</v>
      </c>
      <c r="E61" s="5" t="s">
        <v>266</v>
      </c>
      <c r="F61" s="5" t="s">
        <v>161</v>
      </c>
      <c r="G61" s="5" t="s">
        <v>159</v>
      </c>
      <c r="H61" s="5" t="s">
        <v>162</v>
      </c>
      <c r="I61" s="8"/>
      <c r="J61" s="8"/>
    </row>
    <row r="62" spans="1:10" ht="27">
      <c r="A62" s="5">
        <v>57</v>
      </c>
      <c r="B62" s="5" t="s">
        <v>163</v>
      </c>
      <c r="C62" s="5">
        <v>3</v>
      </c>
      <c r="D62" s="5" t="s">
        <v>267</v>
      </c>
      <c r="E62" s="5" t="s">
        <v>268</v>
      </c>
      <c r="F62" s="5" t="s">
        <v>163</v>
      </c>
      <c r="G62" s="5" t="s">
        <v>166</v>
      </c>
      <c r="H62" s="5" t="s">
        <v>305</v>
      </c>
      <c r="I62" s="8"/>
      <c r="J62" s="8"/>
    </row>
    <row r="63" spans="1:10" ht="27">
      <c r="A63" s="5">
        <v>58</v>
      </c>
      <c r="B63" s="5" t="s">
        <v>164</v>
      </c>
      <c r="C63" s="5">
        <v>1</v>
      </c>
      <c r="D63" s="5" t="s">
        <v>269</v>
      </c>
      <c r="E63" s="5" t="s">
        <v>165</v>
      </c>
      <c r="F63" s="5" t="s">
        <v>164</v>
      </c>
      <c r="G63" s="5" t="s">
        <v>166</v>
      </c>
      <c r="H63" s="5" t="s">
        <v>305</v>
      </c>
      <c r="I63" s="8"/>
      <c r="J63" s="8"/>
    </row>
    <row r="64" spans="1:10">
      <c r="A64" s="5">
        <v>59</v>
      </c>
      <c r="B64" s="5" t="s">
        <v>167</v>
      </c>
      <c r="C64" s="5">
        <v>1</v>
      </c>
      <c r="D64" s="5" t="s">
        <v>270</v>
      </c>
      <c r="E64" s="5" t="s">
        <v>168</v>
      </c>
      <c r="F64" s="5" t="s">
        <v>167</v>
      </c>
      <c r="G64" s="5" t="s">
        <v>169</v>
      </c>
      <c r="H64" s="5" t="s">
        <v>170</v>
      </c>
      <c r="I64" s="8"/>
      <c r="J64" s="8"/>
    </row>
    <row r="65" spans="1:10" ht="40.5">
      <c r="A65" s="5">
        <v>60</v>
      </c>
      <c r="B65" s="5" t="s">
        <v>171</v>
      </c>
      <c r="C65" s="5">
        <v>12</v>
      </c>
      <c r="D65" s="5" t="s">
        <v>271</v>
      </c>
      <c r="E65" s="5" t="s">
        <v>306</v>
      </c>
      <c r="F65" s="5" t="s">
        <v>171</v>
      </c>
      <c r="G65" s="5" t="s">
        <v>166</v>
      </c>
      <c r="H65" s="5" t="s">
        <v>172</v>
      </c>
      <c r="I65" s="8"/>
      <c r="J65" s="8"/>
    </row>
    <row r="66" spans="1:10" ht="40.5">
      <c r="A66" s="5">
        <v>61</v>
      </c>
      <c r="B66" s="5" t="s">
        <v>173</v>
      </c>
      <c r="C66" s="5">
        <v>1</v>
      </c>
      <c r="D66" s="5" t="s">
        <v>272</v>
      </c>
      <c r="E66" s="5" t="s">
        <v>174</v>
      </c>
      <c r="F66" s="5" t="s">
        <v>173</v>
      </c>
      <c r="G66" s="5" t="s">
        <v>175</v>
      </c>
      <c r="H66" s="5" t="s">
        <v>176</v>
      </c>
      <c r="I66" s="8"/>
      <c r="J66" s="8"/>
    </row>
    <row r="67" spans="1:10" ht="40.5">
      <c r="A67" s="5">
        <v>62</v>
      </c>
      <c r="B67" s="5" t="s">
        <v>177</v>
      </c>
      <c r="C67" s="5">
        <v>11</v>
      </c>
      <c r="D67" s="5" t="s">
        <v>273</v>
      </c>
      <c r="E67" s="5" t="s">
        <v>307</v>
      </c>
      <c r="F67" s="5" t="s">
        <v>177</v>
      </c>
      <c r="G67" s="5" t="s">
        <v>159</v>
      </c>
      <c r="H67" s="5" t="s">
        <v>172</v>
      </c>
      <c r="I67" s="8"/>
      <c r="J67" s="8"/>
    </row>
    <row r="68" spans="1:10" ht="27">
      <c r="A68" s="5">
        <v>63</v>
      </c>
      <c r="B68" s="5" t="s">
        <v>178</v>
      </c>
      <c r="C68" s="5">
        <v>8</v>
      </c>
      <c r="D68" s="5" t="s">
        <v>274</v>
      </c>
      <c r="E68" s="5" t="s">
        <v>308</v>
      </c>
      <c r="F68" s="5" t="s">
        <v>178</v>
      </c>
      <c r="G68" s="5" t="s">
        <v>179</v>
      </c>
      <c r="H68" s="5" t="s">
        <v>309</v>
      </c>
      <c r="I68" s="8"/>
      <c r="J68" s="8"/>
    </row>
    <row r="69" spans="1:10">
      <c r="A69" s="5">
        <v>64</v>
      </c>
      <c r="B69" s="5" t="s">
        <v>180</v>
      </c>
      <c r="C69" s="5">
        <v>4</v>
      </c>
      <c r="D69" s="5" t="s">
        <v>275</v>
      </c>
      <c r="E69" s="5" t="s">
        <v>310</v>
      </c>
      <c r="F69" s="5" t="s">
        <v>180</v>
      </c>
      <c r="G69" s="5" t="s">
        <v>159</v>
      </c>
      <c r="H69" s="5" t="s">
        <v>176</v>
      </c>
      <c r="I69" s="8"/>
      <c r="J69" s="8"/>
    </row>
    <row r="70" spans="1:10">
      <c r="A70" s="5">
        <v>65</v>
      </c>
      <c r="B70" s="5" t="s">
        <v>181</v>
      </c>
      <c r="C70" s="5">
        <v>2</v>
      </c>
      <c r="D70" s="5" t="s">
        <v>276</v>
      </c>
      <c r="E70" s="5" t="s">
        <v>277</v>
      </c>
      <c r="F70" s="5" t="s">
        <v>182</v>
      </c>
      <c r="G70" s="5" t="s">
        <v>159</v>
      </c>
      <c r="H70" s="5" t="s">
        <v>183</v>
      </c>
      <c r="I70" s="8"/>
      <c r="J70" s="8"/>
    </row>
    <row r="71" spans="1:10" ht="27">
      <c r="A71" s="5">
        <v>66</v>
      </c>
      <c r="B71" s="5" t="s">
        <v>184</v>
      </c>
      <c r="C71" s="5">
        <v>2</v>
      </c>
      <c r="D71" s="5" t="s">
        <v>278</v>
      </c>
      <c r="E71" s="5" t="s">
        <v>279</v>
      </c>
      <c r="F71" s="5" t="s">
        <v>184</v>
      </c>
      <c r="G71" s="5" t="s">
        <v>185</v>
      </c>
      <c r="H71" s="5" t="s">
        <v>186</v>
      </c>
      <c r="I71" s="8"/>
      <c r="J71" s="8"/>
    </row>
    <row r="72" spans="1:10" ht="27">
      <c r="A72" s="5">
        <v>67</v>
      </c>
      <c r="B72" s="5" t="s">
        <v>187</v>
      </c>
      <c r="C72" s="5">
        <v>1</v>
      </c>
      <c r="D72" s="5" t="s">
        <v>280</v>
      </c>
      <c r="E72" s="5" t="s">
        <v>188</v>
      </c>
      <c r="F72" s="5" t="s">
        <v>189</v>
      </c>
      <c r="G72" s="5" t="s">
        <v>190</v>
      </c>
      <c r="H72" s="5" t="s">
        <v>191</v>
      </c>
      <c r="I72" s="8"/>
      <c r="J72" s="8"/>
    </row>
    <row r="73" spans="1:10">
      <c r="A73" s="5"/>
      <c r="B73" s="6"/>
      <c r="C73" s="6"/>
      <c r="D73" s="6"/>
      <c r="E73" s="6"/>
      <c r="F73" s="6"/>
      <c r="G73" s="6"/>
      <c r="H73" s="6"/>
    </row>
  </sheetData>
  <mergeCells count="4">
    <mergeCell ref="A1:H1"/>
    <mergeCell ref="A2:H2"/>
    <mergeCell ref="A3:H3"/>
    <mergeCell ref="A4:H4"/>
  </mergeCells>
  <phoneticPr fontId="1" type="noConversion"/>
  <conditionalFormatting sqref="J20">
    <cfRule type="duplicateValues" dxfId="2" priority="2"/>
  </conditionalFormatting>
  <conditionalFormatting sqref="J20">
    <cfRule type="duplicateValues" dxfId="1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9"/>
  <sheetViews>
    <sheetView tabSelected="1" zoomScale="85" zoomScaleNormal="85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V58" sqref="V58"/>
    </sheetView>
  </sheetViews>
  <sheetFormatPr defaultRowHeight="12"/>
  <cols>
    <col min="1" max="1" width="4.375" style="20" customWidth="1"/>
    <col min="2" max="2" width="8.25" style="20" customWidth="1"/>
    <col min="3" max="3" width="14.625" style="20" customWidth="1"/>
    <col min="4" max="4" width="6.625" style="20" customWidth="1"/>
    <col min="5" max="5" width="28" style="20" customWidth="1"/>
    <col min="6" max="6" width="18" style="20" customWidth="1"/>
    <col min="7" max="7" width="16.375" style="20" customWidth="1"/>
    <col min="8" max="8" width="9" style="20"/>
    <col min="9" max="9" width="12.5" style="20" customWidth="1"/>
    <col min="10" max="10" width="24.375" style="20" customWidth="1"/>
    <col min="11" max="11" width="18.375" style="20" customWidth="1"/>
    <col min="12" max="17" width="9" style="20"/>
    <col min="18" max="18" width="18" style="20" customWidth="1"/>
    <col min="19" max="19" width="18.75" style="20" customWidth="1"/>
    <col min="20" max="16384" width="9" style="20"/>
  </cols>
  <sheetData>
    <row r="1" spans="1:19" ht="23.25" customHeight="1">
      <c r="A1" s="14" t="s">
        <v>29</v>
      </c>
      <c r="B1" s="14"/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5" t="s">
        <v>36</v>
      </c>
      <c r="J1" s="16" t="s">
        <v>313</v>
      </c>
      <c r="K1" s="16" t="s">
        <v>314</v>
      </c>
      <c r="L1" s="24" t="s">
        <v>364</v>
      </c>
      <c r="M1" s="25" t="s">
        <v>365</v>
      </c>
      <c r="N1" s="24" t="s">
        <v>366</v>
      </c>
      <c r="O1" s="26" t="s">
        <v>367</v>
      </c>
      <c r="P1" s="27" t="s">
        <v>368</v>
      </c>
      <c r="Q1" s="27" t="s">
        <v>369</v>
      </c>
      <c r="R1" s="27" t="s">
        <v>370</v>
      </c>
      <c r="S1" s="23" t="s">
        <v>371</v>
      </c>
    </row>
    <row r="2" spans="1:19" ht="32.25" customHeight="1">
      <c r="A2" s="19">
        <v>1</v>
      </c>
      <c r="B2" s="19">
        <v>318209</v>
      </c>
      <c r="C2" s="19" t="s">
        <v>391</v>
      </c>
      <c r="D2" s="19">
        <v>2</v>
      </c>
      <c r="E2" s="19" t="s">
        <v>0</v>
      </c>
      <c r="F2" s="19" t="s">
        <v>192</v>
      </c>
      <c r="G2" s="19" t="s">
        <v>1</v>
      </c>
      <c r="H2" s="19" t="s">
        <v>2</v>
      </c>
      <c r="I2" s="19" t="s">
        <v>3</v>
      </c>
      <c r="J2" s="17"/>
      <c r="K2" s="17"/>
      <c r="L2" s="21">
        <f>D2*4</f>
        <v>8</v>
      </c>
      <c r="M2" s="21">
        <v>10</v>
      </c>
      <c r="N2" s="21">
        <v>39.150000000000006</v>
      </c>
      <c r="O2" s="21">
        <f>N2*M2</f>
        <v>391.50000000000006</v>
      </c>
      <c r="P2" s="21" t="s">
        <v>392</v>
      </c>
      <c r="Q2" s="21" t="s">
        <v>393</v>
      </c>
      <c r="R2" s="21"/>
      <c r="S2" s="21"/>
    </row>
    <row r="3" spans="1:19" ht="180">
      <c r="A3" s="19">
        <v>2</v>
      </c>
      <c r="B3" s="19">
        <v>318209</v>
      </c>
      <c r="C3" s="19" t="s">
        <v>4</v>
      </c>
      <c r="D3" s="19">
        <v>117</v>
      </c>
      <c r="E3" s="19" t="s">
        <v>5</v>
      </c>
      <c r="F3" s="19" t="s">
        <v>281</v>
      </c>
      <c r="G3" s="19" t="s">
        <v>6</v>
      </c>
      <c r="H3" s="19" t="s">
        <v>7</v>
      </c>
      <c r="I3" s="19" t="s">
        <v>8</v>
      </c>
      <c r="J3" s="16" t="s">
        <v>315</v>
      </c>
      <c r="K3" s="16" t="s">
        <v>316</v>
      </c>
      <c r="L3" s="21">
        <f t="shared" ref="L3:L66" si="0">D3*4</f>
        <v>468</v>
      </c>
      <c r="M3" s="21">
        <v>800</v>
      </c>
      <c r="N3" s="21">
        <v>3.64E-3</v>
      </c>
      <c r="O3" s="21">
        <f t="shared" ref="O3:O66" si="1">N3*M3</f>
        <v>2.9119999999999999</v>
      </c>
      <c r="P3" s="21" t="s">
        <v>385</v>
      </c>
      <c r="Q3" s="21" t="s">
        <v>386</v>
      </c>
      <c r="R3" s="21"/>
      <c r="S3" s="21"/>
    </row>
    <row r="4" spans="1:19" ht="24">
      <c r="A4" s="19">
        <v>3</v>
      </c>
      <c r="B4" s="19">
        <v>318209</v>
      </c>
      <c r="C4" s="19" t="s">
        <v>9</v>
      </c>
      <c r="D4" s="19">
        <v>8</v>
      </c>
      <c r="E4" s="19" t="s">
        <v>10</v>
      </c>
      <c r="F4" s="19" t="s">
        <v>193</v>
      </c>
      <c r="G4" s="19" t="s">
        <v>11</v>
      </c>
      <c r="H4" s="19" t="s">
        <v>7</v>
      </c>
      <c r="I4" s="19" t="s">
        <v>12</v>
      </c>
      <c r="J4" s="16" t="s">
        <v>317</v>
      </c>
      <c r="K4" s="16" t="s">
        <v>318</v>
      </c>
      <c r="L4" s="21">
        <f t="shared" si="0"/>
        <v>32</v>
      </c>
      <c r="M4" s="21">
        <v>50</v>
      </c>
      <c r="N4" s="21">
        <v>0.26</v>
      </c>
      <c r="O4" s="21">
        <f t="shared" si="1"/>
        <v>13</v>
      </c>
      <c r="P4" s="21" t="s">
        <v>385</v>
      </c>
      <c r="Q4" s="21" t="s">
        <v>386</v>
      </c>
      <c r="R4" s="21"/>
      <c r="S4" s="21"/>
    </row>
    <row r="5" spans="1:19" ht="24">
      <c r="A5" s="19">
        <v>4</v>
      </c>
      <c r="B5" s="19">
        <v>318209</v>
      </c>
      <c r="C5" s="19" t="s">
        <v>13</v>
      </c>
      <c r="D5" s="19">
        <v>7</v>
      </c>
      <c r="E5" s="19" t="s">
        <v>14</v>
      </c>
      <c r="F5" s="19" t="s">
        <v>194</v>
      </c>
      <c r="G5" s="19" t="s">
        <v>15</v>
      </c>
      <c r="H5" s="19" t="s">
        <v>7</v>
      </c>
      <c r="I5" s="19" t="s">
        <v>12</v>
      </c>
      <c r="J5" s="16" t="s">
        <v>319</v>
      </c>
      <c r="K5" s="16" t="s">
        <v>320</v>
      </c>
      <c r="L5" s="21">
        <f t="shared" si="0"/>
        <v>28</v>
      </c>
      <c r="M5" s="21">
        <v>50</v>
      </c>
      <c r="N5" s="21">
        <v>0.45499999999999996</v>
      </c>
      <c r="O5" s="21">
        <f t="shared" si="1"/>
        <v>22.749999999999996</v>
      </c>
      <c r="P5" s="21" t="s">
        <v>385</v>
      </c>
      <c r="Q5" s="21" t="s">
        <v>386</v>
      </c>
      <c r="R5" s="21"/>
      <c r="S5" s="21"/>
    </row>
    <row r="6" spans="1:19" ht="72">
      <c r="A6" s="19">
        <v>5</v>
      </c>
      <c r="B6" s="19">
        <v>318209</v>
      </c>
      <c r="C6" s="19" t="s">
        <v>16</v>
      </c>
      <c r="D6" s="19">
        <v>23</v>
      </c>
      <c r="E6" s="19" t="s">
        <v>17</v>
      </c>
      <c r="F6" s="19" t="s">
        <v>282</v>
      </c>
      <c r="G6" s="19" t="s">
        <v>18</v>
      </c>
      <c r="H6" s="19" t="s">
        <v>7</v>
      </c>
      <c r="I6" s="19" t="s">
        <v>8</v>
      </c>
      <c r="J6" s="16" t="s">
        <v>321</v>
      </c>
      <c r="K6" s="16" t="s">
        <v>322</v>
      </c>
      <c r="L6" s="21">
        <f t="shared" si="0"/>
        <v>92</v>
      </c>
      <c r="M6" s="21">
        <v>300</v>
      </c>
      <c r="N6" s="21">
        <v>3.64E-3</v>
      </c>
      <c r="O6" s="21">
        <f t="shared" si="1"/>
        <v>1.0920000000000001</v>
      </c>
      <c r="P6" s="21" t="s">
        <v>385</v>
      </c>
      <c r="Q6" s="21" t="s">
        <v>386</v>
      </c>
      <c r="R6" s="21"/>
      <c r="S6" s="21"/>
    </row>
    <row r="7" spans="1:19" ht="31.5" customHeight="1">
      <c r="A7" s="19">
        <v>6</v>
      </c>
      <c r="B7" s="19">
        <v>318209</v>
      </c>
      <c r="C7" s="19" t="s">
        <v>38</v>
      </c>
      <c r="D7" s="19">
        <v>1</v>
      </c>
      <c r="E7" s="19" t="s">
        <v>195</v>
      </c>
      <c r="F7" s="19" t="s">
        <v>39</v>
      </c>
      <c r="G7" s="19" t="s">
        <v>40</v>
      </c>
      <c r="H7" s="19" t="s">
        <v>7</v>
      </c>
      <c r="I7" s="19" t="s">
        <v>8</v>
      </c>
      <c r="J7" s="16" t="s">
        <v>323</v>
      </c>
      <c r="K7" s="16" t="s">
        <v>324</v>
      </c>
      <c r="L7" s="21">
        <f t="shared" si="0"/>
        <v>4</v>
      </c>
      <c r="M7" s="21">
        <v>200</v>
      </c>
      <c r="N7" s="21">
        <v>3.64E-3</v>
      </c>
      <c r="O7" s="21">
        <f t="shared" si="1"/>
        <v>0.72799999999999998</v>
      </c>
      <c r="P7" s="21" t="s">
        <v>385</v>
      </c>
      <c r="Q7" s="21" t="s">
        <v>386</v>
      </c>
      <c r="R7" s="21"/>
      <c r="S7" s="21"/>
    </row>
    <row r="8" spans="1:19" ht="24">
      <c r="A8" s="19">
        <v>7</v>
      </c>
      <c r="B8" s="19">
        <v>318209</v>
      </c>
      <c r="C8" s="19" t="s">
        <v>41</v>
      </c>
      <c r="D8" s="19">
        <v>3</v>
      </c>
      <c r="E8" s="19" t="s">
        <v>196</v>
      </c>
      <c r="F8" s="19" t="s">
        <v>197</v>
      </c>
      <c r="G8" s="19" t="s">
        <v>42</v>
      </c>
      <c r="H8" s="19" t="s">
        <v>7</v>
      </c>
      <c r="I8" s="19" t="s">
        <v>43</v>
      </c>
      <c r="J8" s="16" t="s">
        <v>325</v>
      </c>
      <c r="K8" s="16" t="s">
        <v>326</v>
      </c>
      <c r="L8" s="21">
        <f t="shared" si="0"/>
        <v>12</v>
      </c>
      <c r="M8" s="21">
        <v>50</v>
      </c>
      <c r="N8" s="21">
        <v>0.79300000000000004</v>
      </c>
      <c r="O8" s="21">
        <f t="shared" si="1"/>
        <v>39.65</v>
      </c>
      <c r="P8" s="21" t="s">
        <v>385</v>
      </c>
      <c r="Q8" s="21" t="s">
        <v>386</v>
      </c>
      <c r="R8" s="21"/>
      <c r="S8" s="21"/>
    </row>
    <row r="9" spans="1:19" ht="24">
      <c r="A9" s="19">
        <v>8</v>
      </c>
      <c r="B9" s="19">
        <v>318209</v>
      </c>
      <c r="C9" s="19" t="s">
        <v>19</v>
      </c>
      <c r="D9" s="19">
        <v>2</v>
      </c>
      <c r="E9" s="19" t="s">
        <v>20</v>
      </c>
      <c r="F9" s="19" t="s">
        <v>198</v>
      </c>
      <c r="G9" s="19" t="s">
        <v>21</v>
      </c>
      <c r="H9" s="19" t="s">
        <v>7</v>
      </c>
      <c r="I9" s="19" t="s">
        <v>8</v>
      </c>
      <c r="J9" s="16" t="s">
        <v>327</v>
      </c>
      <c r="K9" s="16" t="s">
        <v>19</v>
      </c>
      <c r="L9" s="21">
        <f t="shared" si="0"/>
        <v>8</v>
      </c>
      <c r="M9" s="21">
        <v>200</v>
      </c>
      <c r="N9" s="21">
        <v>1.1309999999999999E-2</v>
      </c>
      <c r="O9" s="21">
        <f t="shared" si="1"/>
        <v>2.2619999999999996</v>
      </c>
      <c r="P9" s="21" t="s">
        <v>385</v>
      </c>
      <c r="Q9" s="21" t="s">
        <v>386</v>
      </c>
      <c r="R9" s="21"/>
      <c r="S9" s="21"/>
    </row>
    <row r="10" spans="1:19" ht="24">
      <c r="A10" s="19">
        <v>9</v>
      </c>
      <c r="B10" s="19">
        <v>318209</v>
      </c>
      <c r="C10" s="19" t="s">
        <v>44</v>
      </c>
      <c r="D10" s="19">
        <v>4</v>
      </c>
      <c r="E10" s="19" t="s">
        <v>199</v>
      </c>
      <c r="F10" s="19" t="s">
        <v>200</v>
      </c>
      <c r="G10" s="19" t="s">
        <v>45</v>
      </c>
      <c r="H10" s="19" t="s">
        <v>7</v>
      </c>
      <c r="I10" s="19" t="s">
        <v>46</v>
      </c>
      <c r="J10" s="16" t="s">
        <v>328</v>
      </c>
      <c r="K10" s="16" t="s">
        <v>329</v>
      </c>
      <c r="L10" s="21">
        <f t="shared" si="0"/>
        <v>16</v>
      </c>
      <c r="M10" s="21">
        <v>150</v>
      </c>
      <c r="N10" s="21">
        <v>4.7176999999999997E-2</v>
      </c>
      <c r="O10" s="21">
        <f t="shared" si="1"/>
        <v>7.0765499999999992</v>
      </c>
      <c r="P10" s="21" t="s">
        <v>385</v>
      </c>
      <c r="Q10" s="21" t="s">
        <v>386</v>
      </c>
      <c r="R10" s="21"/>
      <c r="S10" s="21"/>
    </row>
    <row r="11" spans="1:19" ht="24">
      <c r="A11" s="19">
        <v>10</v>
      </c>
      <c r="B11" s="19">
        <v>318209</v>
      </c>
      <c r="C11" s="19" t="s">
        <v>47</v>
      </c>
      <c r="D11" s="19">
        <v>3</v>
      </c>
      <c r="E11" s="19" t="s">
        <v>201</v>
      </c>
      <c r="F11" s="19" t="s">
        <v>202</v>
      </c>
      <c r="G11" s="19" t="s">
        <v>48</v>
      </c>
      <c r="H11" s="19" t="s">
        <v>7</v>
      </c>
      <c r="I11" s="19" t="s">
        <v>8</v>
      </c>
      <c r="J11" s="16" t="s">
        <v>330</v>
      </c>
      <c r="K11" s="16" t="s">
        <v>331</v>
      </c>
      <c r="L11" s="21">
        <f t="shared" si="0"/>
        <v>12</v>
      </c>
      <c r="M11" s="21">
        <v>200</v>
      </c>
      <c r="N11" s="21">
        <v>1.3000000000000001E-2</v>
      </c>
      <c r="O11" s="21">
        <f t="shared" si="1"/>
        <v>2.6</v>
      </c>
      <c r="P11" s="21" t="s">
        <v>385</v>
      </c>
      <c r="Q11" s="21" t="s">
        <v>386</v>
      </c>
      <c r="R11" s="21"/>
      <c r="S11" s="21"/>
    </row>
    <row r="12" spans="1:19" ht="24">
      <c r="A12" s="19">
        <v>11</v>
      </c>
      <c r="B12" s="19">
        <v>318209</v>
      </c>
      <c r="C12" s="19" t="s">
        <v>49</v>
      </c>
      <c r="D12" s="19">
        <v>2</v>
      </c>
      <c r="E12" s="19" t="s">
        <v>203</v>
      </c>
      <c r="F12" s="19" t="s">
        <v>204</v>
      </c>
      <c r="G12" s="19" t="s">
        <v>50</v>
      </c>
      <c r="H12" s="19" t="s">
        <v>7</v>
      </c>
      <c r="I12" s="19" t="s">
        <v>8</v>
      </c>
      <c r="J12" s="16" t="s">
        <v>332</v>
      </c>
      <c r="K12" s="16" t="s">
        <v>333</v>
      </c>
      <c r="L12" s="21">
        <f t="shared" si="0"/>
        <v>8</v>
      </c>
      <c r="M12" s="21">
        <v>200</v>
      </c>
      <c r="N12" s="21">
        <v>4.6800000000000001E-3</v>
      </c>
      <c r="O12" s="21">
        <f t="shared" si="1"/>
        <v>0.93600000000000005</v>
      </c>
      <c r="P12" s="21" t="s">
        <v>385</v>
      </c>
      <c r="Q12" s="21" t="s">
        <v>386</v>
      </c>
      <c r="R12" s="21"/>
      <c r="S12" s="21"/>
    </row>
    <row r="13" spans="1:19" ht="24">
      <c r="A13" s="19">
        <v>12</v>
      </c>
      <c r="B13" s="19">
        <v>318209</v>
      </c>
      <c r="C13" s="19" t="s">
        <v>51</v>
      </c>
      <c r="D13" s="19">
        <v>1</v>
      </c>
      <c r="E13" s="19" t="s">
        <v>205</v>
      </c>
      <c r="F13" s="19" t="s">
        <v>52</v>
      </c>
      <c r="G13" s="19" t="s">
        <v>53</v>
      </c>
      <c r="H13" s="19" t="s">
        <v>7</v>
      </c>
      <c r="I13" s="19" t="s">
        <v>8</v>
      </c>
      <c r="J13" s="16" t="s">
        <v>334</v>
      </c>
      <c r="K13" s="16" t="s">
        <v>335</v>
      </c>
      <c r="L13" s="21">
        <f t="shared" si="0"/>
        <v>4</v>
      </c>
      <c r="M13" s="21">
        <v>200</v>
      </c>
      <c r="N13" s="21">
        <v>6.7599999999999995E-3</v>
      </c>
      <c r="O13" s="21">
        <f t="shared" si="1"/>
        <v>1.3519999999999999</v>
      </c>
      <c r="P13" s="21" t="s">
        <v>385</v>
      </c>
      <c r="Q13" s="21" t="s">
        <v>386</v>
      </c>
      <c r="R13" s="21"/>
      <c r="S13" s="21"/>
    </row>
    <row r="14" spans="1:19" ht="24">
      <c r="A14" s="19">
        <v>13</v>
      </c>
      <c r="B14" s="19">
        <v>318209</v>
      </c>
      <c r="C14" s="19" t="s">
        <v>54</v>
      </c>
      <c r="D14" s="19">
        <v>1</v>
      </c>
      <c r="E14" s="19" t="s">
        <v>206</v>
      </c>
      <c r="F14" s="19" t="s">
        <v>55</v>
      </c>
      <c r="G14" s="19" t="s">
        <v>11</v>
      </c>
      <c r="H14" s="19" t="s">
        <v>7</v>
      </c>
      <c r="I14" s="19" t="s">
        <v>46</v>
      </c>
      <c r="J14" s="16" t="s">
        <v>336</v>
      </c>
      <c r="K14" s="16" t="s">
        <v>337</v>
      </c>
      <c r="L14" s="21">
        <f t="shared" si="0"/>
        <v>4</v>
      </c>
      <c r="M14" s="21">
        <v>150</v>
      </c>
      <c r="N14" s="21">
        <v>2.47E-2</v>
      </c>
      <c r="O14" s="21">
        <f t="shared" si="1"/>
        <v>3.7050000000000001</v>
      </c>
      <c r="P14" s="21" t="s">
        <v>385</v>
      </c>
      <c r="Q14" s="21" t="s">
        <v>386</v>
      </c>
      <c r="R14" s="21"/>
      <c r="S14" s="21"/>
    </row>
    <row r="15" spans="1:19" ht="60">
      <c r="A15" s="19">
        <v>14</v>
      </c>
      <c r="B15" s="19">
        <v>318209</v>
      </c>
      <c r="C15" s="19" t="s">
        <v>56</v>
      </c>
      <c r="D15" s="19">
        <v>16</v>
      </c>
      <c r="E15" s="19" t="s">
        <v>207</v>
      </c>
      <c r="F15" s="19" t="s">
        <v>283</v>
      </c>
      <c r="G15" s="19" t="s">
        <v>57</v>
      </c>
      <c r="H15" s="19" t="s">
        <v>7</v>
      </c>
      <c r="I15" s="19" t="s">
        <v>58</v>
      </c>
      <c r="J15" s="16" t="s">
        <v>338</v>
      </c>
      <c r="K15" s="16" t="s">
        <v>339</v>
      </c>
      <c r="L15" s="21">
        <f t="shared" si="0"/>
        <v>64</v>
      </c>
      <c r="M15" s="21">
        <v>100</v>
      </c>
      <c r="N15" s="21">
        <v>6.1100000000000002E-2</v>
      </c>
      <c r="O15" s="21">
        <f t="shared" si="1"/>
        <v>6.11</v>
      </c>
      <c r="P15" s="21" t="s">
        <v>385</v>
      </c>
      <c r="Q15" s="21" t="s">
        <v>386</v>
      </c>
      <c r="R15" s="21"/>
      <c r="S15" s="21"/>
    </row>
    <row r="16" spans="1:19" ht="24">
      <c r="A16" s="19">
        <v>15</v>
      </c>
      <c r="B16" s="19">
        <v>318209</v>
      </c>
      <c r="C16" s="19" t="s">
        <v>22</v>
      </c>
      <c r="D16" s="19">
        <v>2</v>
      </c>
      <c r="E16" s="19" t="s">
        <v>23</v>
      </c>
      <c r="F16" s="19" t="s">
        <v>208</v>
      </c>
      <c r="G16" s="19" t="s">
        <v>24</v>
      </c>
      <c r="H16" s="19" t="s">
        <v>25</v>
      </c>
      <c r="I16" s="19" t="s">
        <v>26</v>
      </c>
      <c r="J16" s="11" t="s">
        <v>362</v>
      </c>
      <c r="K16" s="12" t="s">
        <v>384</v>
      </c>
      <c r="L16" s="21">
        <f t="shared" si="0"/>
        <v>8</v>
      </c>
      <c r="M16" s="21">
        <v>10</v>
      </c>
      <c r="N16" s="21">
        <v>1.5706599999999999</v>
      </c>
      <c r="O16" s="21">
        <f t="shared" si="1"/>
        <v>15.7066</v>
      </c>
      <c r="P16" s="21" t="s">
        <v>387</v>
      </c>
      <c r="Q16" s="21" t="s">
        <v>386</v>
      </c>
      <c r="R16" s="21"/>
      <c r="S16" s="21"/>
    </row>
    <row r="17" spans="1:19" ht="29.25" customHeight="1">
      <c r="A17" s="19">
        <v>16</v>
      </c>
      <c r="B17" s="19">
        <v>318209</v>
      </c>
      <c r="C17" s="19" t="s">
        <v>394</v>
      </c>
      <c r="D17" s="19">
        <v>2</v>
      </c>
      <c r="E17" s="19" t="s">
        <v>209</v>
      </c>
      <c r="F17" s="19" t="s">
        <v>210</v>
      </c>
      <c r="G17" s="19" t="s">
        <v>59</v>
      </c>
      <c r="H17" s="19" t="s">
        <v>60</v>
      </c>
      <c r="I17" s="19" t="s">
        <v>61</v>
      </c>
      <c r="J17" s="17"/>
      <c r="K17" s="17"/>
      <c r="L17" s="21">
        <f t="shared" si="0"/>
        <v>8</v>
      </c>
      <c r="M17" s="21">
        <v>10</v>
      </c>
      <c r="N17" s="21">
        <v>2.0250000000000004</v>
      </c>
      <c r="O17" s="21">
        <f t="shared" si="1"/>
        <v>20.250000000000004</v>
      </c>
      <c r="P17" s="21" t="s">
        <v>395</v>
      </c>
      <c r="Q17" s="21" t="s">
        <v>396</v>
      </c>
      <c r="R17" s="21"/>
      <c r="S17" s="21"/>
    </row>
    <row r="18" spans="1:19" ht="24.75" customHeight="1">
      <c r="A18" s="19">
        <v>17</v>
      </c>
      <c r="B18" s="19">
        <v>318209</v>
      </c>
      <c r="C18" s="19" t="s">
        <v>62</v>
      </c>
      <c r="D18" s="19">
        <v>4</v>
      </c>
      <c r="E18" s="19" t="s">
        <v>211</v>
      </c>
      <c r="F18" s="19" t="s">
        <v>212</v>
      </c>
      <c r="G18" s="19" t="s">
        <v>397</v>
      </c>
      <c r="H18" s="19" t="s">
        <v>63</v>
      </c>
      <c r="I18" s="19" t="s">
        <v>284</v>
      </c>
      <c r="J18" s="17"/>
      <c r="K18" s="17"/>
      <c r="L18" s="21">
        <f t="shared" si="0"/>
        <v>16</v>
      </c>
      <c r="M18" s="21">
        <v>20</v>
      </c>
      <c r="N18" s="21">
        <v>3.375</v>
      </c>
      <c r="O18" s="21">
        <f t="shared" si="1"/>
        <v>67.5</v>
      </c>
      <c r="P18" s="21" t="s">
        <v>398</v>
      </c>
      <c r="Q18" s="21" t="s">
        <v>396</v>
      </c>
      <c r="R18" s="21"/>
      <c r="S18" s="21"/>
    </row>
    <row r="19" spans="1:19" ht="24">
      <c r="A19" s="19">
        <v>18</v>
      </c>
      <c r="B19" s="19">
        <v>318209</v>
      </c>
      <c r="C19" s="19" t="s">
        <v>64</v>
      </c>
      <c r="D19" s="19">
        <v>3</v>
      </c>
      <c r="E19" s="19" t="s">
        <v>213</v>
      </c>
      <c r="F19" s="19" t="s">
        <v>214</v>
      </c>
      <c r="G19" s="19" t="s">
        <v>399</v>
      </c>
      <c r="H19" s="19" t="s">
        <v>372</v>
      </c>
      <c r="I19" s="19" t="s">
        <v>66</v>
      </c>
      <c r="J19" s="17"/>
      <c r="K19" s="17"/>
      <c r="L19" s="21">
        <f t="shared" si="0"/>
        <v>12</v>
      </c>
      <c r="M19" s="21">
        <v>50</v>
      </c>
      <c r="N19" s="21">
        <v>1.1475</v>
      </c>
      <c r="O19" s="21">
        <f t="shared" si="1"/>
        <v>57.375</v>
      </c>
      <c r="P19" s="21" t="s">
        <v>400</v>
      </c>
      <c r="Q19" s="21" t="s">
        <v>396</v>
      </c>
      <c r="R19" s="21"/>
      <c r="S19" s="21"/>
    </row>
    <row r="20" spans="1:19" ht="24">
      <c r="A20" s="19">
        <v>19</v>
      </c>
      <c r="B20" s="19">
        <v>318209</v>
      </c>
      <c r="C20" s="19" t="s">
        <v>67</v>
      </c>
      <c r="D20" s="19">
        <v>2</v>
      </c>
      <c r="E20" s="19" t="s">
        <v>215</v>
      </c>
      <c r="F20" s="19" t="s">
        <v>285</v>
      </c>
      <c r="G20" s="19" t="s">
        <v>401</v>
      </c>
      <c r="H20" s="19" t="s">
        <v>63</v>
      </c>
      <c r="I20" s="19" t="s">
        <v>68</v>
      </c>
      <c r="J20" s="17"/>
      <c r="K20" s="17"/>
      <c r="L20" s="21">
        <f t="shared" si="0"/>
        <v>8</v>
      </c>
      <c r="M20" s="21">
        <v>10</v>
      </c>
      <c r="N20" s="21">
        <v>1.35</v>
      </c>
      <c r="O20" s="21">
        <f t="shared" si="1"/>
        <v>13.5</v>
      </c>
      <c r="P20" s="21" t="s">
        <v>402</v>
      </c>
      <c r="Q20" s="21" t="s">
        <v>403</v>
      </c>
      <c r="R20" s="21"/>
      <c r="S20" s="21"/>
    </row>
    <row r="21" spans="1:19" ht="24">
      <c r="A21" s="19">
        <v>20</v>
      </c>
      <c r="B21" s="19">
        <v>318209</v>
      </c>
      <c r="C21" s="19" t="s">
        <v>69</v>
      </c>
      <c r="D21" s="19">
        <v>6</v>
      </c>
      <c r="E21" s="19" t="s">
        <v>216</v>
      </c>
      <c r="F21" s="19" t="s">
        <v>217</v>
      </c>
      <c r="G21" s="19" t="s">
        <v>404</v>
      </c>
      <c r="H21" s="19" t="s">
        <v>70</v>
      </c>
      <c r="I21" s="19" t="s">
        <v>68</v>
      </c>
      <c r="J21" s="17"/>
      <c r="K21" s="17"/>
      <c r="L21" s="21">
        <f t="shared" si="0"/>
        <v>24</v>
      </c>
      <c r="M21" s="21">
        <v>30</v>
      </c>
      <c r="N21" s="21">
        <v>0.67500000000000004</v>
      </c>
      <c r="O21" s="21">
        <f t="shared" si="1"/>
        <v>20.25</v>
      </c>
      <c r="P21" s="21" t="s">
        <v>405</v>
      </c>
      <c r="Q21" s="21" t="s">
        <v>396</v>
      </c>
      <c r="R21" s="21"/>
      <c r="S21" s="21"/>
    </row>
    <row r="22" spans="1:19" ht="24">
      <c r="A22" s="19">
        <v>21</v>
      </c>
      <c r="B22" s="19">
        <v>318209</v>
      </c>
      <c r="C22" s="19" t="s">
        <v>71</v>
      </c>
      <c r="D22" s="19">
        <v>34</v>
      </c>
      <c r="E22" s="19" t="s">
        <v>218</v>
      </c>
      <c r="F22" s="19" t="s">
        <v>286</v>
      </c>
      <c r="G22" s="19" t="s">
        <v>406</v>
      </c>
      <c r="H22" s="19" t="s">
        <v>60</v>
      </c>
      <c r="I22" s="19" t="s">
        <v>68</v>
      </c>
      <c r="J22" s="17"/>
      <c r="K22" s="17"/>
      <c r="L22" s="21">
        <f t="shared" si="0"/>
        <v>136</v>
      </c>
      <c r="M22" s="21">
        <v>140</v>
      </c>
      <c r="N22" s="21">
        <v>2.0250000000000004</v>
      </c>
      <c r="O22" s="21">
        <f t="shared" si="1"/>
        <v>283.50000000000006</v>
      </c>
      <c r="P22" s="21" t="s">
        <v>407</v>
      </c>
      <c r="Q22" s="21" t="s">
        <v>403</v>
      </c>
      <c r="R22" s="21"/>
      <c r="S22" s="21"/>
    </row>
    <row r="23" spans="1:19" ht="24">
      <c r="A23" s="19">
        <v>22</v>
      </c>
      <c r="B23" s="19">
        <v>318209</v>
      </c>
      <c r="C23" s="19" t="s">
        <v>72</v>
      </c>
      <c r="D23" s="19">
        <v>2</v>
      </c>
      <c r="E23" s="19" t="s">
        <v>219</v>
      </c>
      <c r="F23" s="19" t="s">
        <v>220</v>
      </c>
      <c r="G23" s="19" t="s">
        <v>72</v>
      </c>
      <c r="H23" s="19" t="s">
        <v>73</v>
      </c>
      <c r="I23" s="19" t="s">
        <v>74</v>
      </c>
      <c r="J23" s="17"/>
      <c r="K23" s="17"/>
      <c r="L23" s="21">
        <f t="shared" si="0"/>
        <v>8</v>
      </c>
      <c r="M23" s="21">
        <v>10</v>
      </c>
      <c r="N23" s="21">
        <v>1.08</v>
      </c>
      <c r="O23" s="21">
        <f t="shared" si="1"/>
        <v>10.8</v>
      </c>
      <c r="P23" s="21" t="s">
        <v>408</v>
      </c>
      <c r="Q23" s="21" t="s">
        <v>396</v>
      </c>
      <c r="R23" s="29" t="s">
        <v>409</v>
      </c>
      <c r="S23" s="21"/>
    </row>
    <row r="24" spans="1:19" ht="24">
      <c r="A24" s="19">
        <v>23</v>
      </c>
      <c r="B24" s="19">
        <v>318209</v>
      </c>
      <c r="C24" s="19" t="s">
        <v>75</v>
      </c>
      <c r="D24" s="19">
        <v>8</v>
      </c>
      <c r="E24" s="19" t="s">
        <v>221</v>
      </c>
      <c r="F24" s="19" t="s">
        <v>222</v>
      </c>
      <c r="G24" s="19" t="s">
        <v>410</v>
      </c>
      <c r="H24" s="19" t="s">
        <v>7</v>
      </c>
      <c r="I24" s="19" t="s">
        <v>76</v>
      </c>
      <c r="J24" s="17"/>
      <c r="K24" s="17"/>
      <c r="L24" s="21">
        <f t="shared" si="0"/>
        <v>32</v>
      </c>
      <c r="M24" s="21">
        <v>100</v>
      </c>
      <c r="N24" s="21">
        <v>0.67500000000000004</v>
      </c>
      <c r="O24" s="21">
        <f t="shared" si="1"/>
        <v>67.5</v>
      </c>
      <c r="P24" s="21" t="s">
        <v>411</v>
      </c>
      <c r="Q24" s="21" t="s">
        <v>396</v>
      </c>
      <c r="R24" s="21"/>
      <c r="S24" s="21"/>
    </row>
    <row r="25" spans="1:19" ht="24">
      <c r="A25" s="19">
        <v>24</v>
      </c>
      <c r="B25" s="19">
        <v>318209</v>
      </c>
      <c r="C25" s="19" t="s">
        <v>445</v>
      </c>
      <c r="D25" s="19">
        <v>1</v>
      </c>
      <c r="E25" s="19" t="s">
        <v>374</v>
      </c>
      <c r="F25" s="19" t="s">
        <v>78</v>
      </c>
      <c r="G25" s="19" t="s">
        <v>373</v>
      </c>
      <c r="H25" s="19" t="s">
        <v>79</v>
      </c>
      <c r="I25" s="19" t="s">
        <v>80</v>
      </c>
      <c r="J25" s="17"/>
      <c r="K25" s="17"/>
      <c r="L25" s="21">
        <f t="shared" si="0"/>
        <v>4</v>
      </c>
      <c r="M25" s="21">
        <v>4</v>
      </c>
      <c r="N25" s="21">
        <v>265.95000000000005</v>
      </c>
      <c r="O25" s="21">
        <f t="shared" si="1"/>
        <v>1063.8000000000002</v>
      </c>
      <c r="P25" s="21" t="s">
        <v>412</v>
      </c>
      <c r="Q25" s="21" t="s">
        <v>396</v>
      </c>
      <c r="R25" s="30" t="s">
        <v>413</v>
      </c>
      <c r="S25" s="21"/>
    </row>
    <row r="26" spans="1:19" ht="24">
      <c r="A26" s="19">
        <v>25</v>
      </c>
      <c r="B26" s="19">
        <v>318209</v>
      </c>
      <c r="C26" s="19" t="s">
        <v>446</v>
      </c>
      <c r="D26" s="19">
        <v>1</v>
      </c>
      <c r="E26" s="19" t="s">
        <v>224</v>
      </c>
      <c r="F26" s="19" t="s">
        <v>82</v>
      </c>
      <c r="G26" s="19" t="s">
        <v>414</v>
      </c>
      <c r="H26" s="19" t="s">
        <v>79</v>
      </c>
      <c r="I26" s="19" t="s">
        <v>83</v>
      </c>
      <c r="J26" s="17"/>
      <c r="K26" s="17"/>
      <c r="L26" s="21">
        <f t="shared" si="0"/>
        <v>4</v>
      </c>
      <c r="M26" s="21">
        <v>4</v>
      </c>
      <c r="N26" s="21">
        <v>209.25</v>
      </c>
      <c r="O26" s="21">
        <f t="shared" si="1"/>
        <v>837</v>
      </c>
      <c r="P26" s="21" t="s">
        <v>415</v>
      </c>
      <c r="Q26" s="21" t="s">
        <v>396</v>
      </c>
      <c r="R26" s="30" t="s">
        <v>413</v>
      </c>
      <c r="S26" s="21"/>
    </row>
    <row r="27" spans="1:19" ht="36">
      <c r="A27" s="19">
        <v>26</v>
      </c>
      <c r="B27" s="19">
        <v>318209</v>
      </c>
      <c r="C27" s="19">
        <v>791077069</v>
      </c>
      <c r="D27" s="19">
        <v>4</v>
      </c>
      <c r="E27" s="19" t="s">
        <v>225</v>
      </c>
      <c r="F27" s="19" t="s">
        <v>226</v>
      </c>
      <c r="G27" s="19">
        <v>791077069</v>
      </c>
      <c r="H27" s="19" t="s">
        <v>375</v>
      </c>
      <c r="I27" s="19" t="s">
        <v>287</v>
      </c>
      <c r="J27" s="17"/>
      <c r="K27" s="17"/>
      <c r="L27" s="21">
        <f t="shared" si="0"/>
        <v>16</v>
      </c>
      <c r="M27" s="21">
        <v>16</v>
      </c>
      <c r="N27" s="21">
        <v>0</v>
      </c>
      <c r="O27" s="21">
        <f t="shared" si="1"/>
        <v>0</v>
      </c>
      <c r="P27" s="21"/>
      <c r="Q27" s="21"/>
      <c r="R27" s="31" t="s">
        <v>416</v>
      </c>
      <c r="S27" s="21" t="s">
        <v>452</v>
      </c>
    </row>
    <row r="28" spans="1:19" ht="32.25" customHeight="1">
      <c r="A28" s="19">
        <v>27</v>
      </c>
      <c r="B28" s="19">
        <v>318209</v>
      </c>
      <c r="C28" s="19" t="s">
        <v>86</v>
      </c>
      <c r="D28" s="19">
        <v>1</v>
      </c>
      <c r="E28" s="19" t="s">
        <v>227</v>
      </c>
      <c r="F28" s="19" t="s">
        <v>87</v>
      </c>
      <c r="G28" s="19">
        <v>901311081</v>
      </c>
      <c r="H28" s="19" t="s">
        <v>85</v>
      </c>
      <c r="I28" s="19" t="s">
        <v>88</v>
      </c>
      <c r="J28" s="17"/>
      <c r="K28" s="17"/>
      <c r="L28" s="21">
        <f t="shared" si="0"/>
        <v>4</v>
      </c>
      <c r="M28" s="21">
        <v>4</v>
      </c>
      <c r="N28" s="21">
        <v>0</v>
      </c>
      <c r="O28" s="21">
        <f t="shared" si="1"/>
        <v>0</v>
      </c>
      <c r="P28" s="21"/>
      <c r="Q28" s="21"/>
      <c r="R28" s="31" t="s">
        <v>416</v>
      </c>
      <c r="S28" s="21" t="s">
        <v>452</v>
      </c>
    </row>
    <row r="29" spans="1:19" ht="25.5" customHeight="1">
      <c r="A29" s="19">
        <v>28</v>
      </c>
      <c r="B29" s="19">
        <v>318209</v>
      </c>
      <c r="C29" s="19" t="s">
        <v>89</v>
      </c>
      <c r="D29" s="19">
        <v>1</v>
      </c>
      <c r="E29" s="19" t="s">
        <v>228</v>
      </c>
      <c r="F29" s="19" t="s">
        <v>90</v>
      </c>
      <c r="G29" s="19" t="s">
        <v>417</v>
      </c>
      <c r="H29" s="19" t="s">
        <v>85</v>
      </c>
      <c r="I29" s="19" t="s">
        <v>288</v>
      </c>
      <c r="J29" s="17"/>
      <c r="K29" s="17"/>
      <c r="L29" s="21">
        <f t="shared" si="0"/>
        <v>4</v>
      </c>
      <c r="M29" s="21">
        <v>4</v>
      </c>
      <c r="N29" s="21">
        <v>12.825000000000001</v>
      </c>
      <c r="O29" s="21">
        <f t="shared" si="1"/>
        <v>51.300000000000004</v>
      </c>
      <c r="P29" s="21" t="s">
        <v>418</v>
      </c>
      <c r="Q29" s="21" t="s">
        <v>396</v>
      </c>
      <c r="R29" s="21"/>
      <c r="S29" s="21"/>
    </row>
    <row r="30" spans="1:19" ht="24">
      <c r="A30" s="19">
        <v>29</v>
      </c>
      <c r="B30" s="19">
        <v>318209</v>
      </c>
      <c r="C30" s="19" t="s">
        <v>376</v>
      </c>
      <c r="D30" s="19">
        <v>2</v>
      </c>
      <c r="E30" s="19" t="s">
        <v>229</v>
      </c>
      <c r="F30" s="19" t="s">
        <v>230</v>
      </c>
      <c r="G30" s="19" t="s">
        <v>92</v>
      </c>
      <c r="H30" s="19" t="s">
        <v>60</v>
      </c>
      <c r="I30" s="19" t="s">
        <v>289</v>
      </c>
      <c r="J30" s="17"/>
      <c r="K30" s="17"/>
      <c r="L30" s="21">
        <f t="shared" si="0"/>
        <v>8</v>
      </c>
      <c r="M30" s="21">
        <v>10</v>
      </c>
      <c r="N30" s="21">
        <v>15.12</v>
      </c>
      <c r="O30" s="21">
        <f t="shared" si="1"/>
        <v>151.19999999999999</v>
      </c>
      <c r="P30" s="21" t="s">
        <v>407</v>
      </c>
      <c r="Q30" s="21" t="s">
        <v>396</v>
      </c>
      <c r="R30" s="21"/>
      <c r="S30" s="21"/>
    </row>
    <row r="31" spans="1:19" ht="24">
      <c r="A31" s="19">
        <v>30</v>
      </c>
      <c r="B31" s="19">
        <v>318209</v>
      </c>
      <c r="C31" s="19" t="s">
        <v>377</v>
      </c>
      <c r="D31" s="19">
        <v>2</v>
      </c>
      <c r="E31" s="19" t="s">
        <v>231</v>
      </c>
      <c r="F31" s="19" t="s">
        <v>232</v>
      </c>
      <c r="G31" s="19" t="s">
        <v>94</v>
      </c>
      <c r="H31" s="19" t="s">
        <v>95</v>
      </c>
      <c r="I31" s="19" t="s">
        <v>96</v>
      </c>
      <c r="J31" s="17"/>
      <c r="K31" s="17"/>
      <c r="L31" s="21">
        <f t="shared" si="0"/>
        <v>8</v>
      </c>
      <c r="M31" s="21">
        <v>10</v>
      </c>
      <c r="N31" s="21">
        <v>4.4550000000000001</v>
      </c>
      <c r="O31" s="21">
        <f t="shared" si="1"/>
        <v>44.55</v>
      </c>
      <c r="P31" s="28" t="s">
        <v>419</v>
      </c>
      <c r="Q31" s="21" t="s">
        <v>396</v>
      </c>
      <c r="R31" s="21"/>
      <c r="S31" s="21"/>
    </row>
    <row r="32" spans="1:19" ht="24">
      <c r="A32" s="19">
        <v>31</v>
      </c>
      <c r="B32" s="19">
        <v>318209</v>
      </c>
      <c r="C32" s="19" t="s">
        <v>97</v>
      </c>
      <c r="D32" s="19">
        <v>3</v>
      </c>
      <c r="E32" s="19" t="s">
        <v>233</v>
      </c>
      <c r="F32" s="19" t="s">
        <v>234</v>
      </c>
      <c r="G32" s="19" t="s">
        <v>98</v>
      </c>
      <c r="H32" s="19" t="s">
        <v>379</v>
      </c>
      <c r="I32" s="19" t="s">
        <v>378</v>
      </c>
      <c r="J32" s="17"/>
      <c r="K32" s="17"/>
      <c r="L32" s="21">
        <f t="shared" si="0"/>
        <v>12</v>
      </c>
      <c r="M32" s="21">
        <v>15</v>
      </c>
      <c r="N32" s="21">
        <v>24.3</v>
      </c>
      <c r="O32" s="21">
        <f t="shared" si="1"/>
        <v>364.5</v>
      </c>
      <c r="P32" s="21" t="s">
        <v>420</v>
      </c>
      <c r="Q32" s="21" t="s">
        <v>396</v>
      </c>
      <c r="R32" s="21"/>
      <c r="S32" s="21"/>
    </row>
    <row r="33" spans="1:19" ht="24">
      <c r="A33" s="19">
        <v>32</v>
      </c>
      <c r="B33" s="19">
        <v>318209</v>
      </c>
      <c r="C33" s="19" t="s">
        <v>422</v>
      </c>
      <c r="D33" s="19">
        <v>2</v>
      </c>
      <c r="E33" s="19" t="s">
        <v>235</v>
      </c>
      <c r="F33" s="19" t="s">
        <v>236</v>
      </c>
      <c r="G33" s="19" t="s">
        <v>421</v>
      </c>
      <c r="H33" s="19" t="s">
        <v>102</v>
      </c>
      <c r="I33" s="19" t="s">
        <v>103</v>
      </c>
      <c r="J33" s="17"/>
      <c r="K33" s="17"/>
      <c r="L33" s="21">
        <f t="shared" si="0"/>
        <v>8</v>
      </c>
      <c r="M33" s="21">
        <v>10</v>
      </c>
      <c r="N33" s="21">
        <v>2.7</v>
      </c>
      <c r="O33" s="21">
        <f t="shared" si="1"/>
        <v>27</v>
      </c>
      <c r="P33" s="21" t="s">
        <v>423</v>
      </c>
      <c r="Q33" s="21" t="s">
        <v>396</v>
      </c>
      <c r="R33" s="29" t="s">
        <v>424</v>
      </c>
      <c r="S33" s="21"/>
    </row>
    <row r="34" spans="1:19" ht="36" customHeight="1">
      <c r="A34" s="19">
        <v>33</v>
      </c>
      <c r="B34" s="19">
        <v>318209</v>
      </c>
      <c r="C34" s="19" t="s">
        <v>104</v>
      </c>
      <c r="D34" s="19">
        <v>10</v>
      </c>
      <c r="E34" s="19" t="s">
        <v>237</v>
      </c>
      <c r="F34" s="19" t="s">
        <v>291</v>
      </c>
      <c r="G34" s="19" t="s">
        <v>104</v>
      </c>
      <c r="H34" s="19" t="s">
        <v>105</v>
      </c>
      <c r="I34" s="19" t="s">
        <v>68</v>
      </c>
      <c r="J34" s="17"/>
      <c r="K34" s="17"/>
      <c r="L34" s="21">
        <f t="shared" si="0"/>
        <v>40</v>
      </c>
      <c r="M34" s="21">
        <v>45</v>
      </c>
      <c r="N34" s="21">
        <v>0.67500000000000004</v>
      </c>
      <c r="O34" s="21">
        <f t="shared" si="1"/>
        <v>30.375000000000004</v>
      </c>
      <c r="P34" s="21" t="s">
        <v>425</v>
      </c>
      <c r="Q34" s="21" t="s">
        <v>396</v>
      </c>
      <c r="R34" s="29" t="s">
        <v>426</v>
      </c>
      <c r="S34" s="21"/>
    </row>
    <row r="35" spans="1:19" ht="180">
      <c r="A35" s="19">
        <v>34</v>
      </c>
      <c r="B35" s="19">
        <v>318209</v>
      </c>
      <c r="C35" s="19" t="s">
        <v>106</v>
      </c>
      <c r="D35" s="19">
        <v>71</v>
      </c>
      <c r="E35" s="19" t="s">
        <v>238</v>
      </c>
      <c r="F35" s="19" t="s">
        <v>292</v>
      </c>
      <c r="G35" s="19" t="s">
        <v>107</v>
      </c>
      <c r="H35" s="19" t="s">
        <v>108</v>
      </c>
      <c r="I35" s="19" t="s">
        <v>109</v>
      </c>
      <c r="J35" s="16" t="s">
        <v>340</v>
      </c>
      <c r="K35" s="16" t="s">
        <v>106</v>
      </c>
      <c r="L35" s="21">
        <f t="shared" si="0"/>
        <v>284</v>
      </c>
      <c r="M35" s="21">
        <v>600</v>
      </c>
      <c r="N35" s="21">
        <v>2.7299999999999998E-3</v>
      </c>
      <c r="O35" s="21">
        <f t="shared" si="1"/>
        <v>1.6379999999999999</v>
      </c>
      <c r="P35" s="21" t="s">
        <v>385</v>
      </c>
      <c r="Q35" s="21" t="s">
        <v>386</v>
      </c>
      <c r="R35" s="21"/>
      <c r="S35" s="21"/>
    </row>
    <row r="36" spans="1:19" ht="96">
      <c r="A36" s="19">
        <v>35</v>
      </c>
      <c r="B36" s="19">
        <v>318209</v>
      </c>
      <c r="C36" s="19" t="s">
        <v>110</v>
      </c>
      <c r="D36" s="19">
        <v>28</v>
      </c>
      <c r="E36" s="19" t="s">
        <v>239</v>
      </c>
      <c r="F36" s="19" t="s">
        <v>293</v>
      </c>
      <c r="G36" s="19" t="s">
        <v>111</v>
      </c>
      <c r="H36" s="19" t="s">
        <v>108</v>
      </c>
      <c r="I36" s="19" t="s">
        <v>109</v>
      </c>
      <c r="J36" s="16" t="s">
        <v>341</v>
      </c>
      <c r="K36" s="16" t="s">
        <v>110</v>
      </c>
      <c r="L36" s="21">
        <f t="shared" si="0"/>
        <v>112</v>
      </c>
      <c r="M36" s="21">
        <v>400</v>
      </c>
      <c r="N36" s="21">
        <v>2.7299999999999998E-3</v>
      </c>
      <c r="O36" s="21">
        <f t="shared" si="1"/>
        <v>1.0919999999999999</v>
      </c>
      <c r="P36" s="21" t="s">
        <v>385</v>
      </c>
      <c r="Q36" s="21" t="s">
        <v>386</v>
      </c>
      <c r="R36" s="21"/>
      <c r="S36" s="21"/>
    </row>
    <row r="37" spans="1:19">
      <c r="A37" s="19">
        <v>36</v>
      </c>
      <c r="B37" s="19">
        <v>318209</v>
      </c>
      <c r="C37" s="19" t="s">
        <v>112</v>
      </c>
      <c r="D37" s="19">
        <v>1</v>
      </c>
      <c r="E37" s="19" t="s">
        <v>240</v>
      </c>
      <c r="F37" s="19" t="s">
        <v>113</v>
      </c>
      <c r="G37" s="19" t="s">
        <v>114</v>
      </c>
      <c r="H37" s="19" t="s">
        <v>108</v>
      </c>
      <c r="I37" s="19" t="s">
        <v>109</v>
      </c>
      <c r="J37" s="16" t="s">
        <v>342</v>
      </c>
      <c r="K37" s="16" t="s">
        <v>112</v>
      </c>
      <c r="L37" s="21">
        <f t="shared" si="0"/>
        <v>4</v>
      </c>
      <c r="M37" s="21">
        <v>200</v>
      </c>
      <c r="N37" s="21">
        <v>2.7299999999999998E-3</v>
      </c>
      <c r="O37" s="21">
        <f t="shared" si="1"/>
        <v>0.54599999999999993</v>
      </c>
      <c r="P37" s="21" t="s">
        <v>385</v>
      </c>
      <c r="Q37" s="21" t="s">
        <v>386</v>
      </c>
      <c r="R37" s="21"/>
      <c r="S37" s="21"/>
    </row>
    <row r="38" spans="1:19">
      <c r="A38" s="19">
        <v>37</v>
      </c>
      <c r="B38" s="19">
        <v>318209</v>
      </c>
      <c r="C38" s="19" t="s">
        <v>115</v>
      </c>
      <c r="D38" s="19">
        <v>1</v>
      </c>
      <c r="E38" s="19" t="s">
        <v>241</v>
      </c>
      <c r="F38" s="19" t="s">
        <v>116</v>
      </c>
      <c r="G38" s="19" t="s">
        <v>117</v>
      </c>
      <c r="H38" s="19" t="s">
        <v>108</v>
      </c>
      <c r="I38" s="19" t="s">
        <v>109</v>
      </c>
      <c r="J38" s="16" t="s">
        <v>343</v>
      </c>
      <c r="K38" s="16" t="s">
        <v>115</v>
      </c>
      <c r="L38" s="21">
        <f t="shared" si="0"/>
        <v>4</v>
      </c>
      <c r="M38" s="21">
        <v>200</v>
      </c>
      <c r="N38" s="21">
        <v>2.7299999999999998E-3</v>
      </c>
      <c r="O38" s="21">
        <f t="shared" si="1"/>
        <v>0.54599999999999993</v>
      </c>
      <c r="P38" s="21" t="s">
        <v>385</v>
      </c>
      <c r="Q38" s="21" t="s">
        <v>386</v>
      </c>
      <c r="R38" s="21"/>
      <c r="S38" s="21"/>
    </row>
    <row r="39" spans="1:19">
      <c r="A39" s="19">
        <v>38</v>
      </c>
      <c r="B39" s="19">
        <v>318209</v>
      </c>
      <c r="C39" s="19" t="s">
        <v>118</v>
      </c>
      <c r="D39" s="19">
        <v>1</v>
      </c>
      <c r="E39" s="19" t="s">
        <v>242</v>
      </c>
      <c r="F39" s="19" t="s">
        <v>119</v>
      </c>
      <c r="G39" s="19" t="s">
        <v>120</v>
      </c>
      <c r="H39" s="19" t="s">
        <v>108</v>
      </c>
      <c r="I39" s="19" t="s">
        <v>109</v>
      </c>
      <c r="J39" s="16" t="s">
        <v>344</v>
      </c>
      <c r="K39" s="16" t="s">
        <v>118</v>
      </c>
      <c r="L39" s="21">
        <f t="shared" si="0"/>
        <v>4</v>
      </c>
      <c r="M39" s="21">
        <v>200</v>
      </c>
      <c r="N39" s="21">
        <v>2.7299999999999998E-3</v>
      </c>
      <c r="O39" s="21">
        <f t="shared" si="1"/>
        <v>0.54599999999999993</v>
      </c>
      <c r="P39" s="21" t="s">
        <v>385</v>
      </c>
      <c r="Q39" s="21" t="s">
        <v>386</v>
      </c>
      <c r="R39" s="21"/>
      <c r="S39" s="21"/>
    </row>
    <row r="40" spans="1:19">
      <c r="A40" s="19">
        <v>39</v>
      </c>
      <c r="B40" s="19">
        <v>318209</v>
      </c>
      <c r="C40" s="19" t="s">
        <v>121</v>
      </c>
      <c r="D40" s="19">
        <v>1</v>
      </c>
      <c r="E40" s="19" t="s">
        <v>243</v>
      </c>
      <c r="F40" s="19" t="s">
        <v>122</v>
      </c>
      <c r="G40" s="19" t="s">
        <v>123</v>
      </c>
      <c r="H40" s="19" t="s">
        <v>108</v>
      </c>
      <c r="I40" s="19" t="s">
        <v>109</v>
      </c>
      <c r="J40" s="16" t="s">
        <v>345</v>
      </c>
      <c r="K40" s="16" t="s">
        <v>121</v>
      </c>
      <c r="L40" s="21">
        <f t="shared" si="0"/>
        <v>4</v>
      </c>
      <c r="M40" s="21">
        <v>200</v>
      </c>
      <c r="N40" s="21">
        <v>2.7299999999999998E-3</v>
      </c>
      <c r="O40" s="21">
        <f t="shared" si="1"/>
        <v>0.54599999999999993</v>
      </c>
      <c r="P40" s="21" t="s">
        <v>385</v>
      </c>
      <c r="Q40" s="21" t="s">
        <v>386</v>
      </c>
      <c r="R40" s="21"/>
      <c r="S40" s="21"/>
    </row>
    <row r="41" spans="1:19">
      <c r="A41" s="19">
        <v>40</v>
      </c>
      <c r="B41" s="19">
        <v>318209</v>
      </c>
      <c r="C41" s="19" t="s">
        <v>124</v>
      </c>
      <c r="D41" s="19">
        <v>1</v>
      </c>
      <c r="E41" s="19" t="s">
        <v>244</v>
      </c>
      <c r="F41" s="19" t="s">
        <v>125</v>
      </c>
      <c r="G41" s="19" t="s">
        <v>126</v>
      </c>
      <c r="H41" s="19" t="s">
        <v>108</v>
      </c>
      <c r="I41" s="19" t="s">
        <v>109</v>
      </c>
      <c r="J41" s="16" t="s">
        <v>346</v>
      </c>
      <c r="K41" s="16" t="s">
        <v>124</v>
      </c>
      <c r="L41" s="21">
        <f t="shared" si="0"/>
        <v>4</v>
      </c>
      <c r="M41" s="21">
        <v>200</v>
      </c>
      <c r="N41" s="21">
        <v>2.7299999999999998E-3</v>
      </c>
      <c r="O41" s="21">
        <f t="shared" si="1"/>
        <v>0.54599999999999993</v>
      </c>
      <c r="P41" s="21" t="s">
        <v>385</v>
      </c>
      <c r="Q41" s="21" t="s">
        <v>386</v>
      </c>
      <c r="R41" s="21"/>
      <c r="S41" s="21"/>
    </row>
    <row r="42" spans="1:19">
      <c r="A42" s="19">
        <v>41</v>
      </c>
      <c r="B42" s="19">
        <v>318209</v>
      </c>
      <c r="C42" s="19" t="s">
        <v>127</v>
      </c>
      <c r="D42" s="19">
        <v>3</v>
      </c>
      <c r="E42" s="19" t="s">
        <v>245</v>
      </c>
      <c r="F42" s="19" t="s">
        <v>246</v>
      </c>
      <c r="G42" s="19" t="s">
        <v>128</v>
      </c>
      <c r="H42" s="19" t="s">
        <v>108</v>
      </c>
      <c r="I42" s="19" t="s">
        <v>109</v>
      </c>
      <c r="J42" s="16" t="s">
        <v>347</v>
      </c>
      <c r="K42" s="16" t="s">
        <v>127</v>
      </c>
      <c r="L42" s="21">
        <f t="shared" si="0"/>
        <v>12</v>
      </c>
      <c r="M42" s="21">
        <v>200</v>
      </c>
      <c r="N42" s="21">
        <v>2.7299999999999998E-3</v>
      </c>
      <c r="O42" s="21">
        <f t="shared" si="1"/>
        <v>0.54599999999999993</v>
      </c>
      <c r="P42" s="21" t="s">
        <v>385</v>
      </c>
      <c r="Q42" s="21" t="s">
        <v>386</v>
      </c>
      <c r="R42" s="21"/>
      <c r="S42" s="21"/>
    </row>
    <row r="43" spans="1:19">
      <c r="A43" s="19">
        <v>42</v>
      </c>
      <c r="B43" s="19">
        <v>318209</v>
      </c>
      <c r="C43" s="19" t="s">
        <v>129</v>
      </c>
      <c r="D43" s="19">
        <v>3</v>
      </c>
      <c r="E43" s="19" t="s">
        <v>247</v>
      </c>
      <c r="F43" s="19" t="s">
        <v>248</v>
      </c>
      <c r="G43" s="19" t="s">
        <v>130</v>
      </c>
      <c r="H43" s="19" t="s">
        <v>108</v>
      </c>
      <c r="I43" s="19" t="s">
        <v>109</v>
      </c>
      <c r="J43" s="16" t="s">
        <v>348</v>
      </c>
      <c r="K43" s="16" t="s">
        <v>129</v>
      </c>
      <c r="L43" s="21">
        <f t="shared" si="0"/>
        <v>12</v>
      </c>
      <c r="M43" s="21">
        <v>200</v>
      </c>
      <c r="N43" s="21">
        <v>2.7299999999999998E-3</v>
      </c>
      <c r="O43" s="21">
        <f t="shared" si="1"/>
        <v>0.54599999999999993</v>
      </c>
      <c r="P43" s="21" t="s">
        <v>385</v>
      </c>
      <c r="Q43" s="21" t="s">
        <v>386</v>
      </c>
      <c r="R43" s="21"/>
      <c r="S43" s="21"/>
    </row>
    <row r="44" spans="1:19">
      <c r="A44" s="19">
        <v>43</v>
      </c>
      <c r="B44" s="19">
        <v>318209</v>
      </c>
      <c r="C44" s="19" t="s">
        <v>131</v>
      </c>
      <c r="D44" s="19">
        <v>2</v>
      </c>
      <c r="E44" s="19" t="s">
        <v>249</v>
      </c>
      <c r="F44" s="19" t="s">
        <v>250</v>
      </c>
      <c r="G44" s="19" t="s">
        <v>132</v>
      </c>
      <c r="H44" s="19" t="s">
        <v>108</v>
      </c>
      <c r="I44" s="19" t="s">
        <v>109</v>
      </c>
      <c r="J44" s="16" t="s">
        <v>349</v>
      </c>
      <c r="K44" s="16" t="s">
        <v>131</v>
      </c>
      <c r="L44" s="21">
        <f t="shared" si="0"/>
        <v>8</v>
      </c>
      <c r="M44" s="21">
        <v>200</v>
      </c>
      <c r="N44" s="21">
        <v>2.7299999999999998E-3</v>
      </c>
      <c r="O44" s="21">
        <f t="shared" si="1"/>
        <v>0.54599999999999993</v>
      </c>
      <c r="P44" s="21" t="s">
        <v>385</v>
      </c>
      <c r="Q44" s="21" t="s">
        <v>386</v>
      </c>
      <c r="R44" s="21"/>
      <c r="S44" s="21"/>
    </row>
    <row r="45" spans="1:19">
      <c r="A45" s="19">
        <v>44</v>
      </c>
      <c r="B45" s="19">
        <v>318209</v>
      </c>
      <c r="C45" s="19" t="s">
        <v>133</v>
      </c>
      <c r="D45" s="19">
        <v>2</v>
      </c>
      <c r="E45" s="19" t="s">
        <v>251</v>
      </c>
      <c r="F45" s="19" t="s">
        <v>252</v>
      </c>
      <c r="G45" s="19" t="s">
        <v>134</v>
      </c>
      <c r="H45" s="19" t="s">
        <v>108</v>
      </c>
      <c r="I45" s="19" t="s">
        <v>109</v>
      </c>
      <c r="J45" s="16" t="s">
        <v>350</v>
      </c>
      <c r="K45" s="16" t="s">
        <v>133</v>
      </c>
      <c r="L45" s="21">
        <f t="shared" si="0"/>
        <v>8</v>
      </c>
      <c r="M45" s="21">
        <v>200</v>
      </c>
      <c r="N45" s="21">
        <v>2.7299999999999998E-3</v>
      </c>
      <c r="O45" s="21">
        <f t="shared" si="1"/>
        <v>0.54599999999999993</v>
      </c>
      <c r="P45" s="21" t="s">
        <v>385</v>
      </c>
      <c r="Q45" s="21" t="s">
        <v>386</v>
      </c>
      <c r="R45" s="21"/>
      <c r="S45" s="21"/>
    </row>
    <row r="46" spans="1:19" ht="36">
      <c r="A46" s="19">
        <v>45</v>
      </c>
      <c r="B46" s="19">
        <v>318209</v>
      </c>
      <c r="C46" s="19" t="s">
        <v>135</v>
      </c>
      <c r="D46" s="19">
        <v>9</v>
      </c>
      <c r="E46" s="19" t="s">
        <v>253</v>
      </c>
      <c r="F46" s="19" t="s">
        <v>294</v>
      </c>
      <c r="G46" s="19" t="s">
        <v>136</v>
      </c>
      <c r="H46" s="19" t="s">
        <v>108</v>
      </c>
      <c r="I46" s="19" t="s">
        <v>109</v>
      </c>
      <c r="J46" s="16" t="s">
        <v>351</v>
      </c>
      <c r="K46" s="16" t="s">
        <v>135</v>
      </c>
      <c r="L46" s="21">
        <f t="shared" si="0"/>
        <v>36</v>
      </c>
      <c r="M46" s="21">
        <v>200</v>
      </c>
      <c r="N46" s="21">
        <v>2.7299999999999998E-3</v>
      </c>
      <c r="O46" s="21">
        <f t="shared" si="1"/>
        <v>0.54599999999999993</v>
      </c>
      <c r="P46" s="21" t="s">
        <v>385</v>
      </c>
      <c r="Q46" s="21" t="s">
        <v>386</v>
      </c>
      <c r="R46" s="21"/>
      <c r="S46" s="21"/>
    </row>
    <row r="47" spans="1:19">
      <c r="A47" s="19">
        <v>46</v>
      </c>
      <c r="B47" s="19">
        <v>318209</v>
      </c>
      <c r="C47" s="19" t="s">
        <v>137</v>
      </c>
      <c r="D47" s="19">
        <v>1</v>
      </c>
      <c r="E47" s="19" t="s">
        <v>254</v>
      </c>
      <c r="F47" s="19" t="s">
        <v>138</v>
      </c>
      <c r="G47" s="19" t="s">
        <v>139</v>
      </c>
      <c r="H47" s="19" t="s">
        <v>108</v>
      </c>
      <c r="I47" s="19" t="s">
        <v>109</v>
      </c>
      <c r="J47" s="16" t="s">
        <v>352</v>
      </c>
      <c r="K47" s="16" t="s">
        <v>137</v>
      </c>
      <c r="L47" s="21">
        <f t="shared" si="0"/>
        <v>4</v>
      </c>
      <c r="M47" s="21">
        <v>200</v>
      </c>
      <c r="N47" s="21">
        <v>2.7299999999999998E-3</v>
      </c>
      <c r="O47" s="21">
        <f t="shared" si="1"/>
        <v>0.54599999999999993</v>
      </c>
      <c r="P47" s="21" t="s">
        <v>385</v>
      </c>
      <c r="Q47" s="21" t="s">
        <v>386</v>
      </c>
      <c r="R47" s="21"/>
      <c r="S47" s="21"/>
    </row>
    <row r="48" spans="1:19">
      <c r="A48" s="19">
        <v>47</v>
      </c>
      <c r="B48" s="19">
        <v>318209</v>
      </c>
      <c r="C48" s="19" t="s">
        <v>140</v>
      </c>
      <c r="D48" s="19">
        <v>7</v>
      </c>
      <c r="E48" s="19" t="s">
        <v>255</v>
      </c>
      <c r="F48" s="19" t="s">
        <v>256</v>
      </c>
      <c r="G48" s="19" t="s">
        <v>141</v>
      </c>
      <c r="H48" s="19" t="s">
        <v>108</v>
      </c>
      <c r="I48" s="19" t="s">
        <v>109</v>
      </c>
      <c r="J48" s="16" t="s">
        <v>353</v>
      </c>
      <c r="K48" s="16" t="s">
        <v>140</v>
      </c>
      <c r="L48" s="21">
        <f t="shared" si="0"/>
        <v>28</v>
      </c>
      <c r="M48" s="21">
        <v>200</v>
      </c>
      <c r="N48" s="21">
        <v>2.7299999999999998E-3</v>
      </c>
      <c r="O48" s="21">
        <f t="shared" si="1"/>
        <v>0.54599999999999993</v>
      </c>
      <c r="P48" s="21" t="s">
        <v>385</v>
      </c>
      <c r="Q48" s="21" t="s">
        <v>386</v>
      </c>
      <c r="R48" s="21"/>
      <c r="S48" s="21"/>
    </row>
    <row r="49" spans="1:19" ht="84">
      <c r="A49" s="19">
        <v>48</v>
      </c>
      <c r="B49" s="19">
        <v>318209</v>
      </c>
      <c r="C49" s="19" t="s">
        <v>142</v>
      </c>
      <c r="D49" s="19">
        <v>29</v>
      </c>
      <c r="E49" s="19" t="s">
        <v>257</v>
      </c>
      <c r="F49" s="19" t="s">
        <v>295</v>
      </c>
      <c r="G49" s="19" t="s">
        <v>143</v>
      </c>
      <c r="H49" s="19" t="s">
        <v>108</v>
      </c>
      <c r="I49" s="19" t="s">
        <v>109</v>
      </c>
      <c r="J49" s="16" t="s">
        <v>354</v>
      </c>
      <c r="K49" s="16" t="s">
        <v>142</v>
      </c>
      <c r="L49" s="21">
        <f t="shared" si="0"/>
        <v>116</v>
      </c>
      <c r="M49" s="21">
        <v>200</v>
      </c>
      <c r="N49" s="21">
        <v>2.7299999999999998E-3</v>
      </c>
      <c r="O49" s="21">
        <f t="shared" si="1"/>
        <v>0.54599999999999993</v>
      </c>
      <c r="P49" s="21" t="s">
        <v>385</v>
      </c>
      <c r="Q49" s="21" t="s">
        <v>386</v>
      </c>
      <c r="R49" s="21"/>
      <c r="S49" s="21"/>
    </row>
    <row r="50" spans="1:19" ht="48">
      <c r="A50" s="19">
        <v>49</v>
      </c>
      <c r="B50" s="19">
        <v>318209</v>
      </c>
      <c r="C50" s="19" t="s">
        <v>144</v>
      </c>
      <c r="D50" s="19">
        <v>16</v>
      </c>
      <c r="E50" s="19" t="s">
        <v>258</v>
      </c>
      <c r="F50" s="19" t="s">
        <v>296</v>
      </c>
      <c r="G50" s="19" t="s">
        <v>145</v>
      </c>
      <c r="H50" s="19" t="s">
        <v>108</v>
      </c>
      <c r="I50" s="19" t="s">
        <v>146</v>
      </c>
      <c r="J50" s="16" t="s">
        <v>355</v>
      </c>
      <c r="K50" s="16" t="s">
        <v>356</v>
      </c>
      <c r="L50" s="21">
        <f t="shared" si="0"/>
        <v>64</v>
      </c>
      <c r="M50" s="21">
        <v>100</v>
      </c>
      <c r="N50" s="21">
        <v>1.3000000000000001E-2</v>
      </c>
      <c r="O50" s="21">
        <f t="shared" si="1"/>
        <v>1.3</v>
      </c>
      <c r="P50" s="21" t="s">
        <v>385</v>
      </c>
      <c r="Q50" s="21" t="s">
        <v>386</v>
      </c>
      <c r="R50" s="21"/>
      <c r="S50" s="21"/>
    </row>
    <row r="51" spans="1:19" ht="29.25" customHeight="1">
      <c r="A51" s="19">
        <v>50</v>
      </c>
      <c r="B51" s="19">
        <v>318209</v>
      </c>
      <c r="C51" s="19" t="s">
        <v>147</v>
      </c>
      <c r="D51" s="19">
        <v>1</v>
      </c>
      <c r="E51" s="19" t="s">
        <v>259</v>
      </c>
      <c r="F51" s="19" t="s">
        <v>148</v>
      </c>
      <c r="G51" s="19" t="s">
        <v>149</v>
      </c>
      <c r="H51" s="19" t="s">
        <v>108</v>
      </c>
      <c r="I51" s="19" t="s">
        <v>109</v>
      </c>
      <c r="J51" s="16" t="s">
        <v>357</v>
      </c>
      <c r="K51" s="16" t="s">
        <v>147</v>
      </c>
      <c r="L51" s="21">
        <f t="shared" si="0"/>
        <v>4</v>
      </c>
      <c r="M51" s="21">
        <v>200</v>
      </c>
      <c r="N51" s="21">
        <v>2.7299999999999998E-3</v>
      </c>
      <c r="O51" s="21">
        <f t="shared" si="1"/>
        <v>0.54599999999999993</v>
      </c>
      <c r="P51" s="21" t="s">
        <v>385</v>
      </c>
      <c r="Q51" s="21" t="s">
        <v>386</v>
      </c>
      <c r="R51" s="21"/>
      <c r="S51" s="21"/>
    </row>
    <row r="52" spans="1:19" ht="36">
      <c r="A52" s="19">
        <v>51</v>
      </c>
      <c r="B52" s="19">
        <v>318209</v>
      </c>
      <c r="C52" s="19" t="s">
        <v>150</v>
      </c>
      <c r="D52" s="19">
        <v>11</v>
      </c>
      <c r="E52" s="19" t="s">
        <v>260</v>
      </c>
      <c r="F52" s="19" t="s">
        <v>297</v>
      </c>
      <c r="G52" s="19" t="s">
        <v>151</v>
      </c>
      <c r="H52" s="19" t="s">
        <v>108</v>
      </c>
      <c r="I52" s="19" t="s">
        <v>109</v>
      </c>
      <c r="J52" s="16" t="s">
        <v>358</v>
      </c>
      <c r="K52" s="16" t="s">
        <v>150</v>
      </c>
      <c r="L52" s="21">
        <f t="shared" si="0"/>
        <v>44</v>
      </c>
      <c r="M52" s="21">
        <v>200</v>
      </c>
      <c r="N52" s="21">
        <v>2.7299999999999998E-3</v>
      </c>
      <c r="O52" s="21">
        <f t="shared" si="1"/>
        <v>0.54599999999999993</v>
      </c>
      <c r="P52" s="21" t="s">
        <v>385</v>
      </c>
      <c r="Q52" s="21" t="s">
        <v>386</v>
      </c>
      <c r="R52" s="21"/>
      <c r="S52" s="21"/>
    </row>
    <row r="53" spans="1:19" ht="35.25" customHeight="1">
      <c r="A53" s="19">
        <v>52</v>
      </c>
      <c r="B53" s="19">
        <v>318209</v>
      </c>
      <c r="C53" s="19" t="s">
        <v>388</v>
      </c>
      <c r="D53" s="19">
        <v>8</v>
      </c>
      <c r="E53" s="19" t="s">
        <v>299</v>
      </c>
      <c r="F53" s="19" t="s">
        <v>300</v>
      </c>
      <c r="G53" s="19" t="s">
        <v>301</v>
      </c>
      <c r="H53" s="19" t="s">
        <v>302</v>
      </c>
      <c r="I53" s="19" t="s">
        <v>303</v>
      </c>
      <c r="J53" s="18" t="s">
        <v>363</v>
      </c>
      <c r="K53" s="18" t="s">
        <v>363</v>
      </c>
      <c r="L53" s="21">
        <f t="shared" si="0"/>
        <v>32</v>
      </c>
      <c r="M53" s="21">
        <v>50</v>
      </c>
      <c r="N53" s="21">
        <v>1.3365</v>
      </c>
      <c r="O53" s="21">
        <f t="shared" si="1"/>
        <v>66.825000000000003</v>
      </c>
      <c r="P53" s="21" t="s">
        <v>389</v>
      </c>
      <c r="Q53" s="21" t="s">
        <v>390</v>
      </c>
      <c r="R53" s="21"/>
      <c r="S53" s="21" t="s">
        <v>453</v>
      </c>
    </row>
    <row r="54" spans="1:19" ht="24">
      <c r="A54" s="19">
        <v>53</v>
      </c>
      <c r="B54" s="19">
        <v>318209</v>
      </c>
      <c r="C54" s="19" t="s">
        <v>152</v>
      </c>
      <c r="D54" s="19">
        <v>8</v>
      </c>
      <c r="E54" s="19" t="s">
        <v>261</v>
      </c>
      <c r="F54" s="19" t="s">
        <v>262</v>
      </c>
      <c r="G54" s="19" t="s">
        <v>380</v>
      </c>
      <c r="H54" s="19" t="s">
        <v>99</v>
      </c>
      <c r="I54" s="19" t="s">
        <v>304</v>
      </c>
      <c r="J54" s="21"/>
      <c r="K54" s="21"/>
      <c r="L54" s="21">
        <f t="shared" si="0"/>
        <v>32</v>
      </c>
      <c r="M54" s="21">
        <v>35</v>
      </c>
      <c r="N54" s="21">
        <v>21.6</v>
      </c>
      <c r="O54" s="21">
        <f t="shared" si="1"/>
        <v>756</v>
      </c>
      <c r="P54" s="21" t="s">
        <v>427</v>
      </c>
      <c r="Q54" s="21" t="s">
        <v>396</v>
      </c>
      <c r="R54" s="21"/>
      <c r="S54" s="21"/>
    </row>
    <row r="55" spans="1:19" ht="36">
      <c r="A55" s="19">
        <v>54</v>
      </c>
      <c r="B55" s="19">
        <v>318209</v>
      </c>
      <c r="C55" s="19" t="s">
        <v>381</v>
      </c>
      <c r="D55" s="19">
        <v>1</v>
      </c>
      <c r="E55" s="19" t="s">
        <v>263</v>
      </c>
      <c r="F55" s="19" t="s">
        <v>154</v>
      </c>
      <c r="G55" s="19" t="s">
        <v>428</v>
      </c>
      <c r="H55" s="19" t="s">
        <v>382</v>
      </c>
      <c r="I55" s="19" t="s">
        <v>156</v>
      </c>
      <c r="J55" s="21"/>
      <c r="K55" s="21"/>
      <c r="L55" s="21">
        <f t="shared" si="0"/>
        <v>4</v>
      </c>
      <c r="M55" s="21">
        <v>5</v>
      </c>
      <c r="N55" s="21">
        <v>4.0500000000000007</v>
      </c>
      <c r="O55" s="21">
        <f t="shared" si="1"/>
        <v>20.250000000000004</v>
      </c>
      <c r="P55" s="21" t="s">
        <v>429</v>
      </c>
      <c r="Q55" s="21" t="s">
        <v>393</v>
      </c>
      <c r="R55" s="21"/>
      <c r="S55" s="21"/>
    </row>
    <row r="56" spans="1:19" ht="24">
      <c r="A56" s="19">
        <v>55</v>
      </c>
      <c r="B56" s="19">
        <v>318209</v>
      </c>
      <c r="C56" s="19" t="s">
        <v>157</v>
      </c>
      <c r="D56" s="19">
        <v>1</v>
      </c>
      <c r="E56" s="19" t="s">
        <v>264</v>
      </c>
      <c r="F56" s="19" t="s">
        <v>158</v>
      </c>
      <c r="G56" s="19" t="s">
        <v>430</v>
      </c>
      <c r="H56" s="19" t="s">
        <v>159</v>
      </c>
      <c r="I56" s="19" t="s">
        <v>160</v>
      </c>
      <c r="J56" s="21"/>
      <c r="K56" s="21"/>
      <c r="L56" s="21">
        <f t="shared" si="0"/>
        <v>4</v>
      </c>
      <c r="M56" s="21">
        <v>4</v>
      </c>
      <c r="N56" s="21">
        <v>76.95</v>
      </c>
      <c r="O56" s="21">
        <f t="shared" si="1"/>
        <v>307.8</v>
      </c>
      <c r="P56" s="21" t="s">
        <v>431</v>
      </c>
      <c r="Q56" s="21" t="s">
        <v>396</v>
      </c>
      <c r="R56" s="21"/>
      <c r="S56" s="21"/>
    </row>
    <row r="57" spans="1:19" ht="24">
      <c r="A57" s="19">
        <v>56</v>
      </c>
      <c r="B57" s="19">
        <v>318209</v>
      </c>
      <c r="C57" s="19" t="s">
        <v>161</v>
      </c>
      <c r="D57" s="19">
        <v>2</v>
      </c>
      <c r="E57" s="19" t="s">
        <v>265</v>
      </c>
      <c r="F57" s="19" t="s">
        <v>266</v>
      </c>
      <c r="G57" s="19" t="s">
        <v>161</v>
      </c>
      <c r="H57" s="19" t="s">
        <v>159</v>
      </c>
      <c r="I57" s="19" t="s">
        <v>162</v>
      </c>
      <c r="J57" s="21"/>
      <c r="K57" s="21"/>
      <c r="L57" s="21">
        <f t="shared" si="0"/>
        <v>8</v>
      </c>
      <c r="M57" s="21">
        <v>8</v>
      </c>
      <c r="N57" s="21">
        <v>13.5</v>
      </c>
      <c r="O57" s="21">
        <f t="shared" si="1"/>
        <v>108</v>
      </c>
      <c r="P57" s="21" t="s">
        <v>431</v>
      </c>
      <c r="Q57" s="21" t="s">
        <v>396</v>
      </c>
      <c r="R57" s="21"/>
      <c r="S57" s="21"/>
    </row>
    <row r="58" spans="1:19" ht="24">
      <c r="A58" s="19">
        <v>57</v>
      </c>
      <c r="B58" s="19">
        <v>318209</v>
      </c>
      <c r="C58" s="19" t="s">
        <v>163</v>
      </c>
      <c r="D58" s="19">
        <v>3</v>
      </c>
      <c r="E58" s="19" t="s">
        <v>267</v>
      </c>
      <c r="F58" s="19" t="s">
        <v>268</v>
      </c>
      <c r="G58" s="19" t="s">
        <v>447</v>
      </c>
      <c r="H58" s="19" t="s">
        <v>166</v>
      </c>
      <c r="I58" s="19" t="s">
        <v>305</v>
      </c>
      <c r="J58" s="21"/>
      <c r="K58" s="21"/>
      <c r="L58" s="21">
        <f t="shared" si="0"/>
        <v>12</v>
      </c>
      <c r="M58" s="21">
        <v>12</v>
      </c>
      <c r="N58" s="21">
        <v>51.300000000000004</v>
      </c>
      <c r="O58" s="21">
        <f t="shared" si="1"/>
        <v>615.6</v>
      </c>
      <c r="P58" s="21" t="s">
        <v>432</v>
      </c>
      <c r="Q58" s="21" t="s">
        <v>396</v>
      </c>
      <c r="R58" s="30" t="s">
        <v>433</v>
      </c>
      <c r="S58" s="21"/>
    </row>
    <row r="59" spans="1:19" ht="24">
      <c r="A59" s="19">
        <v>58</v>
      </c>
      <c r="B59" s="19">
        <v>318209</v>
      </c>
      <c r="C59" s="19" t="s">
        <v>164</v>
      </c>
      <c r="D59" s="19">
        <v>1</v>
      </c>
      <c r="E59" s="19" t="s">
        <v>269</v>
      </c>
      <c r="F59" s="19" t="s">
        <v>165</v>
      </c>
      <c r="G59" s="19" t="s">
        <v>434</v>
      </c>
      <c r="H59" s="19" t="s">
        <v>166</v>
      </c>
      <c r="I59" s="19" t="s">
        <v>305</v>
      </c>
      <c r="J59" s="21"/>
      <c r="K59" s="21"/>
      <c r="L59" s="21">
        <f t="shared" si="0"/>
        <v>4</v>
      </c>
      <c r="M59" s="21">
        <v>4</v>
      </c>
      <c r="N59" s="21">
        <v>81</v>
      </c>
      <c r="O59" s="21">
        <f t="shared" si="1"/>
        <v>324</v>
      </c>
      <c r="P59" s="21" t="s">
        <v>432</v>
      </c>
      <c r="Q59" s="21" t="s">
        <v>396</v>
      </c>
      <c r="R59" s="21"/>
      <c r="S59" s="21"/>
    </row>
    <row r="60" spans="1:19" ht="24">
      <c r="A60" s="19">
        <v>59</v>
      </c>
      <c r="B60" s="19">
        <v>318209</v>
      </c>
      <c r="C60" s="19" t="s">
        <v>167</v>
      </c>
      <c r="D60" s="19">
        <v>1</v>
      </c>
      <c r="E60" s="19" t="s">
        <v>270</v>
      </c>
      <c r="F60" s="19" t="s">
        <v>168</v>
      </c>
      <c r="G60" s="19" t="s">
        <v>448</v>
      </c>
      <c r="H60" s="19" t="s">
        <v>169</v>
      </c>
      <c r="I60" s="19" t="s">
        <v>170</v>
      </c>
      <c r="J60" s="21"/>
      <c r="K60" s="21"/>
      <c r="L60" s="21">
        <f t="shared" si="0"/>
        <v>4</v>
      </c>
      <c r="M60" s="21">
        <v>4</v>
      </c>
      <c r="N60" s="21">
        <v>58.050000000000004</v>
      </c>
      <c r="O60" s="21">
        <f t="shared" si="1"/>
        <v>232.20000000000002</v>
      </c>
      <c r="P60" s="21" t="s">
        <v>435</v>
      </c>
      <c r="Q60" s="21" t="s">
        <v>396</v>
      </c>
      <c r="R60" s="21"/>
      <c r="S60" s="21"/>
    </row>
    <row r="61" spans="1:19" ht="36">
      <c r="A61" s="19">
        <v>60</v>
      </c>
      <c r="B61" s="19">
        <v>318209</v>
      </c>
      <c r="C61" s="19" t="s">
        <v>171</v>
      </c>
      <c r="D61" s="19">
        <v>12</v>
      </c>
      <c r="E61" s="19" t="s">
        <v>271</v>
      </c>
      <c r="F61" s="19" t="s">
        <v>306</v>
      </c>
      <c r="G61" s="19" t="s">
        <v>449</v>
      </c>
      <c r="H61" s="19" t="s">
        <v>166</v>
      </c>
      <c r="I61" s="19" t="s">
        <v>172</v>
      </c>
      <c r="J61" s="21"/>
      <c r="K61" s="21"/>
      <c r="L61" s="21">
        <f t="shared" si="0"/>
        <v>48</v>
      </c>
      <c r="M61" s="21">
        <v>48</v>
      </c>
      <c r="N61" s="21">
        <v>129.87</v>
      </c>
      <c r="O61" s="21">
        <f t="shared" si="1"/>
        <v>6233.76</v>
      </c>
      <c r="P61" s="21" t="s">
        <v>432</v>
      </c>
      <c r="Q61" s="21" t="s">
        <v>396</v>
      </c>
      <c r="R61" s="21"/>
      <c r="S61" s="21"/>
    </row>
    <row r="62" spans="1:19" ht="36">
      <c r="A62" s="19">
        <v>61</v>
      </c>
      <c r="B62" s="19">
        <v>318209</v>
      </c>
      <c r="C62" s="19" t="s">
        <v>173</v>
      </c>
      <c r="D62" s="19">
        <v>1</v>
      </c>
      <c r="E62" s="19" t="s">
        <v>272</v>
      </c>
      <c r="F62" s="19" t="s">
        <v>174</v>
      </c>
      <c r="G62" s="19" t="s">
        <v>450</v>
      </c>
      <c r="H62" s="19" t="s">
        <v>175</v>
      </c>
      <c r="I62" s="19" t="s">
        <v>176</v>
      </c>
      <c r="J62" s="21"/>
      <c r="K62" s="21"/>
      <c r="L62" s="21">
        <f t="shared" si="0"/>
        <v>4</v>
      </c>
      <c r="M62" s="21">
        <v>4</v>
      </c>
      <c r="N62" s="21">
        <v>33.75</v>
      </c>
      <c r="O62" s="21">
        <f t="shared" si="1"/>
        <v>135</v>
      </c>
      <c r="P62" s="21" t="s">
        <v>431</v>
      </c>
      <c r="Q62" s="21" t="s">
        <v>396</v>
      </c>
      <c r="R62" s="21"/>
      <c r="S62" s="21"/>
    </row>
    <row r="63" spans="1:19" ht="36">
      <c r="A63" s="19">
        <v>62</v>
      </c>
      <c r="B63" s="19">
        <v>318209</v>
      </c>
      <c r="C63" s="19" t="s">
        <v>177</v>
      </c>
      <c r="D63" s="19">
        <v>11</v>
      </c>
      <c r="E63" s="19" t="s">
        <v>273</v>
      </c>
      <c r="F63" s="19" t="s">
        <v>307</v>
      </c>
      <c r="G63" s="19" t="s">
        <v>436</v>
      </c>
      <c r="H63" s="19" t="s">
        <v>159</v>
      </c>
      <c r="I63" s="19" t="s">
        <v>172</v>
      </c>
      <c r="J63" s="21"/>
      <c r="K63" s="21"/>
      <c r="L63" s="21">
        <f t="shared" si="0"/>
        <v>44</v>
      </c>
      <c r="M63" s="21">
        <v>44</v>
      </c>
      <c r="N63" s="21">
        <v>54</v>
      </c>
      <c r="O63" s="21">
        <f t="shared" si="1"/>
        <v>2376</v>
      </c>
      <c r="P63" s="21" t="s">
        <v>431</v>
      </c>
      <c r="Q63" s="21" t="s">
        <v>396</v>
      </c>
      <c r="R63" s="21"/>
      <c r="S63" s="21"/>
    </row>
    <row r="64" spans="1:19" ht="36">
      <c r="A64" s="19">
        <v>63</v>
      </c>
      <c r="B64" s="19">
        <v>318209</v>
      </c>
      <c r="C64" s="19" t="s">
        <v>178</v>
      </c>
      <c r="D64" s="19">
        <v>8</v>
      </c>
      <c r="E64" s="19" t="s">
        <v>274</v>
      </c>
      <c r="F64" s="19" t="s">
        <v>308</v>
      </c>
      <c r="G64" s="19" t="s">
        <v>451</v>
      </c>
      <c r="H64" s="19" t="s">
        <v>179</v>
      </c>
      <c r="I64" s="19" t="s">
        <v>309</v>
      </c>
      <c r="J64" s="21"/>
      <c r="K64" s="21"/>
      <c r="L64" s="21">
        <f t="shared" si="0"/>
        <v>32</v>
      </c>
      <c r="M64" s="21">
        <v>32</v>
      </c>
      <c r="N64" s="21">
        <v>51.300000000000004</v>
      </c>
      <c r="O64" s="21">
        <f t="shared" si="1"/>
        <v>1641.6000000000001</v>
      </c>
      <c r="P64" s="21" t="s">
        <v>437</v>
      </c>
      <c r="Q64" s="21" t="s">
        <v>396</v>
      </c>
      <c r="R64" s="21"/>
      <c r="S64" s="21"/>
    </row>
    <row r="65" spans="1:19" ht="24">
      <c r="A65" s="19">
        <v>64</v>
      </c>
      <c r="B65" s="19">
        <v>318209</v>
      </c>
      <c r="C65" s="19" t="s">
        <v>180</v>
      </c>
      <c r="D65" s="19">
        <v>4</v>
      </c>
      <c r="E65" s="19" t="s">
        <v>275</v>
      </c>
      <c r="F65" s="19" t="s">
        <v>310</v>
      </c>
      <c r="G65" s="19" t="s">
        <v>438</v>
      </c>
      <c r="H65" s="19" t="s">
        <v>159</v>
      </c>
      <c r="I65" s="19" t="s">
        <v>176</v>
      </c>
      <c r="J65" s="21"/>
      <c r="K65" s="21"/>
      <c r="L65" s="21">
        <f t="shared" si="0"/>
        <v>16</v>
      </c>
      <c r="M65" s="21">
        <v>16</v>
      </c>
      <c r="N65" s="21">
        <v>20.25</v>
      </c>
      <c r="O65" s="21">
        <f t="shared" si="1"/>
        <v>324</v>
      </c>
      <c r="P65" s="21" t="s">
        <v>431</v>
      </c>
      <c r="Q65" s="21" t="s">
        <v>396</v>
      </c>
      <c r="R65" s="21"/>
      <c r="S65" s="21"/>
    </row>
    <row r="66" spans="1:19" ht="24">
      <c r="A66" s="19">
        <v>65</v>
      </c>
      <c r="B66" s="19">
        <v>318209</v>
      </c>
      <c r="C66" s="19" t="s">
        <v>181</v>
      </c>
      <c r="D66" s="19">
        <v>2</v>
      </c>
      <c r="E66" s="19" t="s">
        <v>276</v>
      </c>
      <c r="F66" s="19" t="s">
        <v>277</v>
      </c>
      <c r="G66" s="19" t="s">
        <v>439</v>
      </c>
      <c r="H66" s="19" t="s">
        <v>159</v>
      </c>
      <c r="I66" s="19" t="s">
        <v>183</v>
      </c>
      <c r="J66" s="21"/>
      <c r="K66" s="21"/>
      <c r="L66" s="21">
        <f t="shared" si="0"/>
        <v>8</v>
      </c>
      <c r="M66" s="21">
        <v>8</v>
      </c>
      <c r="N66" s="21">
        <v>4.7250000000000005</v>
      </c>
      <c r="O66" s="21">
        <f t="shared" si="1"/>
        <v>37.800000000000004</v>
      </c>
      <c r="P66" s="21" t="s">
        <v>431</v>
      </c>
      <c r="Q66" s="21" t="s">
        <v>396</v>
      </c>
      <c r="R66" s="30" t="s">
        <v>444</v>
      </c>
      <c r="S66" s="21"/>
    </row>
    <row r="67" spans="1:19" ht="37.5" customHeight="1">
      <c r="A67" s="19">
        <v>66</v>
      </c>
      <c r="B67" s="19">
        <v>318209</v>
      </c>
      <c r="C67" s="19" t="s">
        <v>184</v>
      </c>
      <c r="D67" s="19">
        <v>2</v>
      </c>
      <c r="E67" s="19" t="s">
        <v>278</v>
      </c>
      <c r="F67" s="19" t="s">
        <v>279</v>
      </c>
      <c r="G67" s="19" t="s">
        <v>440</v>
      </c>
      <c r="H67" s="19" t="s">
        <v>185</v>
      </c>
      <c r="I67" s="19" t="s">
        <v>186</v>
      </c>
      <c r="J67" s="21"/>
      <c r="K67" s="21"/>
      <c r="L67" s="21">
        <f t="shared" ref="L67:L68" si="2">D67*4</f>
        <v>8</v>
      </c>
      <c r="M67" s="21">
        <v>10</v>
      </c>
      <c r="N67" s="21">
        <v>4.7250000000000005</v>
      </c>
      <c r="O67" s="21">
        <f t="shared" ref="O67:O68" si="3">N67*M67</f>
        <v>47.250000000000007</v>
      </c>
      <c r="P67" s="21" t="s">
        <v>441</v>
      </c>
      <c r="Q67" s="21" t="s">
        <v>396</v>
      </c>
      <c r="R67" s="21"/>
      <c r="S67" s="21"/>
    </row>
    <row r="68" spans="1:19" ht="24">
      <c r="A68" s="19">
        <v>67</v>
      </c>
      <c r="B68" s="19">
        <v>318209</v>
      </c>
      <c r="C68" s="19" t="s">
        <v>383</v>
      </c>
      <c r="D68" s="19">
        <v>1</v>
      </c>
      <c r="E68" s="19" t="s">
        <v>280</v>
      </c>
      <c r="F68" s="19" t="s">
        <v>188</v>
      </c>
      <c r="G68" s="19" t="s">
        <v>189</v>
      </c>
      <c r="H68" s="19" t="s">
        <v>190</v>
      </c>
      <c r="I68" s="19" t="s">
        <v>191</v>
      </c>
      <c r="J68" s="21"/>
      <c r="K68" s="21"/>
      <c r="L68" s="21">
        <f t="shared" si="2"/>
        <v>4</v>
      </c>
      <c r="M68" s="21">
        <v>5</v>
      </c>
      <c r="N68" s="21">
        <v>5.4</v>
      </c>
      <c r="O68" s="21">
        <f t="shared" si="3"/>
        <v>27</v>
      </c>
      <c r="P68" s="21" t="s">
        <v>442</v>
      </c>
      <c r="Q68" s="21" t="s">
        <v>396</v>
      </c>
      <c r="R68" s="21"/>
      <c r="S68" s="21"/>
    </row>
    <row r="69" spans="1:19" ht="36.75" customHeight="1">
      <c r="A69" s="19"/>
      <c r="B69" s="22"/>
      <c r="N69" s="32" t="s">
        <v>443</v>
      </c>
      <c r="O69" s="32">
        <f>SUM(O2:O68)+200</f>
        <v>17087.085149999995</v>
      </c>
    </row>
  </sheetData>
  <autoFilter ref="A1:S69"/>
  <phoneticPr fontId="1" type="noConversion"/>
  <conditionalFormatting sqref="K16">
    <cfRule type="duplicateValues" dxfId="0" priority="2"/>
  </conditionalFormatting>
  <pageMargins left="0.7" right="0.7" top="0.75" bottom="0.75" header="0.3" footer="0.3"/>
  <pageSetup paperSize="3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318209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buaa</dc:creator>
  <cp:lastModifiedBy>orca</cp:lastModifiedBy>
  <dcterms:created xsi:type="dcterms:W3CDTF">2016-06-17T06:05:20Z</dcterms:created>
  <dcterms:modified xsi:type="dcterms:W3CDTF">2016-10-11T12:36:38Z</dcterms:modified>
</cp:coreProperties>
</file>