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320" windowHeight="6840" activeTab="1"/>
  </bookViews>
  <sheets>
    <sheet name="Sheet1" sheetId="1" r:id="rId1"/>
    <sheet name="318210" sheetId="2" r:id="rId2"/>
  </sheets>
  <definedNames>
    <definedName name="_xlnm._FilterDatabase" localSheetId="1" hidden="1">'318210'!$A$1:$U$59</definedName>
  </definedNames>
  <calcPr calcId="124519"/>
</workbook>
</file>

<file path=xl/calcChain.xml><?xml version="1.0" encoding="utf-8"?>
<calcChain xmlns="http://schemas.openxmlformats.org/spreadsheetml/2006/main">
  <c r="Q3" i="2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4"/>
  <c r="N55"/>
  <c r="N56"/>
  <c r="N57"/>
  <c r="N58"/>
  <c r="N2"/>
  <c r="Q59" l="1"/>
</calcChain>
</file>

<file path=xl/sharedStrings.xml><?xml version="1.0" encoding="utf-8"?>
<sst xmlns="http://schemas.openxmlformats.org/spreadsheetml/2006/main" count="866" uniqueCount="386">
  <si>
    <t>GRM155R71C104K</t>
  </si>
  <si>
    <t>CAP CER X7R 0.1uF 10% 16v SMD0402</t>
  </si>
  <si>
    <t>0.1u</t>
  </si>
  <si>
    <t>MURATA</t>
  </si>
  <si>
    <t>C0402</t>
  </si>
  <si>
    <t>4.7u</t>
  </si>
  <si>
    <t>C1206</t>
  </si>
  <si>
    <t>GRM31CR61A476ME15L</t>
  </si>
  <si>
    <t>Cap CER X5R 47uF 20% 10V SMD1206</t>
  </si>
  <si>
    <t>47u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</si>
  <si>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</si>
  <si>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</si>
  <si>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</si>
  <si>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</si>
  <si>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</si>
  <si>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</si>
  <si>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</si>
  <si>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</si>
  <si>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</si>
  <si>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</si>
  <si>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</si>
  <si>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</si>
  <si>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</si>
  <si>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</si>
  <si>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</si>
  <si>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</si>
  <si>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</si>
  <si>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</si>
  <si>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C1-C6,C8,C10,C12,C14,C16,C18,C20,C22,C24-C29,C32-C37,C39-C46,C49-C60,C62,C64-C74,C76,C77,C80,C82,C84,C85,C88,C90-C94,C97-C100,C103,C104,C107-C110,C113</t>
  </si>
  <si>
    <t>GRM1555C1H102J</t>
  </si>
  <si>
    <t>CAP CER 1nF 50V Y5V SMD0402 10%</t>
  </si>
  <si>
    <t>C7,C9,C11,C13,C15,C17,C19,C21,C23</t>
  </si>
  <si>
    <t>1000p</t>
  </si>
  <si>
    <t>GRM1555C1H120J</t>
  </si>
  <si>
    <t>Cap C0G 12pF 5% 50V SMD0402</t>
  </si>
  <si>
    <t>C30,C31</t>
  </si>
  <si>
    <t>12p</t>
  </si>
  <si>
    <t>GRM188R60J475K</t>
  </si>
  <si>
    <t>CAP CER X5R 4.7UF 10％ 6.3V SMD0603</t>
  </si>
  <si>
    <t>C38,C48,C75,C79</t>
  </si>
  <si>
    <t>C0603</t>
  </si>
  <si>
    <t>GRM21BR61C106K</t>
  </si>
  <si>
    <t>CAP CER X5R 10uF 10% 16V SMD0805</t>
  </si>
  <si>
    <t>C47,C61,C63,C78,C81,C83,C86,C87,C95,C101,C105</t>
  </si>
  <si>
    <t>10u</t>
  </si>
  <si>
    <t>C0805</t>
  </si>
  <si>
    <t>C89</t>
  </si>
  <si>
    <t>GRM155R61A105KE15J</t>
  </si>
  <si>
    <t>CAP CER X5R 1uF 10% 10V SMD0402</t>
  </si>
  <si>
    <t>C96,C102,C106</t>
  </si>
  <si>
    <t>1u</t>
  </si>
  <si>
    <t>GRM32ER71E226KE</t>
  </si>
  <si>
    <t>CAP CER X7R 22uF 10％ 25V SMD1210</t>
  </si>
  <si>
    <t>C111</t>
  </si>
  <si>
    <t>22u</t>
  </si>
  <si>
    <t>C1210</t>
  </si>
  <si>
    <t>C112</t>
  </si>
  <si>
    <t>C114</t>
  </si>
  <si>
    <t>47219-2001</t>
  </si>
  <si>
    <t>microSD card connector hinge type SMT</t>
  </si>
  <si>
    <t>CN1</t>
  </si>
  <si>
    <t>Molex</t>
  </si>
  <si>
    <t>SD12-47219-2001</t>
  </si>
  <si>
    <t>APT1608SYCK</t>
  </si>
  <si>
    <t>LED Yellow-Green SMD0603</t>
  </si>
  <si>
    <t>D1,D6,D8</t>
  </si>
  <si>
    <t>KingBright</t>
  </si>
  <si>
    <t>D0603</t>
  </si>
  <si>
    <t>BAT54S</t>
  </si>
  <si>
    <t>Schottky Diodes parallel 30V SOT-23</t>
  </si>
  <si>
    <t>D2-D4</t>
  </si>
  <si>
    <t>Fairchild</t>
  </si>
  <si>
    <t>SOT23-3-095-3X1_4</t>
  </si>
  <si>
    <t>Rclamp0531t</t>
  </si>
  <si>
    <t>TVS 5V 0.8pF bidirectional for high speed lines</t>
  </si>
  <si>
    <t>D5,D7</t>
  </si>
  <si>
    <t>Semtech</t>
  </si>
  <si>
    <t>SLP1006P2T</t>
  </si>
  <si>
    <t>BLM18PG121SH1D</t>
  </si>
  <si>
    <t>Filter bead 120ohm/100Mhz 2A SMD0603</t>
  </si>
  <si>
    <t>FB1-FB7</t>
  </si>
  <si>
    <t>FB0603</t>
  </si>
  <si>
    <t>877584017</t>
  </si>
  <si>
    <t>Dual row 2mm pitch 40 Circuits PCB Header,vertical through hole</t>
  </si>
  <si>
    <t>J1,J2</t>
  </si>
  <si>
    <t>90131-1090</t>
  </si>
  <si>
    <t>Dual row 2.54mm pitch 20 Circuits PCB Header,vertical through hole</t>
  </si>
  <si>
    <t>J3</t>
  </si>
  <si>
    <t>HD20-2_54</t>
  </si>
  <si>
    <t>0901311081</t>
  </si>
  <si>
    <t>Jumper WTB 2.54mm pich</t>
  </si>
  <si>
    <t>J4</t>
  </si>
  <si>
    <t>SIP2-2_54</t>
  </si>
  <si>
    <t>1734366-3</t>
  </si>
  <si>
    <t>USB Type A female vertical through hole 1 port</t>
  </si>
  <si>
    <t>J5</t>
  </si>
  <si>
    <t>TE</t>
  </si>
  <si>
    <t>USB4-AF</t>
  </si>
  <si>
    <t>0901311085</t>
  </si>
  <si>
    <t>Header WTB 5*2 2.54mm pich</t>
  </si>
  <si>
    <t>J6</t>
  </si>
  <si>
    <t>HD10-2_54</t>
  </si>
  <si>
    <t>ACM2012H-900-2P-T00</t>
  </si>
  <si>
    <t>Filter C-mode 50V 0.4A0.19ohm SMD2012</t>
  </si>
  <si>
    <t>L1</t>
  </si>
  <si>
    <t>ACM2012H</t>
  </si>
  <si>
    <t>TDK</t>
  </si>
  <si>
    <t>L4-0805</t>
  </si>
  <si>
    <t>DFE252010P-2R2M=P2</t>
  </si>
  <si>
    <t>Inductor 2.2uH 2.6A 115mOhm SMD2520</t>
  </si>
  <si>
    <t>L2</t>
  </si>
  <si>
    <t>2.2uH</t>
  </si>
  <si>
    <t>Murata</t>
  </si>
  <si>
    <t>L1008</t>
  </si>
  <si>
    <t>BC850CMTF</t>
  </si>
  <si>
    <t>NPN transistor 20v,4.3A SOT23</t>
  </si>
  <si>
    <t>Q1</t>
  </si>
  <si>
    <t>PBSS4021NT</t>
  </si>
  <si>
    <t>NXP</t>
  </si>
  <si>
    <t>RC0402FR-070RL</t>
  </si>
  <si>
    <t>RES 0 ohm 5% 1/16W SMD0402</t>
  </si>
  <si>
    <t>R1-R7,R51,R62,R66,R72,R86</t>
  </si>
  <si>
    <t>0</t>
  </si>
  <si>
    <t>YAGEO</t>
  </si>
  <si>
    <t>R0402</t>
  </si>
  <si>
    <t>RC0402FR-07240RL</t>
  </si>
  <si>
    <t>RES 240 ohm 1% 1/16w SMD0402</t>
  </si>
  <si>
    <t>R8,R9,R12,R13</t>
  </si>
  <si>
    <t>240</t>
  </si>
  <si>
    <t>RC0402FR-07100RL</t>
  </si>
  <si>
    <t>RES 100 ohm 1% 1/16W SMD0402</t>
  </si>
  <si>
    <t>R10</t>
  </si>
  <si>
    <t>100</t>
  </si>
  <si>
    <t>RC0402FR-0710KL</t>
  </si>
  <si>
    <t>Res 10k 1% 1/16W SMD0402</t>
  </si>
  <si>
    <t>R11,R14,R46-R50,R52-R58,R61,R69-R71,R73-R77,R79-R82,R84,R85</t>
  </si>
  <si>
    <t>10K</t>
  </si>
  <si>
    <t>RC0402FR-074K7L</t>
  </si>
  <si>
    <t>Res  4.7k 1% 1/16W SMD0402</t>
  </si>
  <si>
    <t>R15-R17,R27,R29-R36,R59,R60,R63,R87</t>
  </si>
  <si>
    <t>4.7K</t>
  </si>
  <si>
    <t>RC0402FR-0733RL</t>
  </si>
  <si>
    <t>Res 33ohm 1% 1/16W SMD0402</t>
  </si>
  <si>
    <t>R18-R26,R28,R64,R65,R68</t>
  </si>
  <si>
    <t>33</t>
  </si>
  <si>
    <t>RC0402FR-071KL</t>
  </si>
  <si>
    <t>RES 1K ohm 1% SMD0402</t>
  </si>
  <si>
    <t>R37-R40,R67,R78,R83,R90-R93</t>
  </si>
  <si>
    <t>1K</t>
  </si>
  <si>
    <t>RC0402JR-072M2L</t>
  </si>
  <si>
    <t>RES 2.2M 5% 1/16w SMD0402</t>
  </si>
  <si>
    <t>R42</t>
  </si>
  <si>
    <t>2.2M</t>
  </si>
  <si>
    <t>RC0402FR-07130KL</t>
  </si>
  <si>
    <t>RES 130k 1% 1/16w SMD0402</t>
  </si>
  <si>
    <t>R88</t>
  </si>
  <si>
    <t>130k</t>
  </si>
  <si>
    <t>RC0402FR-07150KL</t>
  </si>
  <si>
    <t>RES 150k 1% 1/16w SMD0402</t>
  </si>
  <si>
    <t>R89</t>
  </si>
  <si>
    <t>150k</t>
  </si>
  <si>
    <t>YC124-JR-0710KL</t>
  </si>
  <si>
    <t>RES ARRAY 10k ohm 5%1/16W 4PCS SMD0402</t>
  </si>
  <si>
    <t>RA1-RA7</t>
  </si>
  <si>
    <t>10k</t>
  </si>
  <si>
    <t>RN8-0402</t>
  </si>
  <si>
    <t>97C08SRT</t>
  </si>
  <si>
    <t>Switch DIP SMD 8pos</t>
  </si>
  <si>
    <t>S1</t>
  </si>
  <si>
    <t xml:space="preserve">		97C08SRT</t>
  </si>
  <si>
    <t>Grayhill</t>
  </si>
  <si>
    <t>SW16-1_27MM-4_55</t>
  </si>
  <si>
    <t>Push Button SPST-NO 0.05A 16V</t>
  </si>
  <si>
    <t>SW1,SW2</t>
  </si>
  <si>
    <t>C&amp;K Components</t>
  </si>
  <si>
    <t>SW4-0403</t>
  </si>
  <si>
    <t>10M08SCU169I7G</t>
  </si>
  <si>
    <t>Altera Max10 FPGA 8K LE BGA169</t>
  </si>
  <si>
    <t>U11</t>
  </si>
  <si>
    <t>Altera</t>
  </si>
  <si>
    <t>MVF61NS151CMK50</t>
  </si>
  <si>
    <t>IC MCU CORTEX-A5 3-3.6V MAPBGA364</t>
  </si>
  <si>
    <t>U2</t>
  </si>
  <si>
    <t>MT41J64M16JT-15E IT</t>
  </si>
  <si>
    <t>DDR3 SDRAM 64*16Mbit FBGA96</t>
  </si>
  <si>
    <t>U3</t>
  </si>
  <si>
    <t>MICRON</t>
  </si>
  <si>
    <t>BGA96-0_8-1609</t>
  </si>
  <si>
    <t>MT29F2G08ABAEAH4-IT</t>
  </si>
  <si>
    <t>NAND Flash 2Gb x8 FBGA63</t>
  </si>
  <si>
    <t>U4</t>
  </si>
  <si>
    <t>BGA63-0_8-1210</t>
  </si>
  <si>
    <t>MS560702BA03-50</t>
  </si>
  <si>
    <t>Barometric Pressure Sensor 1kPa-120 kPa Absolute 24 bit SMD</t>
  </si>
  <si>
    <t>U5</t>
  </si>
  <si>
    <t>RCLAMP0504S.TCT</t>
  </si>
  <si>
    <t>TVS Array 5V SOT-23</t>
  </si>
  <si>
    <t>U7,U8,U10</t>
  </si>
  <si>
    <t>SOT23-6-095-2_9X1_6</t>
  </si>
  <si>
    <t>TPS2042BD</t>
  </si>
  <si>
    <t>IC POWER DUAL POWER DISTRIBUTION SWITCH</t>
  </si>
  <si>
    <t>U9</t>
  </si>
  <si>
    <t>TPS2042BDR</t>
  </si>
  <si>
    <t>TI</t>
  </si>
  <si>
    <t>SOP8-50-157</t>
  </si>
  <si>
    <t>TPS62140ARGTR</t>
  </si>
  <si>
    <t>DC-DC Step-Down Converter 3-17V 2A  3mm*3mm QFN</t>
  </si>
  <si>
    <t>U14</t>
  </si>
  <si>
    <t>QFN16-050-0303LH</t>
  </si>
  <si>
    <t>SN74LVCR2245APWR</t>
  </si>
  <si>
    <t>Bus Transceiver 8bit 3.3V 3-state output TSSOP20</t>
  </si>
  <si>
    <t>U15,U16</t>
  </si>
  <si>
    <t>SOP20-26-173</t>
  </si>
  <si>
    <t>TPS3838K</t>
  </si>
  <si>
    <t>IC RESET Supervisory 2.93V SOT23-5</t>
  </si>
  <si>
    <t>U17,U18</t>
  </si>
  <si>
    <t>SOT23-5-095-2_9X1_6</t>
  </si>
  <si>
    <t>OSC3R20X2R50X0R70-4</t>
  </si>
  <si>
    <t>Clock 8MHz 3.3V SMD3225</t>
  </si>
  <si>
    <t>X1</t>
  </si>
  <si>
    <t>8MHz</t>
  </si>
  <si>
    <t>ABRACON</t>
  </si>
  <si>
    <t>X4-3225</t>
  </si>
  <si>
    <t>AM-24.000MAGE-T</t>
  </si>
  <si>
    <t>CTS QUARTZ 24MHZ 30PPM 12pf SMD3225</t>
  </si>
  <si>
    <t>Y1</t>
  </si>
  <si>
    <t>24MHz</t>
  </si>
  <si>
    <t>TXC</t>
  </si>
  <si>
    <t>HD40-2_0</t>
  </si>
  <si>
    <t>PTS810 SJM 250 SMTR LFS</t>
  </si>
  <si>
    <t>BGA169-0_8-1111</t>
  </si>
  <si>
    <t>BGA364_0P8_17X17</t>
  </si>
  <si>
    <t>DFN8-1_25-5_0X3_0-H1_0</t>
  </si>
  <si>
    <r>
      <t>Controller board1</t>
    </r>
    <r>
      <rPr>
        <sz val="20"/>
        <color theme="1"/>
        <rFont val="宋体"/>
        <family val="3"/>
        <charset val="134"/>
      </rPr>
      <t>物料清单</t>
    </r>
    <phoneticPr fontId="1" type="noConversion"/>
  </si>
  <si>
    <t>日期：                        版本：1</t>
    <phoneticPr fontId="1" type="noConversion"/>
  </si>
  <si>
    <t>其他物料采购清单</t>
    <phoneticPr fontId="1" type="noConversion"/>
  </si>
  <si>
    <t>RP-SMKC04DA1</t>
    <phoneticPr fontId="1" type="noConversion"/>
  </si>
  <si>
    <t>Micro Sd Card 4GB Class 2 MLC -40~85℃</t>
    <phoneticPr fontId="1" type="noConversion"/>
  </si>
  <si>
    <t>Panasonic</t>
    <phoneticPr fontId="1" type="noConversion"/>
  </si>
  <si>
    <t>SFSD2048N1BW1MT-I-ME-111-STD</t>
    <phoneticPr fontId="1" type="noConversion"/>
  </si>
  <si>
    <t>Micro Sd Card 4GB Class 10 SLC -40~85℃</t>
    <phoneticPr fontId="1" type="noConversion"/>
  </si>
  <si>
    <t>Swissbit</t>
    <phoneticPr fontId="1" type="noConversion"/>
  </si>
  <si>
    <t>180-044-102L011</t>
    <phoneticPr fontId="1" type="noConversion"/>
  </si>
  <si>
    <t xml:space="preserve">Dsub HD 44 pin Male Panel mount </t>
    <phoneticPr fontId="1" type="noConversion"/>
  </si>
  <si>
    <t>Norcomp</t>
    <phoneticPr fontId="1" type="noConversion"/>
  </si>
  <si>
    <t>180-062-102L011</t>
    <phoneticPr fontId="1" type="noConversion"/>
  </si>
  <si>
    <t xml:space="preserve">Dsub HD 62 pin Male Panel mount </t>
    <phoneticPr fontId="1" type="noConversion"/>
  </si>
  <si>
    <t>L77SDE09S</t>
    <phoneticPr fontId="1" type="noConversion"/>
  </si>
  <si>
    <t>Dsub 9pin female Panel mount</t>
    <phoneticPr fontId="1" type="noConversion"/>
  </si>
  <si>
    <t>Amphenol</t>
    <phoneticPr fontId="1" type="noConversion"/>
  </si>
  <si>
    <t>请提供一下规格书？</t>
    <phoneticPr fontId="1" type="noConversion"/>
  </si>
  <si>
    <t>一博问题</t>
    <phoneticPr fontId="1" type="noConversion"/>
  </si>
  <si>
    <t>客户回复</t>
    <phoneticPr fontId="1" type="noConversion"/>
  </si>
  <si>
    <r>
      <t>请问一下是TTPS3838K33DBVRPS3838K</t>
    </r>
    <r>
      <rPr>
        <sz val="11"/>
        <color rgb="FFFF0000"/>
        <rFont val="宋体"/>
        <family val="3"/>
        <charset val="134"/>
        <scheme val="minor"/>
      </rPr>
      <t>33DBVR</t>
    </r>
    <r>
      <rPr>
        <sz val="11"/>
        <color theme="1"/>
        <rFont val="宋体"/>
        <family val="3"/>
        <charset val="134"/>
        <scheme val="minor"/>
      </rPr>
      <t>？请提供一下规格书？http://www.ti.com.cn/cn/lit/ds/symlink/tps3838k33.pdf</t>
    </r>
    <phoneticPr fontId="1" type="noConversion"/>
  </si>
  <si>
    <t>一博库存</t>
  </si>
  <si>
    <t>国巨料号</t>
  </si>
  <si>
    <t>100NF/0402 16V 10% X7R 村田</t>
  </si>
  <si>
    <t>GRM155R71C104KA88D</t>
  </si>
  <si>
    <t>1NF/0402 50V 10% X7R 村田</t>
  </si>
  <si>
    <t>GRM155R71H102KA01D</t>
  </si>
  <si>
    <t>12PF/0402 50V 5% COG</t>
  </si>
  <si>
    <t>GRM1555C1H120JA01D</t>
  </si>
  <si>
    <t>4.7uF/0603 10V 10% X5R 村田</t>
  </si>
  <si>
    <t>GRM188R61A475KE15D</t>
  </si>
  <si>
    <t>10UF/0805 16V 10% X5R 村田</t>
  </si>
  <si>
    <t>GRM21BR61C106KE15L</t>
  </si>
  <si>
    <t>TANT 220UF 10V 10% 7343/TAN-D</t>
    <phoneticPr fontId="10" type="noConversion"/>
  </si>
  <si>
    <t>TAJD227K010RNJ</t>
    <phoneticPr fontId="10" type="noConversion"/>
  </si>
  <si>
    <t>1UF/0402 10V 10% X5R 村田</t>
  </si>
  <si>
    <t>GRM155R61A105KE15D</t>
  </si>
  <si>
    <t>22uF/1210 25V 10% X5R</t>
  </si>
  <si>
    <t>CC1210KKX5R8BB226</t>
  </si>
  <si>
    <t>47uF/1206 10V 20% X5R</t>
  </si>
  <si>
    <t>CC1206MKX5R6BB476</t>
  </si>
  <si>
    <t>160PF/0402 50V 5% COG</t>
  </si>
  <si>
    <t>0R/0402  F</t>
  </si>
  <si>
    <t>240R/0402   F</t>
  </si>
  <si>
    <t>100R/0402   F</t>
  </si>
  <si>
    <t>10K/0402   F</t>
  </si>
  <si>
    <t>4.7K/0402   F</t>
  </si>
  <si>
    <t>33R/0402   F</t>
  </si>
  <si>
    <t>1K/0402   F</t>
  </si>
  <si>
    <t>2.2M/0402   F</t>
  </si>
  <si>
    <t>RC0402FR-072M2L</t>
  </si>
  <si>
    <t>130K/0402   F</t>
  </si>
  <si>
    <t>150K/0402   F</t>
  </si>
  <si>
    <t>10K/YC124  J</t>
  </si>
  <si>
    <t>请确认是否满足？</t>
    <phoneticPr fontId="1" type="noConversion"/>
  </si>
  <si>
    <t>一博问题</t>
    <phoneticPr fontId="1" type="noConversion"/>
  </si>
  <si>
    <t>客户回复</t>
    <phoneticPr fontId="1" type="noConversion"/>
  </si>
  <si>
    <t>TANT 220UF 10V 10% 7343/TAN-D</t>
    <phoneticPr fontId="10" type="noConversion"/>
  </si>
  <si>
    <t>请确认是否满足？</t>
    <phoneticPr fontId="1" type="noConversion"/>
  </si>
  <si>
    <r>
      <t>请问一下是TTPS3838K33DBVRPS3838K</t>
    </r>
    <r>
      <rPr>
        <sz val="10"/>
        <color rgb="FFFF0000"/>
        <rFont val="宋体"/>
        <family val="3"/>
        <charset val="134"/>
        <scheme val="minor"/>
      </rPr>
      <t>33DBVR</t>
    </r>
    <r>
      <rPr>
        <sz val="10"/>
        <color theme="1"/>
        <rFont val="宋体"/>
        <family val="3"/>
        <charset val="134"/>
        <scheme val="minor"/>
      </rPr>
      <t>？请提供一下规格书？http://www.ti.com.cn/cn/lit/ds/symlink/tps3838k33.pdf</t>
    </r>
    <phoneticPr fontId="1" type="noConversion"/>
  </si>
  <si>
    <t>请提供一下规格书？</t>
    <phoneticPr fontId="1" type="noConversion"/>
  </si>
  <si>
    <t>其他物料采购清单</t>
    <phoneticPr fontId="1" type="noConversion"/>
  </si>
  <si>
    <t>日期：                        版本：1</t>
    <phoneticPr fontId="1" type="noConversion"/>
  </si>
  <si>
    <t>Micro Sd Card 4GB Class 2 MLC -40~85℃</t>
    <phoneticPr fontId="1" type="noConversion"/>
  </si>
  <si>
    <t xml:space="preserve">Dsub HD 44 pin Male Panel mount </t>
    <phoneticPr fontId="1" type="noConversion"/>
  </si>
  <si>
    <t>Norcomp</t>
    <phoneticPr fontId="1" type="noConversion"/>
  </si>
  <si>
    <t xml:space="preserve">Dsub HD 62 pin Male Panel mount </t>
    <phoneticPr fontId="1" type="noConversion"/>
  </si>
  <si>
    <t>Dsub 9pin female Panel mount</t>
    <phoneticPr fontId="1" type="noConversion"/>
  </si>
  <si>
    <t>Amphenol</t>
    <phoneticPr fontId="1" type="noConversion"/>
  </si>
  <si>
    <t>TPS3838K33DBVR</t>
    <phoneticPr fontId="1" type="noConversion"/>
  </si>
  <si>
    <t>ASTMHTE-8.000MHZ-ZJ-E</t>
    <phoneticPr fontId="1" type="noConversion"/>
  </si>
  <si>
    <t>4套需求用量</t>
    <phoneticPr fontId="10" type="noConversion"/>
  </si>
  <si>
    <t>最小采购量</t>
    <phoneticPr fontId="10" type="noConversion"/>
  </si>
  <si>
    <t>单价（含税17%）</t>
    <phoneticPr fontId="10" type="noConversion"/>
  </si>
  <si>
    <t>总价</t>
    <phoneticPr fontId="10" type="noConversion"/>
  </si>
  <si>
    <t>品牌</t>
    <phoneticPr fontId="10" type="noConversion"/>
  </si>
  <si>
    <t>货期</t>
    <phoneticPr fontId="10" type="noConversion"/>
  </si>
  <si>
    <t>备注</t>
    <phoneticPr fontId="10" type="noConversion"/>
  </si>
  <si>
    <t>客户回复</t>
    <phoneticPr fontId="10" type="noConversion"/>
  </si>
  <si>
    <t>Molex</t>
    <phoneticPr fontId="1" type="noConversion"/>
  </si>
  <si>
    <t>KingBright</t>
    <phoneticPr fontId="1" type="noConversion"/>
  </si>
  <si>
    <t>BLM18PG121SH1D</t>
    <phoneticPr fontId="1" type="noConversion"/>
  </si>
  <si>
    <t>TAJD227K010RNJ</t>
    <phoneticPr fontId="10" type="noConversion"/>
  </si>
  <si>
    <t>AVX</t>
    <phoneticPr fontId="1" type="noConversion"/>
  </si>
  <si>
    <t>国巨</t>
    <phoneticPr fontId="1" type="noConversion"/>
  </si>
  <si>
    <t>1-2W</t>
    <phoneticPr fontId="1" type="noConversion"/>
  </si>
  <si>
    <t>47219-2001</t>
    <phoneticPr fontId="1" type="noConversion"/>
  </si>
  <si>
    <t>Molex</t>
    <phoneticPr fontId="1" type="noConversion"/>
  </si>
  <si>
    <t>报价型号：47219-2001</t>
    <phoneticPr fontId="1" type="noConversion"/>
  </si>
  <si>
    <t>KingBright</t>
    <phoneticPr fontId="1" type="noConversion"/>
  </si>
  <si>
    <t>1-2W</t>
    <phoneticPr fontId="1" type="noConversion"/>
  </si>
  <si>
    <t>APT1608SYCK</t>
    <phoneticPr fontId="1" type="noConversion"/>
  </si>
  <si>
    <t>NXP/长电</t>
    <phoneticPr fontId="1" type="noConversion"/>
  </si>
  <si>
    <t>Rclamp0531t</t>
    <phoneticPr fontId="1" type="noConversion"/>
  </si>
  <si>
    <t>Semtech</t>
    <phoneticPr fontId="1" type="noConversion"/>
  </si>
  <si>
    <t>报价型号：RCLAMP0531T.TCT/年份:13+</t>
    <phoneticPr fontId="1" type="noConversion"/>
  </si>
  <si>
    <t>Murata</t>
    <phoneticPr fontId="1" type="noConversion"/>
  </si>
  <si>
    <t>MURATA</t>
    <phoneticPr fontId="1" type="noConversion"/>
  </si>
  <si>
    <t>没货，请确认是否可以用国产替代？</t>
    <phoneticPr fontId="1" type="noConversion"/>
  </si>
  <si>
    <t>90131-1090</t>
    <phoneticPr fontId="1" type="noConversion"/>
  </si>
  <si>
    <t>型号找不到。</t>
    <phoneticPr fontId="1" type="noConversion"/>
  </si>
  <si>
    <t>1734366-3</t>
    <phoneticPr fontId="1" type="noConversion"/>
  </si>
  <si>
    <t>2-3W</t>
    <phoneticPr fontId="1" type="noConversion"/>
  </si>
  <si>
    <t>报价型号：90131-1085</t>
    <phoneticPr fontId="1" type="noConversion"/>
  </si>
  <si>
    <t>ACM2012H-900-2P-T00</t>
    <phoneticPr fontId="1" type="noConversion"/>
  </si>
  <si>
    <t>TDK</t>
    <phoneticPr fontId="1" type="noConversion"/>
  </si>
  <si>
    <t>报价型号：ACM2012H-900-2P-T00</t>
    <phoneticPr fontId="1" type="noConversion"/>
  </si>
  <si>
    <t>DFE252010P-2R2M=P2</t>
    <phoneticPr fontId="1" type="noConversion"/>
  </si>
  <si>
    <t>Murata - TOKO</t>
    <phoneticPr fontId="1" type="noConversion"/>
  </si>
  <si>
    <t>PBSS4021NT</t>
    <phoneticPr fontId="1" type="noConversion"/>
  </si>
  <si>
    <t>BC850CMTF</t>
    <phoneticPr fontId="1" type="noConversion"/>
  </si>
  <si>
    <t>NXP</t>
    <phoneticPr fontId="1" type="noConversion"/>
  </si>
  <si>
    <t>报价型号：PBSS4021NT</t>
    <phoneticPr fontId="1" type="noConversion"/>
  </si>
  <si>
    <t>PTS810 SJM 250 SMTR LFS</t>
    <phoneticPr fontId="1" type="noConversion"/>
  </si>
  <si>
    <t>C &amp; K</t>
    <phoneticPr fontId="1" type="noConversion"/>
  </si>
  <si>
    <t>2-3W</t>
    <phoneticPr fontId="1" type="noConversion"/>
  </si>
  <si>
    <t>2-3W</t>
    <phoneticPr fontId="1" type="noConversion"/>
  </si>
  <si>
    <t>Grayhil</t>
    <phoneticPr fontId="1" type="noConversion"/>
  </si>
  <si>
    <t>10M08SCU169I7G</t>
    <phoneticPr fontId="1" type="noConversion"/>
  </si>
  <si>
    <t>Altera</t>
    <phoneticPr fontId="1" type="noConversion"/>
  </si>
  <si>
    <t>MVF61NS151CMK50</t>
    <phoneticPr fontId="1" type="noConversion"/>
  </si>
  <si>
    <t>NXP / Freescale</t>
    <phoneticPr fontId="1" type="noConversion"/>
  </si>
  <si>
    <t>MICRON</t>
    <phoneticPr fontId="1" type="noConversion"/>
  </si>
  <si>
    <t xml:space="preserve">报价型号：MT29F2G08ABAEAH4-IT:E  </t>
    <phoneticPr fontId="1" type="noConversion"/>
  </si>
  <si>
    <t>MT41J64M16JT-15E IT</t>
    <phoneticPr fontId="1" type="noConversion"/>
  </si>
  <si>
    <t>MS560702BA03-50</t>
    <phoneticPr fontId="1" type="noConversion"/>
  </si>
  <si>
    <t>TE</t>
    <phoneticPr fontId="1" type="noConversion"/>
  </si>
  <si>
    <t>2-3W</t>
    <phoneticPr fontId="1" type="noConversion"/>
  </si>
  <si>
    <t>RCLAMP0504S.TCT</t>
    <phoneticPr fontId="1" type="noConversion"/>
  </si>
  <si>
    <t>SEMTECH</t>
    <phoneticPr fontId="1" type="noConversion"/>
  </si>
  <si>
    <t>1-2W</t>
    <phoneticPr fontId="1" type="noConversion"/>
  </si>
  <si>
    <t>报价型号：TPS2042BDR</t>
    <phoneticPr fontId="1" type="noConversion"/>
  </si>
  <si>
    <t>TI</t>
    <phoneticPr fontId="1" type="noConversion"/>
  </si>
  <si>
    <t>SN74LVCR2245APWR</t>
    <phoneticPr fontId="1" type="noConversion"/>
  </si>
  <si>
    <t>报价型号：TPS3838K33DBVR</t>
    <phoneticPr fontId="1" type="noConversion"/>
  </si>
  <si>
    <t>ABRACON</t>
    <phoneticPr fontId="1" type="noConversion"/>
  </si>
  <si>
    <t>AM-24.000MAGE-T</t>
    <phoneticPr fontId="1" type="noConversion"/>
  </si>
  <si>
    <t>TXC</t>
    <phoneticPr fontId="1" type="noConversion"/>
  </si>
  <si>
    <t>Panasonic</t>
    <phoneticPr fontId="1" type="noConversion"/>
  </si>
  <si>
    <t>Swissbit</t>
    <phoneticPr fontId="1" type="noConversion"/>
  </si>
  <si>
    <t>Swissbit</t>
    <phoneticPr fontId="1" type="noConversion"/>
  </si>
  <si>
    <t>Panasonic</t>
    <phoneticPr fontId="1" type="noConversion"/>
  </si>
  <si>
    <t>180-044-102L011</t>
    <phoneticPr fontId="1" type="noConversion"/>
  </si>
  <si>
    <t>Norcom</t>
    <phoneticPr fontId="1" type="noConversion"/>
  </si>
  <si>
    <t>180-062-102L011</t>
    <phoneticPr fontId="1" type="noConversion"/>
  </si>
  <si>
    <t>L77SDE09S</t>
    <phoneticPr fontId="1" type="noConversion"/>
  </si>
  <si>
    <t xml:space="preserve">AMPHENOL </t>
    <phoneticPr fontId="1" type="noConversion"/>
  </si>
  <si>
    <t>合计</t>
    <phoneticPr fontId="1" type="noConversion"/>
  </si>
  <si>
    <t>报价型号：MT41J64M16JT-15EIT:G</t>
    <phoneticPr fontId="1" type="noConversion"/>
  </si>
  <si>
    <t>97C08SRT</t>
    <phoneticPr fontId="1" type="noConversion"/>
  </si>
  <si>
    <t>90131-1090</t>
    <phoneticPr fontId="1" type="noConversion"/>
  </si>
  <si>
    <t>可以</t>
    <phoneticPr fontId="1" type="noConversion"/>
  </si>
  <si>
    <t>这个是2.54mm双排排针20pin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</si>
</sst>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Times New Roman"/>
      <family val="1"/>
    </font>
    <font>
      <b/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1" applyFont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1" applyFont="1" applyAlignment="1">
      <alignment horizontal="left" vertical="center"/>
    </xf>
    <xf numFmtId="0" fontId="7" fillId="2" borderId="4" xfId="1" applyFont="1" applyFill="1" applyBorder="1" applyAlignment="1">
      <alignment horizontal="center" vertical="center" wrapText="1"/>
    </xf>
    <xf numFmtId="0" fontId="2" fillId="0" borderId="0" xfId="1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/>
    </xf>
    <xf numFmtId="0" fontId="2" fillId="0" borderId="5" xfId="1" applyFont="1" applyBorder="1">
      <alignment vertical="center"/>
    </xf>
    <xf numFmtId="0" fontId="5" fillId="0" borderId="5" xfId="0" applyFont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3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3" borderId="5" xfId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5" xfId="1" applyFont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12" fillId="2" borderId="4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11" fillId="3" borderId="5" xfId="1" applyFont="1" applyFill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16" fillId="5" borderId="10" xfId="0" applyNumberFormat="1" applyFont="1" applyFill="1" applyBorder="1" applyAlignment="1">
      <alignment horizontal="center" vertical="center" wrapText="1"/>
    </xf>
    <xf numFmtId="0" fontId="17" fillId="5" borderId="11" xfId="0" applyNumberFormat="1" applyFont="1" applyFill="1" applyBorder="1" applyAlignment="1">
      <alignment horizontal="center" vertical="center" wrapText="1"/>
    </xf>
    <xf numFmtId="0" fontId="16" fillId="5" borderId="11" xfId="0" applyNumberFormat="1" applyFont="1" applyFill="1" applyBorder="1" applyAlignment="1">
      <alignment horizontal="center" vertical="center" wrapText="1"/>
    </xf>
    <xf numFmtId="0" fontId="16" fillId="5" borderId="11" xfId="0" applyNumberFormat="1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opLeftCell="F1" workbookViewId="0">
      <selection activeCell="J25" sqref="J25"/>
    </sheetView>
  </sheetViews>
  <sheetFormatPr defaultRowHeight="13.5"/>
  <cols>
    <col min="1" max="1" width="4.75" style="2" customWidth="1"/>
    <col min="2" max="2" width="19.75" style="2" customWidth="1"/>
    <col min="3" max="3" width="5.75" style="2" customWidth="1"/>
    <col min="4" max="4" width="50.75" style="2" customWidth="1"/>
    <col min="5" max="5" width="24.875" style="2" customWidth="1"/>
    <col min="6" max="6" width="18.75" style="2" customWidth="1"/>
    <col min="7" max="7" width="9" style="2"/>
    <col min="8" max="8" width="18.5" style="2" customWidth="1"/>
    <col min="9" max="9" width="27.25" style="2" customWidth="1"/>
    <col min="10" max="10" width="19.125" style="2" customWidth="1"/>
    <col min="11" max="11" width="35.75" style="2" customWidth="1"/>
    <col min="12" max="12" width="15" style="2" customWidth="1"/>
    <col min="13" max="16384" width="9" style="2"/>
  </cols>
  <sheetData>
    <row r="1" spans="1:16" ht="26.25">
      <c r="A1" s="52" t="s">
        <v>233</v>
      </c>
      <c r="B1" s="53"/>
      <c r="C1" s="53"/>
      <c r="D1" s="53"/>
      <c r="E1" s="53"/>
      <c r="F1" s="53"/>
      <c r="G1" s="53"/>
      <c r="H1" s="54"/>
      <c r="I1" s="13"/>
      <c r="J1" s="13"/>
      <c r="K1" s="8"/>
      <c r="L1" s="8"/>
      <c r="M1" s="1"/>
      <c r="N1" s="1"/>
      <c r="O1" s="1"/>
      <c r="P1" s="1"/>
    </row>
    <row r="2" spans="1:16">
      <c r="A2" s="49" t="s">
        <v>18</v>
      </c>
      <c r="B2" s="50"/>
      <c r="C2" s="50"/>
      <c r="D2" s="50"/>
      <c r="E2" s="50"/>
      <c r="F2" s="50"/>
      <c r="G2" s="50"/>
      <c r="H2" s="51"/>
      <c r="I2" s="14"/>
      <c r="J2" s="14"/>
      <c r="K2" s="9"/>
      <c r="L2" s="9"/>
      <c r="M2" s="3"/>
      <c r="N2" s="3"/>
      <c r="O2" s="3"/>
      <c r="P2" s="3"/>
    </row>
    <row r="3" spans="1:16">
      <c r="A3" s="49" t="s">
        <v>19</v>
      </c>
      <c r="B3" s="50"/>
      <c r="C3" s="50"/>
      <c r="D3" s="50"/>
      <c r="E3" s="50"/>
      <c r="F3" s="50"/>
      <c r="G3" s="50"/>
      <c r="H3" s="51"/>
      <c r="I3" s="14"/>
      <c r="J3" s="14"/>
      <c r="K3" s="9"/>
      <c r="L3" s="9"/>
      <c r="M3" s="3"/>
      <c r="N3" s="3"/>
      <c r="O3" s="3"/>
      <c r="P3" s="3"/>
    </row>
    <row r="4" spans="1:16">
      <c r="A4" s="49" t="s">
        <v>234</v>
      </c>
      <c r="B4" s="50"/>
      <c r="C4" s="50"/>
      <c r="D4" s="50"/>
      <c r="E4" s="50"/>
      <c r="F4" s="50"/>
      <c r="G4" s="50"/>
      <c r="H4" s="51"/>
      <c r="I4" s="14"/>
      <c r="J4" s="14"/>
      <c r="K4" s="8"/>
      <c r="L4" s="8"/>
      <c r="M4" s="1"/>
      <c r="N4" s="1"/>
      <c r="O4" s="1"/>
      <c r="P4" s="1"/>
    </row>
    <row r="5" spans="1:16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7" t="s">
        <v>27</v>
      </c>
      <c r="I5" s="16" t="s">
        <v>254</v>
      </c>
      <c r="J5" s="16" t="s">
        <v>255</v>
      </c>
      <c r="K5" s="10" t="s">
        <v>251</v>
      </c>
      <c r="L5" s="10" t="s">
        <v>252</v>
      </c>
      <c r="M5" s="5"/>
      <c r="N5" s="5"/>
      <c r="O5" s="5"/>
      <c r="P5" s="5"/>
    </row>
    <row r="6" spans="1:16" ht="15" customHeight="1">
      <c r="A6" s="6">
        <v>1</v>
      </c>
      <c r="B6" s="6" t="s">
        <v>0</v>
      </c>
      <c r="C6" s="6">
        <v>81</v>
      </c>
      <c r="D6" s="6" t="s">
        <v>1</v>
      </c>
      <c r="E6" s="6" t="s">
        <v>28</v>
      </c>
      <c r="F6" s="6" t="s">
        <v>2</v>
      </c>
      <c r="G6" s="6" t="s">
        <v>3</v>
      </c>
      <c r="H6" s="6" t="s">
        <v>4</v>
      </c>
      <c r="I6" s="16" t="s">
        <v>256</v>
      </c>
      <c r="J6" s="16" t="s">
        <v>257</v>
      </c>
      <c r="K6" s="11"/>
      <c r="L6" s="11"/>
    </row>
    <row r="7" spans="1:16" ht="15" customHeight="1">
      <c r="A7" s="6">
        <v>2</v>
      </c>
      <c r="B7" s="6" t="s">
        <v>29</v>
      </c>
      <c r="C7" s="6">
        <v>9</v>
      </c>
      <c r="D7" s="6" t="s">
        <v>30</v>
      </c>
      <c r="E7" s="6" t="s">
        <v>31</v>
      </c>
      <c r="F7" s="6" t="s">
        <v>32</v>
      </c>
      <c r="G7" s="6" t="s">
        <v>3</v>
      </c>
      <c r="H7" s="6" t="s">
        <v>4</v>
      </c>
      <c r="I7" s="16" t="s">
        <v>258</v>
      </c>
      <c r="J7" s="16" t="s">
        <v>259</v>
      </c>
      <c r="K7" s="11"/>
      <c r="L7" s="11"/>
    </row>
    <row r="8" spans="1:16" ht="15" customHeight="1">
      <c r="A8" s="6">
        <v>3</v>
      </c>
      <c r="B8" s="6" t="s">
        <v>33</v>
      </c>
      <c r="C8" s="6">
        <v>2</v>
      </c>
      <c r="D8" s="6" t="s">
        <v>34</v>
      </c>
      <c r="E8" s="6" t="s">
        <v>35</v>
      </c>
      <c r="F8" s="6" t="s">
        <v>36</v>
      </c>
      <c r="G8" s="6" t="s">
        <v>3</v>
      </c>
      <c r="H8" s="6" t="s">
        <v>4</v>
      </c>
      <c r="I8" s="16" t="s">
        <v>260</v>
      </c>
      <c r="J8" s="16" t="s">
        <v>261</v>
      </c>
      <c r="K8" s="11"/>
      <c r="L8" s="11"/>
    </row>
    <row r="9" spans="1:16" ht="15" customHeight="1">
      <c r="A9" s="6">
        <v>4</v>
      </c>
      <c r="B9" s="6" t="s">
        <v>37</v>
      </c>
      <c r="C9" s="6">
        <v>4</v>
      </c>
      <c r="D9" s="6" t="s">
        <v>38</v>
      </c>
      <c r="E9" s="6" t="s">
        <v>39</v>
      </c>
      <c r="F9" s="6" t="s">
        <v>5</v>
      </c>
      <c r="G9" s="6" t="s">
        <v>3</v>
      </c>
      <c r="H9" s="6" t="s">
        <v>40</v>
      </c>
      <c r="I9" s="16" t="s">
        <v>262</v>
      </c>
      <c r="J9" s="16" t="s">
        <v>263</v>
      </c>
      <c r="K9" s="11"/>
      <c r="L9" s="11"/>
    </row>
    <row r="10" spans="1:16" ht="15" customHeight="1">
      <c r="A10" s="6">
        <v>5</v>
      </c>
      <c r="B10" s="6" t="s">
        <v>41</v>
      </c>
      <c r="C10" s="6">
        <v>11</v>
      </c>
      <c r="D10" s="6" t="s">
        <v>42</v>
      </c>
      <c r="E10" s="6" t="s">
        <v>43</v>
      </c>
      <c r="F10" s="6" t="s">
        <v>44</v>
      </c>
      <c r="G10" s="6" t="s">
        <v>3</v>
      </c>
      <c r="H10" s="6" t="s">
        <v>45</v>
      </c>
      <c r="I10" s="16" t="s">
        <v>264</v>
      </c>
      <c r="J10" s="16" t="s">
        <v>265</v>
      </c>
      <c r="K10" s="11"/>
      <c r="L10" s="11"/>
    </row>
    <row r="11" spans="1:16" ht="15" customHeight="1">
      <c r="A11" s="6">
        <v>6</v>
      </c>
      <c r="B11" s="6" t="s">
        <v>13</v>
      </c>
      <c r="C11" s="6">
        <v>1</v>
      </c>
      <c r="D11" s="6" t="s">
        <v>14</v>
      </c>
      <c r="E11" s="6" t="s">
        <v>46</v>
      </c>
      <c r="F11" s="6" t="s">
        <v>15</v>
      </c>
      <c r="G11" s="6" t="s">
        <v>16</v>
      </c>
      <c r="H11" s="6" t="s">
        <v>17</v>
      </c>
      <c r="I11" s="17" t="s">
        <v>266</v>
      </c>
      <c r="J11" s="18" t="s">
        <v>267</v>
      </c>
      <c r="K11" s="11"/>
      <c r="L11" s="11"/>
    </row>
    <row r="12" spans="1:16" ht="15" customHeight="1">
      <c r="A12" s="6">
        <v>7</v>
      </c>
      <c r="B12" s="6" t="s">
        <v>47</v>
      </c>
      <c r="C12" s="6">
        <v>3</v>
      </c>
      <c r="D12" s="6" t="s">
        <v>48</v>
      </c>
      <c r="E12" s="6" t="s">
        <v>49</v>
      </c>
      <c r="F12" s="6" t="s">
        <v>50</v>
      </c>
      <c r="G12" s="6" t="s">
        <v>3</v>
      </c>
      <c r="H12" s="6" t="s">
        <v>4</v>
      </c>
      <c r="I12" s="16" t="s">
        <v>268</v>
      </c>
      <c r="J12" s="16" t="s">
        <v>269</v>
      </c>
      <c r="K12" s="11"/>
      <c r="L12" s="11"/>
    </row>
    <row r="13" spans="1:16" ht="15" customHeight="1">
      <c r="A13" s="6">
        <v>8</v>
      </c>
      <c r="B13" s="6" t="s">
        <v>51</v>
      </c>
      <c r="C13" s="6">
        <v>1</v>
      </c>
      <c r="D13" s="6" t="s">
        <v>52</v>
      </c>
      <c r="E13" s="6" t="s">
        <v>53</v>
      </c>
      <c r="F13" s="6" t="s">
        <v>54</v>
      </c>
      <c r="G13" s="6" t="s">
        <v>3</v>
      </c>
      <c r="H13" s="6" t="s">
        <v>55</v>
      </c>
      <c r="I13" s="16" t="s">
        <v>270</v>
      </c>
      <c r="J13" s="16" t="s">
        <v>271</v>
      </c>
      <c r="K13" s="11"/>
      <c r="L13" s="11"/>
    </row>
    <row r="14" spans="1:16" ht="15" customHeight="1">
      <c r="A14" s="6">
        <v>9</v>
      </c>
      <c r="B14" s="6" t="s">
        <v>7</v>
      </c>
      <c r="C14" s="6">
        <v>1</v>
      </c>
      <c r="D14" s="6" t="s">
        <v>8</v>
      </c>
      <c r="E14" s="6" t="s">
        <v>56</v>
      </c>
      <c r="F14" s="6" t="s">
        <v>9</v>
      </c>
      <c r="G14" s="6" t="s">
        <v>3</v>
      </c>
      <c r="H14" s="6" t="s">
        <v>6</v>
      </c>
      <c r="I14" s="16" t="s">
        <v>272</v>
      </c>
      <c r="J14" s="16" t="s">
        <v>273</v>
      </c>
      <c r="K14" s="11"/>
      <c r="L14" s="11"/>
    </row>
    <row r="15" spans="1:16" ht="15" customHeight="1">
      <c r="A15" s="6">
        <v>10</v>
      </c>
      <c r="B15" s="6" t="s">
        <v>10</v>
      </c>
      <c r="C15" s="6">
        <v>1</v>
      </c>
      <c r="D15" s="6" t="s">
        <v>11</v>
      </c>
      <c r="E15" s="6" t="s">
        <v>57</v>
      </c>
      <c r="F15" s="6" t="s">
        <v>12</v>
      </c>
      <c r="G15" s="6" t="s">
        <v>3</v>
      </c>
      <c r="H15" s="6" t="s">
        <v>4</v>
      </c>
      <c r="I15" s="16" t="s">
        <v>274</v>
      </c>
      <c r="J15" s="16" t="s">
        <v>10</v>
      </c>
      <c r="K15" s="11"/>
      <c r="L15" s="11"/>
    </row>
    <row r="16" spans="1:16" ht="15" customHeight="1">
      <c r="A16" s="6">
        <v>11</v>
      </c>
      <c r="B16" s="6" t="s">
        <v>58</v>
      </c>
      <c r="C16" s="6">
        <v>1</v>
      </c>
      <c r="D16" s="6" t="s">
        <v>59</v>
      </c>
      <c r="E16" s="6" t="s">
        <v>60</v>
      </c>
      <c r="F16" s="6" t="s">
        <v>58</v>
      </c>
      <c r="G16" s="6" t="s">
        <v>61</v>
      </c>
      <c r="H16" s="6" t="s">
        <v>62</v>
      </c>
      <c r="I16" s="19"/>
      <c r="J16" s="19"/>
      <c r="K16" s="11"/>
      <c r="L16" s="11"/>
    </row>
    <row r="17" spans="1:12" ht="15" customHeight="1">
      <c r="A17" s="6">
        <v>12</v>
      </c>
      <c r="B17" s="6" t="s">
        <v>63</v>
      </c>
      <c r="C17" s="6">
        <v>3</v>
      </c>
      <c r="D17" s="6" t="s">
        <v>64</v>
      </c>
      <c r="E17" s="6" t="s">
        <v>65</v>
      </c>
      <c r="F17" s="6" t="s">
        <v>63</v>
      </c>
      <c r="G17" s="6" t="s">
        <v>66</v>
      </c>
      <c r="H17" s="6" t="s">
        <v>67</v>
      </c>
      <c r="I17" s="19"/>
      <c r="J17" s="19"/>
      <c r="K17" s="11"/>
      <c r="L17" s="11"/>
    </row>
    <row r="18" spans="1:12" ht="15" customHeight="1">
      <c r="A18" s="6">
        <v>13</v>
      </c>
      <c r="B18" s="6" t="s">
        <v>68</v>
      </c>
      <c r="C18" s="6">
        <v>3</v>
      </c>
      <c r="D18" s="6" t="s">
        <v>69</v>
      </c>
      <c r="E18" s="6" t="s">
        <v>70</v>
      </c>
      <c r="F18" s="6" t="s">
        <v>68</v>
      </c>
      <c r="G18" s="6" t="s">
        <v>71</v>
      </c>
      <c r="H18" s="6" t="s">
        <v>72</v>
      </c>
      <c r="I18" s="19"/>
      <c r="J18" s="19"/>
      <c r="K18" s="11"/>
      <c r="L18" s="11"/>
    </row>
    <row r="19" spans="1:12" ht="15" customHeight="1">
      <c r="A19" s="6">
        <v>14</v>
      </c>
      <c r="B19" s="6" t="s">
        <v>73</v>
      </c>
      <c r="C19" s="6">
        <v>2</v>
      </c>
      <c r="D19" s="6" t="s">
        <v>74</v>
      </c>
      <c r="E19" s="6" t="s">
        <v>75</v>
      </c>
      <c r="F19" s="6" t="s">
        <v>73</v>
      </c>
      <c r="G19" s="6" t="s">
        <v>76</v>
      </c>
      <c r="H19" s="6" t="s">
        <v>77</v>
      </c>
      <c r="I19" s="19"/>
      <c r="J19" s="19"/>
      <c r="K19" s="11"/>
      <c r="L19" s="11"/>
    </row>
    <row r="20" spans="1:12" ht="15" customHeight="1">
      <c r="A20" s="6">
        <v>15</v>
      </c>
      <c r="B20" s="6" t="s">
        <v>78</v>
      </c>
      <c r="C20" s="6">
        <v>7</v>
      </c>
      <c r="D20" s="6" t="s">
        <v>79</v>
      </c>
      <c r="E20" s="6" t="s">
        <v>80</v>
      </c>
      <c r="F20" s="6" t="s">
        <v>78</v>
      </c>
      <c r="G20" s="6" t="s">
        <v>3</v>
      </c>
      <c r="H20" s="6" t="s">
        <v>81</v>
      </c>
      <c r="I20" s="19"/>
      <c r="J20" s="19"/>
      <c r="K20" s="11"/>
      <c r="L20" s="11"/>
    </row>
    <row r="21" spans="1:12" ht="15" customHeight="1">
      <c r="A21" s="6">
        <v>16</v>
      </c>
      <c r="B21" s="6" t="s">
        <v>82</v>
      </c>
      <c r="C21" s="6">
        <v>2</v>
      </c>
      <c r="D21" s="6" t="s">
        <v>83</v>
      </c>
      <c r="E21" s="6" t="s">
        <v>84</v>
      </c>
      <c r="F21" s="6" t="s">
        <v>82</v>
      </c>
      <c r="G21" s="6" t="s">
        <v>61</v>
      </c>
      <c r="H21" s="6" t="s">
        <v>228</v>
      </c>
      <c r="I21" s="19"/>
      <c r="J21" s="19"/>
      <c r="K21" s="11"/>
      <c r="L21" s="11"/>
    </row>
    <row r="22" spans="1:12" ht="15" customHeight="1">
      <c r="A22" s="6">
        <v>17</v>
      </c>
      <c r="B22" s="6" t="s">
        <v>85</v>
      </c>
      <c r="C22" s="6">
        <v>1</v>
      </c>
      <c r="D22" s="6" t="s">
        <v>86</v>
      </c>
      <c r="E22" s="6" t="s">
        <v>87</v>
      </c>
      <c r="F22" s="6" t="s">
        <v>85</v>
      </c>
      <c r="G22" s="6" t="s">
        <v>61</v>
      </c>
      <c r="H22" s="6" t="s">
        <v>88</v>
      </c>
      <c r="I22" s="19"/>
      <c r="J22" s="19"/>
      <c r="K22" s="11"/>
      <c r="L22" s="11"/>
    </row>
    <row r="23" spans="1:12" ht="15" customHeight="1">
      <c r="A23" s="6">
        <v>18</v>
      </c>
      <c r="B23" s="6" t="s">
        <v>89</v>
      </c>
      <c r="C23" s="6">
        <v>1</v>
      </c>
      <c r="D23" s="6" t="s">
        <v>90</v>
      </c>
      <c r="E23" s="6" t="s">
        <v>91</v>
      </c>
      <c r="F23" s="6" t="s">
        <v>89</v>
      </c>
      <c r="G23" s="6" t="s">
        <v>61</v>
      </c>
      <c r="H23" s="6" t="s">
        <v>92</v>
      </c>
      <c r="I23" s="19"/>
      <c r="J23" s="19"/>
      <c r="K23" s="11"/>
      <c r="L23" s="11"/>
    </row>
    <row r="24" spans="1:12" ht="15" customHeight="1">
      <c r="A24" s="6">
        <v>19</v>
      </c>
      <c r="B24" s="6" t="s">
        <v>93</v>
      </c>
      <c r="C24" s="6">
        <v>1</v>
      </c>
      <c r="D24" s="6" t="s">
        <v>94</v>
      </c>
      <c r="E24" s="6" t="s">
        <v>95</v>
      </c>
      <c r="F24" s="6" t="s">
        <v>93</v>
      </c>
      <c r="G24" s="6" t="s">
        <v>96</v>
      </c>
      <c r="H24" s="6" t="s">
        <v>97</v>
      </c>
      <c r="I24" s="19"/>
      <c r="J24" s="19"/>
      <c r="K24" s="11"/>
      <c r="L24" s="11"/>
    </row>
    <row r="25" spans="1:12" ht="15" customHeight="1">
      <c r="A25" s="6">
        <v>20</v>
      </c>
      <c r="B25" s="6" t="s">
        <v>98</v>
      </c>
      <c r="C25" s="6">
        <v>1</v>
      </c>
      <c r="D25" s="6" t="s">
        <v>99</v>
      </c>
      <c r="E25" s="6" t="s">
        <v>100</v>
      </c>
      <c r="F25" s="6" t="s">
        <v>98</v>
      </c>
      <c r="G25" s="6" t="s">
        <v>61</v>
      </c>
      <c r="H25" s="6" t="s">
        <v>101</v>
      </c>
      <c r="I25" s="19"/>
      <c r="J25" s="19"/>
      <c r="K25" s="11"/>
      <c r="L25" s="11"/>
    </row>
    <row r="26" spans="1:12" ht="15" customHeight="1">
      <c r="A26" s="6">
        <v>21</v>
      </c>
      <c r="B26" s="6" t="s">
        <v>102</v>
      </c>
      <c r="C26" s="6">
        <v>1</v>
      </c>
      <c r="D26" s="6" t="s">
        <v>103</v>
      </c>
      <c r="E26" s="6" t="s">
        <v>104</v>
      </c>
      <c r="F26" s="6" t="s">
        <v>105</v>
      </c>
      <c r="G26" s="6" t="s">
        <v>106</v>
      </c>
      <c r="H26" s="6" t="s">
        <v>107</v>
      </c>
      <c r="I26" s="19"/>
      <c r="J26" s="19"/>
      <c r="K26" s="11"/>
      <c r="L26" s="11"/>
    </row>
    <row r="27" spans="1:12" ht="15" customHeight="1">
      <c r="A27" s="6">
        <v>22</v>
      </c>
      <c r="B27" s="6" t="s">
        <v>108</v>
      </c>
      <c r="C27" s="6">
        <v>1</v>
      </c>
      <c r="D27" s="6" t="s">
        <v>109</v>
      </c>
      <c r="E27" s="6" t="s">
        <v>110</v>
      </c>
      <c r="F27" s="6" t="s">
        <v>111</v>
      </c>
      <c r="G27" s="6" t="s">
        <v>112</v>
      </c>
      <c r="H27" s="6" t="s">
        <v>113</v>
      </c>
      <c r="I27" s="19"/>
      <c r="J27" s="19"/>
      <c r="K27" s="11"/>
      <c r="L27" s="11"/>
    </row>
    <row r="28" spans="1:12" ht="15" customHeight="1">
      <c r="A28" s="6">
        <v>23</v>
      </c>
      <c r="B28" s="6" t="s">
        <v>114</v>
      </c>
      <c r="C28" s="6">
        <v>1</v>
      </c>
      <c r="D28" s="6" t="s">
        <v>115</v>
      </c>
      <c r="E28" s="6" t="s">
        <v>116</v>
      </c>
      <c r="F28" s="6" t="s">
        <v>117</v>
      </c>
      <c r="G28" s="6" t="s">
        <v>118</v>
      </c>
      <c r="H28" s="6" t="s">
        <v>72</v>
      </c>
      <c r="I28" s="19"/>
      <c r="J28" s="19"/>
      <c r="K28" s="11"/>
      <c r="L28" s="11"/>
    </row>
    <row r="29" spans="1:12" ht="15" customHeight="1">
      <c r="A29" s="6">
        <v>24</v>
      </c>
      <c r="B29" s="6" t="s">
        <v>119</v>
      </c>
      <c r="C29" s="6">
        <v>12</v>
      </c>
      <c r="D29" s="6" t="s">
        <v>120</v>
      </c>
      <c r="E29" s="6" t="s">
        <v>121</v>
      </c>
      <c r="F29" s="6" t="s">
        <v>122</v>
      </c>
      <c r="G29" s="6" t="s">
        <v>123</v>
      </c>
      <c r="H29" s="6" t="s">
        <v>124</v>
      </c>
      <c r="I29" s="16" t="s">
        <v>275</v>
      </c>
      <c r="J29" s="16" t="s">
        <v>119</v>
      </c>
      <c r="K29" s="11"/>
      <c r="L29" s="11"/>
    </row>
    <row r="30" spans="1:12" ht="15" customHeight="1">
      <c r="A30" s="6">
        <v>25</v>
      </c>
      <c r="B30" s="6" t="s">
        <v>125</v>
      </c>
      <c r="C30" s="6">
        <v>4</v>
      </c>
      <c r="D30" s="6" t="s">
        <v>126</v>
      </c>
      <c r="E30" s="6" t="s">
        <v>127</v>
      </c>
      <c r="F30" s="6" t="s">
        <v>128</v>
      </c>
      <c r="G30" s="6" t="s">
        <v>123</v>
      </c>
      <c r="H30" s="6" t="s">
        <v>124</v>
      </c>
      <c r="I30" s="16" t="s">
        <v>276</v>
      </c>
      <c r="J30" s="16" t="s">
        <v>125</v>
      </c>
      <c r="K30" s="11"/>
      <c r="L30" s="11"/>
    </row>
    <row r="31" spans="1:12" ht="15" customHeight="1">
      <c r="A31" s="6">
        <v>26</v>
      </c>
      <c r="B31" s="6" t="s">
        <v>129</v>
      </c>
      <c r="C31" s="6">
        <v>1</v>
      </c>
      <c r="D31" s="6" t="s">
        <v>130</v>
      </c>
      <c r="E31" s="6" t="s">
        <v>131</v>
      </c>
      <c r="F31" s="6" t="s">
        <v>132</v>
      </c>
      <c r="G31" s="6" t="s">
        <v>123</v>
      </c>
      <c r="H31" s="6" t="s">
        <v>124</v>
      </c>
      <c r="I31" s="16" t="s">
        <v>277</v>
      </c>
      <c r="J31" s="16" t="s">
        <v>129</v>
      </c>
      <c r="K31" s="11"/>
      <c r="L31" s="11"/>
    </row>
    <row r="32" spans="1:12" ht="15" customHeight="1">
      <c r="A32" s="6">
        <v>27</v>
      </c>
      <c r="B32" s="6" t="s">
        <v>133</v>
      </c>
      <c r="C32" s="6">
        <v>29</v>
      </c>
      <c r="D32" s="6" t="s">
        <v>134</v>
      </c>
      <c r="E32" s="6" t="s">
        <v>135</v>
      </c>
      <c r="F32" s="6" t="s">
        <v>136</v>
      </c>
      <c r="G32" s="6" t="s">
        <v>123</v>
      </c>
      <c r="H32" s="6" t="s">
        <v>124</v>
      </c>
      <c r="I32" s="16" t="s">
        <v>278</v>
      </c>
      <c r="J32" s="16" t="s">
        <v>133</v>
      </c>
      <c r="K32" s="11"/>
      <c r="L32" s="11"/>
    </row>
    <row r="33" spans="1:12" ht="15" customHeight="1">
      <c r="A33" s="6">
        <v>28</v>
      </c>
      <c r="B33" s="6" t="s">
        <v>137</v>
      </c>
      <c r="C33" s="6">
        <v>16</v>
      </c>
      <c r="D33" s="6" t="s">
        <v>138</v>
      </c>
      <c r="E33" s="6" t="s">
        <v>139</v>
      </c>
      <c r="F33" s="6" t="s">
        <v>140</v>
      </c>
      <c r="G33" s="6" t="s">
        <v>123</v>
      </c>
      <c r="H33" s="6" t="s">
        <v>124</v>
      </c>
      <c r="I33" s="16" t="s">
        <v>279</v>
      </c>
      <c r="J33" s="16" t="s">
        <v>137</v>
      </c>
      <c r="K33" s="11"/>
      <c r="L33" s="11"/>
    </row>
    <row r="34" spans="1:12" ht="15" customHeight="1">
      <c r="A34" s="6">
        <v>29</v>
      </c>
      <c r="B34" s="6" t="s">
        <v>141</v>
      </c>
      <c r="C34" s="6">
        <v>13</v>
      </c>
      <c r="D34" s="6" t="s">
        <v>142</v>
      </c>
      <c r="E34" s="6" t="s">
        <v>143</v>
      </c>
      <c r="F34" s="6" t="s">
        <v>144</v>
      </c>
      <c r="G34" s="6" t="s">
        <v>123</v>
      </c>
      <c r="H34" s="6" t="s">
        <v>124</v>
      </c>
      <c r="I34" s="16" t="s">
        <v>280</v>
      </c>
      <c r="J34" s="16" t="s">
        <v>141</v>
      </c>
      <c r="K34" s="11"/>
      <c r="L34" s="11"/>
    </row>
    <row r="35" spans="1:12" ht="15" customHeight="1">
      <c r="A35" s="6">
        <v>30</v>
      </c>
      <c r="B35" s="6" t="s">
        <v>145</v>
      </c>
      <c r="C35" s="6">
        <v>11</v>
      </c>
      <c r="D35" s="6" t="s">
        <v>146</v>
      </c>
      <c r="E35" s="6" t="s">
        <v>147</v>
      </c>
      <c r="F35" s="6" t="s">
        <v>148</v>
      </c>
      <c r="G35" s="6" t="s">
        <v>123</v>
      </c>
      <c r="H35" s="6" t="s">
        <v>124</v>
      </c>
      <c r="I35" s="16" t="s">
        <v>281</v>
      </c>
      <c r="J35" s="16" t="s">
        <v>145</v>
      </c>
      <c r="K35" s="11"/>
      <c r="L35" s="11"/>
    </row>
    <row r="36" spans="1:12" ht="15" customHeight="1">
      <c r="A36" s="6">
        <v>31</v>
      </c>
      <c r="B36" s="6" t="s">
        <v>149</v>
      </c>
      <c r="C36" s="6">
        <v>1</v>
      </c>
      <c r="D36" s="6" t="s">
        <v>150</v>
      </c>
      <c r="E36" s="6" t="s">
        <v>151</v>
      </c>
      <c r="F36" s="6" t="s">
        <v>152</v>
      </c>
      <c r="G36" s="6" t="s">
        <v>123</v>
      </c>
      <c r="H36" s="6" t="s">
        <v>124</v>
      </c>
      <c r="I36" s="16" t="s">
        <v>282</v>
      </c>
      <c r="J36" s="16" t="s">
        <v>283</v>
      </c>
      <c r="K36" s="11"/>
      <c r="L36" s="11"/>
    </row>
    <row r="37" spans="1:12" ht="15" customHeight="1">
      <c r="A37" s="6">
        <v>32</v>
      </c>
      <c r="B37" s="6" t="s">
        <v>153</v>
      </c>
      <c r="C37" s="6">
        <v>1</v>
      </c>
      <c r="D37" s="6" t="s">
        <v>154</v>
      </c>
      <c r="E37" s="6" t="s">
        <v>155</v>
      </c>
      <c r="F37" s="6" t="s">
        <v>156</v>
      </c>
      <c r="G37" s="6" t="s">
        <v>123</v>
      </c>
      <c r="H37" s="6" t="s">
        <v>124</v>
      </c>
      <c r="I37" s="16" t="s">
        <v>284</v>
      </c>
      <c r="J37" s="16" t="s">
        <v>153</v>
      </c>
      <c r="K37" s="11"/>
      <c r="L37" s="11"/>
    </row>
    <row r="38" spans="1:12" ht="15" customHeight="1">
      <c r="A38" s="6">
        <v>33</v>
      </c>
      <c r="B38" s="6" t="s">
        <v>157</v>
      </c>
      <c r="C38" s="6">
        <v>1</v>
      </c>
      <c r="D38" s="6" t="s">
        <v>158</v>
      </c>
      <c r="E38" s="6" t="s">
        <v>159</v>
      </c>
      <c r="F38" s="6" t="s">
        <v>160</v>
      </c>
      <c r="G38" s="6" t="s">
        <v>123</v>
      </c>
      <c r="H38" s="6" t="s">
        <v>124</v>
      </c>
      <c r="I38" s="16" t="s">
        <v>285</v>
      </c>
      <c r="J38" s="16" t="s">
        <v>157</v>
      </c>
      <c r="K38" s="11"/>
      <c r="L38" s="11"/>
    </row>
    <row r="39" spans="1:12" ht="15" customHeight="1">
      <c r="A39" s="6">
        <v>34</v>
      </c>
      <c r="B39" s="6" t="s">
        <v>161</v>
      </c>
      <c r="C39" s="6">
        <v>7</v>
      </c>
      <c r="D39" s="6" t="s">
        <v>162</v>
      </c>
      <c r="E39" s="6" t="s">
        <v>163</v>
      </c>
      <c r="F39" s="6" t="s">
        <v>164</v>
      </c>
      <c r="G39" s="6" t="s">
        <v>123</v>
      </c>
      <c r="H39" s="6" t="s">
        <v>165</v>
      </c>
      <c r="I39" s="16" t="s">
        <v>286</v>
      </c>
      <c r="J39" s="16" t="s">
        <v>161</v>
      </c>
      <c r="K39" s="20" t="s">
        <v>287</v>
      </c>
      <c r="L39" s="11"/>
    </row>
    <row r="40" spans="1:12" ht="15" customHeight="1">
      <c r="A40" s="6">
        <v>35</v>
      </c>
      <c r="B40" s="6" t="s">
        <v>166</v>
      </c>
      <c r="C40" s="6">
        <v>1</v>
      </c>
      <c r="D40" s="6" t="s">
        <v>167</v>
      </c>
      <c r="E40" s="6" t="s">
        <v>168</v>
      </c>
      <c r="F40" s="6" t="s">
        <v>169</v>
      </c>
      <c r="G40" s="6" t="s">
        <v>170</v>
      </c>
      <c r="H40" s="6" t="s">
        <v>171</v>
      </c>
      <c r="I40" s="12"/>
      <c r="J40" s="12"/>
      <c r="K40" s="11"/>
      <c r="L40" s="11"/>
    </row>
    <row r="41" spans="1:12" ht="15" customHeight="1">
      <c r="A41" s="6">
        <v>36</v>
      </c>
      <c r="B41" s="6" t="s">
        <v>229</v>
      </c>
      <c r="C41" s="6">
        <v>2</v>
      </c>
      <c r="D41" s="6" t="s">
        <v>172</v>
      </c>
      <c r="E41" s="6" t="s">
        <v>173</v>
      </c>
      <c r="F41" s="6" t="s">
        <v>229</v>
      </c>
      <c r="G41" s="6" t="s">
        <v>174</v>
      </c>
      <c r="H41" s="6" t="s">
        <v>175</v>
      </c>
      <c r="I41" s="12"/>
      <c r="J41" s="12"/>
      <c r="K41" s="11"/>
      <c r="L41" s="11"/>
    </row>
    <row r="42" spans="1:12" ht="15" customHeight="1">
      <c r="A42" s="6">
        <v>37</v>
      </c>
      <c r="B42" s="6" t="s">
        <v>176</v>
      </c>
      <c r="C42" s="6">
        <v>1</v>
      </c>
      <c r="D42" s="6" t="s">
        <v>177</v>
      </c>
      <c r="E42" s="6" t="s">
        <v>178</v>
      </c>
      <c r="F42" s="6" t="s">
        <v>176</v>
      </c>
      <c r="G42" s="6" t="s">
        <v>179</v>
      </c>
      <c r="H42" s="6" t="s">
        <v>230</v>
      </c>
      <c r="I42" s="12"/>
      <c r="J42" s="12"/>
      <c r="K42" s="11"/>
      <c r="L42" s="11"/>
    </row>
    <row r="43" spans="1:12" ht="15" customHeight="1">
      <c r="A43" s="6">
        <v>38</v>
      </c>
      <c r="B43" s="6" t="s">
        <v>180</v>
      </c>
      <c r="C43" s="6">
        <v>1</v>
      </c>
      <c r="D43" s="6" t="s">
        <v>181</v>
      </c>
      <c r="E43" s="6" t="s">
        <v>182</v>
      </c>
      <c r="F43" s="6" t="s">
        <v>180</v>
      </c>
      <c r="G43" s="6" t="s">
        <v>118</v>
      </c>
      <c r="H43" s="6" t="s">
        <v>231</v>
      </c>
      <c r="I43" s="12"/>
      <c r="J43" s="12"/>
      <c r="K43" s="11"/>
      <c r="L43" s="11"/>
    </row>
    <row r="44" spans="1:12" ht="15" customHeight="1">
      <c r="A44" s="6">
        <v>39</v>
      </c>
      <c r="B44" s="6" t="s">
        <v>183</v>
      </c>
      <c r="C44" s="6">
        <v>1</v>
      </c>
      <c r="D44" s="6" t="s">
        <v>184</v>
      </c>
      <c r="E44" s="6" t="s">
        <v>185</v>
      </c>
      <c r="F44" s="6" t="s">
        <v>183</v>
      </c>
      <c r="G44" s="6" t="s">
        <v>186</v>
      </c>
      <c r="H44" s="6" t="s">
        <v>187</v>
      </c>
      <c r="I44" s="12"/>
      <c r="J44" s="12"/>
      <c r="K44" s="11"/>
      <c r="L44" s="11"/>
    </row>
    <row r="45" spans="1:12" ht="15" customHeight="1">
      <c r="A45" s="6">
        <v>40</v>
      </c>
      <c r="B45" s="6" t="s">
        <v>188</v>
      </c>
      <c r="C45" s="6">
        <v>1</v>
      </c>
      <c r="D45" s="6" t="s">
        <v>189</v>
      </c>
      <c r="E45" s="6" t="s">
        <v>190</v>
      </c>
      <c r="F45" s="6" t="s">
        <v>188</v>
      </c>
      <c r="G45" s="6" t="s">
        <v>186</v>
      </c>
      <c r="H45" s="6" t="s">
        <v>191</v>
      </c>
      <c r="I45" s="12"/>
      <c r="J45" s="12"/>
      <c r="K45" s="11"/>
      <c r="L45" s="11"/>
    </row>
    <row r="46" spans="1:12" ht="15" customHeight="1">
      <c r="A46" s="6">
        <v>41</v>
      </c>
      <c r="B46" s="6" t="s">
        <v>192</v>
      </c>
      <c r="C46" s="6">
        <v>1</v>
      </c>
      <c r="D46" s="6" t="s">
        <v>193</v>
      </c>
      <c r="E46" s="6" t="s">
        <v>194</v>
      </c>
      <c r="F46" s="6" t="s">
        <v>192</v>
      </c>
      <c r="G46" s="6" t="s">
        <v>96</v>
      </c>
      <c r="H46" s="6" t="s">
        <v>232</v>
      </c>
      <c r="I46" s="12"/>
      <c r="J46" s="12"/>
      <c r="K46" s="11"/>
      <c r="L46" s="11"/>
    </row>
    <row r="47" spans="1:12" ht="15" customHeight="1">
      <c r="A47" s="6">
        <v>42</v>
      </c>
      <c r="B47" s="6" t="s">
        <v>195</v>
      </c>
      <c r="C47" s="6">
        <v>3</v>
      </c>
      <c r="D47" s="6" t="s">
        <v>196</v>
      </c>
      <c r="E47" s="6" t="s">
        <v>197</v>
      </c>
      <c r="F47" s="6" t="s">
        <v>195</v>
      </c>
      <c r="G47" s="6" t="s">
        <v>76</v>
      </c>
      <c r="H47" s="6" t="s">
        <v>198</v>
      </c>
      <c r="I47" s="12"/>
      <c r="J47" s="12"/>
      <c r="K47" s="11"/>
      <c r="L47" s="11"/>
    </row>
    <row r="48" spans="1:12" ht="15" customHeight="1">
      <c r="A48" s="6">
        <v>43</v>
      </c>
      <c r="B48" s="6" t="s">
        <v>199</v>
      </c>
      <c r="C48" s="6">
        <v>1</v>
      </c>
      <c r="D48" s="6" t="s">
        <v>200</v>
      </c>
      <c r="E48" s="6" t="s">
        <v>201</v>
      </c>
      <c r="F48" s="6" t="s">
        <v>202</v>
      </c>
      <c r="G48" s="6" t="s">
        <v>203</v>
      </c>
      <c r="H48" s="6" t="s">
        <v>204</v>
      </c>
      <c r="I48" s="12"/>
      <c r="J48" s="12"/>
      <c r="K48" s="11"/>
      <c r="L48" s="11"/>
    </row>
    <row r="49" spans="1:16" ht="15" customHeight="1">
      <c r="A49" s="6">
        <v>44</v>
      </c>
      <c r="B49" s="6" t="s">
        <v>205</v>
      </c>
      <c r="C49" s="6">
        <v>1</v>
      </c>
      <c r="D49" s="6" t="s">
        <v>206</v>
      </c>
      <c r="E49" s="6" t="s">
        <v>207</v>
      </c>
      <c r="F49" s="6" t="s">
        <v>205</v>
      </c>
      <c r="G49" s="6" t="s">
        <v>203</v>
      </c>
      <c r="H49" s="6" t="s">
        <v>208</v>
      </c>
      <c r="I49" s="12"/>
      <c r="J49" s="12"/>
      <c r="K49" s="11"/>
      <c r="L49" s="11"/>
    </row>
    <row r="50" spans="1:16" ht="15" customHeight="1">
      <c r="A50" s="6">
        <v>45</v>
      </c>
      <c r="B50" s="6" t="s">
        <v>209</v>
      </c>
      <c r="C50" s="6">
        <v>2</v>
      </c>
      <c r="D50" s="6" t="s">
        <v>210</v>
      </c>
      <c r="E50" s="6" t="s">
        <v>211</v>
      </c>
      <c r="F50" s="6" t="s">
        <v>209</v>
      </c>
      <c r="G50" s="6" t="s">
        <v>203</v>
      </c>
      <c r="H50" s="6" t="s">
        <v>212</v>
      </c>
      <c r="I50" s="12"/>
      <c r="J50" s="12"/>
      <c r="K50" s="11"/>
      <c r="L50" s="11"/>
    </row>
    <row r="51" spans="1:16" ht="93" customHeight="1">
      <c r="A51" s="6">
        <v>46</v>
      </c>
      <c r="B51" s="6" t="s">
        <v>213</v>
      </c>
      <c r="C51" s="6">
        <v>2</v>
      </c>
      <c r="D51" s="6" t="s">
        <v>214</v>
      </c>
      <c r="E51" s="6" t="s">
        <v>215</v>
      </c>
      <c r="F51" s="6" t="s">
        <v>213</v>
      </c>
      <c r="G51" s="6" t="s">
        <v>203</v>
      </c>
      <c r="H51" s="6" t="s">
        <v>216</v>
      </c>
      <c r="I51" s="12"/>
      <c r="J51" s="12"/>
      <c r="K51" s="12" t="s">
        <v>253</v>
      </c>
      <c r="L51" s="11"/>
    </row>
    <row r="52" spans="1:16" ht="15" customHeight="1">
      <c r="A52" s="6">
        <v>47</v>
      </c>
      <c r="B52" s="6" t="s">
        <v>217</v>
      </c>
      <c r="C52" s="6">
        <v>1</v>
      </c>
      <c r="D52" s="6" t="s">
        <v>218</v>
      </c>
      <c r="E52" s="6" t="s">
        <v>219</v>
      </c>
      <c r="F52" s="6" t="s">
        <v>220</v>
      </c>
      <c r="G52" s="6" t="s">
        <v>221</v>
      </c>
      <c r="H52" s="6" t="s">
        <v>222</v>
      </c>
      <c r="I52" s="12"/>
      <c r="J52" s="12"/>
      <c r="K52" s="12" t="s">
        <v>250</v>
      </c>
      <c r="L52" s="11"/>
    </row>
    <row r="53" spans="1:16" ht="15" customHeight="1">
      <c r="A53" s="6">
        <v>48</v>
      </c>
      <c r="B53" s="6" t="s">
        <v>223</v>
      </c>
      <c r="C53" s="6">
        <v>1</v>
      </c>
      <c r="D53" s="6" t="s">
        <v>224</v>
      </c>
      <c r="E53" s="6" t="s">
        <v>225</v>
      </c>
      <c r="F53" s="6" t="s">
        <v>226</v>
      </c>
      <c r="G53" s="6" t="s">
        <v>227</v>
      </c>
      <c r="H53" s="6" t="s">
        <v>222</v>
      </c>
      <c r="I53" s="12"/>
      <c r="J53" s="12"/>
      <c r="K53" s="11"/>
      <c r="L53" s="11"/>
    </row>
    <row r="54" spans="1:16" ht="15" customHeight="1">
      <c r="A54" s="6"/>
      <c r="B54" s="6"/>
      <c r="C54" s="6"/>
      <c r="D54" s="6"/>
      <c r="E54" s="6"/>
      <c r="F54" s="6"/>
      <c r="G54" s="6"/>
      <c r="H54" s="6"/>
      <c r="I54" s="12"/>
      <c r="J54" s="12"/>
      <c r="K54" s="11"/>
      <c r="L54" s="11"/>
    </row>
    <row r="55" spans="1:16" ht="26.25">
      <c r="A55" s="55" t="s">
        <v>235</v>
      </c>
      <c r="B55" s="53"/>
      <c r="C55" s="53"/>
      <c r="D55" s="53"/>
      <c r="E55" s="53"/>
      <c r="F55" s="53"/>
      <c r="G55" s="53"/>
      <c r="H55" s="54"/>
      <c r="I55" s="21"/>
      <c r="J55" s="21"/>
      <c r="K55" s="8"/>
      <c r="L55" s="8"/>
      <c r="M55" s="1"/>
      <c r="N55" s="1"/>
      <c r="O55" s="1"/>
      <c r="P55" s="1"/>
    </row>
    <row r="56" spans="1:16">
      <c r="A56" s="49" t="s">
        <v>234</v>
      </c>
      <c r="B56" s="50"/>
      <c r="C56" s="50"/>
      <c r="D56" s="50"/>
      <c r="E56" s="50"/>
      <c r="F56" s="50"/>
      <c r="G56" s="50"/>
      <c r="H56" s="51"/>
      <c r="I56" s="9"/>
      <c r="J56" s="9"/>
      <c r="K56" s="8"/>
      <c r="L56" s="8"/>
      <c r="M56" s="1"/>
      <c r="N56" s="1"/>
      <c r="O56" s="1"/>
      <c r="P56" s="1"/>
    </row>
    <row r="57" spans="1:16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25</v>
      </c>
      <c r="G57" s="4" t="s">
        <v>26</v>
      </c>
      <c r="H57" s="7" t="s">
        <v>27</v>
      </c>
      <c r="I57" s="22"/>
      <c r="J57" s="22"/>
      <c r="K57" s="10"/>
      <c r="L57" s="10"/>
      <c r="M57" s="5"/>
      <c r="N57" s="5"/>
      <c r="O57" s="5"/>
      <c r="P57" s="5"/>
    </row>
    <row r="58" spans="1:16" ht="15" customHeight="1">
      <c r="A58" s="6">
        <v>1</v>
      </c>
      <c r="B58" s="6" t="s">
        <v>236</v>
      </c>
      <c r="C58" s="6">
        <v>2</v>
      </c>
      <c r="D58" s="6" t="s">
        <v>237</v>
      </c>
      <c r="E58" s="6"/>
      <c r="F58" s="6"/>
      <c r="G58" s="6" t="s">
        <v>238</v>
      </c>
      <c r="H58" s="6"/>
      <c r="I58" s="12"/>
      <c r="J58" s="12"/>
      <c r="K58" s="23"/>
      <c r="L58" s="11"/>
    </row>
    <row r="59" spans="1:16" ht="15" customHeight="1">
      <c r="A59" s="6">
        <v>2</v>
      </c>
      <c r="B59" s="6" t="s">
        <v>239</v>
      </c>
      <c r="C59" s="6">
        <v>2</v>
      </c>
      <c r="D59" s="6" t="s">
        <v>240</v>
      </c>
      <c r="E59" s="6"/>
      <c r="F59" s="6"/>
      <c r="G59" s="6" t="s">
        <v>241</v>
      </c>
      <c r="H59" s="6"/>
      <c r="I59" s="12"/>
      <c r="J59" s="12"/>
      <c r="K59" s="24"/>
      <c r="L59" s="11"/>
    </row>
    <row r="60" spans="1:16" ht="15" customHeight="1">
      <c r="A60" s="6">
        <v>3</v>
      </c>
      <c r="B60" s="6" t="s">
        <v>242</v>
      </c>
      <c r="C60" s="6">
        <v>4</v>
      </c>
      <c r="D60" s="6" t="s">
        <v>243</v>
      </c>
      <c r="E60" s="6"/>
      <c r="F60" s="6"/>
      <c r="G60" s="6" t="s">
        <v>244</v>
      </c>
      <c r="H60" s="6"/>
      <c r="I60" s="12"/>
      <c r="J60" s="12"/>
      <c r="K60" s="24"/>
      <c r="L60" s="11"/>
    </row>
    <row r="61" spans="1:16" ht="15" customHeight="1">
      <c r="A61" s="6">
        <v>4</v>
      </c>
      <c r="B61" s="6" t="s">
        <v>245</v>
      </c>
      <c r="C61" s="6">
        <v>4</v>
      </c>
      <c r="D61" s="6" t="s">
        <v>246</v>
      </c>
      <c r="E61" s="6"/>
      <c r="F61" s="6"/>
      <c r="G61" s="6" t="s">
        <v>244</v>
      </c>
      <c r="H61" s="6"/>
      <c r="I61" s="12"/>
      <c r="J61" s="12"/>
      <c r="K61" s="24"/>
      <c r="L61" s="11"/>
    </row>
    <row r="62" spans="1:16" ht="15" customHeight="1">
      <c r="A62" s="6">
        <v>5</v>
      </c>
      <c r="B62" s="6" t="s">
        <v>247</v>
      </c>
      <c r="C62" s="6">
        <v>10</v>
      </c>
      <c r="D62" s="6" t="s">
        <v>248</v>
      </c>
      <c r="E62" s="6"/>
      <c r="F62" s="6"/>
      <c r="G62" s="6" t="s">
        <v>249</v>
      </c>
      <c r="H62" s="6"/>
      <c r="I62" s="12"/>
      <c r="J62" s="12"/>
      <c r="K62" s="24"/>
      <c r="L62" s="11"/>
    </row>
    <row r="63" spans="1:16" ht="15" customHeight="1">
      <c r="A63" s="6"/>
      <c r="B63" s="6"/>
      <c r="C63" s="6"/>
      <c r="D63" s="6"/>
      <c r="E63" s="6"/>
      <c r="F63" s="6"/>
      <c r="G63" s="6"/>
      <c r="H63" s="6"/>
      <c r="I63" s="12"/>
      <c r="J63" s="12"/>
      <c r="K63" s="11"/>
      <c r="L63" s="11"/>
    </row>
    <row r="64" spans="1:16" ht="15" customHeight="1">
      <c r="A64" s="6"/>
      <c r="B64" s="6"/>
      <c r="C64" s="6"/>
      <c r="D64" s="6"/>
      <c r="E64" s="6"/>
      <c r="F64" s="6"/>
      <c r="G64" s="6"/>
      <c r="H64" s="6"/>
      <c r="I64" s="12"/>
      <c r="J64" s="12"/>
      <c r="K64" s="11"/>
      <c r="L64" s="11"/>
    </row>
    <row r="65" spans="1:12" ht="15" customHeight="1">
      <c r="A65" s="6"/>
      <c r="B65" s="6"/>
      <c r="C65" s="6"/>
      <c r="D65" s="6"/>
      <c r="E65" s="6"/>
      <c r="F65" s="6"/>
      <c r="G65" s="6"/>
      <c r="H65" s="6"/>
      <c r="I65" s="12"/>
      <c r="J65" s="12"/>
      <c r="K65" s="11"/>
      <c r="L65" s="11"/>
    </row>
    <row r="66" spans="1:12" ht="15" customHeight="1">
      <c r="A66" s="6"/>
      <c r="B66" s="6"/>
      <c r="C66" s="6"/>
      <c r="D66" s="6"/>
      <c r="E66" s="6"/>
      <c r="F66" s="6"/>
      <c r="G66" s="6"/>
      <c r="H66" s="6"/>
      <c r="I66" s="12"/>
      <c r="J66" s="12"/>
      <c r="K66" s="11"/>
      <c r="L66" s="11"/>
    </row>
    <row r="67" spans="1:12" ht="15" customHeight="1">
      <c r="A67" s="6"/>
      <c r="B67" s="6"/>
      <c r="C67" s="6"/>
      <c r="D67" s="6"/>
      <c r="E67" s="6"/>
      <c r="F67" s="6"/>
      <c r="G67" s="6"/>
      <c r="H67" s="6"/>
      <c r="I67" s="15"/>
      <c r="J67" s="15"/>
    </row>
    <row r="68" spans="1:12" ht="15" customHeight="1">
      <c r="A68" s="6"/>
      <c r="B68" s="6"/>
      <c r="C68" s="6"/>
      <c r="D68" s="6"/>
      <c r="E68" s="6"/>
      <c r="F68" s="6"/>
      <c r="G68" s="6"/>
      <c r="H68" s="6"/>
      <c r="I68" s="15"/>
      <c r="J68" s="15"/>
    </row>
    <row r="69" spans="1:12" ht="15" customHeight="1">
      <c r="A69" s="6"/>
      <c r="B69" s="6"/>
      <c r="C69" s="6"/>
      <c r="D69" s="6"/>
      <c r="E69" s="6"/>
      <c r="F69" s="6"/>
      <c r="G69" s="6"/>
      <c r="H69" s="6"/>
      <c r="I69" s="15"/>
      <c r="J69" s="15"/>
    </row>
    <row r="70" spans="1:12" ht="15" customHeight="1">
      <c r="A70" s="6"/>
      <c r="B70" s="6"/>
      <c r="C70" s="6"/>
      <c r="D70" s="6"/>
      <c r="E70" s="6"/>
      <c r="F70" s="6"/>
      <c r="G70" s="6"/>
      <c r="H70" s="6"/>
      <c r="I70" s="15"/>
      <c r="J70" s="15"/>
    </row>
    <row r="71" spans="1:12" ht="15" customHeight="1">
      <c r="A71" s="6"/>
      <c r="B71" s="6"/>
      <c r="C71" s="6"/>
      <c r="D71" s="6"/>
      <c r="E71" s="6"/>
      <c r="F71" s="6"/>
      <c r="G71" s="6"/>
      <c r="H71" s="6"/>
      <c r="I71" s="15"/>
      <c r="J71" s="15"/>
    </row>
    <row r="72" spans="1:12" ht="15" customHeight="1">
      <c r="A72" s="6"/>
      <c r="B72" s="6"/>
      <c r="C72" s="6"/>
      <c r="D72" s="6"/>
      <c r="E72" s="6"/>
      <c r="F72" s="6"/>
      <c r="G72" s="6"/>
      <c r="H72" s="6"/>
      <c r="I72" s="15"/>
      <c r="J72" s="15"/>
    </row>
    <row r="73" spans="1:12" ht="15" customHeight="1">
      <c r="A73" s="6"/>
      <c r="B73" s="6"/>
      <c r="C73" s="6"/>
      <c r="D73" s="6"/>
      <c r="E73" s="6"/>
      <c r="F73" s="6"/>
      <c r="G73" s="6"/>
      <c r="H73" s="6"/>
      <c r="I73" s="15"/>
      <c r="J73" s="15"/>
    </row>
    <row r="74" spans="1:12" ht="15" customHeight="1">
      <c r="A74" s="6"/>
      <c r="B74" s="6"/>
      <c r="C74" s="6"/>
      <c r="D74" s="6"/>
      <c r="E74" s="6"/>
      <c r="F74" s="6"/>
      <c r="G74" s="6"/>
      <c r="H74" s="6"/>
      <c r="I74" s="15"/>
      <c r="J74" s="15"/>
    </row>
    <row r="75" spans="1:12" ht="15" customHeight="1">
      <c r="A75" s="6"/>
      <c r="B75" s="6"/>
      <c r="C75" s="6"/>
      <c r="D75" s="6"/>
      <c r="E75" s="6"/>
      <c r="F75" s="6"/>
      <c r="G75" s="6"/>
      <c r="H75" s="6"/>
      <c r="I75" s="15"/>
      <c r="J75" s="15"/>
    </row>
    <row r="76" spans="1:12" ht="15" customHeight="1">
      <c r="A76" s="6"/>
      <c r="B76" s="6"/>
      <c r="C76" s="6"/>
      <c r="D76" s="6"/>
      <c r="E76" s="6"/>
      <c r="F76" s="6"/>
      <c r="G76" s="6"/>
      <c r="H76" s="6"/>
      <c r="I76" s="15"/>
      <c r="J76" s="15"/>
    </row>
    <row r="77" spans="1:12" ht="15" customHeight="1">
      <c r="A77" s="6"/>
      <c r="B77" s="6"/>
      <c r="C77" s="6"/>
      <c r="D77" s="6"/>
      <c r="E77" s="6"/>
      <c r="F77" s="6"/>
      <c r="G77" s="6"/>
      <c r="H77" s="6"/>
      <c r="I77" s="15"/>
      <c r="J77" s="15"/>
    </row>
    <row r="78" spans="1:12" ht="15" customHeight="1">
      <c r="A78" s="6"/>
      <c r="B78" s="6"/>
      <c r="C78" s="6"/>
      <c r="D78" s="6"/>
      <c r="E78" s="6"/>
      <c r="F78" s="6"/>
      <c r="G78" s="6"/>
      <c r="H78" s="6"/>
      <c r="I78" s="15"/>
      <c r="J78" s="15"/>
    </row>
    <row r="79" spans="1:12" ht="15" customHeight="1">
      <c r="A79" s="6"/>
      <c r="B79" s="6"/>
      <c r="C79" s="6"/>
      <c r="D79" s="6"/>
      <c r="E79" s="6"/>
      <c r="F79" s="6"/>
      <c r="G79" s="6"/>
      <c r="H79" s="6"/>
      <c r="I79" s="15"/>
      <c r="J79" s="15"/>
    </row>
    <row r="80" spans="1:12" ht="15" customHeight="1">
      <c r="A80" s="6"/>
      <c r="B80" s="6"/>
      <c r="C80" s="6"/>
      <c r="D80" s="6"/>
      <c r="E80" s="6"/>
      <c r="F80" s="6"/>
      <c r="G80" s="6"/>
      <c r="H80" s="6"/>
      <c r="I80" s="15"/>
      <c r="J80" s="15"/>
    </row>
    <row r="81" spans="1:10" ht="15" customHeight="1">
      <c r="A81" s="6"/>
      <c r="B81" s="6"/>
      <c r="C81" s="6"/>
      <c r="D81" s="6"/>
      <c r="E81" s="6"/>
      <c r="F81" s="6"/>
      <c r="G81" s="6"/>
      <c r="H81" s="6"/>
      <c r="I81" s="15"/>
      <c r="J81" s="15"/>
    </row>
    <row r="82" spans="1:10" ht="15" customHeight="1">
      <c r="A82" s="6"/>
      <c r="B82" s="6"/>
      <c r="C82" s="6"/>
      <c r="D82" s="6"/>
      <c r="E82" s="6"/>
      <c r="F82" s="6"/>
      <c r="G82" s="6"/>
      <c r="H82" s="6"/>
      <c r="I82" s="15"/>
      <c r="J82" s="15"/>
    </row>
    <row r="83" spans="1:10" ht="15" customHeight="1">
      <c r="A83" s="6"/>
      <c r="B83" s="6"/>
      <c r="C83" s="6"/>
      <c r="D83" s="6"/>
      <c r="E83" s="6"/>
      <c r="F83" s="6"/>
      <c r="G83" s="6"/>
      <c r="H83" s="6"/>
      <c r="I83" s="15"/>
      <c r="J83" s="15"/>
    </row>
    <row r="84" spans="1:10" ht="15" customHeight="1">
      <c r="A84" s="6"/>
      <c r="B84" s="6"/>
      <c r="C84" s="6"/>
      <c r="D84" s="6"/>
      <c r="E84" s="6"/>
      <c r="F84" s="6"/>
      <c r="G84" s="6"/>
      <c r="H84" s="6"/>
      <c r="I84" s="15"/>
      <c r="J84" s="15"/>
    </row>
    <row r="85" spans="1:10" ht="15" customHeight="1">
      <c r="A85" s="6"/>
      <c r="B85" s="6"/>
      <c r="C85" s="6"/>
      <c r="D85" s="6"/>
      <c r="E85" s="6"/>
      <c r="F85" s="6"/>
      <c r="G85" s="6"/>
      <c r="H85" s="6"/>
      <c r="I85" s="15"/>
      <c r="J85" s="15"/>
    </row>
    <row r="86" spans="1:10" ht="15" customHeight="1">
      <c r="A86" s="6"/>
      <c r="B86" s="6"/>
      <c r="C86" s="6"/>
      <c r="D86" s="6"/>
      <c r="E86" s="6"/>
      <c r="F86" s="6"/>
      <c r="G86" s="6"/>
      <c r="H86" s="6"/>
      <c r="I86" s="15"/>
      <c r="J86" s="15"/>
    </row>
    <row r="87" spans="1:10" ht="15" customHeight="1">
      <c r="A87" s="6"/>
      <c r="B87" s="6"/>
      <c r="C87" s="6"/>
      <c r="D87" s="6"/>
      <c r="E87" s="6"/>
      <c r="F87" s="6"/>
      <c r="G87" s="6"/>
      <c r="H87" s="6"/>
      <c r="I87" s="15"/>
      <c r="J87" s="15"/>
    </row>
    <row r="88" spans="1:10" ht="15" customHeight="1">
      <c r="A88" s="6"/>
      <c r="B88" s="6"/>
      <c r="C88" s="6"/>
      <c r="D88" s="6"/>
      <c r="E88" s="6"/>
      <c r="F88" s="6"/>
      <c r="G88" s="6"/>
      <c r="H88" s="6"/>
      <c r="I88" s="15"/>
      <c r="J88" s="15"/>
    </row>
    <row r="89" spans="1:10" ht="15" customHeight="1">
      <c r="A89" s="6"/>
      <c r="B89" s="6"/>
      <c r="C89" s="6"/>
      <c r="D89" s="6"/>
      <c r="E89" s="6"/>
      <c r="F89" s="6"/>
      <c r="G89" s="6"/>
      <c r="H89" s="6"/>
      <c r="I89" s="15"/>
      <c r="J89" s="15"/>
    </row>
    <row r="90" spans="1:10" ht="15" customHeight="1">
      <c r="A90" s="6"/>
      <c r="B90" s="6"/>
      <c r="C90" s="6"/>
      <c r="D90" s="6"/>
      <c r="E90" s="6"/>
      <c r="F90" s="6"/>
      <c r="G90" s="6"/>
      <c r="H90" s="6"/>
      <c r="I90" s="15"/>
      <c r="J90" s="15"/>
    </row>
    <row r="91" spans="1:10" ht="15" customHeight="1">
      <c r="A91" s="6"/>
      <c r="B91" s="6"/>
      <c r="C91" s="6"/>
      <c r="D91" s="6"/>
      <c r="E91" s="6"/>
      <c r="F91" s="6"/>
      <c r="G91" s="6"/>
      <c r="H91" s="6"/>
      <c r="I91" s="15"/>
      <c r="J91" s="15"/>
    </row>
    <row r="92" spans="1:10" ht="15" customHeight="1">
      <c r="A92" s="6"/>
      <c r="B92" s="6"/>
      <c r="C92" s="6"/>
      <c r="D92" s="6"/>
      <c r="E92" s="6"/>
      <c r="F92" s="6"/>
      <c r="G92" s="6"/>
      <c r="H92" s="6"/>
      <c r="I92" s="15"/>
      <c r="J92" s="15"/>
    </row>
    <row r="93" spans="1:10" ht="15" customHeight="1">
      <c r="A93" s="6"/>
      <c r="B93" s="6"/>
      <c r="C93" s="6"/>
      <c r="D93" s="6"/>
      <c r="E93" s="6"/>
      <c r="F93" s="6"/>
      <c r="G93" s="6"/>
      <c r="H93" s="6"/>
      <c r="I93" s="15"/>
      <c r="J93" s="15"/>
    </row>
    <row r="94" spans="1:10" ht="15" customHeight="1">
      <c r="A94" s="6"/>
      <c r="B94" s="6"/>
      <c r="C94" s="6"/>
      <c r="D94" s="6"/>
      <c r="E94" s="6"/>
      <c r="F94" s="6"/>
      <c r="G94" s="6"/>
      <c r="H94" s="6"/>
      <c r="I94" s="15"/>
      <c r="J94" s="15"/>
    </row>
    <row r="95" spans="1:10" ht="15" customHeight="1">
      <c r="A95" s="6"/>
      <c r="B95" s="6"/>
      <c r="C95" s="6"/>
      <c r="D95" s="6"/>
      <c r="E95" s="6"/>
      <c r="F95" s="6"/>
      <c r="G95" s="6"/>
      <c r="H95" s="6"/>
      <c r="I95" s="15"/>
      <c r="J95" s="15"/>
    </row>
    <row r="96" spans="1:10" ht="15" customHeight="1">
      <c r="A96" s="6"/>
      <c r="B96" s="6"/>
      <c r="C96" s="6"/>
      <c r="D96" s="6"/>
      <c r="E96" s="6"/>
      <c r="F96" s="6"/>
      <c r="G96" s="6"/>
      <c r="H96" s="6"/>
      <c r="I96" s="15"/>
      <c r="J96" s="15"/>
    </row>
    <row r="97" spans="1:10" ht="15" customHeight="1">
      <c r="A97" s="6"/>
      <c r="B97" s="6"/>
      <c r="C97" s="6"/>
      <c r="D97" s="6"/>
      <c r="E97" s="6"/>
      <c r="F97" s="6"/>
      <c r="G97" s="6"/>
      <c r="H97" s="6"/>
      <c r="I97" s="15"/>
      <c r="J97" s="15"/>
    </row>
    <row r="98" spans="1:10" ht="15" customHeight="1">
      <c r="A98" s="6"/>
      <c r="B98" s="6"/>
      <c r="C98" s="6"/>
      <c r="D98" s="6"/>
      <c r="E98" s="6"/>
      <c r="F98" s="6"/>
      <c r="G98" s="6"/>
      <c r="H98" s="6"/>
      <c r="I98" s="15"/>
      <c r="J98" s="15"/>
    </row>
    <row r="99" spans="1:10" ht="15" customHeight="1">
      <c r="A99" s="6"/>
      <c r="B99" s="6"/>
      <c r="C99" s="6"/>
      <c r="D99" s="6"/>
      <c r="E99" s="6"/>
      <c r="F99" s="6"/>
      <c r="G99" s="6"/>
      <c r="H99" s="6"/>
      <c r="I99" s="15"/>
      <c r="J99" s="15"/>
    </row>
    <row r="100" spans="1:10" ht="15" customHeight="1">
      <c r="A100" s="6"/>
      <c r="B100" s="6"/>
      <c r="C100" s="6"/>
      <c r="D100" s="6"/>
      <c r="E100" s="6"/>
      <c r="F100" s="6"/>
      <c r="G100" s="6"/>
      <c r="H100" s="6"/>
      <c r="I100" s="15"/>
      <c r="J100" s="15"/>
    </row>
    <row r="101" spans="1:10" ht="15" customHeight="1">
      <c r="A101" s="6"/>
      <c r="B101" s="6"/>
      <c r="C101" s="6"/>
      <c r="D101" s="6"/>
      <c r="E101" s="6"/>
      <c r="F101" s="6"/>
      <c r="G101" s="6"/>
      <c r="H101" s="6"/>
      <c r="I101" s="15"/>
      <c r="J101" s="15"/>
    </row>
    <row r="102" spans="1:10" ht="15" customHeight="1">
      <c r="A102" s="6"/>
      <c r="B102" s="6"/>
      <c r="C102" s="6"/>
      <c r="D102" s="6"/>
      <c r="E102" s="6"/>
      <c r="F102" s="6"/>
      <c r="G102" s="6"/>
      <c r="H102" s="6"/>
      <c r="I102" s="15"/>
      <c r="J102" s="15"/>
    </row>
    <row r="103" spans="1:10" ht="15" customHeight="1">
      <c r="A103" s="6"/>
      <c r="B103" s="6"/>
      <c r="C103" s="6"/>
      <c r="D103" s="6"/>
      <c r="E103" s="6"/>
      <c r="F103" s="6"/>
      <c r="G103" s="6"/>
      <c r="H103" s="6"/>
      <c r="I103" s="15"/>
      <c r="J103" s="15"/>
    </row>
    <row r="104" spans="1:10" ht="15" customHeight="1">
      <c r="A104" s="6"/>
      <c r="B104" s="6"/>
      <c r="C104" s="6"/>
      <c r="D104" s="6"/>
      <c r="E104" s="6"/>
      <c r="F104" s="6"/>
      <c r="G104" s="6"/>
      <c r="H104" s="6"/>
      <c r="I104" s="15"/>
      <c r="J104" s="15"/>
    </row>
    <row r="105" spans="1:10" ht="15" customHeight="1">
      <c r="A105" s="6"/>
      <c r="B105" s="6"/>
      <c r="C105" s="6"/>
      <c r="D105" s="6"/>
      <c r="E105" s="6"/>
      <c r="F105" s="6"/>
      <c r="G105" s="6"/>
      <c r="H105" s="6"/>
      <c r="I105" s="15"/>
      <c r="J105" s="15"/>
    </row>
    <row r="106" spans="1:10" ht="15" customHeight="1">
      <c r="A106" s="6"/>
      <c r="B106" s="6"/>
      <c r="C106" s="6"/>
      <c r="D106" s="6"/>
      <c r="E106" s="6"/>
      <c r="F106" s="6"/>
      <c r="G106" s="6"/>
      <c r="H106" s="6"/>
      <c r="I106" s="15"/>
      <c r="J106" s="15"/>
    </row>
    <row r="107" spans="1:10" ht="15" customHeight="1">
      <c r="A107" s="6"/>
      <c r="B107" s="6"/>
      <c r="C107" s="6"/>
      <c r="D107" s="6"/>
      <c r="E107" s="6"/>
      <c r="F107" s="6"/>
      <c r="G107" s="6"/>
      <c r="H107" s="6"/>
      <c r="I107" s="15"/>
      <c r="J107" s="15"/>
    </row>
    <row r="108" spans="1:10" ht="15" customHeight="1">
      <c r="A108" s="6"/>
    </row>
  </sheetData>
  <mergeCells count="6">
    <mergeCell ref="A56:H56"/>
    <mergeCell ref="A1:H1"/>
    <mergeCell ref="A2:H2"/>
    <mergeCell ref="A3:H3"/>
    <mergeCell ref="A4:H4"/>
    <mergeCell ref="A55:H55"/>
  </mergeCells>
  <phoneticPr fontId="1" type="noConversion"/>
  <conditionalFormatting sqref="J11">
    <cfRule type="duplicateValues" dxfId="2" priority="2"/>
  </conditionalFormatting>
  <conditionalFormatting sqref="J11">
    <cfRule type="duplicateValues" dxfId="1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xSplit="2" ySplit="1" topLeftCell="G41" activePane="bottomRight" state="frozen"/>
      <selection pane="topRight" activeCell="C1" sqref="C1"/>
      <selection pane="bottomLeft" activeCell="A2" sqref="A2"/>
      <selection pane="bottomRight" activeCell="U20" sqref="U20"/>
    </sheetView>
  </sheetViews>
  <sheetFormatPr defaultRowHeight="12"/>
  <cols>
    <col min="1" max="1" width="4.75" style="31" customWidth="1"/>
    <col min="2" max="2" width="8.375" style="31" customWidth="1"/>
    <col min="3" max="3" width="19.75" style="31" customWidth="1"/>
    <col min="4" max="4" width="5.75" style="31" customWidth="1"/>
    <col min="5" max="5" width="27.625" style="31" customWidth="1"/>
    <col min="6" max="6" width="14.25" style="31" customWidth="1"/>
    <col min="7" max="7" width="18.75" style="31" customWidth="1"/>
    <col min="8" max="8" width="9" style="31"/>
    <col min="9" max="9" width="18.5" style="31" customWidth="1"/>
    <col min="10" max="10" width="26.5" style="31" customWidth="1"/>
    <col min="11" max="11" width="19.125" style="31" customWidth="1"/>
    <col min="12" max="12" width="24.75" style="31" customWidth="1"/>
    <col min="13" max="13" width="15" style="31" customWidth="1"/>
    <col min="14" max="14" width="9" style="31"/>
    <col min="15" max="15" width="7.375" style="31" customWidth="1"/>
    <col min="16" max="16" width="9" style="31"/>
    <col min="17" max="17" width="9.375" style="31" customWidth="1"/>
    <col min="18" max="19" width="9" style="31"/>
    <col min="20" max="20" width="21.625" style="31" customWidth="1"/>
    <col min="21" max="21" width="14.25" style="31" customWidth="1"/>
    <col min="22" max="16384" width="9" style="31"/>
  </cols>
  <sheetData>
    <row r="1" spans="1:21" ht="24">
      <c r="A1" s="25" t="s">
        <v>20</v>
      </c>
      <c r="B1" s="25"/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  <c r="I1" s="26" t="s">
        <v>27</v>
      </c>
      <c r="J1" s="27" t="s">
        <v>254</v>
      </c>
      <c r="K1" s="27" t="s">
        <v>255</v>
      </c>
      <c r="L1" s="28" t="s">
        <v>288</v>
      </c>
      <c r="M1" s="28" t="s">
        <v>289</v>
      </c>
      <c r="N1" s="39" t="s">
        <v>304</v>
      </c>
      <c r="O1" s="40" t="s">
        <v>305</v>
      </c>
      <c r="P1" s="41" t="s">
        <v>306</v>
      </c>
      <c r="Q1" s="42" t="s">
        <v>307</v>
      </c>
      <c r="R1" s="43" t="s">
        <v>308</v>
      </c>
      <c r="S1" s="43" t="s">
        <v>309</v>
      </c>
      <c r="T1" s="43" t="s">
        <v>310</v>
      </c>
      <c r="U1" s="38" t="s">
        <v>311</v>
      </c>
    </row>
    <row r="2" spans="1:21" ht="15" customHeight="1">
      <c r="A2" s="32">
        <v>1</v>
      </c>
      <c r="B2" s="32">
        <v>318210</v>
      </c>
      <c r="C2" s="32" t="s">
        <v>0</v>
      </c>
      <c r="D2" s="32">
        <v>81</v>
      </c>
      <c r="E2" s="32" t="s">
        <v>1</v>
      </c>
      <c r="F2" s="32" t="s">
        <v>28</v>
      </c>
      <c r="G2" s="32" t="s">
        <v>2</v>
      </c>
      <c r="H2" s="32" t="s">
        <v>3</v>
      </c>
      <c r="I2" s="32" t="s">
        <v>4</v>
      </c>
      <c r="J2" s="27" t="s">
        <v>256</v>
      </c>
      <c r="K2" s="27" t="s">
        <v>257</v>
      </c>
      <c r="L2" s="33"/>
      <c r="M2" s="33"/>
      <c r="N2" s="33">
        <f>D2*4</f>
        <v>324</v>
      </c>
      <c r="O2" s="33">
        <v>600</v>
      </c>
      <c r="P2" s="33">
        <v>4.5500000000000002E-3</v>
      </c>
      <c r="Q2" s="33">
        <f>P2*O2</f>
        <v>2.73</v>
      </c>
      <c r="R2" s="33" t="s">
        <v>317</v>
      </c>
      <c r="S2" s="33" t="s">
        <v>318</v>
      </c>
      <c r="T2" s="33"/>
      <c r="U2" s="33"/>
    </row>
    <row r="3" spans="1:21" ht="15" customHeight="1">
      <c r="A3" s="32">
        <v>2</v>
      </c>
      <c r="B3" s="32">
        <v>318210</v>
      </c>
      <c r="C3" s="32" t="s">
        <v>29</v>
      </c>
      <c r="D3" s="32">
        <v>9</v>
      </c>
      <c r="E3" s="32" t="s">
        <v>30</v>
      </c>
      <c r="F3" s="32" t="s">
        <v>31</v>
      </c>
      <c r="G3" s="32" t="s">
        <v>32</v>
      </c>
      <c r="H3" s="32" t="s">
        <v>3</v>
      </c>
      <c r="I3" s="32" t="s">
        <v>4</v>
      </c>
      <c r="J3" s="27" t="s">
        <v>258</v>
      </c>
      <c r="K3" s="27" t="s">
        <v>259</v>
      </c>
      <c r="L3" s="33"/>
      <c r="M3" s="33"/>
      <c r="N3" s="33">
        <f t="shared" ref="N3:N58" si="0">D3*4</f>
        <v>36</v>
      </c>
      <c r="O3" s="33">
        <v>200</v>
      </c>
      <c r="P3" s="33">
        <v>4.1600000000000005E-3</v>
      </c>
      <c r="Q3" s="33">
        <f t="shared" ref="Q3:Q58" si="1">P3*O3</f>
        <v>0.83200000000000007</v>
      </c>
      <c r="R3" s="33" t="s">
        <v>317</v>
      </c>
      <c r="S3" s="33" t="s">
        <v>318</v>
      </c>
      <c r="T3" s="33"/>
      <c r="U3" s="33"/>
    </row>
    <row r="4" spans="1:21" ht="15" customHeight="1">
      <c r="A4" s="32">
        <v>3</v>
      </c>
      <c r="B4" s="32">
        <v>318210</v>
      </c>
      <c r="C4" s="32" t="s">
        <v>33</v>
      </c>
      <c r="D4" s="32">
        <v>2</v>
      </c>
      <c r="E4" s="32" t="s">
        <v>34</v>
      </c>
      <c r="F4" s="32" t="s">
        <v>35</v>
      </c>
      <c r="G4" s="32" t="s">
        <v>36</v>
      </c>
      <c r="H4" s="32" t="s">
        <v>3</v>
      </c>
      <c r="I4" s="32" t="s">
        <v>4</v>
      </c>
      <c r="J4" s="27" t="s">
        <v>260</v>
      </c>
      <c r="K4" s="27" t="s">
        <v>261</v>
      </c>
      <c r="L4" s="33"/>
      <c r="M4" s="33"/>
      <c r="N4" s="33">
        <f t="shared" si="0"/>
        <v>8</v>
      </c>
      <c r="O4" s="33">
        <v>200</v>
      </c>
      <c r="P4" s="33">
        <v>6.3699999999999998E-3</v>
      </c>
      <c r="Q4" s="33">
        <f t="shared" si="1"/>
        <v>1.274</v>
      </c>
      <c r="R4" s="33" t="s">
        <v>317</v>
      </c>
      <c r="S4" s="33" t="s">
        <v>318</v>
      </c>
      <c r="T4" s="33"/>
      <c r="U4" s="33"/>
    </row>
    <row r="5" spans="1:21" ht="15" customHeight="1">
      <c r="A5" s="32">
        <v>4</v>
      </c>
      <c r="B5" s="32">
        <v>318210</v>
      </c>
      <c r="C5" s="32" t="s">
        <v>37</v>
      </c>
      <c r="D5" s="32">
        <v>4</v>
      </c>
      <c r="E5" s="32" t="s">
        <v>38</v>
      </c>
      <c r="F5" s="32" t="s">
        <v>39</v>
      </c>
      <c r="G5" s="32" t="s">
        <v>5</v>
      </c>
      <c r="H5" s="32" t="s">
        <v>3</v>
      </c>
      <c r="I5" s="32" t="s">
        <v>40</v>
      </c>
      <c r="J5" s="27" t="s">
        <v>262</v>
      </c>
      <c r="K5" s="27" t="s">
        <v>263</v>
      </c>
      <c r="L5" s="33"/>
      <c r="M5" s="33"/>
      <c r="N5" s="33">
        <f t="shared" si="0"/>
        <v>16</v>
      </c>
      <c r="O5" s="33">
        <v>150</v>
      </c>
      <c r="P5" s="33">
        <v>2.7430000000000003E-2</v>
      </c>
      <c r="Q5" s="33">
        <f t="shared" si="1"/>
        <v>4.1145000000000005</v>
      </c>
      <c r="R5" s="33" t="s">
        <v>317</v>
      </c>
      <c r="S5" s="33" t="s">
        <v>318</v>
      </c>
      <c r="T5" s="33"/>
      <c r="U5" s="33"/>
    </row>
    <row r="6" spans="1:21" ht="15" customHeight="1">
      <c r="A6" s="32">
        <v>5</v>
      </c>
      <c r="B6" s="32">
        <v>318210</v>
      </c>
      <c r="C6" s="32" t="s">
        <v>41</v>
      </c>
      <c r="D6" s="32">
        <v>11</v>
      </c>
      <c r="E6" s="32" t="s">
        <v>42</v>
      </c>
      <c r="F6" s="32" t="s">
        <v>43</v>
      </c>
      <c r="G6" s="32" t="s">
        <v>44</v>
      </c>
      <c r="H6" s="32" t="s">
        <v>3</v>
      </c>
      <c r="I6" s="32" t="s">
        <v>45</v>
      </c>
      <c r="J6" s="27" t="s">
        <v>264</v>
      </c>
      <c r="K6" s="27" t="s">
        <v>265</v>
      </c>
      <c r="L6" s="33"/>
      <c r="M6" s="33"/>
      <c r="N6" s="33">
        <f t="shared" si="0"/>
        <v>44</v>
      </c>
      <c r="O6" s="33">
        <v>100</v>
      </c>
      <c r="P6" s="33">
        <v>5.2000000000000005E-2</v>
      </c>
      <c r="Q6" s="33">
        <f t="shared" si="1"/>
        <v>5.2</v>
      </c>
      <c r="R6" s="33" t="s">
        <v>317</v>
      </c>
      <c r="S6" s="33" t="s">
        <v>318</v>
      </c>
      <c r="T6" s="33"/>
      <c r="U6" s="33"/>
    </row>
    <row r="7" spans="1:21" ht="15" customHeight="1">
      <c r="A7" s="32">
        <v>6</v>
      </c>
      <c r="B7" s="32">
        <v>318210</v>
      </c>
      <c r="C7" s="32" t="s">
        <v>13</v>
      </c>
      <c r="D7" s="32">
        <v>1</v>
      </c>
      <c r="E7" s="32" t="s">
        <v>14</v>
      </c>
      <c r="F7" s="32" t="s">
        <v>46</v>
      </c>
      <c r="G7" s="32" t="s">
        <v>15</v>
      </c>
      <c r="H7" s="32" t="s">
        <v>16</v>
      </c>
      <c r="I7" s="32" t="s">
        <v>17</v>
      </c>
      <c r="J7" s="17" t="s">
        <v>290</v>
      </c>
      <c r="K7" s="18" t="s">
        <v>315</v>
      </c>
      <c r="L7" s="33"/>
      <c r="M7" s="33"/>
      <c r="N7" s="33">
        <f t="shared" si="0"/>
        <v>4</v>
      </c>
      <c r="O7" s="33">
        <v>5</v>
      </c>
      <c r="P7" s="33">
        <v>1.5706599999999999</v>
      </c>
      <c r="Q7" s="33">
        <f t="shared" si="1"/>
        <v>7.8532999999999999</v>
      </c>
      <c r="R7" s="33" t="s">
        <v>316</v>
      </c>
      <c r="S7" s="33" t="s">
        <v>318</v>
      </c>
      <c r="T7" s="33"/>
      <c r="U7" s="33"/>
    </row>
    <row r="8" spans="1:21" ht="15" customHeight="1">
      <c r="A8" s="32">
        <v>7</v>
      </c>
      <c r="B8" s="32">
        <v>318210</v>
      </c>
      <c r="C8" s="32" t="s">
        <v>47</v>
      </c>
      <c r="D8" s="32">
        <v>3</v>
      </c>
      <c r="E8" s="32" t="s">
        <v>48</v>
      </c>
      <c r="F8" s="32" t="s">
        <v>49</v>
      </c>
      <c r="G8" s="32" t="s">
        <v>50</v>
      </c>
      <c r="H8" s="32" t="s">
        <v>3</v>
      </c>
      <c r="I8" s="32" t="s">
        <v>4</v>
      </c>
      <c r="J8" s="27" t="s">
        <v>268</v>
      </c>
      <c r="K8" s="27" t="s">
        <v>269</v>
      </c>
      <c r="L8" s="33"/>
      <c r="M8" s="33"/>
      <c r="N8" s="33">
        <f t="shared" si="0"/>
        <v>12</v>
      </c>
      <c r="O8" s="33">
        <v>200</v>
      </c>
      <c r="P8" s="33">
        <v>9.1000000000000004E-3</v>
      </c>
      <c r="Q8" s="33">
        <f t="shared" si="1"/>
        <v>1.82</v>
      </c>
      <c r="R8" s="33" t="s">
        <v>317</v>
      </c>
      <c r="S8" s="33" t="s">
        <v>318</v>
      </c>
      <c r="T8" s="33"/>
      <c r="U8" s="33"/>
    </row>
    <row r="9" spans="1:21" ht="15" customHeight="1">
      <c r="A9" s="32">
        <v>8</v>
      </c>
      <c r="B9" s="32">
        <v>318210</v>
      </c>
      <c r="C9" s="32" t="s">
        <v>51</v>
      </c>
      <c r="D9" s="32">
        <v>1</v>
      </c>
      <c r="E9" s="32" t="s">
        <v>52</v>
      </c>
      <c r="F9" s="32" t="s">
        <v>53</v>
      </c>
      <c r="G9" s="32" t="s">
        <v>54</v>
      </c>
      <c r="H9" s="32" t="s">
        <v>3</v>
      </c>
      <c r="I9" s="32" t="s">
        <v>55</v>
      </c>
      <c r="J9" s="27" t="s">
        <v>270</v>
      </c>
      <c r="K9" s="27" t="s">
        <v>271</v>
      </c>
      <c r="L9" s="33"/>
      <c r="M9" s="33"/>
      <c r="N9" s="33">
        <f t="shared" si="0"/>
        <v>4</v>
      </c>
      <c r="O9" s="33">
        <v>50</v>
      </c>
      <c r="P9" s="33">
        <v>0.49400000000000005</v>
      </c>
      <c r="Q9" s="33">
        <f t="shared" si="1"/>
        <v>24.700000000000003</v>
      </c>
      <c r="R9" s="33" t="s">
        <v>317</v>
      </c>
      <c r="S9" s="33" t="s">
        <v>318</v>
      </c>
      <c r="T9" s="33"/>
      <c r="U9" s="33"/>
    </row>
    <row r="10" spans="1:21" ht="15" customHeight="1">
      <c r="A10" s="32">
        <v>9</v>
      </c>
      <c r="B10" s="32">
        <v>318210</v>
      </c>
      <c r="C10" s="32" t="s">
        <v>7</v>
      </c>
      <c r="D10" s="32">
        <v>1</v>
      </c>
      <c r="E10" s="32" t="s">
        <v>8</v>
      </c>
      <c r="F10" s="32" t="s">
        <v>56</v>
      </c>
      <c r="G10" s="32" t="s">
        <v>9</v>
      </c>
      <c r="H10" s="32" t="s">
        <v>3</v>
      </c>
      <c r="I10" s="32" t="s">
        <v>6</v>
      </c>
      <c r="J10" s="27" t="s">
        <v>272</v>
      </c>
      <c r="K10" s="27" t="s">
        <v>273</v>
      </c>
      <c r="L10" s="33"/>
      <c r="M10" s="33"/>
      <c r="N10" s="33">
        <f t="shared" si="0"/>
        <v>4</v>
      </c>
      <c r="O10" s="33">
        <v>50</v>
      </c>
      <c r="P10" s="33">
        <v>0.45499999999999996</v>
      </c>
      <c r="Q10" s="33">
        <f t="shared" si="1"/>
        <v>22.749999999999996</v>
      </c>
      <c r="R10" s="33" t="s">
        <v>317</v>
      </c>
      <c r="S10" s="33" t="s">
        <v>318</v>
      </c>
      <c r="T10" s="33"/>
      <c r="U10" s="33"/>
    </row>
    <row r="11" spans="1:21" ht="15" customHeight="1">
      <c r="A11" s="32">
        <v>10</v>
      </c>
      <c r="B11" s="32">
        <v>318210</v>
      </c>
      <c r="C11" s="32" t="s">
        <v>10</v>
      </c>
      <c r="D11" s="32">
        <v>1</v>
      </c>
      <c r="E11" s="32" t="s">
        <v>11</v>
      </c>
      <c r="F11" s="32" t="s">
        <v>57</v>
      </c>
      <c r="G11" s="32" t="s">
        <v>12</v>
      </c>
      <c r="H11" s="32" t="s">
        <v>3</v>
      </c>
      <c r="I11" s="32" t="s">
        <v>4</v>
      </c>
      <c r="J11" s="27" t="s">
        <v>274</v>
      </c>
      <c r="K11" s="27" t="s">
        <v>10</v>
      </c>
      <c r="L11" s="33"/>
      <c r="M11" s="33"/>
      <c r="N11" s="33">
        <f t="shared" si="0"/>
        <v>4</v>
      </c>
      <c r="O11" s="33">
        <v>200</v>
      </c>
      <c r="P11" s="33">
        <v>1.1309999999999999E-2</v>
      </c>
      <c r="Q11" s="33">
        <f t="shared" si="1"/>
        <v>2.2619999999999996</v>
      </c>
      <c r="R11" s="33" t="s">
        <v>317</v>
      </c>
      <c r="S11" s="33" t="s">
        <v>318</v>
      </c>
      <c r="T11" s="33"/>
      <c r="U11" s="33"/>
    </row>
    <row r="12" spans="1:21" ht="32.25" customHeight="1">
      <c r="A12" s="32">
        <v>11</v>
      </c>
      <c r="B12" s="32">
        <v>318210</v>
      </c>
      <c r="C12" s="32" t="s">
        <v>58</v>
      </c>
      <c r="D12" s="32">
        <v>1</v>
      </c>
      <c r="E12" s="32" t="s">
        <v>59</v>
      </c>
      <c r="F12" s="32" t="s">
        <v>60</v>
      </c>
      <c r="G12" s="32" t="s">
        <v>319</v>
      </c>
      <c r="H12" s="32" t="s">
        <v>312</v>
      </c>
      <c r="I12" s="32" t="s">
        <v>62</v>
      </c>
      <c r="J12" s="28"/>
      <c r="K12" s="28"/>
      <c r="L12" s="33"/>
      <c r="M12" s="33"/>
      <c r="N12" s="33">
        <f t="shared" si="0"/>
        <v>4</v>
      </c>
      <c r="O12" s="33">
        <v>4</v>
      </c>
      <c r="P12" s="33">
        <v>12.42</v>
      </c>
      <c r="Q12" s="33">
        <f t="shared" si="1"/>
        <v>49.68</v>
      </c>
      <c r="R12" s="33" t="s">
        <v>320</v>
      </c>
      <c r="S12" s="33" t="s">
        <v>318</v>
      </c>
      <c r="T12" s="44" t="s">
        <v>321</v>
      </c>
      <c r="U12" s="33"/>
    </row>
    <row r="13" spans="1:21" ht="23.25" customHeight="1">
      <c r="A13" s="32">
        <v>12</v>
      </c>
      <c r="B13" s="32">
        <v>318210</v>
      </c>
      <c r="C13" s="32" t="s">
        <v>63</v>
      </c>
      <c r="D13" s="32">
        <v>3</v>
      </c>
      <c r="E13" s="32" t="s">
        <v>64</v>
      </c>
      <c r="F13" s="32" t="s">
        <v>65</v>
      </c>
      <c r="G13" s="32" t="s">
        <v>324</v>
      </c>
      <c r="H13" s="32" t="s">
        <v>313</v>
      </c>
      <c r="I13" s="32" t="s">
        <v>67</v>
      </c>
      <c r="J13" s="28"/>
      <c r="K13" s="28"/>
      <c r="L13" s="33"/>
      <c r="M13" s="33"/>
      <c r="N13" s="33">
        <f t="shared" si="0"/>
        <v>12</v>
      </c>
      <c r="O13" s="33">
        <v>50</v>
      </c>
      <c r="P13" s="33">
        <v>1.1475</v>
      </c>
      <c r="Q13" s="33">
        <f t="shared" si="1"/>
        <v>57.375</v>
      </c>
      <c r="R13" s="33" t="s">
        <v>322</v>
      </c>
      <c r="S13" s="33" t="s">
        <v>323</v>
      </c>
      <c r="T13" s="33"/>
      <c r="U13" s="33"/>
    </row>
    <row r="14" spans="1:21" ht="33" customHeight="1">
      <c r="A14" s="32">
        <v>13</v>
      </c>
      <c r="B14" s="32">
        <v>318210</v>
      </c>
      <c r="C14" s="32" t="s">
        <v>68</v>
      </c>
      <c r="D14" s="32">
        <v>3</v>
      </c>
      <c r="E14" s="32" t="s">
        <v>69</v>
      </c>
      <c r="F14" s="32" t="s">
        <v>70</v>
      </c>
      <c r="G14" s="32" t="s">
        <v>68</v>
      </c>
      <c r="H14" s="32" t="s">
        <v>71</v>
      </c>
      <c r="I14" s="32" t="s">
        <v>72</v>
      </c>
      <c r="J14" s="28"/>
      <c r="K14" s="28"/>
      <c r="L14" s="33"/>
      <c r="M14" s="33"/>
      <c r="N14" s="33">
        <f t="shared" si="0"/>
        <v>12</v>
      </c>
      <c r="O14" s="33">
        <v>15</v>
      </c>
      <c r="P14" s="33">
        <v>0.67500000000000004</v>
      </c>
      <c r="Q14" s="33">
        <f t="shared" si="1"/>
        <v>10.125</v>
      </c>
      <c r="R14" s="33" t="s">
        <v>325</v>
      </c>
      <c r="S14" s="33" t="s">
        <v>323</v>
      </c>
      <c r="T14" s="33"/>
      <c r="U14" s="33"/>
    </row>
    <row r="15" spans="1:21" ht="46.5" customHeight="1">
      <c r="A15" s="32">
        <v>14</v>
      </c>
      <c r="B15" s="32">
        <v>318210</v>
      </c>
      <c r="C15" s="32" t="s">
        <v>73</v>
      </c>
      <c r="D15" s="32">
        <v>2</v>
      </c>
      <c r="E15" s="32" t="s">
        <v>74</v>
      </c>
      <c r="F15" s="32" t="s">
        <v>75</v>
      </c>
      <c r="G15" s="32" t="s">
        <v>326</v>
      </c>
      <c r="H15" s="32" t="s">
        <v>76</v>
      </c>
      <c r="I15" s="32" t="s">
        <v>77</v>
      </c>
      <c r="J15" s="28"/>
      <c r="K15" s="28"/>
      <c r="L15" s="33"/>
      <c r="M15" s="33"/>
      <c r="N15" s="33">
        <f t="shared" si="0"/>
        <v>8</v>
      </c>
      <c r="O15" s="33">
        <v>10</v>
      </c>
      <c r="P15" s="33">
        <v>6.0750000000000002</v>
      </c>
      <c r="Q15" s="33">
        <f t="shared" si="1"/>
        <v>60.75</v>
      </c>
      <c r="R15" s="33" t="s">
        <v>327</v>
      </c>
      <c r="S15" s="33" t="s">
        <v>323</v>
      </c>
      <c r="T15" s="45" t="s">
        <v>328</v>
      </c>
      <c r="U15" s="33"/>
    </row>
    <row r="16" spans="1:21" ht="25.5" customHeight="1">
      <c r="A16" s="32">
        <v>15</v>
      </c>
      <c r="B16" s="32">
        <v>318210</v>
      </c>
      <c r="C16" s="32" t="s">
        <v>78</v>
      </c>
      <c r="D16" s="32">
        <v>7</v>
      </c>
      <c r="E16" s="32" t="s">
        <v>79</v>
      </c>
      <c r="F16" s="32" t="s">
        <v>80</v>
      </c>
      <c r="G16" s="32" t="s">
        <v>314</v>
      </c>
      <c r="H16" s="32" t="s">
        <v>330</v>
      </c>
      <c r="I16" s="32" t="s">
        <v>81</v>
      </c>
      <c r="J16" s="28"/>
      <c r="K16" s="28"/>
      <c r="L16" s="33"/>
      <c r="M16" s="33"/>
      <c r="N16" s="33">
        <f t="shared" si="0"/>
        <v>28</v>
      </c>
      <c r="O16" s="33">
        <v>100</v>
      </c>
      <c r="P16" s="33">
        <v>0.67500000000000004</v>
      </c>
      <c r="Q16" s="33">
        <f t="shared" si="1"/>
        <v>67.5</v>
      </c>
      <c r="R16" s="33" t="s">
        <v>329</v>
      </c>
      <c r="S16" s="33" t="s">
        <v>323</v>
      </c>
      <c r="T16" s="33"/>
      <c r="U16" s="33"/>
    </row>
    <row r="17" spans="1:21" ht="36" customHeight="1">
      <c r="A17" s="32">
        <v>16</v>
      </c>
      <c r="B17" s="32">
        <v>318210</v>
      </c>
      <c r="C17" s="32">
        <v>877584017</v>
      </c>
      <c r="D17" s="32">
        <v>2</v>
      </c>
      <c r="E17" s="32" t="s">
        <v>83</v>
      </c>
      <c r="F17" s="32" t="s">
        <v>84</v>
      </c>
      <c r="G17" s="32">
        <v>877584017</v>
      </c>
      <c r="H17" s="32" t="s">
        <v>312</v>
      </c>
      <c r="I17" s="32" t="s">
        <v>228</v>
      </c>
      <c r="J17" s="28"/>
      <c r="K17" s="28"/>
      <c r="L17" s="33"/>
      <c r="M17" s="33"/>
      <c r="N17" s="33">
        <f t="shared" si="0"/>
        <v>8</v>
      </c>
      <c r="O17" s="33">
        <v>8</v>
      </c>
      <c r="P17" s="33">
        <v>0</v>
      </c>
      <c r="Q17" s="33">
        <f t="shared" si="1"/>
        <v>0</v>
      </c>
      <c r="R17" s="33"/>
      <c r="S17" s="33"/>
      <c r="T17" s="46" t="s">
        <v>331</v>
      </c>
      <c r="U17" s="33" t="s">
        <v>384</v>
      </c>
    </row>
    <row r="18" spans="1:21" ht="39.75" customHeight="1">
      <c r="A18" s="32">
        <v>17</v>
      </c>
      <c r="B18" s="32">
        <v>318210</v>
      </c>
      <c r="C18" s="32" t="s">
        <v>383</v>
      </c>
      <c r="D18" s="32">
        <v>1</v>
      </c>
      <c r="E18" s="32" t="s">
        <v>86</v>
      </c>
      <c r="F18" s="32" t="s">
        <v>87</v>
      </c>
      <c r="G18" s="32" t="s">
        <v>332</v>
      </c>
      <c r="H18" s="32" t="s">
        <v>61</v>
      </c>
      <c r="I18" s="32" t="s">
        <v>88</v>
      </c>
      <c r="J18" s="28"/>
      <c r="K18" s="28"/>
      <c r="L18" s="33"/>
      <c r="M18" s="33"/>
      <c r="N18" s="33">
        <f t="shared" si="0"/>
        <v>4</v>
      </c>
      <c r="O18" s="33">
        <v>4</v>
      </c>
      <c r="P18" s="33">
        <v>0</v>
      </c>
      <c r="Q18" s="33">
        <f t="shared" si="1"/>
        <v>0</v>
      </c>
      <c r="R18" s="33"/>
      <c r="S18" s="33"/>
      <c r="T18" s="47" t="s">
        <v>333</v>
      </c>
      <c r="U18" s="33" t="s">
        <v>385</v>
      </c>
    </row>
    <row r="19" spans="1:21" ht="31.5" customHeight="1">
      <c r="A19" s="32">
        <v>18</v>
      </c>
      <c r="B19" s="32">
        <v>318210</v>
      </c>
      <c r="C19" s="32" t="s">
        <v>89</v>
      </c>
      <c r="D19" s="32">
        <v>1</v>
      </c>
      <c r="E19" s="32" t="s">
        <v>90</v>
      </c>
      <c r="F19" s="32" t="s">
        <v>91</v>
      </c>
      <c r="G19" s="32">
        <v>901311081</v>
      </c>
      <c r="H19" s="32" t="s">
        <v>61</v>
      </c>
      <c r="I19" s="32" t="s">
        <v>92</v>
      </c>
      <c r="J19" s="28"/>
      <c r="K19" s="28"/>
      <c r="L19" s="33"/>
      <c r="M19" s="33"/>
      <c r="N19" s="33">
        <f t="shared" si="0"/>
        <v>4</v>
      </c>
      <c r="O19" s="33">
        <v>4</v>
      </c>
      <c r="P19" s="33">
        <v>0</v>
      </c>
      <c r="Q19" s="33">
        <f t="shared" si="1"/>
        <v>0</v>
      </c>
      <c r="R19" s="33"/>
      <c r="S19" s="33"/>
      <c r="T19" s="46" t="s">
        <v>331</v>
      </c>
      <c r="U19" s="33" t="s">
        <v>384</v>
      </c>
    </row>
    <row r="20" spans="1:21" ht="30.75" customHeight="1">
      <c r="A20" s="32">
        <v>19</v>
      </c>
      <c r="B20" s="32">
        <v>318210</v>
      </c>
      <c r="C20" s="32" t="s">
        <v>93</v>
      </c>
      <c r="D20" s="32">
        <v>1</v>
      </c>
      <c r="E20" s="32" t="s">
        <v>94</v>
      </c>
      <c r="F20" s="32" t="s">
        <v>95</v>
      </c>
      <c r="G20" s="32" t="s">
        <v>334</v>
      </c>
      <c r="H20" s="32" t="s">
        <v>96</v>
      </c>
      <c r="I20" s="32" t="s">
        <v>97</v>
      </c>
      <c r="J20" s="28"/>
      <c r="K20" s="28"/>
      <c r="L20" s="33"/>
      <c r="M20" s="33"/>
      <c r="N20" s="33">
        <f t="shared" si="0"/>
        <v>4</v>
      </c>
      <c r="O20" s="33">
        <v>4</v>
      </c>
      <c r="P20" s="33">
        <v>8.1000000000000014</v>
      </c>
      <c r="Q20" s="33">
        <f t="shared" si="1"/>
        <v>32.400000000000006</v>
      </c>
      <c r="R20" s="33" t="s">
        <v>320</v>
      </c>
      <c r="S20" s="33" t="s">
        <v>335</v>
      </c>
      <c r="T20" s="33"/>
      <c r="U20" s="33"/>
    </row>
    <row r="21" spans="1:21" ht="27" customHeight="1">
      <c r="A21" s="32">
        <v>20</v>
      </c>
      <c r="B21" s="32">
        <v>318210</v>
      </c>
      <c r="C21" s="32" t="s">
        <v>98</v>
      </c>
      <c r="D21" s="32">
        <v>1</v>
      </c>
      <c r="E21" s="32" t="s">
        <v>99</v>
      </c>
      <c r="F21" s="32" t="s">
        <v>100</v>
      </c>
      <c r="G21" s="32">
        <v>901311085</v>
      </c>
      <c r="H21" s="32" t="s">
        <v>61</v>
      </c>
      <c r="I21" s="32" t="s">
        <v>101</v>
      </c>
      <c r="J21" s="28"/>
      <c r="K21" s="28"/>
      <c r="L21" s="33"/>
      <c r="M21" s="33"/>
      <c r="N21" s="33">
        <f t="shared" si="0"/>
        <v>4</v>
      </c>
      <c r="O21" s="33">
        <v>4</v>
      </c>
      <c r="P21" s="33">
        <v>12.42</v>
      </c>
      <c r="Q21" s="33">
        <f t="shared" si="1"/>
        <v>49.68</v>
      </c>
      <c r="R21" s="33" t="s">
        <v>320</v>
      </c>
      <c r="S21" s="33" t="s">
        <v>323</v>
      </c>
      <c r="T21" s="45" t="s">
        <v>336</v>
      </c>
      <c r="U21" s="33"/>
    </row>
    <row r="22" spans="1:21" ht="45" customHeight="1">
      <c r="A22" s="32">
        <v>21</v>
      </c>
      <c r="B22" s="32">
        <v>318210</v>
      </c>
      <c r="C22" s="32" t="s">
        <v>337</v>
      </c>
      <c r="D22" s="32">
        <v>1</v>
      </c>
      <c r="E22" s="32" t="s">
        <v>103</v>
      </c>
      <c r="F22" s="32" t="s">
        <v>104</v>
      </c>
      <c r="G22" s="32" t="s">
        <v>105</v>
      </c>
      <c r="H22" s="32" t="s">
        <v>106</v>
      </c>
      <c r="I22" s="32" t="s">
        <v>107</v>
      </c>
      <c r="J22" s="28"/>
      <c r="K22" s="28"/>
      <c r="L22" s="33"/>
      <c r="M22" s="33"/>
      <c r="N22" s="33">
        <f t="shared" si="0"/>
        <v>4</v>
      </c>
      <c r="O22" s="33">
        <v>5</v>
      </c>
      <c r="P22" s="33">
        <v>2.7</v>
      </c>
      <c r="Q22" s="33">
        <f t="shared" si="1"/>
        <v>13.5</v>
      </c>
      <c r="R22" s="33" t="s">
        <v>338</v>
      </c>
      <c r="S22" s="33" t="s">
        <v>323</v>
      </c>
      <c r="T22" s="45" t="s">
        <v>339</v>
      </c>
      <c r="U22" s="33"/>
    </row>
    <row r="23" spans="1:21" ht="25.5" customHeight="1">
      <c r="A23" s="32">
        <v>22</v>
      </c>
      <c r="B23" s="32">
        <v>318210</v>
      </c>
      <c r="C23" s="32" t="s">
        <v>340</v>
      </c>
      <c r="D23" s="32">
        <v>1</v>
      </c>
      <c r="E23" s="32" t="s">
        <v>109</v>
      </c>
      <c r="F23" s="32" t="s">
        <v>110</v>
      </c>
      <c r="G23" s="32" t="s">
        <v>111</v>
      </c>
      <c r="H23" s="32" t="s">
        <v>112</v>
      </c>
      <c r="I23" s="32" t="s">
        <v>113</v>
      </c>
      <c r="J23" s="28"/>
      <c r="K23" s="28"/>
      <c r="L23" s="33"/>
      <c r="M23" s="33"/>
      <c r="N23" s="33">
        <f t="shared" si="0"/>
        <v>4</v>
      </c>
      <c r="O23" s="33">
        <v>5</v>
      </c>
      <c r="P23" s="33">
        <v>4.4550000000000001</v>
      </c>
      <c r="Q23" s="33">
        <f t="shared" si="1"/>
        <v>22.274999999999999</v>
      </c>
      <c r="R23" s="37" t="s">
        <v>341</v>
      </c>
      <c r="S23" s="33" t="s">
        <v>323</v>
      </c>
      <c r="T23" s="33"/>
      <c r="U23" s="33"/>
    </row>
    <row r="24" spans="1:21" ht="32.25" customHeight="1">
      <c r="A24" s="32">
        <v>23</v>
      </c>
      <c r="B24" s="32">
        <v>318210</v>
      </c>
      <c r="C24" s="32" t="s">
        <v>343</v>
      </c>
      <c r="D24" s="32">
        <v>1</v>
      </c>
      <c r="E24" s="32" t="s">
        <v>115</v>
      </c>
      <c r="F24" s="32" t="s">
        <v>116</v>
      </c>
      <c r="G24" s="32" t="s">
        <v>342</v>
      </c>
      <c r="H24" s="32" t="s">
        <v>118</v>
      </c>
      <c r="I24" s="32" t="s">
        <v>72</v>
      </c>
      <c r="J24" s="28"/>
      <c r="K24" s="28"/>
      <c r="L24" s="33"/>
      <c r="M24" s="33"/>
      <c r="N24" s="33">
        <f t="shared" si="0"/>
        <v>4</v>
      </c>
      <c r="O24" s="33">
        <v>5</v>
      </c>
      <c r="P24" s="33">
        <v>6.75</v>
      </c>
      <c r="Q24" s="33">
        <f t="shared" si="1"/>
        <v>33.75</v>
      </c>
      <c r="R24" s="33" t="s">
        <v>344</v>
      </c>
      <c r="S24" s="33" t="s">
        <v>323</v>
      </c>
      <c r="T24" s="44" t="s">
        <v>345</v>
      </c>
      <c r="U24" s="33"/>
    </row>
    <row r="25" spans="1:21" ht="15" customHeight="1">
      <c r="A25" s="32">
        <v>24</v>
      </c>
      <c r="B25" s="32">
        <v>318210</v>
      </c>
      <c r="C25" s="32" t="s">
        <v>119</v>
      </c>
      <c r="D25" s="32">
        <v>12</v>
      </c>
      <c r="E25" s="32" t="s">
        <v>120</v>
      </c>
      <c r="F25" s="32" t="s">
        <v>121</v>
      </c>
      <c r="G25" s="32" t="s">
        <v>122</v>
      </c>
      <c r="H25" s="32" t="s">
        <v>123</v>
      </c>
      <c r="I25" s="32" t="s">
        <v>124</v>
      </c>
      <c r="J25" s="27" t="s">
        <v>275</v>
      </c>
      <c r="K25" s="27" t="s">
        <v>119</v>
      </c>
      <c r="L25" s="33"/>
      <c r="M25" s="33"/>
      <c r="N25" s="33">
        <f t="shared" si="0"/>
        <v>48</v>
      </c>
      <c r="O25" s="33">
        <v>200</v>
      </c>
      <c r="P25" s="33">
        <v>2.7299999999999998E-3</v>
      </c>
      <c r="Q25" s="33">
        <f t="shared" si="1"/>
        <v>0.54599999999999993</v>
      </c>
      <c r="R25" s="33" t="s">
        <v>317</v>
      </c>
      <c r="S25" s="33" t="s">
        <v>318</v>
      </c>
      <c r="T25" s="33"/>
      <c r="U25" s="33"/>
    </row>
    <row r="26" spans="1:21" ht="15" customHeight="1">
      <c r="A26" s="32">
        <v>25</v>
      </c>
      <c r="B26" s="32">
        <v>318210</v>
      </c>
      <c r="C26" s="32" t="s">
        <v>125</v>
      </c>
      <c r="D26" s="32">
        <v>4</v>
      </c>
      <c r="E26" s="32" t="s">
        <v>126</v>
      </c>
      <c r="F26" s="32" t="s">
        <v>127</v>
      </c>
      <c r="G26" s="32" t="s">
        <v>128</v>
      </c>
      <c r="H26" s="32" t="s">
        <v>123</v>
      </c>
      <c r="I26" s="32" t="s">
        <v>124</v>
      </c>
      <c r="J26" s="27" t="s">
        <v>276</v>
      </c>
      <c r="K26" s="27" t="s">
        <v>125</v>
      </c>
      <c r="L26" s="33"/>
      <c r="M26" s="33"/>
      <c r="N26" s="33">
        <f t="shared" si="0"/>
        <v>16</v>
      </c>
      <c r="O26" s="33">
        <v>200</v>
      </c>
      <c r="P26" s="33">
        <v>2.7299999999999998E-3</v>
      </c>
      <c r="Q26" s="33">
        <f t="shared" si="1"/>
        <v>0.54599999999999993</v>
      </c>
      <c r="R26" s="33" t="s">
        <v>317</v>
      </c>
      <c r="S26" s="33" t="s">
        <v>318</v>
      </c>
      <c r="T26" s="33"/>
      <c r="U26" s="33"/>
    </row>
    <row r="27" spans="1:21" ht="15" customHeight="1">
      <c r="A27" s="32">
        <v>26</v>
      </c>
      <c r="B27" s="32">
        <v>318210</v>
      </c>
      <c r="C27" s="32" t="s">
        <v>129</v>
      </c>
      <c r="D27" s="32">
        <v>1</v>
      </c>
      <c r="E27" s="32" t="s">
        <v>130</v>
      </c>
      <c r="F27" s="32" t="s">
        <v>131</v>
      </c>
      <c r="G27" s="32" t="s">
        <v>132</v>
      </c>
      <c r="H27" s="32" t="s">
        <v>123</v>
      </c>
      <c r="I27" s="32" t="s">
        <v>124</v>
      </c>
      <c r="J27" s="27" t="s">
        <v>277</v>
      </c>
      <c r="K27" s="27" t="s">
        <v>129</v>
      </c>
      <c r="L27" s="33"/>
      <c r="M27" s="33"/>
      <c r="N27" s="33">
        <f t="shared" si="0"/>
        <v>4</v>
      </c>
      <c r="O27" s="33">
        <v>200</v>
      </c>
      <c r="P27" s="33">
        <v>2.7299999999999998E-3</v>
      </c>
      <c r="Q27" s="33">
        <f t="shared" si="1"/>
        <v>0.54599999999999993</v>
      </c>
      <c r="R27" s="33" t="s">
        <v>317</v>
      </c>
      <c r="S27" s="33" t="s">
        <v>318</v>
      </c>
      <c r="T27" s="33"/>
      <c r="U27" s="33"/>
    </row>
    <row r="28" spans="1:21" ht="15" customHeight="1">
      <c r="A28" s="32">
        <v>27</v>
      </c>
      <c r="B28" s="32">
        <v>318210</v>
      </c>
      <c r="C28" s="32" t="s">
        <v>133</v>
      </c>
      <c r="D28" s="32">
        <v>29</v>
      </c>
      <c r="E28" s="32" t="s">
        <v>134</v>
      </c>
      <c r="F28" s="32" t="s">
        <v>135</v>
      </c>
      <c r="G28" s="32" t="s">
        <v>136</v>
      </c>
      <c r="H28" s="32" t="s">
        <v>123</v>
      </c>
      <c r="I28" s="32" t="s">
        <v>124</v>
      </c>
      <c r="J28" s="27" t="s">
        <v>278</v>
      </c>
      <c r="K28" s="27" t="s">
        <v>133</v>
      </c>
      <c r="L28" s="33"/>
      <c r="M28" s="33"/>
      <c r="N28" s="33">
        <f t="shared" si="0"/>
        <v>116</v>
      </c>
      <c r="O28" s="33">
        <v>400</v>
      </c>
      <c r="P28" s="33">
        <v>2.7299999999999998E-3</v>
      </c>
      <c r="Q28" s="33">
        <f t="shared" si="1"/>
        <v>1.0919999999999999</v>
      </c>
      <c r="R28" s="33" t="s">
        <v>317</v>
      </c>
      <c r="S28" s="33" t="s">
        <v>318</v>
      </c>
      <c r="T28" s="33"/>
      <c r="U28" s="33"/>
    </row>
    <row r="29" spans="1:21" ht="15" customHeight="1">
      <c r="A29" s="32">
        <v>28</v>
      </c>
      <c r="B29" s="32">
        <v>318210</v>
      </c>
      <c r="C29" s="32" t="s">
        <v>137</v>
      </c>
      <c r="D29" s="32">
        <v>16</v>
      </c>
      <c r="E29" s="32" t="s">
        <v>138</v>
      </c>
      <c r="F29" s="32" t="s">
        <v>139</v>
      </c>
      <c r="G29" s="32" t="s">
        <v>140</v>
      </c>
      <c r="H29" s="32" t="s">
        <v>123</v>
      </c>
      <c r="I29" s="32" t="s">
        <v>124</v>
      </c>
      <c r="J29" s="27" t="s">
        <v>279</v>
      </c>
      <c r="K29" s="27" t="s">
        <v>137</v>
      </c>
      <c r="L29" s="33"/>
      <c r="M29" s="33"/>
      <c r="N29" s="33">
        <f t="shared" si="0"/>
        <v>64</v>
      </c>
      <c r="O29" s="33">
        <v>200</v>
      </c>
      <c r="P29" s="33">
        <v>2.7299999999999998E-3</v>
      </c>
      <c r="Q29" s="33">
        <f t="shared" si="1"/>
        <v>0.54599999999999993</v>
      </c>
      <c r="R29" s="33" t="s">
        <v>317</v>
      </c>
      <c r="S29" s="33" t="s">
        <v>318</v>
      </c>
      <c r="T29" s="33"/>
      <c r="U29" s="33"/>
    </row>
    <row r="30" spans="1:21" ht="15" customHeight="1">
      <c r="A30" s="32">
        <v>29</v>
      </c>
      <c r="B30" s="32">
        <v>318210</v>
      </c>
      <c r="C30" s="32" t="s">
        <v>141</v>
      </c>
      <c r="D30" s="32">
        <v>13</v>
      </c>
      <c r="E30" s="32" t="s">
        <v>142</v>
      </c>
      <c r="F30" s="32" t="s">
        <v>143</v>
      </c>
      <c r="G30" s="32" t="s">
        <v>144</v>
      </c>
      <c r="H30" s="32" t="s">
        <v>123</v>
      </c>
      <c r="I30" s="32" t="s">
        <v>124</v>
      </c>
      <c r="J30" s="27" t="s">
        <v>280</v>
      </c>
      <c r="K30" s="27" t="s">
        <v>141</v>
      </c>
      <c r="L30" s="33"/>
      <c r="M30" s="33"/>
      <c r="N30" s="33">
        <f t="shared" si="0"/>
        <v>52</v>
      </c>
      <c r="O30" s="33">
        <v>200</v>
      </c>
      <c r="P30" s="33">
        <v>2.7299999999999998E-3</v>
      </c>
      <c r="Q30" s="33">
        <f t="shared" si="1"/>
        <v>0.54599999999999993</v>
      </c>
      <c r="R30" s="33" t="s">
        <v>317</v>
      </c>
      <c r="S30" s="33" t="s">
        <v>318</v>
      </c>
      <c r="T30" s="33"/>
      <c r="U30" s="33"/>
    </row>
    <row r="31" spans="1:21" ht="15" customHeight="1">
      <c r="A31" s="32">
        <v>30</v>
      </c>
      <c r="B31" s="32">
        <v>318210</v>
      </c>
      <c r="C31" s="32" t="s">
        <v>145</v>
      </c>
      <c r="D31" s="32">
        <v>11</v>
      </c>
      <c r="E31" s="32" t="s">
        <v>146</v>
      </c>
      <c r="F31" s="32" t="s">
        <v>147</v>
      </c>
      <c r="G31" s="32" t="s">
        <v>148</v>
      </c>
      <c r="H31" s="32" t="s">
        <v>123</v>
      </c>
      <c r="I31" s="32" t="s">
        <v>124</v>
      </c>
      <c r="J31" s="27" t="s">
        <v>281</v>
      </c>
      <c r="K31" s="27" t="s">
        <v>145</v>
      </c>
      <c r="L31" s="33"/>
      <c r="M31" s="33"/>
      <c r="N31" s="33">
        <f t="shared" si="0"/>
        <v>44</v>
      </c>
      <c r="O31" s="33">
        <v>200</v>
      </c>
      <c r="P31" s="33">
        <v>2.7299999999999998E-3</v>
      </c>
      <c r="Q31" s="33">
        <f t="shared" si="1"/>
        <v>0.54599999999999993</v>
      </c>
      <c r="R31" s="33" t="s">
        <v>317</v>
      </c>
      <c r="S31" s="33" t="s">
        <v>318</v>
      </c>
      <c r="T31" s="33"/>
      <c r="U31" s="33"/>
    </row>
    <row r="32" spans="1:21" ht="15" customHeight="1">
      <c r="A32" s="32">
        <v>31</v>
      </c>
      <c r="B32" s="32">
        <v>318210</v>
      </c>
      <c r="C32" s="32" t="s">
        <v>149</v>
      </c>
      <c r="D32" s="32">
        <v>1</v>
      </c>
      <c r="E32" s="32" t="s">
        <v>150</v>
      </c>
      <c r="F32" s="32" t="s">
        <v>151</v>
      </c>
      <c r="G32" s="32" t="s">
        <v>152</v>
      </c>
      <c r="H32" s="32" t="s">
        <v>123</v>
      </c>
      <c r="I32" s="32" t="s">
        <v>124</v>
      </c>
      <c r="J32" s="27" t="s">
        <v>282</v>
      </c>
      <c r="K32" s="27" t="s">
        <v>283</v>
      </c>
      <c r="L32" s="33"/>
      <c r="M32" s="33"/>
      <c r="N32" s="33">
        <f t="shared" si="0"/>
        <v>4</v>
      </c>
      <c r="O32" s="33">
        <v>200</v>
      </c>
      <c r="P32" s="33">
        <v>2.7299999999999998E-3</v>
      </c>
      <c r="Q32" s="33">
        <f t="shared" si="1"/>
        <v>0.54599999999999993</v>
      </c>
      <c r="R32" s="33" t="s">
        <v>317</v>
      </c>
      <c r="S32" s="33" t="s">
        <v>318</v>
      </c>
      <c r="T32" s="33"/>
      <c r="U32" s="33"/>
    </row>
    <row r="33" spans="1:21" ht="15" customHeight="1">
      <c r="A33" s="32">
        <v>32</v>
      </c>
      <c r="B33" s="32">
        <v>318210</v>
      </c>
      <c r="C33" s="32" t="s">
        <v>153</v>
      </c>
      <c r="D33" s="32">
        <v>1</v>
      </c>
      <c r="E33" s="32" t="s">
        <v>154</v>
      </c>
      <c r="F33" s="32" t="s">
        <v>155</v>
      </c>
      <c r="G33" s="32" t="s">
        <v>156</v>
      </c>
      <c r="H33" s="32" t="s">
        <v>123</v>
      </c>
      <c r="I33" s="32" t="s">
        <v>124</v>
      </c>
      <c r="J33" s="27" t="s">
        <v>284</v>
      </c>
      <c r="K33" s="27" t="s">
        <v>153</v>
      </c>
      <c r="L33" s="33"/>
      <c r="M33" s="33"/>
      <c r="N33" s="33">
        <f t="shared" si="0"/>
        <v>4</v>
      </c>
      <c r="O33" s="33">
        <v>200</v>
      </c>
      <c r="P33" s="33">
        <v>2.7299999999999998E-3</v>
      </c>
      <c r="Q33" s="33">
        <f t="shared" si="1"/>
        <v>0.54599999999999993</v>
      </c>
      <c r="R33" s="33" t="s">
        <v>317</v>
      </c>
      <c r="S33" s="33" t="s">
        <v>318</v>
      </c>
      <c r="T33" s="33"/>
      <c r="U33" s="33"/>
    </row>
    <row r="34" spans="1:21" ht="15" customHeight="1">
      <c r="A34" s="32">
        <v>33</v>
      </c>
      <c r="B34" s="32">
        <v>318210</v>
      </c>
      <c r="C34" s="32" t="s">
        <v>157</v>
      </c>
      <c r="D34" s="32">
        <v>1</v>
      </c>
      <c r="E34" s="32" t="s">
        <v>158</v>
      </c>
      <c r="F34" s="32" t="s">
        <v>159</v>
      </c>
      <c r="G34" s="32" t="s">
        <v>160</v>
      </c>
      <c r="H34" s="32" t="s">
        <v>123</v>
      </c>
      <c r="I34" s="32" t="s">
        <v>124</v>
      </c>
      <c r="J34" s="27" t="s">
        <v>285</v>
      </c>
      <c r="K34" s="27" t="s">
        <v>157</v>
      </c>
      <c r="L34" s="33"/>
      <c r="M34" s="33"/>
      <c r="N34" s="33">
        <f t="shared" si="0"/>
        <v>4</v>
      </c>
      <c r="O34" s="33">
        <v>200</v>
      </c>
      <c r="P34" s="33">
        <v>2.7299999999999998E-3</v>
      </c>
      <c r="Q34" s="33">
        <f t="shared" si="1"/>
        <v>0.54599999999999993</v>
      </c>
      <c r="R34" s="33" t="s">
        <v>317</v>
      </c>
      <c r="S34" s="33" t="s">
        <v>318</v>
      </c>
      <c r="T34" s="33"/>
      <c r="U34" s="33"/>
    </row>
    <row r="35" spans="1:21" ht="25.5" customHeight="1">
      <c r="A35" s="32">
        <v>34</v>
      </c>
      <c r="B35" s="32">
        <v>318210</v>
      </c>
      <c r="C35" s="32" t="s">
        <v>161</v>
      </c>
      <c r="D35" s="32">
        <v>7</v>
      </c>
      <c r="E35" s="32" t="s">
        <v>162</v>
      </c>
      <c r="F35" s="32" t="s">
        <v>163</v>
      </c>
      <c r="G35" s="32" t="s">
        <v>164</v>
      </c>
      <c r="H35" s="32" t="s">
        <v>123</v>
      </c>
      <c r="I35" s="32" t="s">
        <v>165</v>
      </c>
      <c r="J35" s="27" t="s">
        <v>286</v>
      </c>
      <c r="K35" s="27" t="s">
        <v>161</v>
      </c>
      <c r="L35" s="33" t="s">
        <v>291</v>
      </c>
      <c r="M35" s="33"/>
      <c r="N35" s="33">
        <f t="shared" si="0"/>
        <v>28</v>
      </c>
      <c r="O35" s="33">
        <v>50</v>
      </c>
      <c r="P35" s="33">
        <v>1.3000000000000001E-2</v>
      </c>
      <c r="Q35" s="33">
        <f t="shared" si="1"/>
        <v>0.65</v>
      </c>
      <c r="R35" s="33" t="s">
        <v>317</v>
      </c>
      <c r="S35" s="33" t="s">
        <v>318</v>
      </c>
      <c r="T35" s="33"/>
      <c r="U35" s="33"/>
    </row>
    <row r="36" spans="1:21" ht="32.25" customHeight="1">
      <c r="A36" s="32">
        <v>35</v>
      </c>
      <c r="B36" s="32">
        <v>318210</v>
      </c>
      <c r="C36" s="32" t="s">
        <v>382</v>
      </c>
      <c r="D36" s="32">
        <v>1</v>
      </c>
      <c r="E36" s="32" t="s">
        <v>167</v>
      </c>
      <c r="F36" s="32" t="s">
        <v>168</v>
      </c>
      <c r="G36" s="32" t="s">
        <v>169</v>
      </c>
      <c r="H36" s="32" t="s">
        <v>170</v>
      </c>
      <c r="I36" s="32" t="s">
        <v>171</v>
      </c>
      <c r="J36" s="34"/>
      <c r="K36" s="34"/>
      <c r="L36" s="33"/>
      <c r="M36" s="33"/>
      <c r="N36" s="33">
        <f t="shared" si="0"/>
        <v>4</v>
      </c>
      <c r="O36" s="33">
        <v>5</v>
      </c>
      <c r="P36" s="33">
        <v>24.3</v>
      </c>
      <c r="Q36" s="33">
        <f t="shared" si="1"/>
        <v>121.5</v>
      </c>
      <c r="R36" s="33" t="s">
        <v>350</v>
      </c>
      <c r="S36" s="33" t="s">
        <v>349</v>
      </c>
      <c r="T36" s="33"/>
      <c r="U36" s="33"/>
    </row>
    <row r="37" spans="1:21" ht="36" customHeight="1">
      <c r="A37" s="32">
        <v>36</v>
      </c>
      <c r="B37" s="32">
        <v>318210</v>
      </c>
      <c r="C37" s="32" t="s">
        <v>346</v>
      </c>
      <c r="D37" s="32">
        <v>2</v>
      </c>
      <c r="E37" s="32" t="s">
        <v>172</v>
      </c>
      <c r="F37" s="32" t="s">
        <v>173</v>
      </c>
      <c r="G37" s="32" t="s">
        <v>346</v>
      </c>
      <c r="H37" s="32" t="s">
        <v>174</v>
      </c>
      <c r="I37" s="32" t="s">
        <v>175</v>
      </c>
      <c r="J37" s="34"/>
      <c r="K37" s="34"/>
      <c r="L37" s="33"/>
      <c r="M37" s="33"/>
      <c r="N37" s="33">
        <f t="shared" si="0"/>
        <v>8</v>
      </c>
      <c r="O37" s="33">
        <v>10</v>
      </c>
      <c r="P37" s="33">
        <v>4.0500000000000007</v>
      </c>
      <c r="Q37" s="33">
        <f t="shared" si="1"/>
        <v>40.500000000000007</v>
      </c>
      <c r="R37" s="33" t="s">
        <v>347</v>
      </c>
      <c r="S37" s="33" t="s">
        <v>349</v>
      </c>
      <c r="T37" s="33"/>
      <c r="U37" s="33"/>
    </row>
    <row r="38" spans="1:21" ht="21.75" customHeight="1">
      <c r="A38" s="32">
        <v>37</v>
      </c>
      <c r="B38" s="32">
        <v>318210</v>
      </c>
      <c r="C38" s="32" t="s">
        <v>176</v>
      </c>
      <c r="D38" s="32">
        <v>1</v>
      </c>
      <c r="E38" s="32" t="s">
        <v>177</v>
      </c>
      <c r="F38" s="32" t="s">
        <v>178</v>
      </c>
      <c r="G38" s="32" t="s">
        <v>351</v>
      </c>
      <c r="H38" s="32" t="s">
        <v>179</v>
      </c>
      <c r="I38" s="32" t="s">
        <v>230</v>
      </c>
      <c r="J38" s="34"/>
      <c r="K38" s="34"/>
      <c r="L38" s="33"/>
      <c r="M38" s="33"/>
      <c r="N38" s="33">
        <f t="shared" si="0"/>
        <v>4</v>
      </c>
      <c r="O38" s="33">
        <v>4</v>
      </c>
      <c r="P38" s="33">
        <v>176.85000000000002</v>
      </c>
      <c r="Q38" s="33">
        <f t="shared" si="1"/>
        <v>707.40000000000009</v>
      </c>
      <c r="R38" s="33" t="s">
        <v>352</v>
      </c>
      <c r="S38" s="33" t="s">
        <v>318</v>
      </c>
      <c r="T38" s="33"/>
      <c r="U38" s="33"/>
    </row>
    <row r="39" spans="1:21" ht="27.75" customHeight="1">
      <c r="A39" s="32">
        <v>38</v>
      </c>
      <c r="B39" s="32">
        <v>318210</v>
      </c>
      <c r="C39" s="32" t="s">
        <v>180</v>
      </c>
      <c r="D39" s="32">
        <v>1</v>
      </c>
      <c r="E39" s="32" t="s">
        <v>181</v>
      </c>
      <c r="F39" s="32" t="s">
        <v>182</v>
      </c>
      <c r="G39" s="32" t="s">
        <v>353</v>
      </c>
      <c r="H39" s="32" t="s">
        <v>118</v>
      </c>
      <c r="I39" s="32" t="s">
        <v>231</v>
      </c>
      <c r="J39" s="34"/>
      <c r="K39" s="34"/>
      <c r="L39" s="33"/>
      <c r="M39" s="33"/>
      <c r="N39" s="33">
        <f t="shared" si="0"/>
        <v>4</v>
      </c>
      <c r="O39" s="33">
        <v>4</v>
      </c>
      <c r="P39" s="33">
        <v>274.05</v>
      </c>
      <c r="Q39" s="33">
        <f t="shared" si="1"/>
        <v>1096.2</v>
      </c>
      <c r="R39" s="37" t="s">
        <v>354</v>
      </c>
      <c r="S39" s="33" t="s">
        <v>318</v>
      </c>
      <c r="T39" s="33"/>
      <c r="U39" s="33"/>
    </row>
    <row r="40" spans="1:21" ht="45" customHeight="1">
      <c r="A40" s="32">
        <v>39</v>
      </c>
      <c r="B40" s="32">
        <v>318210</v>
      </c>
      <c r="C40" s="32" t="s">
        <v>183</v>
      </c>
      <c r="D40" s="32">
        <v>1</v>
      </c>
      <c r="E40" s="32" t="s">
        <v>184</v>
      </c>
      <c r="F40" s="32" t="s">
        <v>185</v>
      </c>
      <c r="G40" s="32" t="s">
        <v>357</v>
      </c>
      <c r="H40" s="32" t="s">
        <v>186</v>
      </c>
      <c r="I40" s="32" t="s">
        <v>187</v>
      </c>
      <c r="J40" s="34"/>
      <c r="K40" s="34"/>
      <c r="L40" s="33"/>
      <c r="M40" s="33"/>
      <c r="N40" s="33">
        <f t="shared" si="0"/>
        <v>4</v>
      </c>
      <c r="O40" s="33">
        <v>4</v>
      </c>
      <c r="P40" s="33">
        <v>64.800000000000011</v>
      </c>
      <c r="Q40" s="33">
        <f t="shared" si="1"/>
        <v>259.20000000000005</v>
      </c>
      <c r="R40" s="33" t="s">
        <v>355</v>
      </c>
      <c r="S40" s="33" t="s">
        <v>318</v>
      </c>
      <c r="T40" s="45" t="s">
        <v>381</v>
      </c>
      <c r="U40" s="33"/>
    </row>
    <row r="41" spans="1:21" ht="37.5" customHeight="1">
      <c r="A41" s="32">
        <v>40</v>
      </c>
      <c r="B41" s="32">
        <v>318210</v>
      </c>
      <c r="C41" s="32" t="s">
        <v>188</v>
      </c>
      <c r="D41" s="32">
        <v>1</v>
      </c>
      <c r="E41" s="32" t="s">
        <v>189</v>
      </c>
      <c r="F41" s="32" t="s">
        <v>190</v>
      </c>
      <c r="G41" s="32" t="s">
        <v>188</v>
      </c>
      <c r="H41" s="32" t="s">
        <v>186</v>
      </c>
      <c r="I41" s="32" t="s">
        <v>191</v>
      </c>
      <c r="J41" s="34"/>
      <c r="K41" s="34"/>
      <c r="L41" s="33"/>
      <c r="M41" s="33"/>
      <c r="N41" s="33">
        <f t="shared" si="0"/>
        <v>4</v>
      </c>
      <c r="O41" s="33">
        <v>4</v>
      </c>
      <c r="P41" s="33">
        <v>21.6</v>
      </c>
      <c r="Q41" s="33">
        <f t="shared" si="1"/>
        <v>86.4</v>
      </c>
      <c r="R41" s="33" t="s">
        <v>355</v>
      </c>
      <c r="S41" s="33" t="s">
        <v>318</v>
      </c>
      <c r="T41" s="45" t="s">
        <v>356</v>
      </c>
      <c r="U41" s="33"/>
    </row>
    <row r="42" spans="1:21" ht="25.5" customHeight="1">
      <c r="A42" s="32">
        <v>41</v>
      </c>
      <c r="B42" s="32">
        <v>318210</v>
      </c>
      <c r="C42" s="32" t="s">
        <v>192</v>
      </c>
      <c r="D42" s="32">
        <v>1</v>
      </c>
      <c r="E42" s="32" t="s">
        <v>193</v>
      </c>
      <c r="F42" s="32" t="s">
        <v>194</v>
      </c>
      <c r="G42" s="32" t="s">
        <v>358</v>
      </c>
      <c r="H42" s="32" t="s">
        <v>96</v>
      </c>
      <c r="I42" s="32" t="s">
        <v>232</v>
      </c>
      <c r="J42" s="34"/>
      <c r="K42" s="34"/>
      <c r="L42" s="33"/>
      <c r="M42" s="33"/>
      <c r="N42" s="33">
        <f t="shared" si="0"/>
        <v>4</v>
      </c>
      <c r="O42" s="33">
        <v>4</v>
      </c>
      <c r="P42" s="33">
        <v>49.95</v>
      </c>
      <c r="Q42" s="33">
        <f t="shared" si="1"/>
        <v>199.8</v>
      </c>
      <c r="R42" s="33" t="s">
        <v>359</v>
      </c>
      <c r="S42" s="33" t="s">
        <v>360</v>
      </c>
      <c r="T42" s="33"/>
      <c r="U42" s="33"/>
    </row>
    <row r="43" spans="1:21" ht="41.25" customHeight="1">
      <c r="A43" s="32">
        <v>42</v>
      </c>
      <c r="B43" s="32">
        <v>318210</v>
      </c>
      <c r="C43" s="32" t="s">
        <v>195</v>
      </c>
      <c r="D43" s="32">
        <v>3</v>
      </c>
      <c r="E43" s="32" t="s">
        <v>196</v>
      </c>
      <c r="F43" s="32" t="s">
        <v>197</v>
      </c>
      <c r="G43" s="32" t="s">
        <v>361</v>
      </c>
      <c r="H43" s="32" t="s">
        <v>76</v>
      </c>
      <c r="I43" s="32" t="s">
        <v>198</v>
      </c>
      <c r="J43" s="34"/>
      <c r="K43" s="34"/>
      <c r="L43" s="33"/>
      <c r="M43" s="33"/>
      <c r="N43" s="33">
        <f t="shared" si="0"/>
        <v>12</v>
      </c>
      <c r="O43" s="33">
        <v>15</v>
      </c>
      <c r="P43" s="33">
        <v>4.7250000000000005</v>
      </c>
      <c r="Q43" s="33">
        <f t="shared" si="1"/>
        <v>70.875000000000014</v>
      </c>
      <c r="R43" s="33" t="s">
        <v>362</v>
      </c>
      <c r="S43" s="33" t="s">
        <v>363</v>
      </c>
      <c r="T43" s="33"/>
      <c r="U43" s="33"/>
    </row>
    <row r="44" spans="1:21" ht="38.25" customHeight="1">
      <c r="A44" s="32">
        <v>43</v>
      </c>
      <c r="B44" s="32">
        <v>318210</v>
      </c>
      <c r="C44" s="32" t="s">
        <v>199</v>
      </c>
      <c r="D44" s="32">
        <v>1</v>
      </c>
      <c r="E44" s="32" t="s">
        <v>200</v>
      </c>
      <c r="F44" s="32" t="s">
        <v>201</v>
      </c>
      <c r="G44" s="32" t="s">
        <v>202</v>
      </c>
      <c r="H44" s="32" t="s">
        <v>203</v>
      </c>
      <c r="I44" s="32" t="s">
        <v>204</v>
      </c>
      <c r="J44" s="34"/>
      <c r="K44" s="34"/>
      <c r="L44" s="33"/>
      <c r="M44" s="33"/>
      <c r="N44" s="33">
        <f t="shared" si="0"/>
        <v>4</v>
      </c>
      <c r="O44" s="33">
        <v>4</v>
      </c>
      <c r="P44" s="33">
        <v>4.7250000000000005</v>
      </c>
      <c r="Q44" s="33">
        <f t="shared" si="1"/>
        <v>18.900000000000002</v>
      </c>
      <c r="R44" s="33" t="s">
        <v>365</v>
      </c>
      <c r="S44" s="33" t="s">
        <v>323</v>
      </c>
      <c r="T44" s="44" t="s">
        <v>364</v>
      </c>
      <c r="U44" s="33"/>
    </row>
    <row r="45" spans="1:21" ht="35.25" customHeight="1">
      <c r="A45" s="32">
        <v>44</v>
      </c>
      <c r="B45" s="32">
        <v>318210</v>
      </c>
      <c r="C45" s="32" t="s">
        <v>205</v>
      </c>
      <c r="D45" s="32">
        <v>1</v>
      </c>
      <c r="E45" s="32" t="s">
        <v>206</v>
      </c>
      <c r="F45" s="32" t="s">
        <v>207</v>
      </c>
      <c r="G45" s="32" t="s">
        <v>205</v>
      </c>
      <c r="H45" s="32" t="s">
        <v>203</v>
      </c>
      <c r="I45" s="32" t="s">
        <v>208</v>
      </c>
      <c r="J45" s="34"/>
      <c r="K45" s="34"/>
      <c r="L45" s="33"/>
      <c r="M45" s="33"/>
      <c r="N45" s="33">
        <f t="shared" si="0"/>
        <v>4</v>
      </c>
      <c r="O45" s="33">
        <v>4</v>
      </c>
      <c r="P45" s="33">
        <v>13.5</v>
      </c>
      <c r="Q45" s="33">
        <f t="shared" si="1"/>
        <v>54</v>
      </c>
      <c r="R45" s="33" t="s">
        <v>365</v>
      </c>
      <c r="S45" s="33" t="s">
        <v>323</v>
      </c>
      <c r="T45" s="33"/>
      <c r="U45" s="33"/>
    </row>
    <row r="46" spans="1:21" ht="41.25" customHeight="1">
      <c r="A46" s="32">
        <v>45</v>
      </c>
      <c r="B46" s="32">
        <v>318210</v>
      </c>
      <c r="C46" s="32" t="s">
        <v>209</v>
      </c>
      <c r="D46" s="32">
        <v>2</v>
      </c>
      <c r="E46" s="32" t="s">
        <v>210</v>
      </c>
      <c r="F46" s="32" t="s">
        <v>211</v>
      </c>
      <c r="G46" s="32" t="s">
        <v>366</v>
      </c>
      <c r="H46" s="32" t="s">
        <v>203</v>
      </c>
      <c r="I46" s="32" t="s">
        <v>212</v>
      </c>
      <c r="J46" s="34"/>
      <c r="K46" s="34"/>
      <c r="L46" s="33"/>
      <c r="M46" s="33"/>
      <c r="N46" s="33">
        <f t="shared" si="0"/>
        <v>8</v>
      </c>
      <c r="O46" s="33">
        <v>8</v>
      </c>
      <c r="P46" s="33">
        <v>6.75</v>
      </c>
      <c r="Q46" s="33">
        <f t="shared" si="1"/>
        <v>54</v>
      </c>
      <c r="R46" s="33" t="s">
        <v>365</v>
      </c>
      <c r="S46" s="33" t="s">
        <v>323</v>
      </c>
      <c r="T46" s="33"/>
      <c r="U46" s="33"/>
    </row>
    <row r="47" spans="1:21" ht="93" customHeight="1">
      <c r="A47" s="32">
        <v>46</v>
      </c>
      <c r="B47" s="32">
        <v>318210</v>
      </c>
      <c r="C47" s="32" t="s">
        <v>213</v>
      </c>
      <c r="D47" s="32">
        <v>2</v>
      </c>
      <c r="E47" s="32" t="s">
        <v>214</v>
      </c>
      <c r="F47" s="32" t="s">
        <v>215</v>
      </c>
      <c r="G47" s="32" t="s">
        <v>213</v>
      </c>
      <c r="H47" s="32" t="s">
        <v>203</v>
      </c>
      <c r="I47" s="32" t="s">
        <v>216</v>
      </c>
      <c r="J47" s="34"/>
      <c r="K47" s="34"/>
      <c r="L47" s="34" t="s">
        <v>292</v>
      </c>
      <c r="M47" s="33" t="s">
        <v>302</v>
      </c>
      <c r="N47" s="33">
        <f t="shared" si="0"/>
        <v>8</v>
      </c>
      <c r="O47" s="33">
        <v>10</v>
      </c>
      <c r="P47" s="33">
        <v>12.15</v>
      </c>
      <c r="Q47" s="33">
        <f t="shared" si="1"/>
        <v>121.5</v>
      </c>
      <c r="R47" s="33" t="s">
        <v>365</v>
      </c>
      <c r="S47" s="33" t="s">
        <v>323</v>
      </c>
      <c r="T47" s="44" t="s">
        <v>367</v>
      </c>
      <c r="U47" s="33"/>
    </row>
    <row r="48" spans="1:21" ht="35.25" customHeight="1">
      <c r="A48" s="32">
        <v>47</v>
      </c>
      <c r="B48" s="32">
        <v>318210</v>
      </c>
      <c r="C48" s="32" t="s">
        <v>217</v>
      </c>
      <c r="D48" s="32">
        <v>1</v>
      </c>
      <c r="E48" s="32" t="s">
        <v>218</v>
      </c>
      <c r="F48" s="32" t="s">
        <v>219</v>
      </c>
      <c r="G48" s="32" t="s">
        <v>220</v>
      </c>
      <c r="H48" s="32" t="s">
        <v>221</v>
      </c>
      <c r="I48" s="32" t="s">
        <v>222</v>
      </c>
      <c r="J48" s="34"/>
      <c r="K48" s="34"/>
      <c r="L48" s="34" t="s">
        <v>293</v>
      </c>
      <c r="M48" s="37" t="s">
        <v>303</v>
      </c>
      <c r="N48" s="33">
        <f t="shared" si="0"/>
        <v>4</v>
      </c>
      <c r="O48" s="33">
        <v>4</v>
      </c>
      <c r="P48" s="33">
        <v>59.400000000000006</v>
      </c>
      <c r="Q48" s="33">
        <f t="shared" si="1"/>
        <v>237.60000000000002</v>
      </c>
      <c r="R48" s="33" t="s">
        <v>368</v>
      </c>
      <c r="S48" s="33" t="s">
        <v>360</v>
      </c>
      <c r="T48" s="33"/>
      <c r="U48" s="33"/>
    </row>
    <row r="49" spans="1:21" ht="21" customHeight="1">
      <c r="A49" s="32">
        <v>48</v>
      </c>
      <c r="B49" s="32">
        <v>318210</v>
      </c>
      <c r="C49" s="32" t="s">
        <v>369</v>
      </c>
      <c r="D49" s="32">
        <v>1</v>
      </c>
      <c r="E49" s="32" t="s">
        <v>224</v>
      </c>
      <c r="F49" s="32" t="s">
        <v>225</v>
      </c>
      <c r="G49" s="32" t="s">
        <v>226</v>
      </c>
      <c r="H49" s="32" t="s">
        <v>227</v>
      </c>
      <c r="I49" s="32" t="s">
        <v>222</v>
      </c>
      <c r="J49" s="34"/>
      <c r="K49" s="34"/>
      <c r="L49" s="33"/>
      <c r="M49" s="33"/>
      <c r="N49" s="33">
        <f t="shared" si="0"/>
        <v>4</v>
      </c>
      <c r="O49" s="33">
        <v>4</v>
      </c>
      <c r="P49" s="33">
        <v>10.8</v>
      </c>
      <c r="Q49" s="33">
        <f t="shared" si="1"/>
        <v>43.2</v>
      </c>
      <c r="R49" s="33" t="s">
        <v>370</v>
      </c>
      <c r="S49" s="33" t="s">
        <v>323</v>
      </c>
      <c r="T49" s="33"/>
      <c r="U49" s="33"/>
    </row>
    <row r="50" spans="1:21" ht="15" customHeight="1">
      <c r="A50" s="32"/>
      <c r="B50" s="32"/>
      <c r="C50" s="32"/>
      <c r="D50" s="32"/>
      <c r="E50" s="32"/>
      <c r="F50" s="32"/>
      <c r="G50" s="32"/>
      <c r="H50" s="32"/>
      <c r="I50" s="32"/>
      <c r="J50" s="34"/>
      <c r="K50" s="34"/>
      <c r="L50" s="33"/>
      <c r="M50" s="33"/>
      <c r="N50" s="33"/>
      <c r="O50" s="33"/>
      <c r="P50" s="33">
        <v>0</v>
      </c>
      <c r="Q50" s="33">
        <f t="shared" si="1"/>
        <v>0</v>
      </c>
      <c r="R50" s="33"/>
      <c r="S50" s="33"/>
      <c r="T50" s="33"/>
      <c r="U50" s="33"/>
    </row>
    <row r="51" spans="1:21" ht="12.75">
      <c r="A51" s="56" t="s">
        <v>294</v>
      </c>
      <c r="B51" s="57"/>
      <c r="C51" s="58"/>
      <c r="D51" s="58"/>
      <c r="E51" s="58"/>
      <c r="F51" s="58"/>
      <c r="G51" s="58"/>
      <c r="H51" s="58"/>
      <c r="I51" s="59"/>
      <c r="J51" s="29"/>
      <c r="K51" s="29"/>
      <c r="L51" s="35"/>
      <c r="M51" s="35"/>
      <c r="N51" s="33"/>
      <c r="O51" s="35"/>
      <c r="P51" s="35">
        <v>0</v>
      </c>
      <c r="Q51" s="33">
        <f t="shared" si="1"/>
        <v>0</v>
      </c>
      <c r="R51" s="33"/>
      <c r="S51" s="33"/>
      <c r="T51" s="33"/>
      <c r="U51" s="33"/>
    </row>
    <row r="52" spans="1:21">
      <c r="A52" s="60" t="s">
        <v>295</v>
      </c>
      <c r="B52" s="61"/>
      <c r="C52" s="62"/>
      <c r="D52" s="62"/>
      <c r="E52" s="62"/>
      <c r="F52" s="62"/>
      <c r="G52" s="62"/>
      <c r="H52" s="62"/>
      <c r="I52" s="63"/>
      <c r="J52" s="36"/>
      <c r="K52" s="36"/>
      <c r="L52" s="35"/>
      <c r="M52" s="35"/>
      <c r="N52" s="33"/>
      <c r="O52" s="35"/>
      <c r="P52" s="35">
        <v>0</v>
      </c>
      <c r="Q52" s="33">
        <f t="shared" si="1"/>
        <v>0</v>
      </c>
      <c r="R52" s="33"/>
      <c r="S52" s="33"/>
      <c r="T52" s="33"/>
      <c r="U52" s="33"/>
    </row>
    <row r="53" spans="1:21">
      <c r="A53" s="25" t="s">
        <v>20</v>
      </c>
      <c r="B53" s="25"/>
      <c r="C53" s="25" t="s">
        <v>21</v>
      </c>
      <c r="D53" s="25" t="s">
        <v>22</v>
      </c>
      <c r="E53" s="25" t="s">
        <v>23</v>
      </c>
      <c r="F53" s="25" t="s">
        <v>24</v>
      </c>
      <c r="G53" s="25" t="s">
        <v>25</v>
      </c>
      <c r="H53" s="25" t="s">
        <v>26</v>
      </c>
      <c r="I53" s="26" t="s">
        <v>27</v>
      </c>
      <c r="J53" s="30"/>
      <c r="K53" s="30"/>
      <c r="L53" s="28"/>
      <c r="M53" s="28"/>
      <c r="N53" s="33"/>
      <c r="O53" s="28"/>
      <c r="P53" s="28">
        <v>0</v>
      </c>
      <c r="Q53" s="33">
        <f t="shared" si="1"/>
        <v>0</v>
      </c>
      <c r="R53" s="33"/>
      <c r="S53" s="33"/>
      <c r="T53" s="33"/>
      <c r="U53" s="33"/>
    </row>
    <row r="54" spans="1:21" ht="30.75" customHeight="1">
      <c r="A54" s="32">
        <v>1</v>
      </c>
      <c r="B54" s="32">
        <v>318210</v>
      </c>
      <c r="C54" s="32" t="s">
        <v>236</v>
      </c>
      <c r="D54" s="32">
        <v>2</v>
      </c>
      <c r="E54" s="32" t="s">
        <v>296</v>
      </c>
      <c r="F54" s="32"/>
      <c r="G54" s="32"/>
      <c r="H54" s="32" t="s">
        <v>371</v>
      </c>
      <c r="I54" s="32"/>
      <c r="J54" s="34"/>
      <c r="K54" s="34"/>
      <c r="L54" s="33"/>
      <c r="M54" s="33"/>
      <c r="N54" s="33">
        <f t="shared" si="0"/>
        <v>8</v>
      </c>
      <c r="O54" s="33">
        <v>8</v>
      </c>
      <c r="P54" s="33">
        <v>325.35000000000002</v>
      </c>
      <c r="Q54" s="33">
        <f t="shared" si="1"/>
        <v>2602.8000000000002</v>
      </c>
      <c r="R54" s="33" t="s">
        <v>374</v>
      </c>
      <c r="S54" s="33" t="s">
        <v>348</v>
      </c>
      <c r="T54" s="33"/>
      <c r="U54" s="33"/>
    </row>
    <row r="55" spans="1:21" ht="27" customHeight="1">
      <c r="A55" s="32">
        <v>2</v>
      </c>
      <c r="B55" s="32">
        <v>318210</v>
      </c>
      <c r="C55" s="32" t="s">
        <v>239</v>
      </c>
      <c r="D55" s="32">
        <v>2</v>
      </c>
      <c r="E55" s="32" t="s">
        <v>240</v>
      </c>
      <c r="F55" s="32"/>
      <c r="G55" s="32"/>
      <c r="H55" s="32" t="s">
        <v>372</v>
      </c>
      <c r="I55" s="32"/>
      <c r="J55" s="34"/>
      <c r="K55" s="34"/>
      <c r="L55" s="33"/>
      <c r="M55" s="33"/>
      <c r="N55" s="33">
        <f t="shared" si="0"/>
        <v>8</v>
      </c>
      <c r="O55" s="33">
        <v>8</v>
      </c>
      <c r="P55" s="33">
        <v>535.95000000000005</v>
      </c>
      <c r="Q55" s="33">
        <f t="shared" si="1"/>
        <v>4287.6000000000004</v>
      </c>
      <c r="R55" s="33" t="s">
        <v>373</v>
      </c>
      <c r="S55" s="33" t="s">
        <v>323</v>
      </c>
      <c r="T55" s="33"/>
      <c r="U55" s="33"/>
    </row>
    <row r="56" spans="1:21" ht="15" customHeight="1">
      <c r="A56" s="32">
        <v>3</v>
      </c>
      <c r="B56" s="32">
        <v>318210</v>
      </c>
      <c r="C56" s="32" t="s">
        <v>375</v>
      </c>
      <c r="D56" s="32">
        <v>4</v>
      </c>
      <c r="E56" s="32" t="s">
        <v>297</v>
      </c>
      <c r="F56" s="32"/>
      <c r="G56" s="32"/>
      <c r="H56" s="32" t="s">
        <v>298</v>
      </c>
      <c r="I56" s="32"/>
      <c r="J56" s="34"/>
      <c r="K56" s="34"/>
      <c r="L56" s="33"/>
      <c r="M56" s="33"/>
      <c r="N56" s="33">
        <f t="shared" si="0"/>
        <v>16</v>
      </c>
      <c r="O56" s="33">
        <v>16</v>
      </c>
      <c r="P56" s="33">
        <v>102.60000000000001</v>
      </c>
      <c r="Q56" s="33">
        <f t="shared" si="1"/>
        <v>1641.6000000000001</v>
      </c>
      <c r="R56" s="33" t="s">
        <v>376</v>
      </c>
      <c r="S56" s="33" t="s">
        <v>323</v>
      </c>
      <c r="T56" s="33"/>
      <c r="U56" s="33"/>
    </row>
    <row r="57" spans="1:21" ht="15" customHeight="1">
      <c r="A57" s="32">
        <v>4</v>
      </c>
      <c r="B57" s="32">
        <v>318210</v>
      </c>
      <c r="C57" s="32" t="s">
        <v>377</v>
      </c>
      <c r="D57" s="32">
        <v>4</v>
      </c>
      <c r="E57" s="32" t="s">
        <v>299</v>
      </c>
      <c r="F57" s="32"/>
      <c r="G57" s="32"/>
      <c r="H57" s="32" t="s">
        <v>298</v>
      </c>
      <c r="I57" s="32"/>
      <c r="J57" s="34"/>
      <c r="K57" s="34"/>
      <c r="L57" s="33"/>
      <c r="M57" s="33"/>
      <c r="N57" s="33">
        <f t="shared" si="0"/>
        <v>16</v>
      </c>
      <c r="O57" s="33">
        <v>16</v>
      </c>
      <c r="P57" s="33">
        <v>118.80000000000001</v>
      </c>
      <c r="Q57" s="33">
        <f t="shared" si="1"/>
        <v>1900.8000000000002</v>
      </c>
      <c r="R57" s="33" t="s">
        <v>376</v>
      </c>
      <c r="S57" s="33" t="s">
        <v>323</v>
      </c>
      <c r="T57" s="33"/>
      <c r="U57" s="33"/>
    </row>
    <row r="58" spans="1:21" ht="34.5" customHeight="1">
      <c r="A58" s="32">
        <v>5</v>
      </c>
      <c r="B58" s="32">
        <v>318210</v>
      </c>
      <c r="C58" s="32" t="s">
        <v>378</v>
      </c>
      <c r="D58" s="32">
        <v>10</v>
      </c>
      <c r="E58" s="32" t="s">
        <v>300</v>
      </c>
      <c r="F58" s="32"/>
      <c r="G58" s="32"/>
      <c r="H58" s="32" t="s">
        <v>301</v>
      </c>
      <c r="I58" s="32"/>
      <c r="J58" s="34"/>
      <c r="K58" s="34"/>
      <c r="L58" s="33"/>
      <c r="M58" s="33"/>
      <c r="N58" s="33">
        <f t="shared" si="0"/>
        <v>40</v>
      </c>
      <c r="O58" s="33">
        <v>40</v>
      </c>
      <c r="P58" s="33">
        <v>5.6700000000000008</v>
      </c>
      <c r="Q58" s="33">
        <f t="shared" si="1"/>
        <v>226.80000000000004</v>
      </c>
      <c r="R58" s="33" t="s">
        <v>379</v>
      </c>
      <c r="S58" s="33" t="s">
        <v>348</v>
      </c>
      <c r="T58" s="33"/>
      <c r="U58" s="33"/>
    </row>
    <row r="59" spans="1:21" ht="26.25" customHeight="1">
      <c r="P59" s="48" t="s">
        <v>380</v>
      </c>
      <c r="Q59" s="48">
        <f>SUM(Q2:Q58)+200</f>
        <v>14447.9018</v>
      </c>
    </row>
  </sheetData>
  <autoFilter ref="A1:U59"/>
  <mergeCells count="2">
    <mergeCell ref="A51:I51"/>
    <mergeCell ref="A52:I52"/>
  </mergeCells>
  <phoneticPr fontId="1" type="noConversion"/>
  <conditionalFormatting sqref="K7">
    <cfRule type="duplicateValues" dxfId="0" priority="2"/>
  </conditionalFormatting>
  <pageMargins left="0.7" right="0.7" top="0.75" bottom="0.75" header="0.3" footer="0.3"/>
  <pageSetup paperSize="3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318210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orca</cp:lastModifiedBy>
  <dcterms:created xsi:type="dcterms:W3CDTF">2016-06-17T06:05:20Z</dcterms:created>
  <dcterms:modified xsi:type="dcterms:W3CDTF">2016-10-11T12:33:10Z</dcterms:modified>
</cp:coreProperties>
</file>