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统计页" sheetId="5" r:id="rId1"/>
    <sheet name="批改页" sheetId="2" r:id="rId2"/>
    <sheet name="发题页" sheetId="3" r:id="rId3"/>
    <sheet name="班级页" sheetId="1" r:id="rId4"/>
    <sheet name="其他" sheetId="4" r:id="rId5"/>
  </sheets>
  <calcPr calcId="144525"/>
</workbook>
</file>

<file path=xl/sharedStrings.xml><?xml version="1.0" encoding="utf-8"?>
<sst xmlns="http://schemas.openxmlformats.org/spreadsheetml/2006/main" count="542">
  <si>
    <t>作业家老师端V2.1.5.2测试用例执行结果</t>
  </si>
  <si>
    <t>测试用例个数</t>
  </si>
  <si>
    <t>已执行用例个数</t>
  </si>
  <si>
    <t>未执行用例个数</t>
  </si>
  <si>
    <t>测试通过用例个数</t>
  </si>
  <si>
    <t>测试失败用例个数</t>
  </si>
  <si>
    <t>编号</t>
  </si>
  <si>
    <t>测试用例描述</t>
  </si>
  <si>
    <t>前置条件</t>
  </si>
  <si>
    <t>执行步骤</t>
  </si>
  <si>
    <t>预期结果</t>
  </si>
  <si>
    <t>执行结果</t>
  </si>
  <si>
    <t>通过(是/否)</t>
  </si>
  <si>
    <t>备注</t>
  </si>
  <si>
    <t>查看作业-查看作业题目，页面显示正确</t>
  </si>
  <si>
    <t>NULL</t>
  </si>
  <si>
    <t>查看作业-查看作业题目，上拉加载更多题目</t>
  </si>
  <si>
    <t>查看作业-查看作业题目，显示标准答案打开</t>
  </si>
  <si>
    <t>有答案</t>
  </si>
  <si>
    <t>查看作业-查看作业题目，显示标准答案关闭</t>
  </si>
  <si>
    <t>没有答案</t>
  </si>
  <si>
    <t>查看作业-未交作业的学生列表显示正确</t>
  </si>
  <si>
    <t>查看作业-作业的名称，班级，发布时间显示正确</t>
  </si>
  <si>
    <t>学生状态跟踪-未收到作业的学生，显示正确</t>
  </si>
  <si>
    <t>没有学生提交作业</t>
  </si>
  <si>
    <t>学生状态跟踪-已收到作业的学生，显示正确</t>
  </si>
  <si>
    <t>学生状态跟踪-学生收到作业以后，已收到作业的学生更新</t>
  </si>
  <si>
    <t>已有学生提交作业</t>
  </si>
  <si>
    <t>学生状态跟踪-已提交作业的学生，显示正确</t>
  </si>
  <si>
    <t>统计</t>
  </si>
  <si>
    <t>百分比</t>
  </si>
  <si>
    <t>学生状态跟踪-已收到批改的学生，显示正确</t>
  </si>
  <si>
    <t>测试用例总数</t>
  </si>
  <si>
    <t>学生状态跟踪-已查看作业批改的学生，显示正确</t>
  </si>
  <si>
    <t>测试通过的个数</t>
  </si>
  <si>
    <t>测试失败的个数</t>
  </si>
  <si>
    <t>学生状态跟踪-学生提交作业以后，已提交作业的学生更新</t>
  </si>
  <si>
    <t>未执行的个数</t>
  </si>
  <si>
    <t xml:space="preserve">学生状态跟踪-已收到作业批改，已收到作业批改的学生更新 </t>
  </si>
  <si>
    <t>已执行用例的个数</t>
  </si>
  <si>
    <t>学生状态跟踪-已查看作业批改，已查看作业批改的学生更新</t>
  </si>
  <si>
    <t>学生状态跟踪-已删除的学生，不被显示</t>
  </si>
  <si>
    <t>批改作业-按题目批改，添加批注</t>
  </si>
  <si>
    <t>快速批改模式</t>
  </si>
  <si>
    <t>批改作业-按题目批改，添加分数</t>
  </si>
  <si>
    <t>批改作业-按题目批改，修改分数</t>
  </si>
  <si>
    <t>普通批改模式</t>
  </si>
  <si>
    <t>批改作业-按题目批改，添加批注，选择笔的颜色</t>
  </si>
  <si>
    <t>批改作业-按题目批改，添加批注，调节笔记粗细</t>
  </si>
  <si>
    <t>批改作业-按题目批改，添加批注，选择笔</t>
  </si>
  <si>
    <t>批改作业-按题目批改，添加批注，擦除笔记</t>
  </si>
  <si>
    <t>批改作业-按题目批改，添加批注，调节橡皮擦大小</t>
  </si>
  <si>
    <t>批改作业-按题目批改，添加批注，上一步</t>
  </si>
  <si>
    <t>批改作业-按题目批改，添加批注，下一步</t>
  </si>
  <si>
    <t>批改作业-按题目批改，添加批注后，点击返回</t>
  </si>
  <si>
    <t>批改作业-按题目批改，添加批注后，点击确定</t>
  </si>
  <si>
    <t>批改作业-按题目批改，普通模式下添加批注有，进入快速批改模式继续添加批改</t>
  </si>
  <si>
    <t>批改作业-按题目批改，普通模式下添加分数后，进入快速批改模式，修改分数</t>
  </si>
  <si>
    <t>批改作业-按题目批改，快速批改模式下添加批注，在普通模式下继续添加批注</t>
  </si>
  <si>
    <t>批改作业-按题目批改，快速批改模式下添加分数，在普通模式下修改分数</t>
  </si>
  <si>
    <t>批改作业-按题目批改，收藏题目</t>
  </si>
  <si>
    <t>批改作业-按题目批改，取消收藏题目</t>
  </si>
  <si>
    <t>批改作业-按题目批改，显示设置，显示题干开</t>
  </si>
  <si>
    <t>批改作业-按题目批改，显示设置，显示题干关</t>
  </si>
  <si>
    <t>批改作业-按题目批改，显示设置，显示已批改的题目开</t>
  </si>
  <si>
    <t>批改作业-按题目批改，显示设置，显示已批改的题目关</t>
  </si>
  <si>
    <t>批改作业-按题目批改，显示设置，显示题目答案开</t>
  </si>
  <si>
    <t>批改作业-按题目批改，显示设置，显示题目答案关</t>
  </si>
  <si>
    <t>批改作业-按题目批改，批改完一道题以后，点击下一题</t>
  </si>
  <si>
    <t>批改作业-按题目批改，上拉加载更多学生</t>
  </si>
  <si>
    <t>批改作业-按题目批改，未批改完，保存退出，标记批改位置，退出</t>
  </si>
  <si>
    <t>批改作业-按题目批改，未批改完，保存退出，未标记批改位置，退出</t>
  </si>
  <si>
    <t>批改作业-按题目批改，未批改完，保存退出，未标记批改位置，点击跳过，退出</t>
  </si>
  <si>
    <t>批改作业-按题目批改，未批改完，保存退出，标记批改位置，点击跳过，退出</t>
  </si>
  <si>
    <t>批改作业-按题目批改，未批改完，保存退出，标记批改位置，点击关闭</t>
  </si>
  <si>
    <t>批改作业-按题目批改，未批改完，保存退出，未标记批改位置，点击关闭</t>
  </si>
  <si>
    <t>批改作业-按题目批改，保存退出标记用的学生显示正确</t>
  </si>
  <si>
    <t>批改作业-按题目批改，标记过一次后，重新进入保存退出页，标记用的学生显示正确</t>
  </si>
  <si>
    <t>批改作业-按学生批改，收藏题目</t>
  </si>
  <si>
    <t>批改作业-按学生批改，取消收藏题目</t>
  </si>
  <si>
    <t>批改作业-按学生批改，重新进入页面，已标记的题目，是否被选中</t>
  </si>
  <si>
    <t>批改作业-按学生批改，显示设置，显示题干开</t>
  </si>
  <si>
    <t>批改作业-按学生批改，显示设置，显示题干关</t>
  </si>
  <si>
    <t>批改作业-按学生批改，批改完一个学生以后，点击下一个学生</t>
  </si>
  <si>
    <t>批改作业-按学生批改，上拉加载更多题目</t>
  </si>
  <si>
    <t>批改作业-按学生批改，未批改完，保存退出，标记批改位置，退出</t>
  </si>
  <si>
    <t>批改作业-按学生批改，未批改完，保存退出，未标记批改位置，退出</t>
  </si>
  <si>
    <t>批改作业-按学生批改，未批改完，保存退出，未标记批改位置，点击跳过，退出</t>
  </si>
  <si>
    <t>批改作业-按学生批改，未批改完，保存退出，标记批改位置，点击跳过，退出</t>
  </si>
  <si>
    <t>批改作业-按学生批改，未批改完，保存退出，标记批改位置，点击关闭</t>
  </si>
  <si>
    <t>批改作业-按学生批改，未批改完，保存退出，未标记批改位置，点击关闭</t>
  </si>
  <si>
    <t>批改作业-按学生批改，保存退出标记用的学生显示正确</t>
  </si>
  <si>
    <t>批改作业-按学生批改，标记过一次后，重新进入保存退出页，标记用的学生显示正确</t>
  </si>
  <si>
    <t>批改作业-按学生批改，添加批注</t>
  </si>
  <si>
    <t>批改作业-按学生批改，添加分数</t>
  </si>
  <si>
    <t>批改作业-按学生批改，修改分数</t>
  </si>
  <si>
    <t>批改作业-按学生批改，添加批注，选择笔的颜色</t>
  </si>
  <si>
    <t>批改作业-按学生批改，添加批注，调节笔记粗细</t>
  </si>
  <si>
    <t>批改作业-按学生批改，添加批注，选择笔</t>
  </si>
  <si>
    <t>批改作业-按学生批改，添加批注，擦除笔记</t>
  </si>
  <si>
    <t>批改作业-按学生批改，添加批注，调节橡皮擦大小</t>
  </si>
  <si>
    <t>批改作业-按学生批改，添加批注，上一步</t>
  </si>
  <si>
    <t>批改作业-按学生批改，添加批注，下一步</t>
  </si>
  <si>
    <t>批改作业-按学生批改，添加批注后，点击返回</t>
  </si>
  <si>
    <t>批改作业-按学生批改，添加批注后，点击确定</t>
  </si>
  <si>
    <t>批改作业-按学生批改，普通模式下添加批注有，进入快速批改模式继续添加批改</t>
  </si>
  <si>
    <t>批改作业-按学生批改，普通模式下添加分数后，进入快速批改模式，修改分数</t>
  </si>
  <si>
    <t>批改作业-按学生批改，快速批改模式下添加批注，在普通模式下继续添加批注</t>
  </si>
  <si>
    <t>批改作业-按学生批改，快速批改模式下添加分数，在普通模式下修改分数</t>
  </si>
  <si>
    <t>批改作业-按学生批改，完成所有批改，查看页面显示</t>
  </si>
  <si>
    <t>批改作业-按学生批改，批改一部分作业后，查看批改进度标记</t>
  </si>
  <si>
    <t>作业批改-按学生批改，在批改一部分基础上再次批改一部分，查看批改进度标记</t>
  </si>
  <si>
    <t>作业批改-按学生批改，在批改一部分基础上批改所有作业，查看页面</t>
  </si>
  <si>
    <t>作业批改-完成所有批改后，向学生发布结果，并开启发布正确答案</t>
  </si>
  <si>
    <t>作业批改-未批改作业时，向学生发布结果，并开启发布正确答案</t>
  </si>
  <si>
    <t>作业批改-批改一部分后，向学生发布结果，并开启发布正确答案</t>
  </si>
  <si>
    <t>作业批改-完成所有批改后，向学生发布结果，不开启发布正确答案</t>
  </si>
  <si>
    <t>作业批改-未批改作业时，向学生发布结果，不开启发布正确答案</t>
  </si>
  <si>
    <t>作业批改-批改一部分后，向学生发布结果，不开启发布正确答案</t>
  </si>
  <si>
    <t>作业批改-完成所有批改后，向学生不发布结果，并开启发布正确答案</t>
  </si>
  <si>
    <t>作业批改-未批改作业时，向学生不发布结果，并开启发布正确答案</t>
  </si>
  <si>
    <t>作业批改-批改一部分后，向学生不发布结果，并开启发布正确答案</t>
  </si>
  <si>
    <t>统计信息-作业正确率-作业平均正确率结果正确</t>
  </si>
  <si>
    <t>统计信息-作业正确率-修改批改结果，作业平均正确率结果更新，并计算正确</t>
  </si>
  <si>
    <t>统计信息-作业正确率，题目正确率显示正确</t>
  </si>
  <si>
    <t>统计信息-作业正确率，修改批改结果，题目正确率更新，并显示正确</t>
  </si>
  <si>
    <t>统计信息-作业正确率，升序排序显示正确</t>
  </si>
  <si>
    <t>统计信息-作业正确率，修改结果后，升序排序显示正确</t>
  </si>
  <si>
    <t>统计信息-作业正确率，降序排序显示正确</t>
  </si>
  <si>
    <t>统计信息-作业正确率，修改结果后，降序排序显示正确</t>
  </si>
  <si>
    <t>统计信息-作业正确率，默认排序显示正确</t>
  </si>
  <si>
    <t>统计信息-作业正确率，修改结果后，默认排序显示正确</t>
  </si>
  <si>
    <t>统计信息-作业正确率，点击题目正确率，可以查看学生题目作业</t>
  </si>
  <si>
    <t>统计信息-作业正确率，题目正确率页，可以修改批注</t>
  </si>
  <si>
    <t>统计信息-作业正确率，题目正确率页，可以修改分数</t>
  </si>
  <si>
    <t>统计信息-作业正确率，题目正确率页，可以放大页面</t>
  </si>
  <si>
    <t>统计信息-作业正确率，题目正确率页，可以缩小页面</t>
  </si>
  <si>
    <t>统计信息-作业正确率，题目正确率页，可以添加临时批注</t>
  </si>
  <si>
    <t>统计信息-作业正确率，题目正确率页，可以清空临时批注，并可以继续添加批注</t>
  </si>
  <si>
    <t>统计信息-作业正确率，题目正确率页，跳转到学生，页面显示正确</t>
  </si>
  <si>
    <t>未批改</t>
  </si>
  <si>
    <t>包括已批改和未批改</t>
  </si>
  <si>
    <t>已批改</t>
  </si>
  <si>
    <t>统计信息-作业正确率，题目正确率，跳转到学生页，点击学生，跳转到对应位置</t>
  </si>
  <si>
    <t>统计信息-班级排名，学生成绩显示正确</t>
  </si>
  <si>
    <t>统计信息-班级排名，学生排名显示正确</t>
  </si>
  <si>
    <t>统计信息-班级排名，学生人数显示正确</t>
  </si>
  <si>
    <t>统计信息-班级排名，修改学生成绩后，学生成绩显示正确</t>
  </si>
  <si>
    <t>统计信息-班级排名，修改学生成绩后，学生排名显示正确</t>
  </si>
  <si>
    <t>统计信息-班级排名，删除学生后，学生成绩可以进入排名</t>
  </si>
  <si>
    <t>统计信息-班级排名，删除学生后，该学生的作业可以查看</t>
  </si>
  <si>
    <t>统计信息-班级排名，点击学生条目，可以查看学生作业</t>
  </si>
  <si>
    <t>统计信息-班级排名，查看学生作业，可以修改批注</t>
  </si>
  <si>
    <t>统计信息-班级排名，查看学生作业，可以修改分数</t>
  </si>
  <si>
    <t>统计信息-班级排名，查看学生作业，可以放大页面</t>
  </si>
  <si>
    <t>统计信息-班级排名，查看学生作业，可以缩小页面</t>
  </si>
  <si>
    <t>统计信息-班级排名，查看学生作业，可以添加临时批注</t>
  </si>
  <si>
    <t>统计信息-班级排名，查看学生作业，可以清空临时批注，并可以继续添加批注</t>
  </si>
  <si>
    <t>统计信息-成绩分布，各个分数段的人数统计正确</t>
  </si>
  <si>
    <t>统计信息-成绩分布，修改学生成绩后，各个分数段的人数统计正确</t>
  </si>
  <si>
    <t>统计信息-成绩分布，饼图显示正确</t>
  </si>
  <si>
    <t>统计信息-成绩分布，修改学生成绩后，饼图显示正确</t>
  </si>
  <si>
    <t>统计信息-成绩分布，查看各个分数段的学生，显示正确</t>
  </si>
  <si>
    <t>统计信息-成绩分布，修改学生成绩后，查看各个分数段的学生，显示正确</t>
  </si>
  <si>
    <t>统计信息-成绩分布，点击各个分数段的学生，可以查看学生作业</t>
  </si>
  <si>
    <t>统计信息-成绩分布，查看学生作业，可以修改批注</t>
  </si>
  <si>
    <t>统计信息-成绩分布，查看学生作业，可以修改分数</t>
  </si>
  <si>
    <t>统计信息-成绩分布，查看学生作业，可以放大页面</t>
  </si>
  <si>
    <t>统计信息-成绩分布，查看学生作业，可以缩小页面</t>
  </si>
  <si>
    <t>统计信息-成绩分布，查看学生作业，可以添加临时批注</t>
  </si>
  <si>
    <t>统计信息-成绩分布，查看学生作业，可以清空临时批注，并可以继续添加批注</t>
  </si>
  <si>
    <t>统计信息-导出分享，页面信息显示正确，保存到本地图片显示正确</t>
  </si>
  <si>
    <t>统计信息-导出分享，修改学生成绩后，页面信息显示正确，保存到本地图片显示正确</t>
  </si>
  <si>
    <t>标记题目-题目下的学生显示正确</t>
  </si>
  <si>
    <t>标记题目-查看学生题目，显示正确</t>
  </si>
  <si>
    <t>标记题目-取消标记后，题目下学生列表更新</t>
  </si>
  <si>
    <t>标记题目-标记题目后，题目下学生列表更新</t>
  </si>
  <si>
    <t>标记题目-查看学生题目，可以修改批注</t>
  </si>
  <si>
    <t>标记题目-查看学生题目，可以修改分数</t>
  </si>
  <si>
    <t>标记题目-查看学生题目，可以放大页面</t>
  </si>
  <si>
    <t>标记题目-查看学生题目，可以缩小页面</t>
  </si>
  <si>
    <t>标记题目-查看学生题目，可以添加临时批注</t>
  </si>
  <si>
    <t>标记题目-查看学生题目，可以清空临时批注，并可以继续添加批注</t>
  </si>
  <si>
    <t>批改错题-查看错题和做错的学生</t>
  </si>
  <si>
    <t>批改错题-未提交错题的学生不能被查看</t>
  </si>
  <si>
    <t>批改错题-查看已重做的学生错题</t>
  </si>
  <si>
    <t>批改错题-批改学生提交的错题</t>
  </si>
  <si>
    <t>批改错题-添加批注</t>
  </si>
  <si>
    <t>批改错题-添加分数</t>
  </si>
  <si>
    <t>批改错题-修改分数</t>
  </si>
  <si>
    <t>批改错题-添加批注，选择笔的颜色</t>
  </si>
  <si>
    <t>批改错题-添加批注，调节笔记粗细</t>
  </si>
  <si>
    <t>批改错题-添加批注，选择笔</t>
  </si>
  <si>
    <t>批改错题-添加批注，擦除笔记</t>
  </si>
  <si>
    <t>批改错题-添加批注，调节橡皮擦大小</t>
  </si>
  <si>
    <t>批改错题-添加批注，上一步</t>
  </si>
  <si>
    <t>批改错题-添加批注，下一步</t>
  </si>
  <si>
    <t>批改错题-添加批注后，点击返回</t>
  </si>
  <si>
    <t>批改错题-添加批注后，点击确定</t>
  </si>
  <si>
    <t>批改错题-普通模式下添加批注有，进入快速批改模式继续添加批改</t>
  </si>
  <si>
    <t>批改错题-普通模式下添加分数后，进入快速批改模式，修改分数</t>
  </si>
  <si>
    <t>批改错题-快速批改模式下添加批注，在普通模式下继续添加批注</t>
  </si>
  <si>
    <t>批改错题-快速批改模式下添加分数，在普通模式下修改分数</t>
  </si>
  <si>
    <t>作业二维表-查看批改结果</t>
  </si>
  <si>
    <t>作业二维表-未批改的学生的批改结果显示为空</t>
  </si>
  <si>
    <t>作业二维表-点击题目批改结果图标，查看该题目</t>
  </si>
  <si>
    <t>作业二维表-查看题目，修改分数</t>
  </si>
  <si>
    <t>作业二维表-查看题目，修改分数后，二维表更新</t>
  </si>
  <si>
    <t>作业二维表-查看题目，添加批注</t>
  </si>
  <si>
    <t>作业二维表-批改作业后，二维表更新</t>
  </si>
  <si>
    <t>作业二维表-查看学生重做的错题</t>
  </si>
  <si>
    <t>作业二维表-批改学生重做的错题</t>
  </si>
  <si>
    <t>作业二维表-查看题目，页面放大</t>
  </si>
  <si>
    <t>作业二维表-查看题目，页面缩小</t>
  </si>
  <si>
    <t>作业二维表-查看题目，添加临时批注</t>
  </si>
  <si>
    <t>作业二维表-查看题目，清空临时批注，并可以继续添加</t>
  </si>
  <si>
    <t>批改页筛选-筛选条件设置为全部状态，全部班级，查看批改结果</t>
  </si>
  <si>
    <t>批改页筛选-筛选条件设置为全部状态，全部班级，翻页</t>
  </si>
  <si>
    <t>批改页筛选-筛选条件设置为未批改，全部班级，查看批改结果</t>
  </si>
  <si>
    <t>批改页筛选-筛选条件设置为未批改，全部班级，翻页</t>
  </si>
  <si>
    <t>批改页筛选-筛选条件设置为已批完，全部班级，查看批改结果</t>
  </si>
  <si>
    <t>批改页筛选-筛选条件设置为已批完，全部班级，翻页</t>
  </si>
  <si>
    <t>批改页筛选-筛选条件设置为全部状态，初一三班，查看批改结果</t>
  </si>
  <si>
    <t>批改页筛选-筛选条件设置为全部状态，初一三班，翻页</t>
  </si>
  <si>
    <t>批改页筛选-筛选条件设置为未批改，初一三班，查看批改结果</t>
  </si>
  <si>
    <t>批改页筛选-筛选条件设置为未批改，初一三班，翻页</t>
  </si>
  <si>
    <t>批改页筛选-筛选条件设置为已批完，初一三班，查看批改结果</t>
  </si>
  <si>
    <t>批改页筛选-筛选条件设置为已批完，初一三班，翻页</t>
  </si>
  <si>
    <t>批改页筛选-管理员端添加一个班级后，查看筛选条件</t>
  </si>
  <si>
    <t>批改页筛选-管理员端添加一个班级后，老师端未发布作业，筛选该班级的作业，查看结果</t>
  </si>
  <si>
    <t>批改页筛选-管理员端添加一个班级后，老师端发布作业，筛选该班级的作业，查看结果</t>
  </si>
  <si>
    <t>批改页筛选-管理员端删除一个班级后，查看筛选条件</t>
  </si>
  <si>
    <t>批改页筛选-管理员端删除一个班级后，筛选其他班级的作业，查看筛选结果</t>
  </si>
  <si>
    <t>批改页-消息提醒，一个作业收到第一个学生提交的作业，弹出弹窗</t>
  </si>
  <si>
    <t>批改页-消息提醒，一个作业收到第2个学生提交的作业，不弹出弹窗</t>
  </si>
  <si>
    <t>批改页-消息提醒，有未批改 的作业，显示红点提醒</t>
  </si>
  <si>
    <t>批改页-消息提醒，没有未批改的作业，不显示红点提醒</t>
  </si>
  <si>
    <t>批改页-消息提醒，批改了所有未批改的作业，红点消失</t>
  </si>
  <si>
    <t>班级发题</t>
  </si>
  <si>
    <t>班级发题-选择课程，打开课程列表，选择课程</t>
  </si>
  <si>
    <t>班级发题-选择课程，打开课程列表，切换不同的课程</t>
  </si>
  <si>
    <t>班级发题-教学计划，查看页面</t>
  </si>
  <si>
    <t>班级发题-教学计划，切换教学计划</t>
  </si>
  <si>
    <t>班级发题-教学计划，查看章节列表</t>
  </si>
  <si>
    <t>班级发题-教学计划，切换章节</t>
  </si>
  <si>
    <t>未执行用例的个数</t>
  </si>
  <si>
    <t>班级发题-教学计划，查看章节下的课时列表</t>
  </si>
  <si>
    <t>班级发题-教学计划，查看章节-课时下的题目</t>
  </si>
  <si>
    <t>班级发题-教学计划，在章节下，打开不同的课时</t>
  </si>
  <si>
    <t>班级发题-教学计划，在章节-课时下，切换下一课时</t>
  </si>
  <si>
    <t>末尾章节</t>
  </si>
  <si>
    <t>班级发题-教学计划，在章节-课时下，切换上一课时</t>
  </si>
  <si>
    <t>起始章节</t>
  </si>
  <si>
    <t>班级发题-教学计划，点击备选题目按钮，查看备选题目</t>
  </si>
  <si>
    <t>班级发题-课时题目列表，选题，查看备选题目的统计</t>
  </si>
  <si>
    <t>班级发题-课时题目列表，选题，在教学计划页查看备选题目的统计</t>
  </si>
  <si>
    <t>班级发题-课时题目列表，取消选择题目，查看备选题目的统计</t>
  </si>
  <si>
    <t>班级发题-课时题目列表，取消选择题目后返回到教学计划页查看备选题目统计</t>
  </si>
  <si>
    <t>班级发题-课时题目列表，点击备选题目按钮，查看备选题目</t>
  </si>
  <si>
    <t>班级发题-课时题目列表，点击编辑题目，添加新题目</t>
  </si>
  <si>
    <t>班级发题-课时题目列表，点击“有答案”，查看题目答案</t>
  </si>
  <si>
    <t>班级发题-课时题目列表，点击“有答案，有解析”，查看题目的答案和解析</t>
  </si>
  <si>
    <t>班级发题-课时题目列表，查看“查看全部”，查看题目详情</t>
  </si>
  <si>
    <t>班级发题-课时题目列表，筛选题目，按题型筛选</t>
  </si>
  <si>
    <t>班级发题-课时题目列表，筛选题目，按难度筛选</t>
  </si>
  <si>
    <t>班级发题-课时题目列表，筛选题目，按题型和难度组合筛选</t>
  </si>
  <si>
    <t>班级发题-课时题目列表，排序，默认排序</t>
  </si>
  <si>
    <t>班级发题-课时题目列表，排序，正确率从高到低</t>
  </si>
  <si>
    <t>班级发题-课时题目列表，排序，正确率从低到高</t>
  </si>
  <si>
    <t>班级发题-课时题目列表，筛选结果排序，正确率从高到低</t>
  </si>
  <si>
    <t>筛选包括组合筛选</t>
  </si>
  <si>
    <t>班级发题-课时题目列表，筛选结果排序，正确率从低到高</t>
  </si>
  <si>
    <t>班级发题-课时题目列表，筛选结果排序，默认排序</t>
  </si>
  <si>
    <t>班级发题-添加题目，手写添加题目，选择题型和难度，立即发布</t>
  </si>
  <si>
    <t>班级发题-添加题目，手写添加题目，选择题型和难度，添加到题库</t>
  </si>
  <si>
    <t>班级发题-添加题目，拍照添加题目，选择题型和难度，立即发布</t>
  </si>
  <si>
    <t>班级发题-添加题目，拍照添加题目，选择题型和难度，添加到题库</t>
  </si>
  <si>
    <t>班级发题-添加题目，选择相片添加题目，选择题型和难度，立即发布</t>
  </si>
  <si>
    <t>班级发题-添加题目，选择相片添加题目，选择题型和难度，添加到题库</t>
  </si>
  <si>
    <t>班级发题-备选题目，返回到班级发题页，备选题目里面的题目被保存</t>
  </si>
  <si>
    <t>班级发题-备选题目，切换班级后，备选题目里面的题目被保存</t>
  </si>
  <si>
    <t>班级发题-备选题目，退出或杀掉程序，备选题目里面的题目被保存</t>
  </si>
  <si>
    <t>班级发题-备选题目，备选题目页发布作业成功后，该备选题目里面的题目被清空</t>
  </si>
  <si>
    <t>班级发题-备选题目，其他班级发布作业成功，该班级备选题目里面的题目被保存</t>
  </si>
  <si>
    <t>班级发题-备选题目，点击题目上的删除按钮，删除题目</t>
  </si>
  <si>
    <t>班级发题-备选题目，点击批量删除按钮，选择一个要删除的题目，删除题目</t>
  </si>
  <si>
    <t>班级发题-备选题目，点击批量删除按钮，选择多个要删除的题目，删除题目</t>
  </si>
  <si>
    <t>班级发题-备选题目，点击批量删除按钮，选择所有题目，删除题目</t>
  </si>
  <si>
    <t>班级发题-备选题目，点击批量删除按钮，选择题目，取消删除</t>
  </si>
  <si>
    <t>班级发题-备选题目，删除完题目以后，点击添加按钮，进入课时题目列表，选择题目</t>
  </si>
  <si>
    <t>从课时列表进入备选题目</t>
  </si>
  <si>
    <t>班级发题-备选题目，删除完题目以后，点击添加按钮，进入教学计划，选择题目</t>
  </si>
  <si>
    <t>从教学计划进入备选题目</t>
  </si>
  <si>
    <t>班级发题-备选题目，查看题目，点击发布按钮，发布作业</t>
  </si>
  <si>
    <t>班级发题-发布作业，查看作业默认名称</t>
  </si>
  <si>
    <t>班级发题-发布作业，设置作业名字为空</t>
  </si>
  <si>
    <t>班级发题-发布作业，设置作业名字超过20个字</t>
  </si>
  <si>
    <t>班级发题-发布作业，设置作业名字为空格</t>
  </si>
  <si>
    <t>班级发题-发布作业，设置作业备注为空</t>
  </si>
  <si>
    <t>班级发题-发布作业，这是作业备注不为空</t>
  </si>
  <si>
    <t>班级发题-发布作业，修改发布时间，定时发布作业</t>
  </si>
  <si>
    <t>班级发题-发布作业，设置立即发布作业</t>
  </si>
  <si>
    <t>班级发题-发布作业，查看发布班级</t>
  </si>
  <si>
    <t>班级发题-发布作业，查看作业题目数量</t>
  </si>
  <si>
    <t>班级发题-发布作业，发布班级作业成功后，批改页面添加一个作业条目</t>
  </si>
  <si>
    <t>班级发题-发布作业，手写题目立即发布，发布作业成功后，批改页面添加一个作业条目</t>
  </si>
  <si>
    <t>班级发题-发布作业，拍照发题立即发布，发布作业成功后，批改页面添加一个作业条目</t>
  </si>
  <si>
    <t>分组发题</t>
  </si>
  <si>
    <t>分组发题-选择课程，打开课程列表，选择课程</t>
  </si>
  <si>
    <t>分组发题-选择课程，打开课程列表，切换不同的课程</t>
  </si>
  <si>
    <t>分组发题-分组方案，没有分组方案，查看页面</t>
  </si>
  <si>
    <t>分组发题-分组方案，查看分组方案与班级页面分组方案是否对应</t>
  </si>
  <si>
    <t>分组发题-分组方案，班级页添加分组方案，分组发题页对应更新</t>
  </si>
  <si>
    <t>分组发题-分组方案，班级页删除分组方案，分组发题页对应更新</t>
  </si>
  <si>
    <t>分组发题-分组方案，班级页添加分组，分组发题页对应更新</t>
  </si>
  <si>
    <t>分组发题-分组方案，班级页删除分组，分组发题页对应更新</t>
  </si>
  <si>
    <t>分组发题-分组方案，班级页添加分组学生，分组发题页对应更新</t>
  </si>
  <si>
    <t>分组发题-分组方案，班级页删除分组学生，分组发题页对应更新</t>
  </si>
  <si>
    <t>分组发题-编辑分组，添加临时分组</t>
  </si>
  <si>
    <t>分组发题-编辑分组，给分组添加学生，学生来自其他分组</t>
  </si>
  <si>
    <t>分组发题-编辑分组，给分组添加学生，学生来自未分组的学生分组</t>
  </si>
  <si>
    <t>分组发题-编辑分组，给分组删除学生</t>
  </si>
  <si>
    <t>分组发题-编辑分组，修改分组名称为空</t>
  </si>
  <si>
    <t>分组发题-编辑分组，修改分组名称为空格</t>
  </si>
  <si>
    <t>分组发题-编辑分组，修改分组名称超过20个字</t>
  </si>
  <si>
    <t>分组发题-教学计划，查看页面</t>
  </si>
  <si>
    <t>分组发题-教学计划，切换教学计划</t>
  </si>
  <si>
    <t>分组发题-教学计划，查看章节列表</t>
  </si>
  <si>
    <t>分组发题-教学计划，切换章节</t>
  </si>
  <si>
    <t>分组发题-教学计划，查看章节下的课时列表</t>
  </si>
  <si>
    <t>分组发题-教学计划，查看章节-课时下的题目</t>
  </si>
  <si>
    <t>分组发题-教学计划，在章节下，打开不同的课时</t>
  </si>
  <si>
    <t>分组发题-教学计划，在章节-课时下，切换下一课时</t>
  </si>
  <si>
    <t>分组发题-教学计划，在章节-课时下，切换上一课时</t>
  </si>
  <si>
    <t>分组发题-教学计划，点击备选题目按钮，查看备选题目</t>
  </si>
  <si>
    <t>为空</t>
  </si>
  <si>
    <t>不为空</t>
  </si>
  <si>
    <t>分组发题-教学计划，题目列表页选题，查看备选题目页更新</t>
  </si>
  <si>
    <t>分组发题-教学计划，题目列表页取消选题，查看备选题目页更新</t>
  </si>
  <si>
    <t>分组发题-教学计划，备选题目页，点击题目上的删除按钮，删除题目</t>
  </si>
  <si>
    <t>分组发题-教学计划，备选题目页，批量删除，不选择题目，点击删除按钮</t>
  </si>
  <si>
    <t>分组发题-教学计划，备选题目页，批量删除，选择一道题，点击删除按钮</t>
  </si>
  <si>
    <t>分组发题-教学计划，备选题目页，批量删除，选择多道题，点击删除按钮</t>
  </si>
  <si>
    <t>分组发题-教学计划，备选题目页，批量删除，选择题目，点击取消按钮</t>
  </si>
  <si>
    <t>分组发题-教学计划，备选题目页，点击添加按钮，添加题目</t>
  </si>
  <si>
    <t>分组发题-课时题目列表，选题，查看备选题目已选题目数量统计</t>
  </si>
  <si>
    <t>分组发题-课时题目列表，取消已选，查看备选题目已选题目数量统计更新</t>
  </si>
  <si>
    <t>分组发题-课时题目列表，点击编辑题目，添加新题目</t>
  </si>
  <si>
    <t>分组发题-课时题目列表，点击“有答案”，查看题目答案</t>
  </si>
  <si>
    <t>分组发题-课时题目列表，点击“有答案，有解析”，查看题目的答案和解析</t>
  </si>
  <si>
    <t>分组发题-课时题目列表，查看“查看全部”，查看题目详情</t>
  </si>
  <si>
    <t>分组发题-课时题目列表，筛选题目，按题型筛选</t>
  </si>
  <si>
    <t>分组发题-课时题目列表，筛选题目，按难度筛选</t>
  </si>
  <si>
    <t>分组发题-课时题目列表，筛选题目，按题型和难度组合筛选</t>
  </si>
  <si>
    <t>分组发题-课时题目列表，排序，默认排序</t>
  </si>
  <si>
    <t>分组发题-课时题目列表，排序，正确率从高到低</t>
  </si>
  <si>
    <t>分组发题-课时题目列表，排序，正确率从低到高</t>
  </si>
  <si>
    <t>分组发题-课时题目列表，筛选结果排序，正确率从高到低</t>
  </si>
  <si>
    <t>分组发题-课时题目列表，筛选结果排序，正确率从低到高</t>
  </si>
  <si>
    <t>分组发题-课时题目列表，筛选结果排序，默认排序</t>
  </si>
  <si>
    <t>分组发题-已选题目，点击题目上的删除按钮，删除题目</t>
  </si>
  <si>
    <t>分组发题-已选题目，批量删除，不选择题目，点击删除按钮</t>
  </si>
  <si>
    <t>分组发题-已选题目，批量删除，选择一道题，点击删除按钮</t>
  </si>
  <si>
    <t>分组发题-已选题目，批量删除，选择多道题，点击删除按钮</t>
  </si>
  <si>
    <t>分组发题-已选题目，批量删除，选择题目，点击取消按钮</t>
  </si>
  <si>
    <t>分组发题-已选题目，批量删除，点击添加按钮，添加新题目</t>
  </si>
  <si>
    <t>分组发题-已选题目，返回到选题页，已选题目不保存</t>
  </si>
  <si>
    <t>分组发题-已选题目，同时给多个分组选题</t>
  </si>
  <si>
    <t>分组发题-发布作业，查看作业默认名称</t>
  </si>
  <si>
    <t>分组发题-发布作业，设置作业名字为空</t>
  </si>
  <si>
    <t>分组发题-发布作业，设置作业名字超过20个字</t>
  </si>
  <si>
    <t>分组发题-发布作业，设置作业名字为空格</t>
  </si>
  <si>
    <t>分组发题-发布作业，设置作业备注为空</t>
  </si>
  <si>
    <t>分组发题-发布作业，这是作业备注不为空</t>
  </si>
  <si>
    <t>分组发题-发布作业，设置立即发布作业</t>
  </si>
  <si>
    <t>分组发题-发布作业，查看发布班级</t>
  </si>
  <si>
    <t>分组发题-发布作业，查看作业题目数量</t>
  </si>
  <si>
    <t>分组发题-发布作业，发布分组作业成功后，批改页面添加一个作业条目</t>
  </si>
  <si>
    <t>分组发题-发布作业，多个分组同时发布作业，查看每个分组的信息</t>
  </si>
  <si>
    <t>错题本</t>
  </si>
  <si>
    <t>切换班级-查看页面-一个班级</t>
  </si>
  <si>
    <t>切换班级-查看页面-多个班级</t>
  </si>
  <si>
    <t>切换班级-不同的班级之间切换</t>
  </si>
  <si>
    <t>切换班级-同一个班级之间切换</t>
  </si>
  <si>
    <t>切换班级-添加班级-查看页面</t>
  </si>
  <si>
    <t>切换班级-添加班级-切换班级</t>
  </si>
  <si>
    <t>切换班级-删除班级-查看页面</t>
  </si>
  <si>
    <t>切换班级-删除班级-切换班级</t>
  </si>
  <si>
    <t>错题本-查看错题-无答案</t>
  </si>
  <si>
    <t>错题本-查看错题-有答案</t>
  </si>
  <si>
    <t>错题本-查看错题-上拉加载全部错题</t>
  </si>
  <si>
    <t>错题本-查看错题-有答案-查看答案</t>
  </si>
  <si>
    <t>错题本-查看错题-有答案和解析-查看答案解析</t>
  </si>
  <si>
    <t>错题本-查看错题-管理员更新题目后，查看错题</t>
  </si>
  <si>
    <t>错题本-查看错题-管理员更新题目的答案后，查看答案</t>
  </si>
  <si>
    <t>错题本-查看错题-管理员更新题目的解析后，查看解析</t>
  </si>
  <si>
    <t>错题本-查看错题-筛选错题</t>
  </si>
  <si>
    <t>错题本-查看错题-筛选错题，上拉加载全部错题</t>
  </si>
  <si>
    <t>错题本-查看错题-重复筛选错题</t>
  </si>
  <si>
    <t>错题本-查看错题-一套教材</t>
  </si>
  <si>
    <t>错题本-查看错题-多套教程页面查看</t>
  </si>
  <si>
    <t>错题本-查看错题-多套教程切换</t>
  </si>
  <si>
    <t>错题本-添加课本-查看错题</t>
  </si>
  <si>
    <t>错题本-删除课本-查看错题</t>
  </si>
  <si>
    <t>错题本-选择题目-选择题目</t>
  </si>
  <si>
    <t>错题本-选择题目-选择多道题目</t>
  </si>
  <si>
    <t>错题本-选择题目-筛选后选择题目</t>
  </si>
  <si>
    <t>错题本-选择题目-选择题目后筛选</t>
  </si>
  <si>
    <t>错题本-选择题目-选择题目后取消选择</t>
  </si>
  <si>
    <t>错题本-选择题目-选择题目后关闭错题本</t>
  </si>
  <si>
    <t>错题本-选择题目-选择题目后已选按钮上的统计数字更新</t>
  </si>
  <si>
    <t>错题本-选择题目-取消选择题目后已选按钮上的统计数字更新</t>
  </si>
  <si>
    <t>错题本-选择题目-筛选后选择题目，已选按钮上数字更新</t>
  </si>
  <si>
    <t>错题本-选择题目-筛选后取消选择题目，已选按钮上数字更新</t>
  </si>
  <si>
    <t>错题本-已选题目-查看已选题目</t>
  </si>
  <si>
    <t>一道题</t>
  </si>
  <si>
    <t>十道题以上</t>
  </si>
  <si>
    <t>错题本-已选题目-查看已选题目答案</t>
  </si>
  <si>
    <t>错题本-已选题目-查看已选题目答案与解析</t>
  </si>
  <si>
    <t>错题本-已选题目-已选题目统计</t>
  </si>
  <si>
    <t>错题本-已选题目-删除题目</t>
  </si>
  <si>
    <t>错题本-已选题目=删除题目后已选题目的统计</t>
  </si>
  <si>
    <t>错题本-已选题目-删除题目后返回到上一页查看已选按钮上的数字统计</t>
  </si>
  <si>
    <t>错题本-已选题目-清空题目后已选题目的统计</t>
  </si>
  <si>
    <t>错题本-已选题目-清空题目后返回到上一页查看已选按钮上的数字统计</t>
  </si>
  <si>
    <t>错题本-已选题目-发布作业</t>
  </si>
  <si>
    <t>有网络</t>
  </si>
  <si>
    <t>无网络</t>
  </si>
  <si>
    <t>错题本-已选题目-清空题目后发布作业</t>
  </si>
  <si>
    <t>错题本-已选题目-删除题目后发布作业</t>
  </si>
  <si>
    <t xml:space="preserve">错题本-发布作业-作业名为空，发布作业 </t>
  </si>
  <si>
    <t>错题本-发布作业-作业名为空格，发布作业</t>
  </si>
  <si>
    <t>错题本-发布作业-备注为空，发布作业</t>
  </si>
  <si>
    <t>错题本-发布作业-备注不为空，发布作业</t>
  </si>
  <si>
    <t>错题本-错题数量统计</t>
  </si>
  <si>
    <t>错题本-老师批改作业后，错题数量更新</t>
  </si>
  <si>
    <t>错题本-多门课程，错题数量统计</t>
  </si>
  <si>
    <t>错题本-学生列表-查看学生列表</t>
  </si>
  <si>
    <t>错题本-学生列表-切换班级后查看学生列表</t>
  </si>
  <si>
    <t>错题本-学生列表-管理员添加学生后查看学生列表</t>
  </si>
  <si>
    <t>错题本-学生列表-管理员删除学生后查看学生列表</t>
  </si>
  <si>
    <t>错题本-学生列表-管理员添加学生后查看其他班级学生列表</t>
  </si>
  <si>
    <t>错题本-学生列表-管理员删除学生后查看其他班级学生列表</t>
  </si>
  <si>
    <t>错题本-学生列表-管理员添加班级后查看学生列表</t>
  </si>
  <si>
    <t>错题本-学生列表-管理员删除班级后查看其余班级的学生列表</t>
  </si>
  <si>
    <t>错题本-学生列表-学生登录时显示学生在线</t>
  </si>
  <si>
    <t>错题本-学生列表-学生退出时显示学生下线</t>
  </si>
  <si>
    <t>错题本-学生列表-学生姓名和头像显示正确</t>
  </si>
  <si>
    <t>错题本-学生列表-学生收到作业的次数统计正确</t>
  </si>
  <si>
    <t>错题本-学生列表-学生提交作业的次数统计正确</t>
  </si>
  <si>
    <t>错题本-学生列表-学生作业的正确率统计正确</t>
  </si>
  <si>
    <t>错题本-学生列表-批改作业后，学生作业的正确率统计正确</t>
  </si>
  <si>
    <t>错题本-学生列表-修改批改结果后，学生作业正确率统计正确</t>
  </si>
  <si>
    <t>错题本-学生列表-老师发布作业后学生收到作业的次数更新正确</t>
  </si>
  <si>
    <t>错题本-学生列表-学生提交作业后学生提交作业的次数更新正确</t>
  </si>
  <si>
    <t>错题本-学生列表-查看学生作业正确率曲线图</t>
  </si>
  <si>
    <t>错题本-作业正确率曲线图-作业信息正确（包括名称、发布时间、题目数量、正确率、排名、分数）</t>
  </si>
  <si>
    <t>错题本-作业正确率曲线图-查看作业题目清单</t>
  </si>
  <si>
    <t>错题本-作业正确率曲线图-切换作业，查看作业信息</t>
  </si>
  <si>
    <t>错题本-作业正确率曲线图-切换作业，查看作业题目清单</t>
  </si>
  <si>
    <t>错题本-作业正确率曲线图-批改作业后，作业状态和分数显示正确</t>
  </si>
  <si>
    <t>错题本-作业正确率曲线图-修改批改结果后，作业分数显示正确</t>
  </si>
  <si>
    <t>分组方案</t>
  </si>
  <si>
    <t>班级页-分组方案-分组方案个数统计正确</t>
  </si>
  <si>
    <t>班级页-分组方案-管理员添加班级后，分组方案个数统计正确</t>
  </si>
  <si>
    <t>班级页-分组方案-管理员删除班级后，其他班级的分组方案个数统计正确</t>
  </si>
  <si>
    <t>班级页-分组方案-添加分组方案后，分组方案个数统计正确</t>
  </si>
  <si>
    <t>班级页-分组方案-删除分组方案后，分组方案个数统计正确</t>
  </si>
  <si>
    <t>班级页-分组方案-查看分组方案</t>
  </si>
  <si>
    <t>有分组方案</t>
  </si>
  <si>
    <t>班级页-分组方案-没有分组方案时，查看页面</t>
  </si>
  <si>
    <t>没有分组方案</t>
  </si>
  <si>
    <t>班级页-分组方案-分组方案超过屏幕高度时，查看页面</t>
  </si>
  <si>
    <t>班级页-分组方案-创建分组方案</t>
  </si>
  <si>
    <t>页面为空</t>
  </si>
  <si>
    <t>页面有分组方案</t>
  </si>
  <si>
    <t>方案名称为空</t>
  </si>
  <si>
    <t>方案名称为空格</t>
  </si>
  <si>
    <t>班级页-分组方案-删除分组方案</t>
  </si>
  <si>
    <t>方案中有分组</t>
  </si>
  <si>
    <t>方案中没有分组</t>
  </si>
  <si>
    <t>班级页-分组方案-清空分组方案，查看页面显示</t>
  </si>
  <si>
    <t>班级页-分组方案-修改分组方案名称</t>
  </si>
  <si>
    <t>班级页-分组方案-修改分组方案名称，名称设置为空</t>
  </si>
  <si>
    <t>班级页-分组方案-修改分组方案名称，长度过长</t>
  </si>
  <si>
    <t>班级页-分组方案-修改分组方案名称为空格，修改名称</t>
  </si>
  <si>
    <t>班级页-分组方案-核对班级人数</t>
  </si>
  <si>
    <t>没有分组</t>
  </si>
  <si>
    <t>有分组</t>
  </si>
  <si>
    <t>班级页-分组-添加分组</t>
  </si>
  <si>
    <t>班级页-分组-名称为空，添加分组</t>
  </si>
  <si>
    <t>班级页-分组-名称为空格，添加分组</t>
  </si>
  <si>
    <t>班级页-分组-删除分组</t>
  </si>
  <si>
    <t>班级页-分组-清空分组</t>
  </si>
  <si>
    <t>班级页-分组-未分组小组不能被删除</t>
  </si>
  <si>
    <t>班级页-分组-修改分组名称</t>
  </si>
  <si>
    <t>班级页-分组-不能设置分组名称为空</t>
  </si>
  <si>
    <t>班级页-分组-添加分组超过屏幕高度，查看滚动效果</t>
  </si>
  <si>
    <t>班级页-分组-核对分组个数</t>
  </si>
  <si>
    <t>班级页-分组-添加分组后，核对分组个数</t>
  </si>
  <si>
    <t>班级页-分组-删除分组后，核对分组个数</t>
  </si>
  <si>
    <t>班级页-分组-清空分组后，核对分组个数</t>
  </si>
  <si>
    <t>班级页-分组-查看分组里面的学生</t>
  </si>
  <si>
    <t>选择未分组的学生</t>
  </si>
  <si>
    <t>班级页-分组-向分组里面添加学生</t>
  </si>
  <si>
    <t>选择以分组的学生</t>
  </si>
  <si>
    <t>班级页-分组-删除分组里面的学生</t>
  </si>
  <si>
    <t>班级页-分组-清空分组里面的学生</t>
  </si>
  <si>
    <t>班级页-分组-取消删除学生</t>
  </si>
  <si>
    <t>班级页-分组-未分组小组不能删除学生</t>
  </si>
  <si>
    <t xml:space="preserve">班级页-分组-未分组小组不能修改名字          </t>
  </si>
  <si>
    <t>班级页-分组-未分组小组不能添加学生</t>
  </si>
  <si>
    <t>班级页-分组-向分组里面添加学生后，分组人数更新</t>
  </si>
  <si>
    <t>班级页-分组-向分组里面删除学生后，分组人数更新</t>
  </si>
  <si>
    <t>班级页-分组-管理员添加学生后，分组里面的显示</t>
  </si>
  <si>
    <t>班级页-分组-管理员删除学生后，分组里面的显示</t>
  </si>
  <si>
    <t>班级页-分组-管理员修改学生名子，分组里面显示</t>
  </si>
  <si>
    <t>班级页-分组方案-创建分组方案-同步到服务器</t>
  </si>
  <si>
    <t>班级页-分组方案-删除分组方案-同步到服务器</t>
  </si>
  <si>
    <t>班级页-分组方案-修改分组方案名称-同步到服务器</t>
  </si>
  <si>
    <t>班级页-分组-创建分组-同步到服务器</t>
  </si>
  <si>
    <t>班级页-分组-删除分组-同步到服务器</t>
  </si>
  <si>
    <t>班级页-分组-修改分组名称-同步到服务器</t>
  </si>
  <si>
    <t>班级页-分组-添加学生-同步到服务器</t>
  </si>
  <si>
    <t>班级页-分组-删除学生-同步到服务器</t>
  </si>
  <si>
    <t>查看用户信息-点击屏幕左上角的头像</t>
  </si>
  <si>
    <t>设置用户头像</t>
  </si>
  <si>
    <t>修改密码-输入原始密码，新密码，提交</t>
  </si>
  <si>
    <t>修改密码-修改密码成功后重新登录，使用修改前密码</t>
  </si>
  <si>
    <t>修改密码-修改密码成功后重新登录，使用修改后密码</t>
  </si>
  <si>
    <t>检测更新-点击检测更新按钮，下载安装包</t>
  </si>
  <si>
    <t>检测更新-点击检测更新按钮，提示最新版本</t>
  </si>
  <si>
    <t>检测更新-启动APP，下载安装包</t>
  </si>
  <si>
    <t>检测更新-启动APP，直接进入软件</t>
  </si>
  <si>
    <t>问题反馈-APP登录页入口</t>
  </si>
  <si>
    <t>问题反馈-其他页，问题反馈按钮入口</t>
  </si>
  <si>
    <t>问题反馈-没有问题描述，没有图片，提交</t>
  </si>
  <si>
    <t>问题反馈-有问题描述，没有图片，提交</t>
  </si>
  <si>
    <t>问题反馈-没有问题描述，有图片，提交</t>
  </si>
  <si>
    <t>问题反馈-有问题描述，有图片，提交</t>
  </si>
  <si>
    <t>问题反馈-没有网络链接，提交</t>
  </si>
  <si>
    <t>退出登录-退出登录，返回到登录页面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</si>
</sst>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2" borderId="0" xfId="0" applyNumberForma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0" xfId="0" applyNumberFormat="1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8:E13"/>
  <sheetViews>
    <sheetView tabSelected="1" workbookViewId="0">
      <selection activeCell="E29" sqref="E29"/>
    </sheetView>
  </sheetViews>
  <sheetFormatPr defaultColWidth="9" defaultRowHeight="13.5" outlineLevelCol="4"/>
  <cols>
    <col min="3" max="3" width="17.625" customWidth="1"/>
    <col min="4" max="4" width="16.375" customWidth="1"/>
  </cols>
  <sheetData>
    <row r="8" spans="3:5">
      <c r="C8" s="9" t="s">
        <v>0</v>
      </c>
      <c r="D8" s="9"/>
      <c r="E8" s="9"/>
    </row>
    <row r="9" spans="3:5">
      <c r="C9" s="10" t="s">
        <v>1</v>
      </c>
      <c r="D9" s="10">
        <f>批改页!L15+发题页!M5+班级页!K6+其他!L7</f>
        <v>515</v>
      </c>
      <c r="E9" s="11"/>
    </row>
    <row r="10" spans="3:5">
      <c r="C10" s="10" t="s">
        <v>2</v>
      </c>
      <c r="D10" s="10">
        <f>批改页!L19+发题页!M9+班级页!K10+其他!L11</f>
        <v>0</v>
      </c>
      <c r="E10" s="11">
        <f>D10/D9</f>
        <v>0</v>
      </c>
    </row>
    <row r="11" spans="3:5">
      <c r="C11" s="10" t="s">
        <v>3</v>
      </c>
      <c r="D11" s="10">
        <f>批改页!L18+发题页!M8+班级页!K9+其他!L10</f>
        <v>515</v>
      </c>
      <c r="E11" s="11">
        <f>D11/D9</f>
        <v>1</v>
      </c>
    </row>
    <row r="12" spans="3:5">
      <c r="C12" s="10" t="s">
        <v>4</v>
      </c>
      <c r="D12" s="10">
        <f>批改页!L16+发题页!M6+班级页!K7+其他!L8</f>
        <v>0</v>
      </c>
      <c r="E12" s="11">
        <f>D12/D9</f>
        <v>0</v>
      </c>
    </row>
    <row r="13" spans="3:5">
      <c r="C13" s="10" t="s">
        <v>5</v>
      </c>
      <c r="D13" s="10">
        <f>批改页!L17+发题页!M7+班级页!K8+其他!L9</f>
        <v>0</v>
      </c>
      <c r="E13" s="11">
        <f>D13/D9</f>
        <v>0</v>
      </c>
    </row>
  </sheetData>
  <mergeCells count="1">
    <mergeCell ref="C8:E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6"/>
  <sheetViews>
    <sheetView workbookViewId="0">
      <pane ySplit="1" topLeftCell="A2" activePane="bottomLeft" state="frozen"/>
      <selection/>
      <selection pane="bottomLeft" activeCell="M21" sqref="M21"/>
    </sheetView>
  </sheetViews>
  <sheetFormatPr defaultColWidth="9" defaultRowHeight="13.5"/>
  <cols>
    <col min="2" max="2" width="48.375" style="6" customWidth="1"/>
    <col min="3" max="3" width="16" customWidth="1"/>
    <col min="6" max="6" width="14.375" customWidth="1"/>
    <col min="11" max="11" width="16.625" customWidth="1"/>
  </cols>
  <sheetData>
    <row r="1" spans="1:8">
      <c r="A1" t="s">
        <v>6</v>
      </c>
      <c r="B1" s="6" t="s">
        <v>7</v>
      </c>
      <c r="C1" s="1" t="s">
        <v>8</v>
      </c>
      <c r="D1" s="1" t="s">
        <v>9</v>
      </c>
      <c r="E1" s="1" t="s">
        <v>10</v>
      </c>
      <c r="F1" t="s">
        <v>11</v>
      </c>
      <c r="G1" t="s">
        <v>12</v>
      </c>
      <c r="H1" s="1" t="s">
        <v>13</v>
      </c>
    </row>
    <row r="2" spans="1:7">
      <c r="A2">
        <v>1</v>
      </c>
      <c r="B2" s="6" t="s">
        <v>14</v>
      </c>
      <c r="G2" t="s">
        <v>15</v>
      </c>
    </row>
    <row r="3" spans="2:7">
      <c r="B3" s="6" t="s">
        <v>16</v>
      </c>
      <c r="G3" t="s">
        <v>15</v>
      </c>
    </row>
    <row r="4" spans="2:7">
      <c r="B4" s="6" t="s">
        <v>17</v>
      </c>
      <c r="C4" t="s">
        <v>18</v>
      </c>
      <c r="G4" t="s">
        <v>15</v>
      </c>
    </row>
    <row r="5" spans="2:7">
      <c r="B5" s="6" t="s">
        <v>19</v>
      </c>
      <c r="C5" t="s">
        <v>18</v>
      </c>
      <c r="G5" t="s">
        <v>15</v>
      </c>
    </row>
    <row r="6" spans="2:7">
      <c r="B6" s="6" t="s">
        <v>17</v>
      </c>
      <c r="C6" t="s">
        <v>20</v>
      </c>
      <c r="G6" t="s">
        <v>15</v>
      </c>
    </row>
    <row r="7" spans="2:7">
      <c r="B7" s="6" t="s">
        <v>21</v>
      </c>
      <c r="G7" t="s">
        <v>15</v>
      </c>
    </row>
    <row r="8" spans="2:7">
      <c r="B8" s="6" t="s">
        <v>22</v>
      </c>
      <c r="G8" t="s">
        <v>15</v>
      </c>
    </row>
    <row r="9" spans="2:7">
      <c r="B9" s="6" t="s">
        <v>23</v>
      </c>
      <c r="C9" t="s">
        <v>24</v>
      </c>
      <c r="G9" t="s">
        <v>15</v>
      </c>
    </row>
    <row r="10" spans="2:7">
      <c r="B10" s="6" t="s">
        <v>25</v>
      </c>
      <c r="C10" t="s">
        <v>24</v>
      </c>
      <c r="G10" t="s">
        <v>15</v>
      </c>
    </row>
    <row r="11" ht="27" spans="2:7">
      <c r="B11" s="6" t="s">
        <v>26</v>
      </c>
      <c r="C11" t="s">
        <v>24</v>
      </c>
      <c r="G11" t="s">
        <v>15</v>
      </c>
    </row>
    <row r="12" spans="2:7">
      <c r="B12" s="6" t="s">
        <v>23</v>
      </c>
      <c r="C12" t="s">
        <v>27</v>
      </c>
      <c r="G12" t="s">
        <v>15</v>
      </c>
    </row>
    <row r="13" spans="2:7">
      <c r="B13" s="6" t="s">
        <v>25</v>
      </c>
      <c r="C13" t="s">
        <v>27</v>
      </c>
      <c r="G13" t="s">
        <v>15</v>
      </c>
    </row>
    <row r="14" spans="2:13">
      <c r="B14" s="6" t="s">
        <v>28</v>
      </c>
      <c r="C14" t="s">
        <v>27</v>
      </c>
      <c r="G14" t="s">
        <v>15</v>
      </c>
      <c r="K14" s="2" t="s">
        <v>29</v>
      </c>
      <c r="L14" s="2"/>
      <c r="M14" s="2" t="s">
        <v>30</v>
      </c>
    </row>
    <row r="15" spans="2:13">
      <c r="B15" s="6" t="s">
        <v>31</v>
      </c>
      <c r="C15" t="s">
        <v>27</v>
      </c>
      <c r="G15" t="s">
        <v>15</v>
      </c>
      <c r="K15" s="2" t="s">
        <v>32</v>
      </c>
      <c r="L15" s="2">
        <f>COUNTIF(G:G,"PASS")+COUNTIF(G:G,"FAIL")+COUNTIF(G:G,"NULL")</f>
        <v>225</v>
      </c>
      <c r="M15" s="3"/>
    </row>
    <row r="16" spans="2:13">
      <c r="B16" s="6" t="s">
        <v>33</v>
      </c>
      <c r="C16" t="s">
        <v>27</v>
      </c>
      <c r="G16" t="s">
        <v>15</v>
      </c>
      <c r="K16" s="2" t="s">
        <v>34</v>
      </c>
      <c r="L16" s="2">
        <f>COUNTIF(G:G,"PASS")</f>
        <v>0</v>
      </c>
      <c r="M16" s="3">
        <f>COUNTIF(G:G,"PASS")/(COUNTIF(G:G,"PASS")+COUNTIF(G:G,"FAIL")+COUNTIF(G:G,"NULL"))</f>
        <v>0</v>
      </c>
    </row>
    <row r="17" ht="27" spans="2:13">
      <c r="B17" s="6" t="s">
        <v>26</v>
      </c>
      <c r="C17" t="s">
        <v>27</v>
      </c>
      <c r="G17" t="s">
        <v>15</v>
      </c>
      <c r="K17" s="2" t="s">
        <v>35</v>
      </c>
      <c r="L17" s="2">
        <f>COUNTIF(G:G,"FAIL")</f>
        <v>0</v>
      </c>
      <c r="M17" s="3">
        <f>COUNTIF(G:G,"FAIL")/(COUNTIF(G:G,"PASS")+COUNTIF(G:G,"FAIL")+COUNTIF(G:G,"NULL"))</f>
        <v>0</v>
      </c>
    </row>
    <row r="18" ht="27" spans="2:13">
      <c r="B18" s="6" t="s">
        <v>36</v>
      </c>
      <c r="C18" t="s">
        <v>27</v>
      </c>
      <c r="G18" t="s">
        <v>15</v>
      </c>
      <c r="K18" s="2" t="s">
        <v>37</v>
      </c>
      <c r="L18" s="2">
        <f>COUNTIF(G:G,"NULL")</f>
        <v>225</v>
      </c>
      <c r="M18" s="3">
        <f>COUNTIF(G:G,"NULL")/(COUNTIF(G:G,"PASS")+COUNTIF(G:G,"FAIL")+COUNTIF(G:G,"NULL"))</f>
        <v>1</v>
      </c>
    </row>
    <row r="19" ht="27" spans="1:16384">
      <c r="A19" s="6"/>
      <c r="B19" s="6" t="s">
        <v>38</v>
      </c>
      <c r="C19" s="6" t="s">
        <v>27</v>
      </c>
      <c r="D19" s="6"/>
      <c r="E19" s="6"/>
      <c r="F19" s="6"/>
      <c r="G19" s="6" t="s">
        <v>15</v>
      </c>
      <c r="H19" s="6"/>
      <c r="I19" s="6"/>
      <c r="J19" s="6"/>
      <c r="K19" s="4" t="s">
        <v>39</v>
      </c>
      <c r="L19" s="4">
        <f>COUNTIF(G:G,"PASS")+COUNTIF(G:G,"FAIL")</f>
        <v>0</v>
      </c>
      <c r="M19" s="3">
        <f>(COUNTIF(G:G,"PASS")+COUNTIF(G:G,"FAIL"))/(COUNTIF(G:G,"PASS")+COUNTIF(G:G,"FAIL")+COUNTIF(G:G,"NULL"))</f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ht="27" spans="1:16384">
      <c r="A20" s="6"/>
      <c r="B20" s="6" t="s">
        <v>40</v>
      </c>
      <c r="C20" s="6" t="s">
        <v>27</v>
      </c>
      <c r="D20" s="6"/>
      <c r="E20" s="6"/>
      <c r="F20" s="6"/>
      <c r="G20" s="6" t="s">
        <v>15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pans="1:16384">
      <c r="A21" s="6"/>
      <c r="B21" s="6" t="s">
        <v>41</v>
      </c>
      <c r="C21" s="6"/>
      <c r="D21" s="6"/>
      <c r="E21" s="6"/>
      <c r="F21" s="6"/>
      <c r="G21" s="6" t="s">
        <v>15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2:7">
      <c r="B22" s="6" t="s">
        <v>42</v>
      </c>
      <c r="C22" t="s">
        <v>43</v>
      </c>
      <c r="G22" s="6" t="s">
        <v>15</v>
      </c>
    </row>
    <row r="23" spans="2:7">
      <c r="B23" s="6" t="s">
        <v>44</v>
      </c>
      <c r="C23" t="s">
        <v>43</v>
      </c>
      <c r="G23" s="6" t="s">
        <v>15</v>
      </c>
    </row>
    <row r="24" spans="2:7">
      <c r="B24" s="6" t="s">
        <v>45</v>
      </c>
      <c r="C24" t="s">
        <v>43</v>
      </c>
      <c r="G24" s="6" t="s">
        <v>15</v>
      </c>
    </row>
    <row r="25" spans="2:7">
      <c r="B25" s="6" t="s">
        <v>42</v>
      </c>
      <c r="C25" t="s">
        <v>46</v>
      </c>
      <c r="G25" t="s">
        <v>15</v>
      </c>
    </row>
    <row r="26" spans="2:7">
      <c r="B26" s="6" t="s">
        <v>44</v>
      </c>
      <c r="C26" t="s">
        <v>46</v>
      </c>
      <c r="G26" t="s">
        <v>15</v>
      </c>
    </row>
    <row r="27" spans="2:7">
      <c r="B27" s="6" t="s">
        <v>45</v>
      </c>
      <c r="C27" t="s">
        <v>46</v>
      </c>
      <c r="G27" t="s">
        <v>15</v>
      </c>
    </row>
    <row r="28" spans="2:7">
      <c r="B28" s="6" t="s">
        <v>47</v>
      </c>
      <c r="C28" t="s">
        <v>46</v>
      </c>
      <c r="G28" t="s">
        <v>15</v>
      </c>
    </row>
    <row r="29" spans="2:7">
      <c r="B29" s="6" t="s">
        <v>48</v>
      </c>
      <c r="C29" t="s">
        <v>46</v>
      </c>
      <c r="G29" t="s">
        <v>15</v>
      </c>
    </row>
    <row r="30" spans="2:7">
      <c r="B30" s="6" t="s">
        <v>49</v>
      </c>
      <c r="C30" t="s">
        <v>46</v>
      </c>
      <c r="G30" t="s">
        <v>15</v>
      </c>
    </row>
    <row r="31" spans="2:7">
      <c r="B31" s="6" t="s">
        <v>50</v>
      </c>
      <c r="C31" t="s">
        <v>46</v>
      </c>
      <c r="G31" t="s">
        <v>15</v>
      </c>
    </row>
    <row r="32" spans="2:7">
      <c r="B32" s="6" t="s">
        <v>51</v>
      </c>
      <c r="C32" t="s">
        <v>46</v>
      </c>
      <c r="G32" t="s">
        <v>15</v>
      </c>
    </row>
    <row r="33" spans="2:7">
      <c r="B33" s="6" t="s">
        <v>52</v>
      </c>
      <c r="C33" t="s">
        <v>46</v>
      </c>
      <c r="G33" t="s">
        <v>15</v>
      </c>
    </row>
    <row r="34" spans="2:7">
      <c r="B34" s="6" t="s">
        <v>53</v>
      </c>
      <c r="C34" t="s">
        <v>46</v>
      </c>
      <c r="G34" t="s">
        <v>15</v>
      </c>
    </row>
    <row r="35" spans="2:7">
      <c r="B35" s="6" t="s">
        <v>54</v>
      </c>
      <c r="C35" t="s">
        <v>46</v>
      </c>
      <c r="G35" t="s">
        <v>15</v>
      </c>
    </row>
    <row r="36" spans="2:7">
      <c r="B36" s="6" t="s">
        <v>55</v>
      </c>
      <c r="C36" t="s">
        <v>46</v>
      </c>
      <c r="G36" t="s">
        <v>15</v>
      </c>
    </row>
    <row r="37" ht="27" spans="2:7">
      <c r="B37" s="6" t="s">
        <v>56</v>
      </c>
      <c r="G37" t="s">
        <v>15</v>
      </c>
    </row>
    <row r="38" ht="27" spans="2:7">
      <c r="B38" s="6" t="s">
        <v>57</v>
      </c>
      <c r="G38" t="s">
        <v>15</v>
      </c>
    </row>
    <row r="39" ht="27" spans="2:7">
      <c r="B39" s="6" t="s">
        <v>58</v>
      </c>
      <c r="G39" t="s">
        <v>15</v>
      </c>
    </row>
    <row r="40" ht="27" spans="2:7">
      <c r="B40" s="6" t="s">
        <v>59</v>
      </c>
      <c r="G40" t="s">
        <v>15</v>
      </c>
    </row>
    <row r="41" spans="2:7">
      <c r="B41" s="6" t="s">
        <v>60</v>
      </c>
      <c r="G41" t="s">
        <v>15</v>
      </c>
    </row>
    <row r="42" spans="2:7">
      <c r="B42" s="6" t="s">
        <v>61</v>
      </c>
      <c r="G42" t="s">
        <v>15</v>
      </c>
    </row>
    <row r="43" spans="2:7">
      <c r="B43" s="6" t="s">
        <v>62</v>
      </c>
      <c r="G43" t="s">
        <v>15</v>
      </c>
    </row>
    <row r="44" spans="2:7">
      <c r="B44" s="6" t="s">
        <v>63</v>
      </c>
      <c r="G44" t="s">
        <v>15</v>
      </c>
    </row>
    <row r="45" spans="2:7">
      <c r="B45" s="6" t="s">
        <v>64</v>
      </c>
      <c r="G45" t="s">
        <v>15</v>
      </c>
    </row>
    <row r="46" spans="2:7">
      <c r="B46" s="6" t="s">
        <v>65</v>
      </c>
      <c r="G46" t="s">
        <v>15</v>
      </c>
    </row>
    <row r="47" spans="2:7">
      <c r="B47" s="6" t="s">
        <v>66</v>
      </c>
      <c r="C47" t="s">
        <v>18</v>
      </c>
      <c r="G47" t="s">
        <v>15</v>
      </c>
    </row>
    <row r="48" spans="2:7">
      <c r="B48" s="6" t="s">
        <v>67</v>
      </c>
      <c r="C48" t="s">
        <v>18</v>
      </c>
      <c r="G48" t="s">
        <v>15</v>
      </c>
    </row>
    <row r="49" spans="2:7">
      <c r="B49" s="6" t="s">
        <v>66</v>
      </c>
      <c r="C49" t="s">
        <v>20</v>
      </c>
      <c r="G49" t="s">
        <v>15</v>
      </c>
    </row>
    <row r="50" spans="2:7">
      <c r="B50" s="6" t="s">
        <v>68</v>
      </c>
      <c r="G50" t="s">
        <v>15</v>
      </c>
    </row>
    <row r="51" spans="2:7">
      <c r="B51" s="6" t="s">
        <v>69</v>
      </c>
      <c r="G51" t="s">
        <v>15</v>
      </c>
    </row>
    <row r="52" ht="27" spans="2:7">
      <c r="B52" s="6" t="s">
        <v>70</v>
      </c>
      <c r="G52" t="s">
        <v>15</v>
      </c>
    </row>
    <row r="53" ht="27" spans="2:7">
      <c r="B53" s="6" t="s">
        <v>71</v>
      </c>
      <c r="G53" t="s">
        <v>15</v>
      </c>
    </row>
    <row r="54" ht="27" spans="2:7">
      <c r="B54" s="6" t="s">
        <v>72</v>
      </c>
      <c r="G54" t="s">
        <v>15</v>
      </c>
    </row>
    <row r="55" ht="27" spans="2:7">
      <c r="B55" s="6" t="s">
        <v>73</v>
      </c>
      <c r="G55" t="s">
        <v>15</v>
      </c>
    </row>
    <row r="56" ht="27" spans="2:7">
      <c r="B56" s="6" t="s">
        <v>74</v>
      </c>
      <c r="G56" t="s">
        <v>15</v>
      </c>
    </row>
    <row r="57" ht="27" spans="2:7">
      <c r="B57" s="6" t="s">
        <v>75</v>
      </c>
      <c r="G57" t="s">
        <v>15</v>
      </c>
    </row>
    <row r="58" spans="2:7">
      <c r="B58" s="6" t="s">
        <v>76</v>
      </c>
      <c r="G58" t="s">
        <v>15</v>
      </c>
    </row>
    <row r="59" ht="27" spans="2:7">
      <c r="B59" s="6" t="s">
        <v>77</v>
      </c>
      <c r="G59" t="s">
        <v>15</v>
      </c>
    </row>
    <row r="60" spans="2:7">
      <c r="B60" s="6" t="s">
        <v>78</v>
      </c>
      <c r="G60" t="s">
        <v>15</v>
      </c>
    </row>
    <row r="61" spans="2:7">
      <c r="B61" s="6" t="s">
        <v>79</v>
      </c>
      <c r="G61" t="s">
        <v>15</v>
      </c>
    </row>
    <row r="62" ht="27" spans="2:7">
      <c r="B62" s="6" t="s">
        <v>80</v>
      </c>
      <c r="G62" t="s">
        <v>15</v>
      </c>
    </row>
    <row r="63" spans="2:7">
      <c r="B63" s="6" t="s">
        <v>81</v>
      </c>
      <c r="G63" t="s">
        <v>15</v>
      </c>
    </row>
    <row r="64" spans="2:7">
      <c r="B64" s="6" t="s">
        <v>82</v>
      </c>
      <c r="G64" t="s">
        <v>15</v>
      </c>
    </row>
    <row r="65" ht="27" spans="2:7">
      <c r="B65" s="6" t="s">
        <v>83</v>
      </c>
      <c r="G65" t="s">
        <v>15</v>
      </c>
    </row>
    <row r="66" spans="2:7">
      <c r="B66" s="6" t="s">
        <v>84</v>
      </c>
      <c r="G66" t="s">
        <v>15</v>
      </c>
    </row>
    <row r="67" ht="27" spans="2:7">
      <c r="B67" s="6" t="s">
        <v>85</v>
      </c>
      <c r="G67" t="s">
        <v>15</v>
      </c>
    </row>
    <row r="68" ht="27" spans="2:7">
      <c r="B68" s="6" t="s">
        <v>86</v>
      </c>
      <c r="G68" t="s">
        <v>15</v>
      </c>
    </row>
    <row r="69" ht="27" spans="2:7">
      <c r="B69" s="6" t="s">
        <v>87</v>
      </c>
      <c r="G69" t="s">
        <v>15</v>
      </c>
    </row>
    <row r="70" ht="27" spans="2:7">
      <c r="B70" s="6" t="s">
        <v>88</v>
      </c>
      <c r="G70" t="s">
        <v>15</v>
      </c>
    </row>
    <row r="71" ht="27" spans="2:7">
      <c r="B71" s="6" t="s">
        <v>89</v>
      </c>
      <c r="G71" t="s">
        <v>15</v>
      </c>
    </row>
    <row r="72" ht="27" spans="2:7">
      <c r="B72" s="6" t="s">
        <v>90</v>
      </c>
      <c r="G72" t="s">
        <v>15</v>
      </c>
    </row>
    <row r="73" spans="2:7">
      <c r="B73" s="6" t="s">
        <v>91</v>
      </c>
      <c r="G73" t="s">
        <v>15</v>
      </c>
    </row>
    <row r="74" ht="27" spans="2:7">
      <c r="B74" s="6" t="s">
        <v>92</v>
      </c>
      <c r="G74" t="s">
        <v>15</v>
      </c>
    </row>
    <row r="75" spans="2:7">
      <c r="B75" s="6" t="s">
        <v>93</v>
      </c>
      <c r="C75" t="s">
        <v>43</v>
      </c>
      <c r="G75" t="s">
        <v>15</v>
      </c>
    </row>
    <row r="76" spans="2:7">
      <c r="B76" s="6" t="s">
        <v>94</v>
      </c>
      <c r="C76" t="s">
        <v>43</v>
      </c>
      <c r="G76" t="s">
        <v>15</v>
      </c>
    </row>
    <row r="77" spans="2:7">
      <c r="B77" s="6" t="s">
        <v>95</v>
      </c>
      <c r="C77" t="s">
        <v>43</v>
      </c>
      <c r="G77" t="s">
        <v>15</v>
      </c>
    </row>
    <row r="78" spans="2:7">
      <c r="B78" s="6" t="s">
        <v>93</v>
      </c>
      <c r="C78" t="s">
        <v>46</v>
      </c>
      <c r="G78" t="s">
        <v>15</v>
      </c>
    </row>
    <row r="79" spans="2:7">
      <c r="B79" s="6" t="s">
        <v>94</v>
      </c>
      <c r="C79" t="s">
        <v>46</v>
      </c>
      <c r="G79" t="s">
        <v>15</v>
      </c>
    </row>
    <row r="80" spans="2:7">
      <c r="B80" s="6" t="s">
        <v>95</v>
      </c>
      <c r="C80" t="s">
        <v>46</v>
      </c>
      <c r="G80" t="s">
        <v>15</v>
      </c>
    </row>
    <row r="81" spans="2:7">
      <c r="B81" s="6" t="s">
        <v>96</v>
      </c>
      <c r="C81" t="s">
        <v>46</v>
      </c>
      <c r="G81" t="s">
        <v>15</v>
      </c>
    </row>
    <row r="82" spans="2:7">
      <c r="B82" s="6" t="s">
        <v>97</v>
      </c>
      <c r="C82" t="s">
        <v>46</v>
      </c>
      <c r="G82" t="s">
        <v>15</v>
      </c>
    </row>
    <row r="83" spans="2:7">
      <c r="B83" s="6" t="s">
        <v>98</v>
      </c>
      <c r="C83" t="s">
        <v>46</v>
      </c>
      <c r="G83" t="s">
        <v>15</v>
      </c>
    </row>
    <row r="84" spans="2:7">
      <c r="B84" s="6" t="s">
        <v>99</v>
      </c>
      <c r="C84" t="s">
        <v>46</v>
      </c>
      <c r="G84" t="s">
        <v>15</v>
      </c>
    </row>
    <row r="85" spans="2:7">
      <c r="B85" s="6" t="s">
        <v>100</v>
      </c>
      <c r="C85" t="s">
        <v>46</v>
      </c>
      <c r="G85" t="s">
        <v>15</v>
      </c>
    </row>
    <row r="86" spans="2:7">
      <c r="B86" s="6" t="s">
        <v>101</v>
      </c>
      <c r="C86" t="s">
        <v>46</v>
      </c>
      <c r="G86" t="s">
        <v>15</v>
      </c>
    </row>
    <row r="87" spans="2:7">
      <c r="B87" s="6" t="s">
        <v>102</v>
      </c>
      <c r="C87" t="s">
        <v>46</v>
      </c>
      <c r="G87" t="s">
        <v>15</v>
      </c>
    </row>
    <row r="88" spans="2:7">
      <c r="B88" s="6" t="s">
        <v>103</v>
      </c>
      <c r="C88" t="s">
        <v>46</v>
      </c>
      <c r="G88" t="s">
        <v>15</v>
      </c>
    </row>
    <row r="89" spans="2:7">
      <c r="B89" s="6" t="s">
        <v>104</v>
      </c>
      <c r="C89" t="s">
        <v>46</v>
      </c>
      <c r="G89" t="s">
        <v>15</v>
      </c>
    </row>
    <row r="90" ht="27" spans="2:7">
      <c r="B90" s="6" t="s">
        <v>105</v>
      </c>
      <c r="G90" t="s">
        <v>15</v>
      </c>
    </row>
    <row r="91" ht="27" spans="2:7">
      <c r="B91" s="6" t="s">
        <v>106</v>
      </c>
      <c r="G91" t="s">
        <v>15</v>
      </c>
    </row>
    <row r="92" ht="27" spans="2:7">
      <c r="B92" s="6" t="s">
        <v>107</v>
      </c>
      <c r="G92" t="s">
        <v>15</v>
      </c>
    </row>
    <row r="93" ht="27" spans="2:7">
      <c r="B93" s="6" t="s">
        <v>108</v>
      </c>
      <c r="G93" t="s">
        <v>15</v>
      </c>
    </row>
    <row r="94" spans="2:7">
      <c r="B94" s="6" t="s">
        <v>109</v>
      </c>
      <c r="G94" t="s">
        <v>15</v>
      </c>
    </row>
    <row r="95" ht="27" spans="2:7">
      <c r="B95" s="6" t="s">
        <v>110</v>
      </c>
      <c r="G95" t="s">
        <v>15</v>
      </c>
    </row>
    <row r="96" ht="27" spans="2:7">
      <c r="B96" s="6" t="s">
        <v>111</v>
      </c>
      <c r="G96" t="s">
        <v>15</v>
      </c>
    </row>
    <row r="97" ht="27" spans="2:7">
      <c r="B97" s="6" t="s">
        <v>112</v>
      </c>
      <c r="G97" t="s">
        <v>15</v>
      </c>
    </row>
    <row r="98" ht="27" spans="2:7">
      <c r="B98" s="6" t="s">
        <v>113</v>
      </c>
      <c r="G98" t="s">
        <v>15</v>
      </c>
    </row>
    <row r="99" ht="27" spans="2:7">
      <c r="B99" s="6" t="s">
        <v>114</v>
      </c>
      <c r="G99" t="s">
        <v>15</v>
      </c>
    </row>
    <row r="100" ht="27" spans="2:7">
      <c r="B100" s="6" t="s">
        <v>115</v>
      </c>
      <c r="G100" t="s">
        <v>15</v>
      </c>
    </row>
    <row r="101" ht="27" spans="2:7">
      <c r="B101" s="6" t="s">
        <v>116</v>
      </c>
      <c r="G101" t="s">
        <v>15</v>
      </c>
    </row>
    <row r="102" ht="27" spans="2:7">
      <c r="B102" s="6" t="s">
        <v>117</v>
      </c>
      <c r="G102" t="s">
        <v>15</v>
      </c>
    </row>
    <row r="103" ht="27" spans="2:7">
      <c r="B103" s="6" t="s">
        <v>118</v>
      </c>
      <c r="G103" t="s">
        <v>15</v>
      </c>
    </row>
    <row r="104" ht="27" spans="2:7">
      <c r="B104" s="6" t="s">
        <v>119</v>
      </c>
      <c r="G104" t="s">
        <v>15</v>
      </c>
    </row>
    <row r="105" ht="27" spans="2:7">
      <c r="B105" s="6" t="s">
        <v>120</v>
      </c>
      <c r="G105" t="s">
        <v>15</v>
      </c>
    </row>
    <row r="106" ht="27" spans="2:7">
      <c r="B106" s="6" t="s">
        <v>121</v>
      </c>
      <c r="G106" t="s">
        <v>15</v>
      </c>
    </row>
    <row r="107" spans="2:7">
      <c r="B107" s="6" t="s">
        <v>122</v>
      </c>
      <c r="G107" t="s">
        <v>15</v>
      </c>
    </row>
    <row r="108" ht="27" spans="2:7">
      <c r="B108" s="6" t="s">
        <v>123</v>
      </c>
      <c r="G108" t="s">
        <v>15</v>
      </c>
    </row>
    <row r="109" spans="2:7">
      <c r="B109" s="6" t="s">
        <v>124</v>
      </c>
      <c r="G109" t="s">
        <v>15</v>
      </c>
    </row>
    <row r="110" ht="27" spans="2:7">
      <c r="B110" s="6" t="s">
        <v>125</v>
      </c>
      <c r="G110" t="s">
        <v>15</v>
      </c>
    </row>
    <row r="111" spans="2:7">
      <c r="B111" s="6" t="s">
        <v>126</v>
      </c>
      <c r="G111" t="s">
        <v>15</v>
      </c>
    </row>
    <row r="112" spans="2:7">
      <c r="B112" s="6" t="s">
        <v>127</v>
      </c>
      <c r="G112" t="s">
        <v>15</v>
      </c>
    </row>
    <row r="113" spans="2:7">
      <c r="B113" s="6" t="s">
        <v>128</v>
      </c>
      <c r="G113" t="s">
        <v>15</v>
      </c>
    </row>
    <row r="114" spans="2:7">
      <c r="B114" s="6" t="s">
        <v>129</v>
      </c>
      <c r="G114" t="s">
        <v>15</v>
      </c>
    </row>
    <row r="115" spans="2:7">
      <c r="B115" s="6" t="s">
        <v>130</v>
      </c>
      <c r="G115" t="s">
        <v>15</v>
      </c>
    </row>
    <row r="116" spans="2:7">
      <c r="B116" s="6" t="s">
        <v>131</v>
      </c>
      <c r="G116" t="s">
        <v>15</v>
      </c>
    </row>
    <row r="117" ht="27" spans="2:7">
      <c r="B117" s="6" t="s">
        <v>132</v>
      </c>
      <c r="G117" t="s">
        <v>15</v>
      </c>
    </row>
    <row r="118" spans="2:7">
      <c r="B118" s="6" t="s">
        <v>133</v>
      </c>
      <c r="G118" t="s">
        <v>15</v>
      </c>
    </row>
    <row r="119" spans="2:7">
      <c r="B119" s="6" t="s">
        <v>134</v>
      </c>
      <c r="G119" t="s">
        <v>15</v>
      </c>
    </row>
    <row r="120" spans="2:7">
      <c r="B120" s="6" t="s">
        <v>135</v>
      </c>
      <c r="G120" t="s">
        <v>15</v>
      </c>
    </row>
    <row r="121" spans="2:7">
      <c r="B121" s="6" t="s">
        <v>136</v>
      </c>
      <c r="G121" t="s">
        <v>15</v>
      </c>
    </row>
    <row r="122" ht="27" spans="2:7">
      <c r="B122" s="6" t="s">
        <v>137</v>
      </c>
      <c r="G122" t="s">
        <v>15</v>
      </c>
    </row>
    <row r="123" ht="27" spans="2:7">
      <c r="B123" s="6" t="s">
        <v>138</v>
      </c>
      <c r="G123" t="s">
        <v>15</v>
      </c>
    </row>
    <row r="124" ht="27" spans="2:7">
      <c r="B124" s="6" t="s">
        <v>139</v>
      </c>
      <c r="C124" t="s">
        <v>140</v>
      </c>
      <c r="G124" t="s">
        <v>15</v>
      </c>
    </row>
    <row r="125" ht="27" spans="2:7">
      <c r="B125" s="6" t="s">
        <v>139</v>
      </c>
      <c r="C125" t="s">
        <v>141</v>
      </c>
      <c r="G125" t="s">
        <v>15</v>
      </c>
    </row>
    <row r="126" ht="27" spans="2:7">
      <c r="B126" s="6" t="s">
        <v>139</v>
      </c>
      <c r="C126" t="s">
        <v>142</v>
      </c>
      <c r="G126" t="s">
        <v>15</v>
      </c>
    </row>
    <row r="127" ht="27" spans="2:7">
      <c r="B127" s="6" t="s">
        <v>143</v>
      </c>
      <c r="C127" t="s">
        <v>140</v>
      </c>
      <c r="G127" t="s">
        <v>15</v>
      </c>
    </row>
    <row r="128" ht="27" spans="2:7">
      <c r="B128" s="6" t="s">
        <v>143</v>
      </c>
      <c r="C128" t="s">
        <v>141</v>
      </c>
      <c r="G128" t="s">
        <v>15</v>
      </c>
    </row>
    <row r="129" ht="27" spans="2:7">
      <c r="B129" s="6" t="s">
        <v>143</v>
      </c>
      <c r="C129" t="s">
        <v>142</v>
      </c>
      <c r="G129" t="s">
        <v>15</v>
      </c>
    </row>
    <row r="130" spans="2:7">
      <c r="B130" s="6" t="s">
        <v>144</v>
      </c>
      <c r="G130" t="s">
        <v>15</v>
      </c>
    </row>
    <row r="131" spans="2:7">
      <c r="B131" s="6" t="s">
        <v>145</v>
      </c>
      <c r="G131" t="s">
        <v>15</v>
      </c>
    </row>
    <row r="132" spans="2:7">
      <c r="B132" s="6" t="s">
        <v>146</v>
      </c>
      <c r="G132" t="s">
        <v>15</v>
      </c>
    </row>
    <row r="133" ht="27" spans="2:7">
      <c r="B133" s="6" t="s">
        <v>147</v>
      </c>
      <c r="G133" t="s">
        <v>15</v>
      </c>
    </row>
    <row r="134" ht="27" spans="2:7">
      <c r="B134" s="6" t="s">
        <v>148</v>
      </c>
      <c r="G134" t="s">
        <v>15</v>
      </c>
    </row>
    <row r="135" ht="27" spans="2:7">
      <c r="B135" s="6" t="s">
        <v>149</v>
      </c>
      <c r="G135" t="s">
        <v>15</v>
      </c>
    </row>
    <row r="136" ht="27" spans="2:7">
      <c r="B136" s="6" t="s">
        <v>150</v>
      </c>
      <c r="G136" t="s">
        <v>15</v>
      </c>
    </row>
    <row r="137" spans="2:7">
      <c r="B137" s="6" t="s">
        <v>151</v>
      </c>
      <c r="G137" t="s">
        <v>15</v>
      </c>
    </row>
    <row r="138" spans="2:7">
      <c r="B138" s="6" t="s">
        <v>152</v>
      </c>
      <c r="G138" t="s">
        <v>15</v>
      </c>
    </row>
    <row r="139" spans="2:7">
      <c r="B139" s="6" t="s">
        <v>153</v>
      </c>
      <c r="G139" t="s">
        <v>15</v>
      </c>
    </row>
    <row r="140" spans="2:7">
      <c r="B140" s="6" t="s">
        <v>154</v>
      </c>
      <c r="G140" t="s">
        <v>15</v>
      </c>
    </row>
    <row r="141" spans="2:7">
      <c r="B141" s="6" t="s">
        <v>155</v>
      </c>
      <c r="G141" t="s">
        <v>15</v>
      </c>
    </row>
    <row r="142" spans="2:7">
      <c r="B142" s="6" t="s">
        <v>156</v>
      </c>
      <c r="G142" t="s">
        <v>15</v>
      </c>
    </row>
    <row r="143" ht="27" spans="2:7">
      <c r="B143" s="6" t="s">
        <v>157</v>
      </c>
      <c r="G143" t="s">
        <v>15</v>
      </c>
    </row>
    <row r="144" spans="2:7">
      <c r="B144" s="6" t="s">
        <v>158</v>
      </c>
      <c r="G144" t="s">
        <v>15</v>
      </c>
    </row>
    <row r="145" ht="27" spans="2:7">
      <c r="B145" s="6" t="s">
        <v>159</v>
      </c>
      <c r="G145" t="s">
        <v>15</v>
      </c>
    </row>
    <row r="146" spans="2:7">
      <c r="B146" s="6" t="s">
        <v>160</v>
      </c>
      <c r="G146" t="s">
        <v>15</v>
      </c>
    </row>
    <row r="147" spans="2:7">
      <c r="B147" s="6" t="s">
        <v>161</v>
      </c>
      <c r="G147" t="s">
        <v>15</v>
      </c>
    </row>
    <row r="148" spans="2:7">
      <c r="B148" s="6" t="s">
        <v>162</v>
      </c>
      <c r="G148" t="s">
        <v>15</v>
      </c>
    </row>
    <row r="149" ht="27" spans="2:7">
      <c r="B149" s="6" t="s">
        <v>163</v>
      </c>
      <c r="G149" t="s">
        <v>15</v>
      </c>
    </row>
    <row r="150" ht="27" spans="2:7">
      <c r="B150" s="6" t="s">
        <v>164</v>
      </c>
      <c r="G150" t="s">
        <v>15</v>
      </c>
    </row>
    <row r="151" spans="2:7">
      <c r="B151" s="6" t="s">
        <v>165</v>
      </c>
      <c r="G151" t="s">
        <v>15</v>
      </c>
    </row>
    <row r="152" spans="2:7">
      <c r="B152" s="6" t="s">
        <v>166</v>
      </c>
      <c r="G152" t="s">
        <v>15</v>
      </c>
    </row>
    <row r="153" spans="2:7">
      <c r="B153" s="6" t="s">
        <v>167</v>
      </c>
      <c r="G153" t="s">
        <v>15</v>
      </c>
    </row>
    <row r="154" spans="2:7">
      <c r="B154" s="6" t="s">
        <v>168</v>
      </c>
      <c r="G154" t="s">
        <v>15</v>
      </c>
    </row>
    <row r="155" spans="2:7">
      <c r="B155" s="6" t="s">
        <v>169</v>
      </c>
      <c r="G155" t="s">
        <v>15</v>
      </c>
    </row>
    <row r="156" ht="27" spans="2:7">
      <c r="B156" s="6" t="s">
        <v>170</v>
      </c>
      <c r="G156" t="s">
        <v>15</v>
      </c>
    </row>
    <row r="157" ht="27" spans="2:7">
      <c r="B157" s="6" t="s">
        <v>171</v>
      </c>
      <c r="G157" t="s">
        <v>15</v>
      </c>
    </row>
    <row r="158" ht="27" spans="2:7">
      <c r="B158" s="6" t="s">
        <v>172</v>
      </c>
      <c r="G158" t="s">
        <v>15</v>
      </c>
    </row>
    <row r="159" spans="2:7">
      <c r="B159" s="6" t="s">
        <v>173</v>
      </c>
      <c r="G159" t="s">
        <v>15</v>
      </c>
    </row>
    <row r="160" spans="2:7">
      <c r="B160" s="6" t="s">
        <v>174</v>
      </c>
      <c r="G160" t="s">
        <v>15</v>
      </c>
    </row>
    <row r="161" spans="2:7">
      <c r="B161" s="6" t="s">
        <v>175</v>
      </c>
      <c r="G161" t="s">
        <v>15</v>
      </c>
    </row>
    <row r="162" spans="2:7">
      <c r="B162" s="6" t="s">
        <v>176</v>
      </c>
      <c r="G162" t="s">
        <v>15</v>
      </c>
    </row>
    <row r="163" spans="2:7">
      <c r="B163" s="6" t="s">
        <v>177</v>
      </c>
      <c r="G163" t="s">
        <v>15</v>
      </c>
    </row>
    <row r="164" spans="2:7">
      <c r="B164" s="6" t="s">
        <v>178</v>
      </c>
      <c r="G164" t="s">
        <v>15</v>
      </c>
    </row>
    <row r="165" spans="2:7">
      <c r="B165" s="6" t="s">
        <v>179</v>
      </c>
      <c r="G165" t="s">
        <v>15</v>
      </c>
    </row>
    <row r="166" spans="2:7">
      <c r="B166" s="6" t="s">
        <v>180</v>
      </c>
      <c r="G166" t="s">
        <v>15</v>
      </c>
    </row>
    <row r="167" spans="2:7">
      <c r="B167" s="6" t="s">
        <v>181</v>
      </c>
      <c r="G167" t="s">
        <v>15</v>
      </c>
    </row>
    <row r="168" ht="27" spans="2:7">
      <c r="B168" s="6" t="s">
        <v>182</v>
      </c>
      <c r="G168" t="s">
        <v>15</v>
      </c>
    </row>
    <row r="169" spans="2:7">
      <c r="B169" s="6" t="s">
        <v>183</v>
      </c>
      <c r="G169" t="s">
        <v>15</v>
      </c>
    </row>
    <row r="170" spans="2:7">
      <c r="B170" s="6" t="s">
        <v>184</v>
      </c>
      <c r="G170" t="s">
        <v>15</v>
      </c>
    </row>
    <row r="171" spans="2:7">
      <c r="B171" s="6" t="s">
        <v>185</v>
      </c>
      <c r="G171" t="s">
        <v>15</v>
      </c>
    </row>
    <row r="172" spans="2:7">
      <c r="B172" s="6" t="s">
        <v>186</v>
      </c>
      <c r="G172" t="s">
        <v>15</v>
      </c>
    </row>
    <row r="173" spans="2:7">
      <c r="B173" s="6" t="s">
        <v>187</v>
      </c>
      <c r="C173" t="s">
        <v>43</v>
      </c>
      <c r="G173" t="s">
        <v>15</v>
      </c>
    </row>
    <row r="174" spans="2:7">
      <c r="B174" s="6" t="s">
        <v>188</v>
      </c>
      <c r="C174" t="s">
        <v>43</v>
      </c>
      <c r="G174" t="s">
        <v>15</v>
      </c>
    </row>
    <row r="175" spans="2:7">
      <c r="B175" s="6" t="s">
        <v>189</v>
      </c>
      <c r="C175" t="s">
        <v>43</v>
      </c>
      <c r="G175" t="s">
        <v>15</v>
      </c>
    </row>
    <row r="176" spans="2:7">
      <c r="B176" s="6" t="s">
        <v>187</v>
      </c>
      <c r="C176" t="s">
        <v>46</v>
      </c>
      <c r="G176" t="s">
        <v>15</v>
      </c>
    </row>
    <row r="177" spans="2:7">
      <c r="B177" s="6" t="s">
        <v>188</v>
      </c>
      <c r="C177" t="s">
        <v>46</v>
      </c>
      <c r="G177" t="s">
        <v>15</v>
      </c>
    </row>
    <row r="178" spans="2:7">
      <c r="B178" s="6" t="s">
        <v>189</v>
      </c>
      <c r="C178" t="s">
        <v>46</v>
      </c>
      <c r="G178" t="s">
        <v>15</v>
      </c>
    </row>
    <row r="179" spans="2:7">
      <c r="B179" s="6" t="s">
        <v>190</v>
      </c>
      <c r="C179" t="s">
        <v>46</v>
      </c>
      <c r="G179" t="s">
        <v>15</v>
      </c>
    </row>
    <row r="180" spans="2:7">
      <c r="B180" s="6" t="s">
        <v>191</v>
      </c>
      <c r="C180" t="s">
        <v>46</v>
      </c>
      <c r="G180" t="s">
        <v>15</v>
      </c>
    </row>
    <row r="181" spans="2:7">
      <c r="B181" s="6" t="s">
        <v>192</v>
      </c>
      <c r="C181" t="s">
        <v>46</v>
      </c>
      <c r="G181" t="s">
        <v>15</v>
      </c>
    </row>
    <row r="182" spans="2:7">
      <c r="B182" s="6" t="s">
        <v>193</v>
      </c>
      <c r="C182" t="s">
        <v>46</v>
      </c>
      <c r="G182" t="s">
        <v>15</v>
      </c>
    </row>
    <row r="183" spans="2:7">
      <c r="B183" s="6" t="s">
        <v>194</v>
      </c>
      <c r="C183" t="s">
        <v>46</v>
      </c>
      <c r="G183" t="s">
        <v>15</v>
      </c>
    </row>
    <row r="184" spans="2:7">
      <c r="B184" s="6" t="s">
        <v>195</v>
      </c>
      <c r="C184" t="s">
        <v>46</v>
      </c>
      <c r="G184" t="s">
        <v>15</v>
      </c>
    </row>
    <row r="185" spans="2:7">
      <c r="B185" s="6" t="s">
        <v>196</v>
      </c>
      <c r="C185" t="s">
        <v>46</v>
      </c>
      <c r="G185" t="s">
        <v>15</v>
      </c>
    </row>
    <row r="186" spans="2:7">
      <c r="B186" s="6" t="s">
        <v>197</v>
      </c>
      <c r="C186" t="s">
        <v>46</v>
      </c>
      <c r="G186" t="s">
        <v>15</v>
      </c>
    </row>
    <row r="187" spans="2:7">
      <c r="B187" s="6" t="s">
        <v>198</v>
      </c>
      <c r="C187" t="s">
        <v>46</v>
      </c>
      <c r="G187" t="s">
        <v>15</v>
      </c>
    </row>
    <row r="188" ht="27" spans="2:7">
      <c r="B188" s="6" t="s">
        <v>199</v>
      </c>
      <c r="G188" t="s">
        <v>15</v>
      </c>
    </row>
    <row r="189" ht="27" spans="2:7">
      <c r="B189" s="6" t="s">
        <v>200</v>
      </c>
      <c r="G189" t="s">
        <v>15</v>
      </c>
    </row>
    <row r="190" ht="27" spans="2:7">
      <c r="B190" s="6" t="s">
        <v>201</v>
      </c>
      <c r="G190" t="s">
        <v>15</v>
      </c>
    </row>
    <row r="191" ht="27" spans="2:7">
      <c r="B191" s="6" t="s">
        <v>202</v>
      </c>
      <c r="G191" t="s">
        <v>15</v>
      </c>
    </row>
    <row r="192" spans="2:7">
      <c r="B192" s="6" t="s">
        <v>203</v>
      </c>
      <c r="G192" t="s">
        <v>15</v>
      </c>
    </row>
    <row r="193" spans="2:7">
      <c r="B193" s="6" t="s">
        <v>204</v>
      </c>
      <c r="G193" t="s">
        <v>15</v>
      </c>
    </row>
    <row r="194" spans="2:7">
      <c r="B194" s="6" t="s">
        <v>205</v>
      </c>
      <c r="G194" t="s">
        <v>15</v>
      </c>
    </row>
    <row r="195" spans="2:7">
      <c r="B195" s="6" t="s">
        <v>206</v>
      </c>
      <c r="G195" t="s">
        <v>15</v>
      </c>
    </row>
    <row r="196" spans="2:7">
      <c r="B196" s="6" t="s">
        <v>207</v>
      </c>
      <c r="G196" t="s">
        <v>15</v>
      </c>
    </row>
    <row r="197" spans="2:7">
      <c r="B197" s="6" t="s">
        <v>208</v>
      </c>
      <c r="G197" t="s">
        <v>15</v>
      </c>
    </row>
    <row r="198" spans="2:7">
      <c r="B198" s="6" t="s">
        <v>209</v>
      </c>
      <c r="G198" t="s">
        <v>15</v>
      </c>
    </row>
    <row r="199" spans="2:7">
      <c r="B199" s="6" t="s">
        <v>210</v>
      </c>
      <c r="G199" t="s">
        <v>15</v>
      </c>
    </row>
    <row r="200" spans="2:7">
      <c r="B200" s="6" t="s">
        <v>211</v>
      </c>
      <c r="G200" t="s">
        <v>15</v>
      </c>
    </row>
    <row r="201" spans="2:7">
      <c r="B201" s="6" t="s">
        <v>212</v>
      </c>
      <c r="G201" t="s">
        <v>15</v>
      </c>
    </row>
    <row r="202" spans="2:7">
      <c r="B202" s="6" t="s">
        <v>213</v>
      </c>
      <c r="G202" t="s">
        <v>15</v>
      </c>
    </row>
    <row r="203" spans="2:7">
      <c r="B203" s="6" t="s">
        <v>214</v>
      </c>
      <c r="G203" t="s">
        <v>15</v>
      </c>
    </row>
    <row r="204" spans="2:7">
      <c r="B204" s="6" t="s">
        <v>215</v>
      </c>
      <c r="G204" t="s">
        <v>15</v>
      </c>
    </row>
    <row r="205" ht="27" spans="2:7">
      <c r="B205" s="6" t="s">
        <v>216</v>
      </c>
      <c r="G205" t="s">
        <v>15</v>
      </c>
    </row>
    <row r="206" spans="2:7">
      <c r="B206" s="6" t="s">
        <v>217</v>
      </c>
      <c r="G206" t="s">
        <v>15</v>
      </c>
    </row>
    <row r="207" ht="27" spans="2:7">
      <c r="B207" s="6" t="s">
        <v>218</v>
      </c>
      <c r="G207" t="s">
        <v>15</v>
      </c>
    </row>
    <row r="208" spans="2:7">
      <c r="B208" s="6" t="s">
        <v>219</v>
      </c>
      <c r="G208" t="s">
        <v>15</v>
      </c>
    </row>
    <row r="209" ht="27" spans="2:7">
      <c r="B209" s="6" t="s">
        <v>220</v>
      </c>
      <c r="G209" t="s">
        <v>15</v>
      </c>
    </row>
    <row r="210" spans="2:7">
      <c r="B210" s="6" t="s">
        <v>221</v>
      </c>
      <c r="G210" t="s">
        <v>15</v>
      </c>
    </row>
    <row r="211" ht="27" spans="2:7">
      <c r="B211" s="6" t="s">
        <v>222</v>
      </c>
      <c r="G211" t="s">
        <v>15</v>
      </c>
    </row>
    <row r="212" spans="2:7">
      <c r="B212" s="6" t="s">
        <v>223</v>
      </c>
      <c r="G212" t="s">
        <v>15</v>
      </c>
    </row>
    <row r="213" ht="27" spans="2:7">
      <c r="B213" s="6" t="s">
        <v>224</v>
      </c>
      <c r="G213" t="s">
        <v>15</v>
      </c>
    </row>
    <row r="214" spans="2:7">
      <c r="B214" s="6" t="s">
        <v>225</v>
      </c>
      <c r="G214" t="s">
        <v>15</v>
      </c>
    </row>
    <row r="215" ht="27" spans="2:7">
      <c r="B215" s="6" t="s">
        <v>226</v>
      </c>
      <c r="G215" t="s">
        <v>15</v>
      </c>
    </row>
    <row r="216" spans="2:7">
      <c r="B216" s="6" t="s">
        <v>227</v>
      </c>
      <c r="G216" t="s">
        <v>15</v>
      </c>
    </row>
    <row r="217" spans="2:7">
      <c r="B217" s="6" t="s">
        <v>228</v>
      </c>
      <c r="G217" t="s">
        <v>15</v>
      </c>
    </row>
    <row r="218" ht="27" spans="2:7">
      <c r="B218" s="6" t="s">
        <v>229</v>
      </c>
      <c r="G218" t="s">
        <v>15</v>
      </c>
    </row>
    <row r="219" ht="27" spans="2:7">
      <c r="B219" s="6" t="s">
        <v>230</v>
      </c>
      <c r="G219" t="s">
        <v>15</v>
      </c>
    </row>
    <row r="220" spans="2:7">
      <c r="B220" s="6" t="s">
        <v>231</v>
      </c>
      <c r="G220" t="s">
        <v>15</v>
      </c>
    </row>
    <row r="221" ht="27" spans="2:7">
      <c r="B221" s="6" t="s">
        <v>232</v>
      </c>
      <c r="G221" t="s">
        <v>15</v>
      </c>
    </row>
    <row r="222" ht="27" spans="2:7">
      <c r="B222" s="6" t="s">
        <v>233</v>
      </c>
      <c r="G222" t="s">
        <v>15</v>
      </c>
    </row>
    <row r="223" ht="27" spans="2:7">
      <c r="B223" s="6" t="s">
        <v>234</v>
      </c>
      <c r="G223" t="s">
        <v>15</v>
      </c>
    </row>
    <row r="224" spans="2:7">
      <c r="B224" s="6" t="s">
        <v>235</v>
      </c>
      <c r="G224" t="s">
        <v>15</v>
      </c>
    </row>
    <row r="225" spans="2:7">
      <c r="B225" s="6" t="s">
        <v>236</v>
      </c>
      <c r="G225" t="s">
        <v>15</v>
      </c>
    </row>
    <row r="226" spans="2:7">
      <c r="B226" s="6" t="s">
        <v>237</v>
      </c>
      <c r="G226" t="s">
        <v>15</v>
      </c>
    </row>
  </sheetData>
  <conditionalFormatting sqref="F1:F18 F22:F63 F65:F1048576">
    <cfRule type="cellIs" dxfId="0" priority="1" operator="equal">
      <formula>"FAIL"</formula>
    </cfRule>
    <cfRule type="cellIs" dxfId="1" priority="2" operator="equal">
      <formula>"PASS"</formula>
    </cfRule>
  </conditionalFormatting>
  <conditionalFormatting sqref="G1:G18 G25:G226">
    <cfRule type="cellIs" dxfId="0" priority="3" operator="equal">
      <formula>"FAIL"</formula>
    </cfRule>
    <cfRule type="cellIs" dxfId="1" priority="4" operator="equal">
      <formula>"PASS"</formula>
    </cfRule>
  </conditionalFormatting>
  <dataValidations count="1">
    <dataValidation type="list" allowBlank="1" showInputMessage="1" showErrorMessage="1" sqref="G1 G2:G3 G4:G5 G6:G8 G9:G12 G13:G19 G20:G24 G25:G28 G29:G33 G34:G35 G36:G43 G44:G58 G59:G92 G93:G105 G106:G113 G114:G115 G116:G122 G123:G131 G132:G167 G168:G189 G190:G203 G204:G220 G221:G22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4"/>
  <sheetViews>
    <sheetView workbookViewId="0">
      <pane ySplit="1" topLeftCell="A2" activePane="bottomLeft" state="frozen"/>
      <selection/>
      <selection pane="bottomLeft" activeCell="M5" sqref="M5"/>
    </sheetView>
  </sheetViews>
  <sheetFormatPr defaultColWidth="9" defaultRowHeight="13.5"/>
  <cols>
    <col min="2" max="2" width="62.5" style="6" customWidth="1"/>
    <col min="3" max="3" width="21.125" customWidth="1"/>
    <col min="7" max="7" width="8.75" customWidth="1"/>
    <col min="8" max="8" width="6.625" customWidth="1"/>
    <col min="9" max="9" width="8.75" customWidth="1"/>
    <col min="12" max="12" width="18.125" customWidth="1"/>
  </cols>
  <sheetData>
    <row r="1" spans="1:8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t="s">
        <v>12</v>
      </c>
      <c r="H1" s="1" t="s">
        <v>13</v>
      </c>
    </row>
    <row r="2" spans="2:8">
      <c r="B2" s="7" t="s">
        <v>238</v>
      </c>
      <c r="C2" s="1"/>
      <c r="D2" s="1"/>
      <c r="E2" s="1"/>
      <c r="F2" s="1"/>
      <c r="H2" s="1"/>
    </row>
    <row r="3" spans="1:10">
      <c r="A3">
        <v>1</v>
      </c>
      <c r="B3" s="6" t="s">
        <v>239</v>
      </c>
      <c r="G3" t="s">
        <v>15</v>
      </c>
      <c r="J3">
        <v>1</v>
      </c>
    </row>
    <row r="4" spans="2:14">
      <c r="B4" s="6" t="s">
        <v>240</v>
      </c>
      <c r="G4" t="s">
        <v>15</v>
      </c>
      <c r="K4">
        <v>1</v>
      </c>
      <c r="L4" s="2" t="s">
        <v>29</v>
      </c>
      <c r="M4" s="2"/>
      <c r="N4" s="2" t="s">
        <v>30</v>
      </c>
    </row>
    <row r="5" spans="2:14">
      <c r="B5" s="6" t="s">
        <v>241</v>
      </c>
      <c r="G5" t="s">
        <v>15</v>
      </c>
      <c r="L5" s="2" t="s">
        <v>32</v>
      </c>
      <c r="M5" s="2">
        <f>COUNTIF(G:G,"PASS")+COUNTIF(G:G,"FAIL")+COUNTIF(G:G,"NULL")</f>
        <v>137</v>
      </c>
      <c r="N5" s="3"/>
    </row>
    <row r="6" spans="2:14">
      <c r="B6" s="6" t="s">
        <v>242</v>
      </c>
      <c r="G6" t="s">
        <v>15</v>
      </c>
      <c r="L6" s="2" t="s">
        <v>34</v>
      </c>
      <c r="M6" s="2">
        <f>COUNTIF(G:G,"PASS")</f>
        <v>0</v>
      </c>
      <c r="N6" s="3">
        <f>COUNTIF(G:G,"PASS")/(COUNTIF(G:G,"PASS")+COUNTIF(G:G,"FAIL")+COUNTIF(G:G,"NULL"))</f>
        <v>0</v>
      </c>
    </row>
    <row r="7" spans="2:14">
      <c r="B7" s="6" t="s">
        <v>243</v>
      </c>
      <c r="G7" t="s">
        <v>15</v>
      </c>
      <c r="L7" s="2" t="s">
        <v>35</v>
      </c>
      <c r="M7" s="2">
        <f>COUNTIF(G:G,"FAIL")</f>
        <v>0</v>
      </c>
      <c r="N7" s="3">
        <f>COUNTIF(G:G,"FAIL")/(COUNTIF(G:G,"PASS")+COUNTIF(G:G,"FAIL")+COUNTIF(G:G,"NULL"))</f>
        <v>0</v>
      </c>
    </row>
    <row r="8" spans="2:14">
      <c r="B8" s="6" t="s">
        <v>244</v>
      </c>
      <c r="G8" t="s">
        <v>15</v>
      </c>
      <c r="L8" s="2" t="s">
        <v>245</v>
      </c>
      <c r="M8" s="2">
        <f>COUNTIF(G:G,"NULL")</f>
        <v>137</v>
      </c>
      <c r="N8" s="3">
        <f>COUNTIF(G:G,"NULL")/(COUNTIF(G:G,"PASS")+COUNTIF(G:G,"FAIL")+COUNTIF(G:G,"NULL"))</f>
        <v>1</v>
      </c>
    </row>
    <row r="9" spans="2:14">
      <c r="B9" s="6" t="s">
        <v>246</v>
      </c>
      <c r="G9" t="s">
        <v>15</v>
      </c>
      <c r="L9" s="4" t="s">
        <v>39</v>
      </c>
      <c r="M9" s="4">
        <f>COUNTIF(G:G,"PASS")+COUNTIF(G:G,"FAIL")</f>
        <v>0</v>
      </c>
      <c r="N9" s="3">
        <f>(COUNTIF(G:G,"PASS")+COUNTIF(G:G,"FAIL"))/(COUNTIF(G:G,"PASS")+COUNTIF(G:G,"FAIL")+COUNTIF(G:G,"NULL"))</f>
        <v>0</v>
      </c>
    </row>
    <row r="10" spans="2:7">
      <c r="B10" s="6" t="s">
        <v>247</v>
      </c>
      <c r="G10" t="s">
        <v>15</v>
      </c>
    </row>
    <row r="11" spans="2:7">
      <c r="B11" s="6" t="s">
        <v>248</v>
      </c>
      <c r="G11" t="s">
        <v>15</v>
      </c>
    </row>
    <row r="12" spans="2:7">
      <c r="B12" s="6" t="s">
        <v>249</v>
      </c>
      <c r="G12" t="s">
        <v>15</v>
      </c>
    </row>
    <row r="13" spans="2:7">
      <c r="B13" s="6" t="s">
        <v>249</v>
      </c>
      <c r="C13" t="s">
        <v>250</v>
      </c>
      <c r="G13" t="s">
        <v>15</v>
      </c>
    </row>
    <row r="14" spans="2:7">
      <c r="B14" s="6" t="s">
        <v>251</v>
      </c>
      <c r="G14" t="s">
        <v>15</v>
      </c>
    </row>
    <row r="15" spans="2:7">
      <c r="B15" s="6" t="s">
        <v>251</v>
      </c>
      <c r="C15" t="s">
        <v>252</v>
      </c>
      <c r="G15" t="s">
        <v>15</v>
      </c>
    </row>
    <row r="16" spans="2:7">
      <c r="B16" s="6" t="s">
        <v>253</v>
      </c>
      <c r="G16" t="s">
        <v>15</v>
      </c>
    </row>
    <row r="17" spans="2:7">
      <c r="B17" s="6" t="s">
        <v>254</v>
      </c>
      <c r="G17" t="s">
        <v>15</v>
      </c>
    </row>
    <row r="18" spans="2:7">
      <c r="B18" s="6" t="s">
        <v>255</v>
      </c>
      <c r="G18" t="s">
        <v>15</v>
      </c>
    </row>
    <row r="19" spans="2:7">
      <c r="B19" s="6" t="s">
        <v>256</v>
      </c>
      <c r="G19" t="s">
        <v>15</v>
      </c>
    </row>
    <row r="20" ht="27" spans="2:7">
      <c r="B20" s="6" t="s">
        <v>257</v>
      </c>
      <c r="G20" t="s">
        <v>15</v>
      </c>
    </row>
    <row r="21" spans="2:7">
      <c r="B21" s="6" t="s">
        <v>258</v>
      </c>
      <c r="G21" t="s">
        <v>15</v>
      </c>
    </row>
    <row r="22" spans="2:7">
      <c r="B22" s="6" t="s">
        <v>259</v>
      </c>
      <c r="G22" t="s">
        <v>15</v>
      </c>
    </row>
    <row r="23" spans="2:7">
      <c r="B23" s="6" t="s">
        <v>260</v>
      </c>
      <c r="G23" t="s">
        <v>15</v>
      </c>
    </row>
    <row r="24" ht="27" spans="2:7">
      <c r="B24" s="6" t="s">
        <v>261</v>
      </c>
      <c r="G24" t="s">
        <v>15</v>
      </c>
    </row>
    <row r="25" spans="2:7">
      <c r="B25" s="6" t="s">
        <v>262</v>
      </c>
      <c r="G25" t="s">
        <v>15</v>
      </c>
    </row>
    <row r="26" spans="2:7">
      <c r="B26" s="6" t="s">
        <v>263</v>
      </c>
      <c r="G26" t="s">
        <v>15</v>
      </c>
    </row>
    <row r="27" spans="2:7">
      <c r="B27" s="6" t="s">
        <v>264</v>
      </c>
      <c r="G27" t="s">
        <v>15</v>
      </c>
    </row>
    <row r="28" spans="2:7">
      <c r="B28" s="6" t="s">
        <v>265</v>
      </c>
      <c r="G28" t="s">
        <v>15</v>
      </c>
    </row>
    <row r="29" spans="2:7">
      <c r="B29" s="6" t="s">
        <v>266</v>
      </c>
      <c r="G29" t="s">
        <v>15</v>
      </c>
    </row>
    <row r="30" spans="2:7">
      <c r="B30" s="6" t="s">
        <v>267</v>
      </c>
      <c r="G30" t="s">
        <v>15</v>
      </c>
    </row>
    <row r="31" spans="2:7">
      <c r="B31" s="6" t="s">
        <v>268</v>
      </c>
      <c r="G31" t="s">
        <v>15</v>
      </c>
    </row>
    <row r="32" spans="2:7">
      <c r="B32" s="6" t="s">
        <v>269</v>
      </c>
      <c r="C32" t="s">
        <v>270</v>
      </c>
      <c r="G32" t="s">
        <v>15</v>
      </c>
    </row>
    <row r="33" spans="2:7">
      <c r="B33" s="6" t="s">
        <v>271</v>
      </c>
      <c r="C33" t="s">
        <v>270</v>
      </c>
      <c r="G33" t="s">
        <v>15</v>
      </c>
    </row>
    <row r="34" spans="2:7">
      <c r="B34" s="6" t="s">
        <v>272</v>
      </c>
      <c r="C34" t="s">
        <v>270</v>
      </c>
      <c r="G34" t="s">
        <v>15</v>
      </c>
    </row>
    <row r="35" spans="2:7">
      <c r="B35" s="6" t="s">
        <v>273</v>
      </c>
      <c r="G35" t="s">
        <v>15</v>
      </c>
    </row>
    <row r="36" spans="2:7">
      <c r="B36" s="6" t="s">
        <v>274</v>
      </c>
      <c r="G36" t="s">
        <v>15</v>
      </c>
    </row>
    <row r="37" spans="2:7">
      <c r="B37" s="6" t="s">
        <v>275</v>
      </c>
      <c r="G37" t="s">
        <v>15</v>
      </c>
    </row>
    <row r="38" spans="2:7">
      <c r="B38" s="6" t="s">
        <v>276</v>
      </c>
      <c r="G38" t="s">
        <v>15</v>
      </c>
    </row>
    <row r="39" spans="2:7">
      <c r="B39" s="6" t="s">
        <v>277</v>
      </c>
      <c r="G39" t="s">
        <v>15</v>
      </c>
    </row>
    <row r="40" spans="2:7">
      <c r="B40" s="6" t="s">
        <v>278</v>
      </c>
      <c r="G40" t="s">
        <v>15</v>
      </c>
    </row>
    <row r="41" spans="2:7">
      <c r="B41" s="6" t="s">
        <v>279</v>
      </c>
      <c r="G41" t="s">
        <v>15</v>
      </c>
    </row>
    <row r="42" spans="2:7">
      <c r="B42" s="6" t="s">
        <v>280</v>
      </c>
      <c r="G42" t="s">
        <v>15</v>
      </c>
    </row>
    <row r="43" spans="2:7">
      <c r="B43" s="6" t="s">
        <v>281</v>
      </c>
      <c r="G43" t="s">
        <v>15</v>
      </c>
    </row>
    <row r="44" ht="27" spans="2:7">
      <c r="B44" s="6" t="s">
        <v>282</v>
      </c>
      <c r="G44" t="s">
        <v>15</v>
      </c>
    </row>
    <row r="45" ht="27" spans="2:7">
      <c r="B45" s="6" t="s">
        <v>283</v>
      </c>
      <c r="G45" t="s">
        <v>15</v>
      </c>
    </row>
    <row r="46" spans="2:7">
      <c r="B46" s="6" t="s">
        <v>284</v>
      </c>
      <c r="G46" t="s">
        <v>15</v>
      </c>
    </row>
    <row r="47" ht="27" spans="2:7">
      <c r="B47" s="6" t="s">
        <v>285</v>
      </c>
      <c r="G47" t="s">
        <v>15</v>
      </c>
    </row>
    <row r="48" ht="27" spans="2:7">
      <c r="B48" s="6" t="s">
        <v>286</v>
      </c>
      <c r="G48" t="s">
        <v>15</v>
      </c>
    </row>
    <row r="49" spans="2:7">
      <c r="B49" s="6" t="s">
        <v>287</v>
      </c>
      <c r="G49" t="s">
        <v>15</v>
      </c>
    </row>
    <row r="50" spans="2:7">
      <c r="B50" s="6" t="s">
        <v>288</v>
      </c>
      <c r="G50" t="s">
        <v>15</v>
      </c>
    </row>
    <row r="51" ht="27" spans="2:7">
      <c r="B51" s="6" t="s">
        <v>289</v>
      </c>
      <c r="C51" t="s">
        <v>290</v>
      </c>
      <c r="G51" t="s">
        <v>15</v>
      </c>
    </row>
    <row r="52" ht="27" spans="2:7">
      <c r="B52" s="6" t="s">
        <v>291</v>
      </c>
      <c r="C52" t="s">
        <v>292</v>
      </c>
      <c r="G52" t="s">
        <v>15</v>
      </c>
    </row>
    <row r="53" spans="2:7">
      <c r="B53" s="6" t="s">
        <v>293</v>
      </c>
      <c r="C53" t="s">
        <v>290</v>
      </c>
      <c r="G53" t="s">
        <v>15</v>
      </c>
    </row>
    <row r="54" spans="2:7">
      <c r="B54" s="6" t="s">
        <v>293</v>
      </c>
      <c r="C54" t="s">
        <v>292</v>
      </c>
      <c r="G54" t="s">
        <v>15</v>
      </c>
    </row>
    <row r="55" spans="2:7">
      <c r="B55" s="6" t="s">
        <v>294</v>
      </c>
      <c r="G55" t="s">
        <v>15</v>
      </c>
    </row>
    <row r="56" spans="2:7">
      <c r="B56" s="6" t="s">
        <v>295</v>
      </c>
      <c r="G56" t="s">
        <v>15</v>
      </c>
    </row>
    <row r="57" spans="2:7">
      <c r="B57" s="6" t="s">
        <v>296</v>
      </c>
      <c r="G57" t="s">
        <v>15</v>
      </c>
    </row>
    <row r="58" spans="2:7">
      <c r="B58" s="6" t="s">
        <v>297</v>
      </c>
      <c r="G58" t="s">
        <v>15</v>
      </c>
    </row>
    <row r="59" spans="2:7">
      <c r="B59" s="6" t="s">
        <v>298</v>
      </c>
      <c r="G59" t="s">
        <v>15</v>
      </c>
    </row>
    <row r="60" spans="2:7">
      <c r="B60" s="6" t="s">
        <v>299</v>
      </c>
      <c r="G60" t="s">
        <v>15</v>
      </c>
    </row>
    <row r="61" spans="2:7">
      <c r="B61" s="6" t="s">
        <v>300</v>
      </c>
      <c r="G61" t="s">
        <v>15</v>
      </c>
    </row>
    <row r="62" spans="2:7">
      <c r="B62" s="6" t="s">
        <v>301</v>
      </c>
      <c r="G62" t="s">
        <v>15</v>
      </c>
    </row>
    <row r="63" spans="2:7">
      <c r="B63" s="6" t="s">
        <v>302</v>
      </c>
      <c r="G63" t="s">
        <v>15</v>
      </c>
    </row>
    <row r="64" spans="2:7">
      <c r="B64" s="6" t="s">
        <v>303</v>
      </c>
      <c r="G64" t="s">
        <v>15</v>
      </c>
    </row>
    <row r="65" spans="2:7">
      <c r="B65" s="6" t="s">
        <v>304</v>
      </c>
      <c r="G65" t="s">
        <v>15</v>
      </c>
    </row>
    <row r="66" ht="27" spans="2:7">
      <c r="B66" s="6" t="s">
        <v>305</v>
      </c>
      <c r="G66" t="s">
        <v>15</v>
      </c>
    </row>
    <row r="67" ht="27" spans="2:7">
      <c r="B67" s="6" t="s">
        <v>306</v>
      </c>
      <c r="G67" t="s">
        <v>15</v>
      </c>
    </row>
    <row r="72" spans="2:2">
      <c r="B72" s="8" t="s">
        <v>307</v>
      </c>
    </row>
    <row r="73" spans="2:7">
      <c r="B73" s="6" t="s">
        <v>308</v>
      </c>
      <c r="G73" t="s">
        <v>15</v>
      </c>
    </row>
    <row r="74" spans="2:7">
      <c r="B74" s="6" t="s">
        <v>309</v>
      </c>
      <c r="G74" t="s">
        <v>15</v>
      </c>
    </row>
    <row r="75" spans="2:7">
      <c r="B75" s="6" t="s">
        <v>310</v>
      </c>
      <c r="G75" t="s">
        <v>15</v>
      </c>
    </row>
    <row r="76" spans="2:7">
      <c r="B76" s="6" t="s">
        <v>311</v>
      </c>
      <c r="G76" t="s">
        <v>15</v>
      </c>
    </row>
    <row r="77" spans="2:7">
      <c r="B77" s="6" t="s">
        <v>312</v>
      </c>
      <c r="G77" t="s">
        <v>15</v>
      </c>
    </row>
    <row r="78" spans="2:7">
      <c r="B78" s="6" t="s">
        <v>313</v>
      </c>
      <c r="G78" t="s">
        <v>15</v>
      </c>
    </row>
    <row r="79" spans="2:7">
      <c r="B79" s="6" t="s">
        <v>314</v>
      </c>
      <c r="G79" t="s">
        <v>15</v>
      </c>
    </row>
    <row r="80" spans="2:7">
      <c r="B80" s="6" t="s">
        <v>315</v>
      </c>
      <c r="G80" t="s">
        <v>15</v>
      </c>
    </row>
    <row r="81" spans="2:7">
      <c r="B81" s="6" t="s">
        <v>316</v>
      </c>
      <c r="G81" t="s">
        <v>15</v>
      </c>
    </row>
    <row r="82" spans="2:7">
      <c r="B82" s="6" t="s">
        <v>317</v>
      </c>
      <c r="G82" t="s">
        <v>15</v>
      </c>
    </row>
    <row r="83" spans="2:7">
      <c r="B83" s="6" t="s">
        <v>318</v>
      </c>
      <c r="G83" t="s">
        <v>15</v>
      </c>
    </row>
    <row r="84" spans="2:7">
      <c r="B84" s="6" t="s">
        <v>319</v>
      </c>
      <c r="G84" t="s">
        <v>15</v>
      </c>
    </row>
    <row r="85" spans="2:7">
      <c r="B85" s="6" t="s">
        <v>320</v>
      </c>
      <c r="G85" t="s">
        <v>15</v>
      </c>
    </row>
    <row r="86" spans="2:7">
      <c r="B86" s="6" t="s">
        <v>321</v>
      </c>
      <c r="G86" t="s">
        <v>15</v>
      </c>
    </row>
    <row r="87" spans="2:7">
      <c r="B87" s="6" t="s">
        <v>322</v>
      </c>
      <c r="G87" t="s">
        <v>15</v>
      </c>
    </row>
    <row r="88" spans="2:7">
      <c r="B88" s="6" t="s">
        <v>323</v>
      </c>
      <c r="G88" t="s">
        <v>15</v>
      </c>
    </row>
    <row r="89" spans="2:7">
      <c r="B89" s="6" t="s">
        <v>324</v>
      </c>
      <c r="G89" t="s">
        <v>15</v>
      </c>
    </row>
    <row r="90" spans="2:7">
      <c r="B90" s="6" t="s">
        <v>325</v>
      </c>
      <c r="G90" t="s">
        <v>15</v>
      </c>
    </row>
    <row r="91" spans="2:7">
      <c r="B91" s="6" t="s">
        <v>326</v>
      </c>
      <c r="G91" t="s">
        <v>15</v>
      </c>
    </row>
    <row r="92" spans="2:7">
      <c r="B92" s="6" t="s">
        <v>327</v>
      </c>
      <c r="G92" t="s">
        <v>15</v>
      </c>
    </row>
    <row r="93" spans="2:7">
      <c r="B93" s="6" t="s">
        <v>328</v>
      </c>
      <c r="G93" t="s">
        <v>15</v>
      </c>
    </row>
    <row r="94" spans="2:7">
      <c r="B94" s="6" t="s">
        <v>329</v>
      </c>
      <c r="G94" t="s">
        <v>15</v>
      </c>
    </row>
    <row r="95" spans="2:7">
      <c r="B95" s="6" t="s">
        <v>330</v>
      </c>
      <c r="G95" t="s">
        <v>15</v>
      </c>
    </row>
    <row r="96" spans="2:7">
      <c r="B96" s="6" t="s">
        <v>331</v>
      </c>
      <c r="G96" t="s">
        <v>15</v>
      </c>
    </row>
    <row r="97" spans="2:7">
      <c r="B97" s="6" t="s">
        <v>332</v>
      </c>
      <c r="G97" t="s">
        <v>15</v>
      </c>
    </row>
    <row r="98" spans="2:7">
      <c r="B98" s="6" t="s">
        <v>332</v>
      </c>
      <c r="G98" t="s">
        <v>15</v>
      </c>
    </row>
    <row r="99" spans="2:7">
      <c r="B99" s="6" t="s">
        <v>333</v>
      </c>
      <c r="G99" t="s">
        <v>15</v>
      </c>
    </row>
    <row r="100" spans="2:7">
      <c r="B100" s="6" t="s">
        <v>333</v>
      </c>
      <c r="G100" t="s">
        <v>15</v>
      </c>
    </row>
    <row r="101" spans="2:7">
      <c r="B101" s="6" t="s">
        <v>334</v>
      </c>
      <c r="C101" t="s">
        <v>335</v>
      </c>
      <c r="G101" t="s">
        <v>15</v>
      </c>
    </row>
    <row r="102" spans="2:7">
      <c r="B102" s="6" t="s">
        <v>334</v>
      </c>
      <c r="C102" t="s">
        <v>336</v>
      </c>
      <c r="G102" t="s">
        <v>15</v>
      </c>
    </row>
    <row r="103" spans="2:7">
      <c r="B103" s="6" t="s">
        <v>337</v>
      </c>
      <c r="G103" t="s">
        <v>15</v>
      </c>
    </row>
    <row r="104" spans="2:7">
      <c r="B104" s="6" t="s">
        <v>338</v>
      </c>
      <c r="G104" t="s">
        <v>15</v>
      </c>
    </row>
    <row r="105" spans="2:7">
      <c r="B105" s="6" t="s">
        <v>339</v>
      </c>
      <c r="G105" t="s">
        <v>15</v>
      </c>
    </row>
    <row r="106" spans="2:7">
      <c r="B106" s="6" t="s">
        <v>340</v>
      </c>
      <c r="G106" t="s">
        <v>15</v>
      </c>
    </row>
    <row r="107" spans="2:7">
      <c r="B107" s="6" t="s">
        <v>341</v>
      </c>
      <c r="G107" t="s">
        <v>15</v>
      </c>
    </row>
    <row r="108" spans="2:7">
      <c r="B108" s="6" t="s">
        <v>342</v>
      </c>
      <c r="G108" t="s">
        <v>15</v>
      </c>
    </row>
    <row r="109" spans="2:7">
      <c r="B109" s="6" t="s">
        <v>343</v>
      </c>
      <c r="G109" t="s">
        <v>15</v>
      </c>
    </row>
    <row r="110" spans="2:7">
      <c r="B110" s="6" t="s">
        <v>344</v>
      </c>
      <c r="G110" t="s">
        <v>15</v>
      </c>
    </row>
    <row r="111" spans="2:7">
      <c r="B111" s="6" t="s">
        <v>345</v>
      </c>
      <c r="G111" t="s">
        <v>15</v>
      </c>
    </row>
    <row r="112" spans="2:7">
      <c r="B112" s="6" t="s">
        <v>346</v>
      </c>
      <c r="G112" t="s">
        <v>15</v>
      </c>
    </row>
    <row r="113" spans="2:7">
      <c r="B113" s="6" t="s">
        <v>347</v>
      </c>
      <c r="G113" t="s">
        <v>15</v>
      </c>
    </row>
    <row r="114" spans="2:7">
      <c r="B114" s="6" t="s">
        <v>348</v>
      </c>
      <c r="G114" t="s">
        <v>15</v>
      </c>
    </row>
    <row r="115" ht="27" spans="2:7">
      <c r="B115" s="6" t="s">
        <v>349</v>
      </c>
      <c r="G115" t="s">
        <v>15</v>
      </c>
    </row>
    <row r="116" spans="2:7">
      <c r="B116" s="6" t="s">
        <v>350</v>
      </c>
      <c r="G116" t="s">
        <v>15</v>
      </c>
    </row>
    <row r="117" spans="2:7">
      <c r="B117" s="6" t="s">
        <v>351</v>
      </c>
      <c r="G117" t="s">
        <v>15</v>
      </c>
    </row>
    <row r="118" spans="2:7">
      <c r="B118" s="6" t="s">
        <v>352</v>
      </c>
      <c r="G118" t="s">
        <v>15</v>
      </c>
    </row>
    <row r="119" spans="2:7">
      <c r="B119" s="6" t="s">
        <v>353</v>
      </c>
      <c r="G119" t="s">
        <v>15</v>
      </c>
    </row>
    <row r="120" spans="2:7">
      <c r="B120" s="6" t="s">
        <v>354</v>
      </c>
      <c r="G120" t="s">
        <v>15</v>
      </c>
    </row>
    <row r="121" spans="2:7">
      <c r="B121" s="6" t="s">
        <v>355</v>
      </c>
      <c r="G121" t="s">
        <v>15</v>
      </c>
    </row>
    <row r="122" spans="2:7">
      <c r="B122" s="6" t="s">
        <v>356</v>
      </c>
      <c r="G122" t="s">
        <v>15</v>
      </c>
    </row>
    <row r="123" spans="2:7">
      <c r="B123" s="6" t="s">
        <v>357</v>
      </c>
      <c r="G123" t="s">
        <v>15</v>
      </c>
    </row>
    <row r="124" spans="2:7">
      <c r="B124" s="6" t="s">
        <v>358</v>
      </c>
      <c r="G124" t="s">
        <v>15</v>
      </c>
    </row>
    <row r="125" spans="2:7">
      <c r="B125" s="6" t="s">
        <v>359</v>
      </c>
      <c r="G125" t="s">
        <v>15</v>
      </c>
    </row>
    <row r="126" spans="2:7">
      <c r="B126" s="6" t="s">
        <v>360</v>
      </c>
      <c r="G126" t="s">
        <v>15</v>
      </c>
    </row>
    <row r="127" spans="2:7">
      <c r="B127" s="6" t="s">
        <v>361</v>
      </c>
      <c r="G127" t="s">
        <v>15</v>
      </c>
    </row>
    <row r="128" spans="2:7">
      <c r="B128" s="6" t="s">
        <v>362</v>
      </c>
      <c r="G128" t="s">
        <v>15</v>
      </c>
    </row>
    <row r="129" spans="2:7">
      <c r="B129" s="6" t="s">
        <v>363</v>
      </c>
      <c r="G129" t="s">
        <v>15</v>
      </c>
    </row>
    <row r="130" spans="2:7">
      <c r="B130" s="6" t="s">
        <v>364</v>
      </c>
      <c r="G130" t="s">
        <v>15</v>
      </c>
    </row>
    <row r="131" spans="2:7">
      <c r="B131" s="6" t="s">
        <v>365</v>
      </c>
      <c r="G131" t="s">
        <v>15</v>
      </c>
    </row>
    <row r="132" spans="2:7">
      <c r="B132" s="6" t="s">
        <v>366</v>
      </c>
      <c r="G132" t="s">
        <v>15</v>
      </c>
    </row>
    <row r="133" spans="2:7">
      <c r="B133" s="6" t="s">
        <v>367</v>
      </c>
      <c r="G133" t="s">
        <v>15</v>
      </c>
    </row>
    <row r="134" spans="2:7">
      <c r="B134" s="6" t="s">
        <v>368</v>
      </c>
      <c r="G134" t="s">
        <v>15</v>
      </c>
    </row>
    <row r="135" spans="2:7">
      <c r="B135" s="6" t="s">
        <v>369</v>
      </c>
      <c r="G135" t="s">
        <v>15</v>
      </c>
    </row>
    <row r="136" spans="2:7">
      <c r="B136" s="6" t="s">
        <v>370</v>
      </c>
      <c r="G136" t="s">
        <v>15</v>
      </c>
    </row>
    <row r="137" spans="2:7">
      <c r="B137" s="6" t="s">
        <v>371</v>
      </c>
      <c r="G137" t="s">
        <v>15</v>
      </c>
    </row>
    <row r="138" spans="2:7">
      <c r="B138" s="6" t="s">
        <v>372</v>
      </c>
      <c r="G138" t="s">
        <v>15</v>
      </c>
    </row>
    <row r="139" spans="2:7">
      <c r="B139" s="6" t="s">
        <v>373</v>
      </c>
      <c r="G139" t="s">
        <v>15</v>
      </c>
    </row>
    <row r="140" spans="2:7">
      <c r="B140" s="6" t="s">
        <v>374</v>
      </c>
      <c r="G140" t="s">
        <v>15</v>
      </c>
    </row>
    <row r="141" spans="2:7">
      <c r="B141" s="6" t="s">
        <v>375</v>
      </c>
      <c r="G141" t="s">
        <v>15</v>
      </c>
    </row>
    <row r="142" spans="2:7">
      <c r="B142" s="6" t="s">
        <v>376</v>
      </c>
      <c r="G142" t="s">
        <v>15</v>
      </c>
    </row>
    <row r="143" spans="2:7">
      <c r="B143" s="6" t="s">
        <v>377</v>
      </c>
      <c r="G143" t="s">
        <v>15</v>
      </c>
    </row>
    <row r="144" spans="2:7">
      <c r="B144" s="6" t="s">
        <v>378</v>
      </c>
      <c r="G144" t="s">
        <v>15</v>
      </c>
    </row>
  </sheetData>
  <conditionalFormatting sqref="G1:G67">
    <cfRule type="cellIs" dxfId="0" priority="3" operator="equal">
      <formula>"FAIL"</formula>
    </cfRule>
    <cfRule type="cellIs" dxfId="1" priority="4" operator="equal">
      <formula>"PASS"</formula>
    </cfRule>
  </conditionalFormatting>
  <conditionalFormatting sqref="G73:G144">
    <cfRule type="cellIs" dxfId="0" priority="1" operator="equal">
      <formula>"FAIL"</formula>
    </cfRule>
    <cfRule type="cellIs" dxfId="1" priority="2" operator="equal">
      <formula>"PASS"</formula>
    </cfRule>
  </conditionalFormatting>
  <dataValidations count="1">
    <dataValidation type="list" allowBlank="1" showInputMessage="1" showErrorMessage="1" sqref="G1 G2 G39 G54 G62 G3:G8 G9:G38 G40:G42 G43:G44 G45:G47 G48:G49 G50:G53 G55:G61 G63:G67 G73:G83 G84:G88 G89:G144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5"/>
  <sheetViews>
    <sheetView workbookViewId="0">
      <pane ySplit="1" topLeftCell="A2" activePane="bottomLeft" state="frozen"/>
      <selection/>
      <selection pane="bottomLeft" activeCell="K10" sqref="K10"/>
    </sheetView>
  </sheetViews>
  <sheetFormatPr defaultColWidth="9" defaultRowHeight="13.5"/>
  <cols>
    <col min="2" max="2" width="45.375" style="1" customWidth="1"/>
    <col min="3" max="3" width="17.25" style="1" customWidth="1"/>
    <col min="4" max="6" width="9" style="1"/>
    <col min="7" max="7" width="14.375" customWidth="1"/>
    <col min="8" max="8" width="9" style="1"/>
    <col min="10" max="10" width="14.25" customWidth="1"/>
  </cols>
  <sheetData>
    <row r="1" spans="1:8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t="s">
        <v>12</v>
      </c>
      <c r="H1" s="1" t="s">
        <v>13</v>
      </c>
    </row>
    <row r="2" spans="2:2">
      <c r="B2" s="5" t="s">
        <v>379</v>
      </c>
    </row>
    <row r="3" spans="1:7">
      <c r="A3">
        <v>1</v>
      </c>
      <c r="B3" s="1" t="s">
        <v>380</v>
      </c>
      <c r="G3" t="s">
        <v>15</v>
      </c>
    </row>
    <row r="4" spans="1:7">
      <c r="A4">
        <v>2</v>
      </c>
      <c r="B4" s="1" t="s">
        <v>381</v>
      </c>
      <c r="G4" t="s">
        <v>15</v>
      </c>
    </row>
    <row r="5" spans="1:12">
      <c r="A5">
        <v>3</v>
      </c>
      <c r="B5" s="1" t="s">
        <v>382</v>
      </c>
      <c r="G5" t="s">
        <v>15</v>
      </c>
      <c r="J5" s="2" t="s">
        <v>29</v>
      </c>
      <c r="K5" s="2"/>
      <c r="L5" s="2" t="s">
        <v>30</v>
      </c>
    </row>
    <row r="6" spans="1:12">
      <c r="A6">
        <v>4</v>
      </c>
      <c r="B6" s="1" t="s">
        <v>383</v>
      </c>
      <c r="G6" t="s">
        <v>15</v>
      </c>
      <c r="J6" s="2" t="s">
        <v>32</v>
      </c>
      <c r="K6" s="2">
        <f>COUNTIF(G:G,"PASS")+COUNTIF(G:G,"FAIL")+COUNTIF(G:G,"NULL")</f>
        <v>136</v>
      </c>
      <c r="L6" s="3"/>
    </row>
    <row r="7" spans="1:12">
      <c r="A7">
        <v>5</v>
      </c>
      <c r="B7" s="1" t="s">
        <v>384</v>
      </c>
      <c r="G7" t="s">
        <v>15</v>
      </c>
      <c r="J7" s="2" t="s">
        <v>34</v>
      </c>
      <c r="K7" s="2">
        <f>COUNTIF(G:G,"PASS")</f>
        <v>0</v>
      </c>
      <c r="L7" s="3">
        <f>COUNTIF(G:G,"PASS")/(COUNTIF(G:G,"PASS")+COUNTIF(G:G,"FAIL")+COUNTIF(G:G,"NULL"))</f>
        <v>0</v>
      </c>
    </row>
    <row r="8" spans="1:12">
      <c r="A8">
        <v>6</v>
      </c>
      <c r="B8" s="1" t="s">
        <v>385</v>
      </c>
      <c r="G8" t="s">
        <v>15</v>
      </c>
      <c r="J8" s="2" t="s">
        <v>35</v>
      </c>
      <c r="K8" s="2">
        <f>COUNTIF(G:G,"FAIL")</f>
        <v>0</v>
      </c>
      <c r="L8" s="3">
        <f>COUNTIF(G:G,"FAIL")/(COUNTIF(G:G,"PASS")+COUNTIF(G:G,"FAIL")+COUNTIF(G:G,"NULL"))</f>
        <v>0</v>
      </c>
    </row>
    <row r="9" spans="1:12">
      <c r="A9">
        <v>7</v>
      </c>
      <c r="B9" s="1" t="s">
        <v>386</v>
      </c>
      <c r="G9" t="s">
        <v>15</v>
      </c>
      <c r="J9" s="2" t="s">
        <v>37</v>
      </c>
      <c r="K9" s="2">
        <f>COUNTIF(G:G,"NULL")</f>
        <v>136</v>
      </c>
      <c r="L9" s="3">
        <f>COUNTIF(G:G,"NULL")/(COUNTIF(G:G,"PASS")+COUNTIF(G:G,"FAIL")+COUNTIF(G:G,"NULL"))</f>
        <v>1</v>
      </c>
    </row>
    <row r="10" spans="1:12">
      <c r="A10">
        <v>8</v>
      </c>
      <c r="B10" s="1" t="s">
        <v>387</v>
      </c>
      <c r="G10" t="s">
        <v>15</v>
      </c>
      <c r="J10" s="4" t="s">
        <v>39</v>
      </c>
      <c r="K10" s="4">
        <f>COUNTIF(G:G,"PASS")+COUNTIF(G:G,"FAIL")</f>
        <v>0</v>
      </c>
      <c r="L10" s="3">
        <f>(COUNTIF(G:G,"PASS")+COUNTIF(G:G,"FAIL"))/(COUNTIF(G:G,"PASS")+COUNTIF(G:G,"FAIL")+COUNTIF(G:G,"NULL"))</f>
        <v>0</v>
      </c>
    </row>
    <row r="11" spans="1:7">
      <c r="A11">
        <v>9</v>
      </c>
      <c r="B11" s="1" t="s">
        <v>388</v>
      </c>
      <c r="G11" t="s">
        <v>15</v>
      </c>
    </row>
    <row r="12" spans="1:7">
      <c r="A12">
        <v>10</v>
      </c>
      <c r="B12" s="1" t="s">
        <v>389</v>
      </c>
      <c r="G12" t="s">
        <v>15</v>
      </c>
    </row>
    <row r="13" spans="1:7">
      <c r="A13">
        <v>11</v>
      </c>
      <c r="B13" s="1" t="s">
        <v>390</v>
      </c>
      <c r="G13" t="s">
        <v>15</v>
      </c>
    </row>
    <row r="14" spans="1:7">
      <c r="A14">
        <v>12</v>
      </c>
      <c r="B14" s="1" t="s">
        <v>391</v>
      </c>
      <c r="G14" t="s">
        <v>15</v>
      </c>
    </row>
    <row r="15" spans="1:7">
      <c r="A15">
        <v>13</v>
      </c>
      <c r="B15" s="1" t="s">
        <v>392</v>
      </c>
      <c r="G15" t="s">
        <v>15</v>
      </c>
    </row>
    <row r="16" spans="1:7">
      <c r="A16">
        <v>14</v>
      </c>
      <c r="B16" s="1" t="s">
        <v>393</v>
      </c>
      <c r="G16" t="s">
        <v>15</v>
      </c>
    </row>
    <row r="17" ht="27" spans="1:7">
      <c r="A17">
        <v>15</v>
      </c>
      <c r="B17" s="1" t="s">
        <v>394</v>
      </c>
      <c r="G17" t="s">
        <v>15</v>
      </c>
    </row>
    <row r="18" ht="27" spans="1:7">
      <c r="A18">
        <v>16</v>
      </c>
      <c r="B18" s="1" t="s">
        <v>395</v>
      </c>
      <c r="G18" t="s">
        <v>15</v>
      </c>
    </row>
    <row r="19" spans="1:7">
      <c r="A19">
        <v>17</v>
      </c>
      <c r="B19" s="1" t="s">
        <v>396</v>
      </c>
      <c r="G19" t="s">
        <v>15</v>
      </c>
    </row>
    <row r="20" spans="1:7">
      <c r="A20">
        <v>18</v>
      </c>
      <c r="B20" s="1" t="s">
        <v>397</v>
      </c>
      <c r="G20" t="s">
        <v>15</v>
      </c>
    </row>
    <row r="21" spans="1:7">
      <c r="A21">
        <v>19</v>
      </c>
      <c r="B21" s="1" t="s">
        <v>398</v>
      </c>
      <c r="G21" t="s">
        <v>15</v>
      </c>
    </row>
    <row r="22" spans="1:7">
      <c r="A22">
        <v>20</v>
      </c>
      <c r="B22" s="1" t="s">
        <v>399</v>
      </c>
      <c r="G22" t="s">
        <v>15</v>
      </c>
    </row>
    <row r="23" spans="1:7">
      <c r="A23">
        <v>21</v>
      </c>
      <c r="B23" s="1" t="s">
        <v>400</v>
      </c>
      <c r="G23" t="s">
        <v>15</v>
      </c>
    </row>
    <row r="24" spans="1:7">
      <c r="A24">
        <v>22</v>
      </c>
      <c r="B24" s="1" t="s">
        <v>401</v>
      </c>
      <c r="G24" t="s">
        <v>15</v>
      </c>
    </row>
    <row r="25" spans="1:7">
      <c r="A25">
        <v>23</v>
      </c>
      <c r="B25" s="1" t="s">
        <v>402</v>
      </c>
      <c r="G25" t="s">
        <v>15</v>
      </c>
    </row>
    <row r="26" spans="1:7">
      <c r="A26">
        <v>24</v>
      </c>
      <c r="B26" s="1" t="s">
        <v>403</v>
      </c>
      <c r="G26" t="s">
        <v>15</v>
      </c>
    </row>
    <row r="27" spans="1:7">
      <c r="A27">
        <v>25</v>
      </c>
      <c r="B27" s="1" t="s">
        <v>404</v>
      </c>
      <c r="G27" t="s">
        <v>15</v>
      </c>
    </row>
    <row r="28" spans="1:7">
      <c r="A28">
        <v>26</v>
      </c>
      <c r="B28" s="1" t="s">
        <v>405</v>
      </c>
      <c r="G28" t="s">
        <v>15</v>
      </c>
    </row>
    <row r="29" spans="1:7">
      <c r="A29">
        <v>27</v>
      </c>
      <c r="B29" s="1" t="s">
        <v>406</v>
      </c>
      <c r="G29" t="s">
        <v>15</v>
      </c>
    </row>
    <row r="30" spans="1:7">
      <c r="A30">
        <v>28</v>
      </c>
      <c r="B30" s="1" t="s">
        <v>407</v>
      </c>
      <c r="G30" t="s">
        <v>15</v>
      </c>
    </row>
    <row r="31" spans="1:7">
      <c r="A31">
        <v>29</v>
      </c>
      <c r="B31" s="1" t="s">
        <v>408</v>
      </c>
      <c r="G31" t="s">
        <v>15</v>
      </c>
    </row>
    <row r="32" spans="1:7">
      <c r="A32">
        <v>30</v>
      </c>
      <c r="B32" s="1" t="s">
        <v>409</v>
      </c>
      <c r="G32" t="s">
        <v>15</v>
      </c>
    </row>
    <row r="33" ht="27" spans="1:7">
      <c r="A33">
        <v>31</v>
      </c>
      <c r="B33" s="1" t="s">
        <v>410</v>
      </c>
      <c r="G33" t="s">
        <v>15</v>
      </c>
    </row>
    <row r="34" ht="27" spans="1:7">
      <c r="A34">
        <v>32</v>
      </c>
      <c r="B34" s="1" t="s">
        <v>411</v>
      </c>
      <c r="G34" t="s">
        <v>15</v>
      </c>
    </row>
    <row r="35" ht="27" spans="1:7">
      <c r="A35">
        <v>33</v>
      </c>
      <c r="B35" s="1" t="s">
        <v>412</v>
      </c>
      <c r="G35" t="s">
        <v>15</v>
      </c>
    </row>
    <row r="36" ht="27" spans="1:7">
      <c r="A36">
        <v>34</v>
      </c>
      <c r="B36" s="1" t="s">
        <v>413</v>
      </c>
      <c r="G36" t="s">
        <v>15</v>
      </c>
    </row>
    <row r="37" spans="1:7">
      <c r="A37">
        <v>35</v>
      </c>
      <c r="B37" s="1" t="s">
        <v>414</v>
      </c>
      <c r="C37" s="1" t="s">
        <v>415</v>
      </c>
      <c r="G37" t="s">
        <v>15</v>
      </c>
    </row>
    <row r="38" spans="1:16384">
      <c r="A38">
        <v>36</v>
      </c>
      <c r="B38" s="1" t="s">
        <v>414</v>
      </c>
      <c r="C38" s="1" t="s">
        <v>416</v>
      </c>
      <c r="G38" t="s">
        <v>15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7">
      <c r="A39">
        <v>37</v>
      </c>
      <c r="B39" s="1" t="s">
        <v>417</v>
      </c>
      <c r="G39" t="s">
        <v>15</v>
      </c>
    </row>
    <row r="40" spans="1:7">
      <c r="A40">
        <v>38</v>
      </c>
      <c r="B40" s="1" t="s">
        <v>418</v>
      </c>
      <c r="G40" t="s">
        <v>15</v>
      </c>
    </row>
    <row r="41" spans="1:7">
      <c r="A41">
        <v>39</v>
      </c>
      <c r="B41" s="1" t="s">
        <v>419</v>
      </c>
      <c r="G41" t="s">
        <v>15</v>
      </c>
    </row>
    <row r="42" spans="1:7">
      <c r="A42">
        <v>40</v>
      </c>
      <c r="B42" s="1" t="s">
        <v>420</v>
      </c>
      <c r="G42" t="s">
        <v>15</v>
      </c>
    </row>
    <row r="43" spans="1:7">
      <c r="A43">
        <v>41</v>
      </c>
      <c r="B43" s="1" t="s">
        <v>421</v>
      </c>
      <c r="G43" t="s">
        <v>15</v>
      </c>
    </row>
    <row r="44" ht="27" spans="1:7">
      <c r="A44">
        <v>42</v>
      </c>
      <c r="B44" s="1" t="s">
        <v>422</v>
      </c>
      <c r="G44" t="s">
        <v>15</v>
      </c>
    </row>
    <row r="45" spans="1:7">
      <c r="A45">
        <v>43</v>
      </c>
      <c r="B45" s="1" t="s">
        <v>423</v>
      </c>
      <c r="G45" t="s">
        <v>15</v>
      </c>
    </row>
    <row r="46" ht="27" spans="1:7">
      <c r="A46">
        <v>44</v>
      </c>
      <c r="B46" s="1" t="s">
        <v>424</v>
      </c>
      <c r="G46" t="s">
        <v>15</v>
      </c>
    </row>
    <row r="47" spans="1:7">
      <c r="A47">
        <v>45</v>
      </c>
      <c r="B47" s="1" t="s">
        <v>425</v>
      </c>
      <c r="C47" s="1" t="s">
        <v>426</v>
      </c>
      <c r="G47" t="s">
        <v>15</v>
      </c>
    </row>
    <row r="48" spans="1:7">
      <c r="A48">
        <v>46</v>
      </c>
      <c r="B48" s="1" t="s">
        <v>425</v>
      </c>
      <c r="C48" s="1" t="s">
        <v>427</v>
      </c>
      <c r="G48" t="s">
        <v>15</v>
      </c>
    </row>
    <row r="49" spans="1:7">
      <c r="A49">
        <v>47</v>
      </c>
      <c r="B49" s="1" t="s">
        <v>428</v>
      </c>
      <c r="G49" t="s">
        <v>15</v>
      </c>
    </row>
    <row r="50" spans="1:7">
      <c r="A50">
        <v>48</v>
      </c>
      <c r="B50" s="1" t="s">
        <v>429</v>
      </c>
      <c r="G50" t="s">
        <v>15</v>
      </c>
    </row>
    <row r="51" spans="1:7">
      <c r="A51">
        <v>49</v>
      </c>
      <c r="B51" s="1" t="s">
        <v>430</v>
      </c>
      <c r="G51" t="s">
        <v>15</v>
      </c>
    </row>
    <row r="52" spans="1:7">
      <c r="A52">
        <v>50</v>
      </c>
      <c r="B52" s="1" t="s">
        <v>431</v>
      </c>
      <c r="G52" t="s">
        <v>15</v>
      </c>
    </row>
    <row r="53" spans="1:7">
      <c r="A53">
        <v>51</v>
      </c>
      <c r="B53" s="1" t="s">
        <v>432</v>
      </c>
      <c r="G53" t="s">
        <v>15</v>
      </c>
    </row>
    <row r="54" spans="1:7">
      <c r="A54">
        <v>52</v>
      </c>
      <c r="B54" s="1" t="s">
        <v>433</v>
      </c>
      <c r="G54" t="s">
        <v>15</v>
      </c>
    </row>
    <row r="55" spans="1:7">
      <c r="A55">
        <v>53</v>
      </c>
      <c r="B55" s="1" t="s">
        <v>434</v>
      </c>
      <c r="G55" t="s">
        <v>15</v>
      </c>
    </row>
    <row r="56" spans="1:7">
      <c r="A56">
        <v>54</v>
      </c>
      <c r="B56" s="1" t="s">
        <v>435</v>
      </c>
      <c r="G56" t="s">
        <v>15</v>
      </c>
    </row>
    <row r="57" spans="1:7">
      <c r="A57">
        <v>55</v>
      </c>
      <c r="B57" s="1" t="s">
        <v>436</v>
      </c>
      <c r="G57" t="s">
        <v>15</v>
      </c>
    </row>
    <row r="58" spans="1:7">
      <c r="A58">
        <v>56</v>
      </c>
      <c r="B58" s="1" t="s">
        <v>437</v>
      </c>
      <c r="G58" t="s">
        <v>15</v>
      </c>
    </row>
    <row r="59" spans="1:7">
      <c r="A59">
        <v>57</v>
      </c>
      <c r="B59" s="1" t="s">
        <v>438</v>
      </c>
      <c r="G59" t="s">
        <v>15</v>
      </c>
    </row>
    <row r="60" spans="1:7">
      <c r="A60">
        <v>58</v>
      </c>
      <c r="B60" s="1" t="s">
        <v>439</v>
      </c>
      <c r="G60" t="s">
        <v>15</v>
      </c>
    </row>
    <row r="61" spans="1:7">
      <c r="A61">
        <v>59</v>
      </c>
      <c r="B61" s="1" t="s">
        <v>440</v>
      </c>
      <c r="G61" t="s">
        <v>15</v>
      </c>
    </row>
    <row r="62" ht="27" spans="1:7">
      <c r="A62">
        <v>60</v>
      </c>
      <c r="B62" s="1" t="s">
        <v>441</v>
      </c>
      <c r="G62" t="s">
        <v>15</v>
      </c>
    </row>
    <row r="63" ht="27" spans="1:7">
      <c r="A63">
        <v>61</v>
      </c>
      <c r="B63" s="1" t="s">
        <v>442</v>
      </c>
      <c r="G63" t="s">
        <v>15</v>
      </c>
    </row>
    <row r="64" spans="1:7">
      <c r="A64">
        <v>62</v>
      </c>
      <c r="B64" s="1" t="s">
        <v>443</v>
      </c>
      <c r="G64" t="s">
        <v>15</v>
      </c>
    </row>
    <row r="65" ht="27" spans="1:7">
      <c r="A65">
        <v>63</v>
      </c>
      <c r="B65" s="1" t="s">
        <v>444</v>
      </c>
      <c r="G65" t="s">
        <v>15</v>
      </c>
    </row>
    <row r="66" spans="1:7">
      <c r="A66">
        <v>64</v>
      </c>
      <c r="B66" s="1" t="s">
        <v>445</v>
      </c>
      <c r="G66" t="s">
        <v>15</v>
      </c>
    </row>
    <row r="67" spans="1:7">
      <c r="A67">
        <v>65</v>
      </c>
      <c r="B67" s="1" t="s">
        <v>446</v>
      </c>
      <c r="G67" t="s">
        <v>15</v>
      </c>
    </row>
    <row r="68" spans="1:7">
      <c r="A68">
        <v>66</v>
      </c>
      <c r="B68" s="1" t="s">
        <v>447</v>
      </c>
      <c r="G68" t="s">
        <v>15</v>
      </c>
    </row>
    <row r="69" spans="1:7">
      <c r="A69">
        <v>67</v>
      </c>
      <c r="B69" s="1" t="s">
        <v>448</v>
      </c>
      <c r="G69" t="s">
        <v>15</v>
      </c>
    </row>
    <row r="70" spans="1:7">
      <c r="A70">
        <v>68</v>
      </c>
      <c r="B70" s="1" t="s">
        <v>449</v>
      </c>
      <c r="G70" t="s">
        <v>15</v>
      </c>
    </row>
    <row r="71" spans="1:7">
      <c r="A71">
        <v>69</v>
      </c>
      <c r="B71" s="1" t="s">
        <v>450</v>
      </c>
      <c r="G71" t="s">
        <v>15</v>
      </c>
    </row>
    <row r="72" ht="27" spans="1:7">
      <c r="A72">
        <v>70</v>
      </c>
      <c r="B72" s="1" t="s">
        <v>451</v>
      </c>
      <c r="G72" t="s">
        <v>15</v>
      </c>
    </row>
    <row r="73" ht="27" spans="1:7">
      <c r="A73">
        <v>71</v>
      </c>
      <c r="B73" s="1" t="s">
        <v>452</v>
      </c>
      <c r="G73" t="s">
        <v>15</v>
      </c>
    </row>
    <row r="74" ht="27" spans="1:7">
      <c r="A74">
        <v>72</v>
      </c>
      <c r="B74" s="1" t="s">
        <v>453</v>
      </c>
      <c r="G74" t="s">
        <v>15</v>
      </c>
    </row>
    <row r="75" ht="27" spans="1:7">
      <c r="A75">
        <v>73</v>
      </c>
      <c r="B75" s="1" t="s">
        <v>454</v>
      </c>
      <c r="G75" t="s">
        <v>15</v>
      </c>
    </row>
    <row r="76" spans="1:7">
      <c r="A76">
        <v>74</v>
      </c>
      <c r="B76" s="1" t="s">
        <v>455</v>
      </c>
      <c r="G76" t="s">
        <v>15</v>
      </c>
    </row>
    <row r="77" ht="27" spans="1:7">
      <c r="A77">
        <v>75</v>
      </c>
      <c r="B77" s="1" t="s">
        <v>456</v>
      </c>
      <c r="G77" t="s">
        <v>15</v>
      </c>
    </row>
    <row r="78" spans="1:7">
      <c r="A78">
        <v>76</v>
      </c>
      <c r="B78" s="1" t="s">
        <v>457</v>
      </c>
      <c r="G78" t="s">
        <v>15</v>
      </c>
    </row>
    <row r="79" spans="1:7">
      <c r="A79">
        <v>77</v>
      </c>
      <c r="B79" s="1" t="s">
        <v>458</v>
      </c>
      <c r="G79" t="s">
        <v>15</v>
      </c>
    </row>
    <row r="80" ht="27" spans="1:7">
      <c r="A80">
        <v>78</v>
      </c>
      <c r="B80" s="1" t="s">
        <v>459</v>
      </c>
      <c r="G80" t="s">
        <v>15</v>
      </c>
    </row>
    <row r="81" ht="27" spans="1:7">
      <c r="A81">
        <v>79</v>
      </c>
      <c r="B81" s="1" t="s">
        <v>460</v>
      </c>
      <c r="G81" t="s">
        <v>15</v>
      </c>
    </row>
    <row r="82" ht="27" spans="1:7">
      <c r="A82">
        <v>80</v>
      </c>
      <c r="B82" s="1" t="s">
        <v>461</v>
      </c>
      <c r="G82" t="s">
        <v>15</v>
      </c>
    </row>
    <row r="86" spans="2:2">
      <c r="B86" s="5" t="s">
        <v>462</v>
      </c>
    </row>
    <row r="87" spans="1:7">
      <c r="A87">
        <v>1</v>
      </c>
      <c r="B87" s="1" t="s">
        <v>463</v>
      </c>
      <c r="G87" t="s">
        <v>15</v>
      </c>
    </row>
    <row r="88" ht="27" spans="1:7">
      <c r="A88">
        <v>2</v>
      </c>
      <c r="B88" s="1" t="s">
        <v>464</v>
      </c>
      <c r="G88" t="s">
        <v>15</v>
      </c>
    </row>
    <row r="89" ht="27" spans="1:7">
      <c r="A89">
        <v>3</v>
      </c>
      <c r="B89" s="1" t="s">
        <v>465</v>
      </c>
      <c r="G89" t="s">
        <v>15</v>
      </c>
    </row>
    <row r="90" ht="27" spans="1:7">
      <c r="A90">
        <v>4</v>
      </c>
      <c r="B90" s="1" t="s">
        <v>466</v>
      </c>
      <c r="G90" t="s">
        <v>15</v>
      </c>
    </row>
    <row r="91" ht="27" spans="1:7">
      <c r="A91">
        <v>5</v>
      </c>
      <c r="B91" s="1" t="s">
        <v>467</v>
      </c>
      <c r="G91" t="s">
        <v>15</v>
      </c>
    </row>
    <row r="92" spans="1:7">
      <c r="A92">
        <v>6</v>
      </c>
      <c r="B92" s="1" t="s">
        <v>468</v>
      </c>
      <c r="C92" s="1" t="s">
        <v>469</v>
      </c>
      <c r="G92" t="s">
        <v>15</v>
      </c>
    </row>
    <row r="93" spans="1:7">
      <c r="A93">
        <v>7</v>
      </c>
      <c r="B93" s="1" t="s">
        <v>470</v>
      </c>
      <c r="C93" s="1" t="s">
        <v>471</v>
      </c>
      <c r="G93" t="s">
        <v>15</v>
      </c>
    </row>
    <row r="94" ht="27" spans="1:7">
      <c r="A94">
        <v>8</v>
      </c>
      <c r="B94" s="1" t="s">
        <v>472</v>
      </c>
      <c r="G94" t="s">
        <v>15</v>
      </c>
    </row>
    <row r="95" spans="1:7">
      <c r="A95">
        <v>9</v>
      </c>
      <c r="B95" s="1" t="s">
        <v>473</v>
      </c>
      <c r="C95" s="1" t="s">
        <v>474</v>
      </c>
      <c r="G95" t="s">
        <v>15</v>
      </c>
    </row>
    <row r="96" spans="1:7">
      <c r="A96">
        <v>10</v>
      </c>
      <c r="B96" s="1" t="s">
        <v>473</v>
      </c>
      <c r="C96" s="1" t="s">
        <v>475</v>
      </c>
      <c r="G96" t="s">
        <v>15</v>
      </c>
    </row>
    <row r="97" spans="1:7">
      <c r="A97">
        <v>11</v>
      </c>
      <c r="B97" s="1" t="s">
        <v>473</v>
      </c>
      <c r="C97" s="1" t="s">
        <v>476</v>
      </c>
      <c r="G97" t="s">
        <v>15</v>
      </c>
    </row>
    <row r="98" spans="1:7">
      <c r="A98">
        <v>12</v>
      </c>
      <c r="B98" s="1" t="s">
        <v>473</v>
      </c>
      <c r="C98" s="1" t="s">
        <v>477</v>
      </c>
      <c r="G98" t="s">
        <v>15</v>
      </c>
    </row>
    <row r="99" spans="1:7">
      <c r="A99">
        <v>13</v>
      </c>
      <c r="B99" s="1" t="s">
        <v>478</v>
      </c>
      <c r="C99" s="1" t="s">
        <v>479</v>
      </c>
      <c r="G99" t="s">
        <v>15</v>
      </c>
    </row>
    <row r="100" spans="1:7">
      <c r="A100">
        <v>14</v>
      </c>
      <c r="B100" s="1" t="s">
        <v>478</v>
      </c>
      <c r="C100" s="1" t="s">
        <v>480</v>
      </c>
      <c r="G100" t="s">
        <v>15</v>
      </c>
    </row>
    <row r="101" spans="1:7">
      <c r="A101">
        <v>15</v>
      </c>
      <c r="B101" s="1" t="s">
        <v>481</v>
      </c>
      <c r="G101" t="s">
        <v>15</v>
      </c>
    </row>
    <row r="102" spans="1:7">
      <c r="A102">
        <v>16</v>
      </c>
      <c r="B102" s="1" t="s">
        <v>482</v>
      </c>
      <c r="G102" t="s">
        <v>15</v>
      </c>
    </row>
    <row r="103" spans="1:7">
      <c r="A103">
        <v>17</v>
      </c>
      <c r="B103" s="1" t="s">
        <v>483</v>
      </c>
      <c r="G103" t="s">
        <v>15</v>
      </c>
    </row>
    <row r="104" spans="1:7">
      <c r="A104">
        <v>18</v>
      </c>
      <c r="B104" s="1" t="s">
        <v>484</v>
      </c>
      <c r="G104" t="s">
        <v>15</v>
      </c>
    </row>
    <row r="105" ht="27" spans="1:7">
      <c r="A105">
        <v>19</v>
      </c>
      <c r="B105" s="1" t="s">
        <v>485</v>
      </c>
      <c r="G105" t="s">
        <v>15</v>
      </c>
    </row>
    <row r="106" spans="1:7">
      <c r="A106">
        <v>20</v>
      </c>
      <c r="B106" s="1" t="s">
        <v>486</v>
      </c>
      <c r="C106" s="1" t="s">
        <v>487</v>
      </c>
      <c r="G106" t="s">
        <v>15</v>
      </c>
    </row>
    <row r="107" spans="1:7">
      <c r="A107">
        <v>21</v>
      </c>
      <c r="B107" s="1" t="s">
        <v>486</v>
      </c>
      <c r="C107" s="1" t="s">
        <v>488</v>
      </c>
      <c r="G107" t="s">
        <v>15</v>
      </c>
    </row>
    <row r="108" spans="1:7">
      <c r="A108">
        <v>22</v>
      </c>
      <c r="B108" s="1" t="s">
        <v>489</v>
      </c>
      <c r="G108" t="s">
        <v>15</v>
      </c>
    </row>
    <row r="109" spans="1:7">
      <c r="A109">
        <v>23</v>
      </c>
      <c r="B109" s="1" t="s">
        <v>490</v>
      </c>
      <c r="G109" t="s">
        <v>15</v>
      </c>
    </row>
    <row r="110" spans="1:7">
      <c r="A110">
        <v>24</v>
      </c>
      <c r="B110" s="1" t="s">
        <v>491</v>
      </c>
      <c r="G110" t="s">
        <v>15</v>
      </c>
    </row>
    <row r="111" spans="1:7">
      <c r="A111">
        <v>25</v>
      </c>
      <c r="B111" s="1" t="s">
        <v>492</v>
      </c>
      <c r="G111" t="s">
        <v>15</v>
      </c>
    </row>
    <row r="112" spans="1:7">
      <c r="A112">
        <v>26</v>
      </c>
      <c r="B112" s="1" t="s">
        <v>493</v>
      </c>
      <c r="G112" t="s">
        <v>15</v>
      </c>
    </row>
    <row r="113" spans="1:7">
      <c r="A113">
        <v>27</v>
      </c>
      <c r="B113" s="1" t="s">
        <v>494</v>
      </c>
      <c r="G113" t="s">
        <v>15</v>
      </c>
    </row>
    <row r="114" spans="1:7">
      <c r="A114">
        <v>28</v>
      </c>
      <c r="B114" s="1" t="s">
        <v>495</v>
      </c>
      <c r="G114" t="s">
        <v>15</v>
      </c>
    </row>
    <row r="115" spans="1:7">
      <c r="A115">
        <v>29</v>
      </c>
      <c r="B115" s="1" t="s">
        <v>496</v>
      </c>
      <c r="G115" t="s">
        <v>15</v>
      </c>
    </row>
    <row r="116" spans="1:7">
      <c r="A116">
        <v>30</v>
      </c>
      <c r="B116" s="1" t="s">
        <v>497</v>
      </c>
      <c r="G116" t="s">
        <v>15</v>
      </c>
    </row>
    <row r="117" spans="1:7">
      <c r="A117">
        <v>31</v>
      </c>
      <c r="B117" s="1" t="s">
        <v>498</v>
      </c>
      <c r="G117" t="s">
        <v>15</v>
      </c>
    </row>
    <row r="118" spans="1:7">
      <c r="A118">
        <v>32</v>
      </c>
      <c r="B118" s="1" t="s">
        <v>499</v>
      </c>
      <c r="G118" t="s">
        <v>15</v>
      </c>
    </row>
    <row r="119" spans="1:7">
      <c r="A119">
        <v>33</v>
      </c>
      <c r="B119" s="1" t="s">
        <v>500</v>
      </c>
      <c r="G119" t="s">
        <v>15</v>
      </c>
    </row>
    <row r="120" spans="1:7">
      <c r="A120">
        <v>34</v>
      </c>
      <c r="B120" s="1" t="s">
        <v>501</v>
      </c>
      <c r="G120" t="s">
        <v>15</v>
      </c>
    </row>
    <row r="121" spans="1:7">
      <c r="A121">
        <v>35</v>
      </c>
      <c r="B121" s="1" t="s">
        <v>502</v>
      </c>
      <c r="C121" s="1" t="s">
        <v>503</v>
      </c>
      <c r="G121" t="s">
        <v>15</v>
      </c>
    </row>
    <row r="122" spans="1:7">
      <c r="A122">
        <v>36</v>
      </c>
      <c r="B122" s="1" t="s">
        <v>504</v>
      </c>
      <c r="C122" s="1" t="s">
        <v>505</v>
      </c>
      <c r="G122" t="s">
        <v>15</v>
      </c>
    </row>
    <row r="123" spans="1:7">
      <c r="A123">
        <v>37</v>
      </c>
      <c r="B123" s="1" t="s">
        <v>504</v>
      </c>
      <c r="G123" t="s">
        <v>15</v>
      </c>
    </row>
    <row r="124" spans="1:7">
      <c r="A124">
        <v>38</v>
      </c>
      <c r="B124" s="1" t="s">
        <v>506</v>
      </c>
      <c r="G124" t="s">
        <v>15</v>
      </c>
    </row>
    <row r="125" spans="1:7">
      <c r="A125">
        <v>39</v>
      </c>
      <c r="B125" s="1" t="s">
        <v>507</v>
      </c>
      <c r="G125" t="s">
        <v>15</v>
      </c>
    </row>
    <row r="126" spans="1:7">
      <c r="A126">
        <v>40</v>
      </c>
      <c r="B126" s="1" t="s">
        <v>508</v>
      </c>
      <c r="G126" t="s">
        <v>15</v>
      </c>
    </row>
    <row r="127" spans="1:7">
      <c r="A127">
        <v>41</v>
      </c>
      <c r="B127" s="1" t="s">
        <v>509</v>
      </c>
      <c r="G127" t="s">
        <v>15</v>
      </c>
    </row>
    <row r="128" spans="1:7">
      <c r="A128">
        <v>42</v>
      </c>
      <c r="B128" s="1" t="s">
        <v>510</v>
      </c>
      <c r="G128" t="s">
        <v>15</v>
      </c>
    </row>
    <row r="129" spans="1:7">
      <c r="A129">
        <v>43</v>
      </c>
      <c r="B129" s="1" t="s">
        <v>511</v>
      </c>
      <c r="G129" t="s">
        <v>15</v>
      </c>
    </row>
    <row r="130" spans="1:7">
      <c r="A130">
        <v>44</v>
      </c>
      <c r="B130" s="1" t="s">
        <v>512</v>
      </c>
      <c r="G130" t="s">
        <v>15</v>
      </c>
    </row>
    <row r="131" spans="1:7">
      <c r="A131">
        <v>45</v>
      </c>
      <c r="B131" s="1" t="s">
        <v>513</v>
      </c>
      <c r="G131" t="s">
        <v>15</v>
      </c>
    </row>
    <row r="132" spans="1:7">
      <c r="A132">
        <v>46</v>
      </c>
      <c r="B132" s="1" t="s">
        <v>514</v>
      </c>
      <c r="G132" t="s">
        <v>15</v>
      </c>
    </row>
    <row r="133" spans="1:7">
      <c r="A133">
        <v>47</v>
      </c>
      <c r="B133" s="1" t="s">
        <v>515</v>
      </c>
      <c r="G133" t="s">
        <v>15</v>
      </c>
    </row>
    <row r="134" spans="1:7">
      <c r="A134">
        <v>48</v>
      </c>
      <c r="B134" s="1" t="s">
        <v>516</v>
      </c>
      <c r="G134" t="s">
        <v>15</v>
      </c>
    </row>
    <row r="135" spans="1:7">
      <c r="A135">
        <v>49</v>
      </c>
      <c r="B135" s="1" t="s">
        <v>517</v>
      </c>
      <c r="C135" s="1" t="s">
        <v>427</v>
      </c>
      <c r="G135" t="s">
        <v>15</v>
      </c>
    </row>
    <row r="136" spans="1:7">
      <c r="A136">
        <v>50</v>
      </c>
      <c r="B136" s="1" t="s">
        <v>518</v>
      </c>
      <c r="C136" s="1" t="s">
        <v>427</v>
      </c>
      <c r="G136" t="s">
        <v>15</v>
      </c>
    </row>
    <row r="137" spans="1:7">
      <c r="A137">
        <v>51</v>
      </c>
      <c r="B137" s="1" t="s">
        <v>519</v>
      </c>
      <c r="C137" s="1" t="s">
        <v>427</v>
      </c>
      <c r="G137" t="s">
        <v>15</v>
      </c>
    </row>
    <row r="138" spans="1:7">
      <c r="A138">
        <v>52</v>
      </c>
      <c r="B138" s="1" t="s">
        <v>520</v>
      </c>
      <c r="C138" s="1" t="s">
        <v>427</v>
      </c>
      <c r="G138" t="s">
        <v>15</v>
      </c>
    </row>
    <row r="139" spans="1:7">
      <c r="A139">
        <v>53</v>
      </c>
      <c r="B139" s="1" t="s">
        <v>521</v>
      </c>
      <c r="C139" s="1" t="s">
        <v>427</v>
      </c>
      <c r="G139" t="s">
        <v>15</v>
      </c>
    </row>
    <row r="140" spans="1:7">
      <c r="A140">
        <v>54</v>
      </c>
      <c r="B140" s="1" t="s">
        <v>522</v>
      </c>
      <c r="C140" s="1" t="s">
        <v>427</v>
      </c>
      <c r="G140" t="s">
        <v>15</v>
      </c>
    </row>
    <row r="141" spans="1:7">
      <c r="A141">
        <v>55</v>
      </c>
      <c r="B141" s="1" t="s">
        <v>523</v>
      </c>
      <c r="C141" s="1" t="s">
        <v>427</v>
      </c>
      <c r="G141" t="s">
        <v>15</v>
      </c>
    </row>
    <row r="142" spans="1:7">
      <c r="A142">
        <v>56</v>
      </c>
      <c r="B142" s="1" t="s">
        <v>524</v>
      </c>
      <c r="C142" s="1" t="s">
        <v>427</v>
      </c>
      <c r="G142" t="s">
        <v>15</v>
      </c>
    </row>
    <row r="145" spans="7:7">
      <c r="G145" s="1"/>
    </row>
  </sheetData>
  <conditionalFormatting sqref="G1:G144 G146:G1048576">
    <cfRule type="cellIs" dxfId="0" priority="1" operator="equal">
      <formula>"FAIL"</formula>
    </cfRule>
    <cfRule type="cellIs" dxfId="1" priority="2" operator="equal">
      <formula>"PASS"</formula>
    </cfRule>
  </conditionalFormatting>
  <dataValidations count="1">
    <dataValidation type="list" allowBlank="1" showInputMessage="1" showErrorMessage="1" sqref="G1 G27 G43 G2:G3 G4:G6 G7:G10 G11:G26 G28:G36 G37:G42 G44:G45 G46:G54 G55:G70 G71:G74 G75:G82 G83:G85 G86:G93 G94:G114 G115:G133 G134:G140 G141:G142 G143:G104857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pane ySplit="1" topLeftCell="A2" activePane="bottomLeft" state="frozen"/>
      <selection/>
      <selection pane="bottomLeft" activeCell="G22" sqref="G22"/>
    </sheetView>
  </sheetViews>
  <sheetFormatPr defaultColWidth="9" defaultRowHeight="13.5"/>
  <cols>
    <col min="2" max="2" width="44.25" customWidth="1"/>
    <col min="7" max="7" width="17.125" customWidth="1"/>
  </cols>
  <sheetData>
    <row r="1" spans="1:8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t="s">
        <v>12</v>
      </c>
      <c r="H1" s="1" t="s">
        <v>13</v>
      </c>
    </row>
    <row r="2" spans="2:7">
      <c r="B2" t="s">
        <v>525</v>
      </c>
      <c r="G2" t="s">
        <v>15</v>
      </c>
    </row>
    <row r="3" spans="2:7">
      <c r="B3" t="s">
        <v>526</v>
      </c>
      <c r="G3" t="s">
        <v>15</v>
      </c>
    </row>
    <row r="4" spans="2:7">
      <c r="B4" t="s">
        <v>527</v>
      </c>
      <c r="G4" t="s">
        <v>15</v>
      </c>
    </row>
    <row r="5" spans="2:7">
      <c r="B5" t="s">
        <v>528</v>
      </c>
      <c r="G5" t="s">
        <v>15</v>
      </c>
    </row>
    <row r="6" spans="2:13">
      <c r="B6" t="s">
        <v>529</v>
      </c>
      <c r="G6" t="s">
        <v>15</v>
      </c>
      <c r="K6" s="2" t="s">
        <v>29</v>
      </c>
      <c r="L6" s="2"/>
      <c r="M6" s="2" t="s">
        <v>30</v>
      </c>
    </row>
    <row r="7" spans="2:13">
      <c r="B7" t="s">
        <v>530</v>
      </c>
      <c r="G7" t="s">
        <v>15</v>
      </c>
      <c r="K7" s="2" t="s">
        <v>32</v>
      </c>
      <c r="L7" s="2">
        <f>COUNTIF(G:G,"PASS")+COUNTIF(G:G,"FAIL")+COUNTIF(G:G,"NULL")</f>
        <v>17</v>
      </c>
      <c r="M7" s="3"/>
    </row>
    <row r="8" spans="2:13">
      <c r="B8" t="s">
        <v>531</v>
      </c>
      <c r="G8" t="s">
        <v>15</v>
      </c>
      <c r="K8" s="2" t="s">
        <v>34</v>
      </c>
      <c r="L8" s="2">
        <f>COUNTIF(G:G,"PASS")</f>
        <v>0</v>
      </c>
      <c r="M8" s="3">
        <f>COUNTIF(G:G,"PASS")/(COUNTIF(G:G,"PASS")+COUNTIF(G:G,"FAIL")+COUNTIF(G:G,"NULL"))</f>
        <v>0</v>
      </c>
    </row>
    <row r="9" spans="2:13">
      <c r="B9" t="s">
        <v>532</v>
      </c>
      <c r="G9" t="s">
        <v>15</v>
      </c>
      <c r="K9" s="2" t="s">
        <v>35</v>
      </c>
      <c r="L9" s="2">
        <f>COUNTIF(G:G,"FAIL")</f>
        <v>0</v>
      </c>
      <c r="M9" s="3">
        <f>COUNTIF(G:G,"FAIL")/(COUNTIF(G:G,"PASS")+COUNTIF(G:G,"FAIL")+COUNTIF(G:G,"NULL"))</f>
        <v>0</v>
      </c>
    </row>
    <row r="10" spans="2:13">
      <c r="B10" t="s">
        <v>533</v>
      </c>
      <c r="G10" t="s">
        <v>15</v>
      </c>
      <c r="K10" s="2" t="s">
        <v>37</v>
      </c>
      <c r="L10" s="2">
        <f>COUNTIF(G:G,"NULL")</f>
        <v>17</v>
      </c>
      <c r="M10" s="3">
        <f>COUNTIF(G:G,"NULL")/(COUNTIF(G:G,"PASS")+COUNTIF(G:G,"FAIL")+COUNTIF(G:G,"NULL"))</f>
        <v>1</v>
      </c>
    </row>
    <row r="11" spans="2:13">
      <c r="B11" t="s">
        <v>534</v>
      </c>
      <c r="G11" t="s">
        <v>15</v>
      </c>
      <c r="K11" s="4" t="s">
        <v>39</v>
      </c>
      <c r="L11" s="4">
        <f>COUNTIF(G:G,"PASS")+COUNTIF(G:G,"FAIL")</f>
        <v>0</v>
      </c>
      <c r="M11" s="3">
        <f>(COUNTIF(G:G,"PASS")+COUNTIF(G:G,"FAIL"))/(COUNTIF(G:G,"PASS")+COUNTIF(G:G,"FAIL")+COUNTIF(G:G,"NULL"))</f>
        <v>0</v>
      </c>
    </row>
    <row r="12" spans="2:7">
      <c r="B12" t="s">
        <v>535</v>
      </c>
      <c r="G12" t="s">
        <v>15</v>
      </c>
    </row>
    <row r="13" spans="2:7">
      <c r="B13" t="s">
        <v>536</v>
      </c>
      <c r="G13" t="s">
        <v>15</v>
      </c>
    </row>
    <row r="14" spans="2:7">
      <c r="B14" t="s">
        <v>537</v>
      </c>
      <c r="G14" t="s">
        <v>15</v>
      </c>
    </row>
    <row r="15" spans="2:7">
      <c r="B15" t="s">
        <v>538</v>
      </c>
      <c r="G15" t="s">
        <v>15</v>
      </c>
    </row>
    <row r="16" spans="2:7">
      <c r="B16" t="s">
        <v>539</v>
      </c>
      <c r="G16" t="s">
        <v>15</v>
      </c>
    </row>
    <row r="17" spans="2:7">
      <c r="B17" t="s">
        <v>540</v>
      </c>
      <c r="G17" t="s">
        <v>15</v>
      </c>
    </row>
    <row r="18" spans="2:7">
      <c r="B18" t="s">
        <v>541</v>
      </c>
      <c r="G18" t="s">
        <v>15</v>
      </c>
    </row>
  </sheetData>
  <conditionalFormatting sqref="G1:G66"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 G2:G3 G4:G18 G19:G32 G33:G66">
      <formula1>"NULL,PASS,FAIL"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统计页</vt:lpstr>
      <vt:lpstr>批改页</vt:lpstr>
      <vt:lpstr>发题页</vt:lpstr>
      <vt:lpstr>班级页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2017-06-14T11:01:00Z</dcterms:created>
  <dcterms:modified xsi:type="dcterms:W3CDTF">2017-06-24T06:13:38Z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