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统计" sheetId="5" r:id="rId1"/>
    <sheet name="作业" sheetId="1" r:id="rId2"/>
    <sheet name="练习" sheetId="2" r:id="rId3"/>
    <sheet name="错题" sheetId="3" r:id="rId4"/>
    <sheet name="我的" sheetId="4" r:id="rId5"/>
  </sheets>
  <calcPr calcId="144525"/>
</workbook>
</file>

<file path=xl/sharedStrings.xml><?xml version="1.0" encoding="utf-8"?>
<sst xmlns="http://schemas.openxmlformats.org/spreadsheetml/2006/main" count="205">
  <si>
    <t>测试用例个数</t>
  </si>
  <si>
    <t>已执行用例个数</t>
  </si>
  <si>
    <t>未执行用例个数</t>
  </si>
  <si>
    <t>执行通过用例个数</t>
  </si>
  <si>
    <t>执行失败用例个数</t>
  </si>
  <si>
    <t>执行测试结果正确率</t>
  </si>
  <si>
    <t>执行测试结果错误率</t>
  </si>
  <si>
    <t>编号</t>
  </si>
  <si>
    <t>测试用例描述</t>
  </si>
  <si>
    <t>前置条件</t>
  </si>
  <si>
    <t>执行步骤</t>
  </si>
  <si>
    <t>预测结果</t>
  </si>
  <si>
    <t>实际结果</t>
  </si>
  <si>
    <t>通过（是/否）</t>
  </si>
  <si>
    <t>备注</t>
  </si>
  <si>
    <t>全部作业-未完成-新的班级作业</t>
  </si>
  <si>
    <t>NULL</t>
  </si>
  <si>
    <t>全部作业-未完成-新的分组作业</t>
  </si>
  <si>
    <t>全部作业-未完成-新的错题作业</t>
  </si>
  <si>
    <t>全部作业-未完成-未答完的班级作业</t>
  </si>
  <si>
    <t>全部作业-未完成-未答完的分组作业</t>
  </si>
  <si>
    <t>全部作业-未完成-未答完的错题作业</t>
  </si>
  <si>
    <t>全部作业-未完成-提交班级作业</t>
  </si>
  <si>
    <t>全部作业-未完成-提交分组作业</t>
  </si>
  <si>
    <t>全部作业-未完成-提交错题作业</t>
  </si>
  <si>
    <t>全部作业-未完成-断开网络，提交作业</t>
  </si>
  <si>
    <t>全部作业-未完成-断开网络，提交作业后，重新连接网络</t>
  </si>
  <si>
    <t>全部作业-未完成-上传作业过程中，断开网络</t>
  </si>
  <si>
    <t>全部作业-未完成-上传作业过程中，断开网络后，重新连接网络</t>
  </si>
  <si>
    <t>全部作业-未完成-上传作业过程中，退出账号</t>
  </si>
  <si>
    <t>全部作业-未完成-上传作业过程中，退出程序</t>
  </si>
  <si>
    <t>全部作业-未完成-上传作业过程中，退出程序，重新启动程序，作业继续上传</t>
  </si>
  <si>
    <t>全部作业-未完成-上传作业过程中，杀掉程序</t>
  </si>
  <si>
    <t>全部作业-未完成-上传作业过程中，杀掉程序，重新启动程序，作业继续上传</t>
  </si>
  <si>
    <t>全部作业-未完成-管理员删除科目后，该科目下的未完成作业消失</t>
  </si>
  <si>
    <t>全部作业-未完成-管理员添加科目后，能收到该科目的新作业</t>
  </si>
  <si>
    <t>做作业-查看作业信息</t>
  </si>
  <si>
    <t>做作业-首次打开，显示备注</t>
  </si>
  <si>
    <t>有备注</t>
  </si>
  <si>
    <t>做作业-第二次打开，不显示备注</t>
  </si>
  <si>
    <t>做作业-查看作业进度</t>
  </si>
  <si>
    <t>没有答题</t>
  </si>
  <si>
    <t>有答题</t>
  </si>
  <si>
    <t>做作业-点击作业进度上的未作答的题号，跳转到对应题目</t>
  </si>
  <si>
    <t>做作业-点击作业进度上的已经作答的题号，跳转到对应题目</t>
  </si>
  <si>
    <t>做作业-单选择题-选择答案</t>
  </si>
  <si>
    <t>做作业-单选择题-修改选择</t>
  </si>
  <si>
    <t>做作业-单选择题-不选择答案</t>
  </si>
  <si>
    <t>做作业-多项选择题-选择一个答案</t>
  </si>
  <si>
    <t>做作业-多项选择题-选择多个答案</t>
  </si>
  <si>
    <t>做作业-多项选择题-选择所有答案</t>
  </si>
  <si>
    <t>做作业-多项选择题-不选择答案</t>
  </si>
  <si>
    <t>做作业-多项选择题-修改已选答案</t>
  </si>
  <si>
    <t>做作业-填空题-添加一个答案</t>
  </si>
  <si>
    <t>做作业-填空题-一次添加多个答案</t>
  </si>
  <si>
    <t>做作业-填空题-一次添加所有答案</t>
  </si>
  <si>
    <t>做作业=填空题-删除答案</t>
  </si>
  <si>
    <t>做作业-填空题-修改答案</t>
  </si>
  <si>
    <t>做作业-填空题-保存并下一空，光标移动正确</t>
  </si>
  <si>
    <t>做作业-填空题-长答题空显示</t>
  </si>
  <si>
    <t>做作业-填空题-短答题空显示</t>
  </si>
  <si>
    <t>做作业-填空题-空答题空显示</t>
  </si>
  <si>
    <t>做作业-简答题-选择题答题纸</t>
  </si>
  <si>
    <t>做作业-简答题-未作答时，不能继续添加答题纸</t>
  </si>
  <si>
    <t>做作业-简答题-在一张答题纸上作答</t>
  </si>
  <si>
    <t>做作业-简答题-作答后，点击保存按钮，添加一张新的答题纸</t>
  </si>
  <si>
    <t>做作业=简答题-做大后，点击保存并下一题，光标切换到下一个小题的答题纸</t>
  </si>
  <si>
    <t>做作业-简答题-删除答案</t>
  </si>
  <si>
    <t>组作业-简答题-修改答案</t>
  </si>
  <si>
    <t>做作业-简答题-在图片上做辅助线</t>
  </si>
  <si>
    <t>做作业-简答题-在图片上做辅助线，保存</t>
  </si>
  <si>
    <t>做作业-简答题-在图片上做辅助线，清空</t>
  </si>
  <si>
    <t>做作业-实时笔记-查看笔记</t>
  </si>
  <si>
    <t>开启实时笔记</t>
  </si>
  <si>
    <t>关闭实时笔记</t>
  </si>
  <si>
    <t>做作业-链接手写板-链接成功</t>
  </si>
  <si>
    <t>做作业-链接手写板-链接失败</t>
  </si>
  <si>
    <t>全部作业-已完成-查看带批改的作业</t>
  </si>
  <si>
    <t>全部作业-已完成-查看已经查看过的已批改作业</t>
  </si>
  <si>
    <t>全部作业-已完成-查看未查看过的已批改作业</t>
  </si>
  <si>
    <t>全部作业-已完成-查看班级作业条目</t>
  </si>
  <si>
    <t>全部作业-已完成-查看分组作业条目</t>
  </si>
  <si>
    <t>全部作业-已完成-查看错题作业条目</t>
  </si>
  <si>
    <t>全部作业-已完成-查看未发布正确答案的作业</t>
  </si>
  <si>
    <t>全部作业-已完成-查看已发布正确答案的作业</t>
  </si>
  <si>
    <t>全部作业-已完成-查看标准答案</t>
  </si>
  <si>
    <t>全部作业-已完成-查看同学正确答案</t>
  </si>
  <si>
    <t>全部作业-已完成-查看做错的题目，有立即重做按钮</t>
  </si>
  <si>
    <t>全部作业-已完成-查看已重做的错题，立即重做按钮被隐藏</t>
  </si>
  <si>
    <t>全部作业-已完成-查看批改完作业的作业信息</t>
  </si>
  <si>
    <t>全部作业-已完成-查看待批改作业的作业信息</t>
  </si>
  <si>
    <t>全部作业-已完成-收到批改结果后，作业状态改变</t>
  </si>
  <si>
    <t>全部作业-已完成-管理员端删除科目后，该科目下的作业消失</t>
  </si>
  <si>
    <t>全部作业-已完成-管理员端添加科目后，该科目下的待批改作业正确显示</t>
  </si>
  <si>
    <t>全部作业-已完成-管理员端添加科目后，该科目下的已批完作业正确显示</t>
  </si>
  <si>
    <t>筛选-查看筛选条件</t>
  </si>
  <si>
    <t>筛选-管理员端删除科目，筛选条件更新</t>
  </si>
  <si>
    <t>筛选-管理员端添加科目，筛选条件更新</t>
  </si>
  <si>
    <t>筛选-查看筛选结果-未完成的作业</t>
  </si>
  <si>
    <t>筛选-查看筛选结果-已完成的作业</t>
  </si>
  <si>
    <t>筛选-切换筛选条件-查看筛选结果</t>
  </si>
  <si>
    <t>FAIL</t>
  </si>
  <si>
    <t>筛选-从筛选结果返回到主页面，显示正确</t>
  </si>
  <si>
    <t>练习-科目-查看教学计划</t>
  </si>
  <si>
    <t>练习-科目-查看该科目下的教学计划列表</t>
  </si>
  <si>
    <t>练习-科目-切换教学计划</t>
  </si>
  <si>
    <t>练习-科目-管理员端添加教学计划后，教学计划列表更新</t>
  </si>
  <si>
    <t>练习-科目-管理员端添加教学计划后，切换教学计划</t>
  </si>
  <si>
    <t>练习-科目-管理员端删除教学计划后，教学计划列表更新</t>
  </si>
  <si>
    <t>练习-科目-管理员端删除教学计划后，切换教学计划</t>
  </si>
  <si>
    <t>练习-科目-查看教学计划的课时列表</t>
  </si>
  <si>
    <t>练习-科目-切换教学计划后，查看教学计划的课时列表</t>
  </si>
  <si>
    <t>练习-科目-查看课时下的题目列表</t>
  </si>
  <si>
    <t>练习-科目-切换管理员新添加的教学计划，查看课时下的题目列表</t>
  </si>
  <si>
    <t>练习-题目列表-选择题目</t>
  </si>
  <si>
    <t>练习-题目列表-选择题目后，已选按钮数字更新</t>
  </si>
  <si>
    <t>练习-题目列表-取消选择</t>
  </si>
  <si>
    <t>练习-题目列表-取消选择后，已选按钮数字更细</t>
  </si>
  <si>
    <t>练习-已选题目-查看已选题目</t>
  </si>
  <si>
    <t>练习-已选题目-删除一条题目</t>
  </si>
  <si>
    <t>练习-已选题目-删除多条题目</t>
  </si>
  <si>
    <t>练习-已选题目-删除所有题目</t>
  </si>
  <si>
    <t>练习-已选题目-删除一条题目后返回到题目列表，查看已选按钮更新</t>
  </si>
  <si>
    <t>练习-已选题目-删除所有题目后，点击开始做题按钮</t>
  </si>
  <si>
    <t>练习-已选题目-删除一道题目后，返回到题目列表，选择新的题目，在回到已选题目，查看题目</t>
  </si>
  <si>
    <t>练习-已选题目-查看已选题目后，点击开始做题</t>
  </si>
  <si>
    <t>练习-做题后，提交作业，跳转到 练习报告页</t>
  </si>
  <si>
    <t>练习-做题，未做完，退出</t>
  </si>
  <si>
    <t>练习-练习报告，点击客观题，观看答案</t>
  </si>
  <si>
    <t>练习-练习报告，点击主观题，查看答案</t>
  </si>
  <si>
    <t>练习-练习报告，点击全部题目答案，查看答案</t>
  </si>
  <si>
    <t>练习-练习报告，查看题目数量</t>
  </si>
  <si>
    <t>练习-练习报告，查看客观题题目数量</t>
  </si>
  <si>
    <t>练习-练习报告，查看主观题题目数量</t>
  </si>
  <si>
    <t>练习-练习记录，未做完的作业，显示继续练习</t>
  </si>
  <si>
    <t>练习-练习记录，已做完的作业记录</t>
  </si>
  <si>
    <t>练习-练习记录，查看已做完的作业记录</t>
  </si>
  <si>
    <t>练习-练习记录，查看未做完的作业</t>
  </si>
  <si>
    <t>练习-练习记录，继续做未做完的作业</t>
  </si>
  <si>
    <t>练习-练习记录，做完作业后，提交作业</t>
  </si>
  <si>
    <t>练习-练习记录，管理员删除课程后，练习记录更新</t>
  </si>
  <si>
    <t>练习-管理员删除课程后，课程消失</t>
  </si>
  <si>
    <t>练习-管理员添加课程后，课程被显示</t>
  </si>
  <si>
    <t>练习-管理员添加课程后，在该课程添加练习</t>
  </si>
  <si>
    <t>错题-管理员删除课程后，该课程的错题消失</t>
  </si>
  <si>
    <t>错题-管理员删除课程后，该课程已经重做的错题消失</t>
  </si>
  <si>
    <t>错题-管理员添加课程后，课程列表显示该课程</t>
  </si>
  <si>
    <t>错题-教材-查看教材列表</t>
  </si>
  <si>
    <t>错题-教材-切换教材</t>
  </si>
  <si>
    <t>错题-教材-查看只显示错题的章节</t>
  </si>
  <si>
    <t>错题-教材-查看显示全部章节</t>
  </si>
  <si>
    <t>错题-教材-查看错题章节下的错题数量</t>
  </si>
  <si>
    <t>错题-教材-老师批改作业后，错题章节下的错题数量更新</t>
  </si>
  <si>
    <t>错题-查看错题列表</t>
  </si>
  <si>
    <t>错题-错题列表-筛选，查看筛选条件</t>
  </si>
  <si>
    <t>错题-错题列表-筛选，按题型筛选</t>
  </si>
  <si>
    <t>错题-错题列表-筛选，按分数筛选</t>
  </si>
  <si>
    <t>错题-错题列表-筛序，按题型和分数筛选</t>
  </si>
  <si>
    <t>错题-错题列表-重置筛选条件</t>
  </si>
  <si>
    <t>错题-错题列表-查看筛选结果</t>
  </si>
  <si>
    <t>错题-重做错题-查看错题详情</t>
  </si>
  <si>
    <t>错题-重做错题-查看错题记录</t>
  </si>
  <si>
    <t>错题-重做错题-查看标准答案</t>
  </si>
  <si>
    <t>错题-重做错题-删除答案</t>
  </si>
  <si>
    <t>错题-重做错题-删除答案后，添加新答案</t>
  </si>
  <si>
    <t>错题-重做错题-修改答案</t>
  </si>
  <si>
    <t>错题-重做错题-重做以后，不能再做</t>
  </si>
  <si>
    <t>错题-重做错题-重做后，提交后，在我重做的错题显示</t>
  </si>
  <si>
    <t>错题-重做错题-错题补偿，点击同类题型巩固练习</t>
  </si>
  <si>
    <t>错题-错题补偿-提交后，跳转到练习报告页</t>
  </si>
  <si>
    <t>错题-错题补偿-提交后，在练习记录中显示</t>
  </si>
  <si>
    <t>错题-我重做的错题-查看待批改作业</t>
  </si>
  <si>
    <t>错题-我重做的错题-查看已批改作业</t>
  </si>
  <si>
    <t>错题-我重做的错题-收到已批改的作业后，已批改的显示</t>
  </si>
  <si>
    <t>错题-我重做的错题-收到已批改的作业后，待批改的显示</t>
  </si>
  <si>
    <t>错题-我重做的错题-查看已批改的作业</t>
  </si>
  <si>
    <t>错题-我重做的错题-重做做错的题目</t>
  </si>
  <si>
    <t>账号-查看账号名称</t>
  </si>
  <si>
    <t>PASS</t>
  </si>
  <si>
    <t>账号-查看账号班级</t>
  </si>
  <si>
    <t>账号-查看账号头像</t>
  </si>
  <si>
    <t>账号-重新设置账号头像</t>
  </si>
  <si>
    <t>设置-修改密码</t>
  </si>
  <si>
    <t>设置-修改密码后，用新密码登录</t>
  </si>
  <si>
    <t>设置-修改密码后，用旧密码登录</t>
  </si>
  <si>
    <t>设置-手写板笔记选择-粗，查看效果</t>
  </si>
  <si>
    <t>设置-手写板笔记选择-中，查看效果</t>
  </si>
  <si>
    <t>设置-手写板笔记选择-细，查看效果</t>
  </si>
  <si>
    <t>设置-反馈问题-无图片，无描述，提交</t>
  </si>
  <si>
    <t>设置-反馈问题-有图片，无描述，提交</t>
  </si>
  <si>
    <t>设置-反馈问题-无图片，有描述，提交</t>
  </si>
  <si>
    <t>设置-反馈问题-有图片，有描述，提交</t>
  </si>
  <si>
    <t>设置-升级-点击升级按钮，下载安装包</t>
  </si>
  <si>
    <t>设置-升级-点击升级按钮，提示最新版本</t>
  </si>
  <si>
    <t>设置-升级-启动APP，下载安装包</t>
  </si>
  <si>
    <t>设置-升级-启动APP，直接进入首页</t>
  </si>
  <si>
    <t>设置-二维码-作业家二维码</t>
  </si>
  <si>
    <t>设置-二维码-学生账号二维码</t>
  </si>
  <si>
    <t>设置-退出登录</t>
  </si>
  <si>
    <t>设置-上传作业过程中，退出登录</t>
  </si>
  <si>
    <t>登录-反馈问题-无图片，无描述，提交</t>
  </si>
  <si>
    <t>登录-反馈问题-有图片，无描述，提交</t>
  </si>
  <si>
    <t>登录-反馈问题-无图片，有描述，提交</t>
  </si>
  <si>
    <t>登录-反馈问题-有图片，有描述，提交</t>
  </si>
  <si>
    <t>登录-选择学校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</si>
</sst>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10:I16"/>
  <sheetViews>
    <sheetView tabSelected="1" workbookViewId="0">
      <selection activeCell="E26" sqref="E26"/>
    </sheetView>
  </sheetViews>
  <sheetFormatPr defaultColWidth="9" defaultRowHeight="13.5"/>
  <cols>
    <col min="9" max="9" width="12.625"/>
  </cols>
  <sheetData>
    <row r="10" spans="7:9">
      <c r="G10" t="s">
        <v>0</v>
      </c>
      <c r="I10">
        <f>作业!M3+练习!L5+错题!K4+我的!K3</f>
        <v>185</v>
      </c>
    </row>
    <row r="11" spans="7:9">
      <c r="G11" t="s">
        <v>1</v>
      </c>
      <c r="I11">
        <f>作业!M4+练习!L6+错题!K5+我的!K4</f>
        <v>28</v>
      </c>
    </row>
    <row r="12" spans="7:9">
      <c r="G12" t="s">
        <v>2</v>
      </c>
      <c r="I12">
        <f>作业!M5+练习!L7+错题!K6+我的!K5</f>
        <v>157</v>
      </c>
    </row>
    <row r="13" spans="7:9">
      <c r="G13" t="s">
        <v>3</v>
      </c>
      <c r="I13">
        <f>作业!M6+练习!L8+错题!K7+我的!K6</f>
        <v>27</v>
      </c>
    </row>
    <row r="14" spans="7:9">
      <c r="G14" t="s">
        <v>4</v>
      </c>
      <c r="I14">
        <f>练习!L9+错题!K8+我的!K7+作业!M7</f>
        <v>1</v>
      </c>
    </row>
    <row r="15" spans="7:9">
      <c r="G15" t="s">
        <v>5</v>
      </c>
      <c r="I15" s="2">
        <f>I13/I10</f>
        <v>0.145945945945946</v>
      </c>
    </row>
    <row r="16" spans="7:9">
      <c r="G16" t="s">
        <v>6</v>
      </c>
      <c r="I16" s="2">
        <f>I12/I10</f>
        <v>0.848648648648649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4"/>
  <sheetViews>
    <sheetView workbookViewId="0">
      <pane ySplit="1" topLeftCell="A2" activePane="bottomLeft" state="frozen"/>
      <selection/>
      <selection pane="bottomLeft" activeCell="F92" sqref="F92"/>
    </sheetView>
  </sheetViews>
  <sheetFormatPr defaultColWidth="9" defaultRowHeight="13.5"/>
  <cols>
    <col min="2" max="2" width="36" style="1" customWidth="1"/>
    <col min="12" max="12" width="17.875" customWidth="1"/>
  </cols>
  <sheetData>
    <row r="1" spans="1:8">
      <c r="A1" t="s">
        <v>7</v>
      </c>
      <c r="B1" s="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2:7">
      <c r="B2" s="1" t="s">
        <v>15</v>
      </c>
      <c r="G2" t="s">
        <v>16</v>
      </c>
    </row>
    <row r="3" spans="2:13">
      <c r="B3" s="1" t="s">
        <v>17</v>
      </c>
      <c r="G3" t="s">
        <v>16</v>
      </c>
      <c r="L3" t="s">
        <v>0</v>
      </c>
      <c r="M3">
        <f>COUNTIF(G:G,"PASS")+COUNTIF(G:G,"FAIL")+COUNTIF(G:G,"NULL")</f>
        <v>83</v>
      </c>
    </row>
    <row r="4" spans="2:13">
      <c r="B4" s="1" t="s">
        <v>18</v>
      </c>
      <c r="G4" t="s">
        <v>16</v>
      </c>
      <c r="L4" t="s">
        <v>1</v>
      </c>
      <c r="M4">
        <f>COUNTIF(G:G,"PASS")+COUNTIF(G:G,"FAIL")</f>
        <v>1</v>
      </c>
    </row>
    <row r="5" spans="2:13">
      <c r="B5" s="1" t="s">
        <v>19</v>
      </c>
      <c r="G5" t="s">
        <v>16</v>
      </c>
      <c r="L5" t="s">
        <v>2</v>
      </c>
      <c r="M5">
        <f>COUNTIF(G:G,"NULL")</f>
        <v>82</v>
      </c>
    </row>
    <row r="6" spans="2:13">
      <c r="B6" s="1" t="s">
        <v>20</v>
      </c>
      <c r="G6" t="s">
        <v>16</v>
      </c>
      <c r="L6" t="s">
        <v>3</v>
      </c>
      <c r="M6">
        <f>COUNTIF(G:G,"PASS")</f>
        <v>0</v>
      </c>
    </row>
    <row r="7" spans="2:13">
      <c r="B7" s="1" t="s">
        <v>21</v>
      </c>
      <c r="G7" t="s">
        <v>16</v>
      </c>
      <c r="L7" t="s">
        <v>4</v>
      </c>
      <c r="M7">
        <f>COUNTIF(G:G,"FAIL")</f>
        <v>1</v>
      </c>
    </row>
    <row r="8" spans="2:7">
      <c r="B8" s="1" t="s">
        <v>22</v>
      </c>
      <c r="G8" t="s">
        <v>16</v>
      </c>
    </row>
    <row r="9" spans="2:7">
      <c r="B9" s="1" t="s">
        <v>23</v>
      </c>
      <c r="G9" t="s">
        <v>16</v>
      </c>
    </row>
    <row r="10" spans="2:7">
      <c r="B10" s="1" t="s">
        <v>24</v>
      </c>
      <c r="G10" t="s">
        <v>16</v>
      </c>
    </row>
    <row r="11" spans="2:7">
      <c r="B11" s="1" t="s">
        <v>25</v>
      </c>
      <c r="G11" t="s">
        <v>16</v>
      </c>
    </row>
    <row r="12" ht="27" spans="2:7">
      <c r="B12" s="1" t="s">
        <v>26</v>
      </c>
      <c r="G12" t="s">
        <v>16</v>
      </c>
    </row>
    <row r="13" ht="27" spans="2:7">
      <c r="B13" s="1" t="s">
        <v>27</v>
      </c>
      <c r="G13" t="s">
        <v>16</v>
      </c>
    </row>
    <row r="14" ht="27" spans="2:7">
      <c r="B14" s="1" t="s">
        <v>28</v>
      </c>
      <c r="G14" t="s">
        <v>16</v>
      </c>
    </row>
    <row r="15" ht="27" spans="2:7">
      <c r="B15" s="1" t="s">
        <v>29</v>
      </c>
      <c r="G15" t="s">
        <v>16</v>
      </c>
    </row>
    <row r="16" ht="27" spans="2:7">
      <c r="B16" s="1" t="s">
        <v>30</v>
      </c>
      <c r="G16" t="s">
        <v>16</v>
      </c>
    </row>
    <row r="17" ht="27" spans="2:7">
      <c r="B17" s="1" t="s">
        <v>31</v>
      </c>
      <c r="G17" t="s">
        <v>16</v>
      </c>
    </row>
    <row r="18" ht="27" spans="2:7">
      <c r="B18" s="1" t="s">
        <v>32</v>
      </c>
      <c r="G18" t="s">
        <v>16</v>
      </c>
    </row>
    <row r="19" ht="27" spans="2:7">
      <c r="B19" s="1" t="s">
        <v>33</v>
      </c>
      <c r="G19" t="s">
        <v>16</v>
      </c>
    </row>
    <row r="20" ht="27" spans="2:7">
      <c r="B20" s="1" t="s">
        <v>34</v>
      </c>
      <c r="G20" t="s">
        <v>16</v>
      </c>
    </row>
    <row r="21" ht="27" spans="2:7">
      <c r="B21" s="1" t="s">
        <v>35</v>
      </c>
      <c r="G21" t="s">
        <v>16</v>
      </c>
    </row>
    <row r="22" spans="2:7">
      <c r="B22" s="1" t="s">
        <v>36</v>
      </c>
      <c r="G22" t="s">
        <v>16</v>
      </c>
    </row>
    <row r="23" spans="2:7">
      <c r="B23" s="1" t="s">
        <v>37</v>
      </c>
      <c r="C23" t="s">
        <v>38</v>
      </c>
      <c r="G23" t="s">
        <v>16</v>
      </c>
    </row>
    <row r="24" spans="2:7">
      <c r="B24" s="1" t="s">
        <v>39</v>
      </c>
      <c r="C24" t="s">
        <v>38</v>
      </c>
      <c r="G24" t="s">
        <v>16</v>
      </c>
    </row>
    <row r="25" spans="2:7">
      <c r="B25" s="1" t="s">
        <v>40</v>
      </c>
      <c r="C25" t="s">
        <v>41</v>
      </c>
      <c r="G25" t="s">
        <v>16</v>
      </c>
    </row>
    <row r="26" spans="2:7">
      <c r="B26" s="1" t="s">
        <v>40</v>
      </c>
      <c r="C26" t="s">
        <v>42</v>
      </c>
      <c r="G26" t="s">
        <v>16</v>
      </c>
    </row>
    <row r="27" ht="27" spans="2:7">
      <c r="B27" s="1" t="s">
        <v>43</v>
      </c>
      <c r="G27" t="s">
        <v>16</v>
      </c>
    </row>
    <row r="28" ht="27" spans="2:7">
      <c r="B28" s="1" t="s">
        <v>44</v>
      </c>
      <c r="G28" t="s">
        <v>16</v>
      </c>
    </row>
    <row r="29" spans="2:7">
      <c r="B29" s="1" t="s">
        <v>45</v>
      </c>
      <c r="G29" t="s">
        <v>16</v>
      </c>
    </row>
    <row r="30" spans="2:7">
      <c r="B30" s="1" t="s">
        <v>46</v>
      </c>
      <c r="G30" t="s">
        <v>16</v>
      </c>
    </row>
    <row r="31" spans="2:7">
      <c r="B31" s="1" t="s">
        <v>47</v>
      </c>
      <c r="G31" t="s">
        <v>16</v>
      </c>
    </row>
    <row r="32" spans="2:7">
      <c r="B32" s="1" t="s">
        <v>48</v>
      </c>
      <c r="G32" t="s">
        <v>16</v>
      </c>
    </row>
    <row r="33" spans="2:7">
      <c r="B33" s="1" t="s">
        <v>49</v>
      </c>
      <c r="G33" t="s">
        <v>16</v>
      </c>
    </row>
    <row r="34" spans="2:7">
      <c r="B34" s="1" t="s">
        <v>50</v>
      </c>
      <c r="G34" t="s">
        <v>16</v>
      </c>
    </row>
    <row r="35" spans="2:7">
      <c r="B35" s="1" t="s">
        <v>51</v>
      </c>
      <c r="G35" t="s">
        <v>16</v>
      </c>
    </row>
    <row r="36" spans="2:7">
      <c r="B36" s="1" t="s">
        <v>52</v>
      </c>
      <c r="G36" t="s">
        <v>16</v>
      </c>
    </row>
    <row r="37" spans="2:7">
      <c r="B37" s="1" t="s">
        <v>53</v>
      </c>
      <c r="G37" t="s">
        <v>16</v>
      </c>
    </row>
    <row r="38" spans="2:7">
      <c r="B38" s="1" t="s">
        <v>54</v>
      </c>
      <c r="G38" t="s">
        <v>16</v>
      </c>
    </row>
    <row r="39" spans="2:7">
      <c r="B39" s="1" t="s">
        <v>55</v>
      </c>
      <c r="G39" t="s">
        <v>16</v>
      </c>
    </row>
    <row r="40" spans="2:7">
      <c r="B40" s="1" t="s">
        <v>56</v>
      </c>
      <c r="G40" t="s">
        <v>16</v>
      </c>
    </row>
    <row r="41" spans="2:7">
      <c r="B41" s="1" t="s">
        <v>57</v>
      </c>
      <c r="G41" t="s">
        <v>16</v>
      </c>
    </row>
    <row r="42" ht="27" spans="2:7">
      <c r="B42" s="1" t="s">
        <v>58</v>
      </c>
      <c r="G42" t="s">
        <v>16</v>
      </c>
    </row>
    <row r="43" spans="2:7">
      <c r="B43" s="1" t="s">
        <v>59</v>
      </c>
      <c r="G43" t="s">
        <v>16</v>
      </c>
    </row>
    <row r="44" spans="2:7">
      <c r="B44" s="1" t="s">
        <v>60</v>
      </c>
      <c r="G44" t="s">
        <v>16</v>
      </c>
    </row>
    <row r="45" spans="2:7">
      <c r="B45" s="1" t="s">
        <v>61</v>
      </c>
      <c r="G45" t="s">
        <v>16</v>
      </c>
    </row>
    <row r="46" spans="2:7">
      <c r="B46" s="1" t="s">
        <v>62</v>
      </c>
      <c r="G46" t="s">
        <v>16</v>
      </c>
    </row>
    <row r="47" ht="27" spans="2:7">
      <c r="B47" s="1" t="s">
        <v>63</v>
      </c>
      <c r="G47" t="s">
        <v>16</v>
      </c>
    </row>
    <row r="48" spans="2:7">
      <c r="B48" s="1" t="s">
        <v>64</v>
      </c>
      <c r="G48" t="s">
        <v>16</v>
      </c>
    </row>
    <row r="49" ht="27" spans="2:7">
      <c r="B49" s="1" t="s">
        <v>65</v>
      </c>
      <c r="G49" t="s">
        <v>16</v>
      </c>
    </row>
    <row r="50" ht="27" spans="2:7">
      <c r="B50" s="1" t="s">
        <v>66</v>
      </c>
      <c r="G50" t="s">
        <v>16</v>
      </c>
    </row>
    <row r="51" spans="2:7">
      <c r="B51" s="1" t="s">
        <v>67</v>
      </c>
      <c r="G51" t="s">
        <v>16</v>
      </c>
    </row>
    <row r="52" spans="2:7">
      <c r="B52" s="1" t="s">
        <v>68</v>
      </c>
      <c r="G52" t="s">
        <v>16</v>
      </c>
    </row>
    <row r="53" spans="2:7">
      <c r="B53" s="1" t="s">
        <v>69</v>
      </c>
      <c r="G53" t="s">
        <v>16</v>
      </c>
    </row>
    <row r="54" spans="2:7">
      <c r="B54" s="1" t="s">
        <v>70</v>
      </c>
      <c r="G54" t="s">
        <v>16</v>
      </c>
    </row>
    <row r="55" spans="2:7">
      <c r="B55" s="1" t="s">
        <v>71</v>
      </c>
      <c r="G55" t="s">
        <v>16</v>
      </c>
    </row>
    <row r="56" spans="2:7">
      <c r="B56" s="1" t="s">
        <v>72</v>
      </c>
      <c r="C56" t="s">
        <v>73</v>
      </c>
      <c r="G56" t="s">
        <v>16</v>
      </c>
    </row>
    <row r="57" spans="2:7">
      <c r="B57" s="1" t="s">
        <v>72</v>
      </c>
      <c r="C57" t="s">
        <v>74</v>
      </c>
      <c r="G57" t="s">
        <v>16</v>
      </c>
    </row>
    <row r="58" spans="2:7">
      <c r="B58" s="1" t="s">
        <v>75</v>
      </c>
      <c r="G58" t="s">
        <v>16</v>
      </c>
    </row>
    <row r="59" spans="2:7">
      <c r="B59" s="1" t="s">
        <v>76</v>
      </c>
      <c r="G59" t="s">
        <v>16</v>
      </c>
    </row>
    <row r="60" spans="2:7">
      <c r="B60" s="1" t="s">
        <v>77</v>
      </c>
      <c r="G60" t="s">
        <v>16</v>
      </c>
    </row>
    <row r="61" ht="27" spans="2:7">
      <c r="B61" s="1" t="s">
        <v>78</v>
      </c>
      <c r="G61" t="s">
        <v>16</v>
      </c>
    </row>
    <row r="62" ht="27" spans="2:7">
      <c r="B62" s="1" t="s">
        <v>79</v>
      </c>
      <c r="G62" t="s">
        <v>16</v>
      </c>
    </row>
    <row r="63" spans="2:7">
      <c r="B63" s="1" t="s">
        <v>80</v>
      </c>
      <c r="G63" t="s">
        <v>16</v>
      </c>
    </row>
    <row r="64" spans="2:7">
      <c r="B64" s="1" t="s">
        <v>81</v>
      </c>
      <c r="G64" t="s">
        <v>16</v>
      </c>
    </row>
    <row r="65" spans="2:7">
      <c r="B65" s="1" t="s">
        <v>82</v>
      </c>
      <c r="G65" t="s">
        <v>16</v>
      </c>
    </row>
    <row r="66" ht="27" spans="2:7">
      <c r="B66" s="1" t="s">
        <v>83</v>
      </c>
      <c r="G66" t="s">
        <v>16</v>
      </c>
    </row>
    <row r="67" ht="27" spans="2:7">
      <c r="B67" s="1" t="s">
        <v>84</v>
      </c>
      <c r="G67" t="s">
        <v>16</v>
      </c>
    </row>
    <row r="68" spans="2:7">
      <c r="B68" s="1" t="s">
        <v>85</v>
      </c>
      <c r="G68" t="s">
        <v>16</v>
      </c>
    </row>
    <row r="69" spans="2:7">
      <c r="B69" s="1" t="s">
        <v>86</v>
      </c>
      <c r="G69" t="s">
        <v>16</v>
      </c>
    </row>
    <row r="70" ht="27" spans="2:7">
      <c r="B70" s="1" t="s">
        <v>87</v>
      </c>
      <c r="G70" t="s">
        <v>16</v>
      </c>
    </row>
    <row r="71" ht="27" spans="2:7">
      <c r="B71" s="1" t="s">
        <v>88</v>
      </c>
      <c r="G71" t="s">
        <v>16</v>
      </c>
    </row>
    <row r="72" ht="27" spans="2:7">
      <c r="B72" s="1" t="s">
        <v>89</v>
      </c>
      <c r="G72" t="s">
        <v>16</v>
      </c>
    </row>
    <row r="73" ht="27" spans="2:7">
      <c r="B73" s="1" t="s">
        <v>90</v>
      </c>
      <c r="G73" t="s">
        <v>16</v>
      </c>
    </row>
    <row r="74" ht="27" spans="2:7">
      <c r="B74" s="1" t="s">
        <v>91</v>
      </c>
      <c r="G74" t="s">
        <v>16</v>
      </c>
    </row>
    <row r="75" ht="27" spans="2:7">
      <c r="B75" s="1" t="s">
        <v>92</v>
      </c>
      <c r="G75" t="s">
        <v>16</v>
      </c>
    </row>
    <row r="76" ht="27" spans="2:7">
      <c r="B76" s="1" t="s">
        <v>93</v>
      </c>
      <c r="G76" t="s">
        <v>16</v>
      </c>
    </row>
    <row r="77" ht="27" spans="2:7">
      <c r="B77" s="1" t="s">
        <v>94</v>
      </c>
      <c r="G77" t="s">
        <v>16</v>
      </c>
    </row>
    <row r="78" spans="2:7">
      <c r="B78" s="1" t="s">
        <v>95</v>
      </c>
      <c r="G78" t="s">
        <v>16</v>
      </c>
    </row>
    <row r="79" spans="2:7">
      <c r="B79" s="1" t="s">
        <v>96</v>
      </c>
      <c r="G79" t="s">
        <v>16</v>
      </c>
    </row>
    <row r="80" spans="2:7">
      <c r="B80" s="1" t="s">
        <v>97</v>
      </c>
      <c r="G80" t="s">
        <v>16</v>
      </c>
    </row>
    <row r="81" spans="2:7">
      <c r="B81" s="1" t="s">
        <v>98</v>
      </c>
      <c r="G81" t="s">
        <v>16</v>
      </c>
    </row>
    <row r="82" spans="2:7">
      <c r="B82" s="1" t="s">
        <v>99</v>
      </c>
      <c r="G82" t="s">
        <v>16</v>
      </c>
    </row>
    <row r="83" spans="2:7">
      <c r="B83" s="1" t="s">
        <v>100</v>
      </c>
      <c r="G83" t="s">
        <v>101</v>
      </c>
    </row>
    <row r="84" spans="2:7">
      <c r="B84" s="1" t="s">
        <v>102</v>
      </c>
      <c r="G84" t="s">
        <v>16</v>
      </c>
    </row>
  </sheetData>
  <conditionalFormatting sqref="G$1:G$1048576">
    <cfRule type="cellIs" dxfId="0" priority="1" operator="equal">
      <formula>"FAIL"</formula>
    </cfRule>
    <cfRule type="cellIs" dxfId="1" priority="2" operator="equal">
      <formula>"PASS"</formula>
    </cfRule>
  </conditionalFormatting>
  <dataValidations count="1">
    <dataValidation type="list" allowBlank="1" showInputMessage="1" showErrorMessage="1" sqref="G1 G2:G84 G85:G1048576">
      <formula1>"NULL,PASS,FAIL"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2"/>
  <sheetViews>
    <sheetView workbookViewId="0">
      <selection activeCell="L7" sqref="L7"/>
    </sheetView>
  </sheetViews>
  <sheetFormatPr defaultColWidth="9" defaultRowHeight="13.5"/>
  <cols>
    <col min="2" max="2" width="36.125" style="1" customWidth="1"/>
    <col min="11" max="11" width="16.75" customWidth="1"/>
    <col min="12" max="12" width="8.375" customWidth="1"/>
  </cols>
  <sheetData>
    <row r="1" spans="1:8">
      <c r="A1" t="s">
        <v>7</v>
      </c>
      <c r="B1" s="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2:7">
      <c r="B2" s="1" t="s">
        <v>103</v>
      </c>
      <c r="G2" t="s">
        <v>16</v>
      </c>
    </row>
    <row r="3" spans="2:7">
      <c r="B3" s="1" t="s">
        <v>104</v>
      </c>
      <c r="G3" t="s">
        <v>16</v>
      </c>
    </row>
    <row r="4" spans="2:7">
      <c r="B4" s="1" t="s">
        <v>105</v>
      </c>
      <c r="G4" t="s">
        <v>16</v>
      </c>
    </row>
    <row r="5" ht="27" spans="2:12">
      <c r="B5" s="1" t="s">
        <v>106</v>
      </c>
      <c r="G5" t="s">
        <v>16</v>
      </c>
      <c r="K5" t="s">
        <v>0</v>
      </c>
      <c r="L5">
        <f>COUNTIF(G:G,"PASS")+COUNTIF(G:G,"FAIL")+COUNTIF(G:G,"NULL")</f>
        <v>41</v>
      </c>
    </row>
    <row r="6" ht="27" spans="2:12">
      <c r="B6" s="1" t="s">
        <v>107</v>
      </c>
      <c r="G6" t="s">
        <v>16</v>
      </c>
      <c r="K6" t="s">
        <v>1</v>
      </c>
      <c r="L6">
        <f>COUNTIF(G:G,"PASS")+COUNTIF(G:G,"FAIL")</f>
        <v>0</v>
      </c>
    </row>
    <row r="7" ht="27" spans="2:12">
      <c r="B7" s="1" t="s">
        <v>108</v>
      </c>
      <c r="G7" t="s">
        <v>16</v>
      </c>
      <c r="K7" t="s">
        <v>2</v>
      </c>
      <c r="L7">
        <f>COUNTIF(G:G,"NULL")</f>
        <v>41</v>
      </c>
    </row>
    <row r="8" ht="27" spans="2:12">
      <c r="B8" s="1" t="s">
        <v>109</v>
      </c>
      <c r="G8" t="s">
        <v>16</v>
      </c>
      <c r="K8" t="s">
        <v>3</v>
      </c>
      <c r="L8">
        <f>COUNTIF(G:G,"PASS")</f>
        <v>0</v>
      </c>
    </row>
    <row r="9" spans="2:12">
      <c r="B9" s="1" t="s">
        <v>110</v>
      </c>
      <c r="G9" t="s">
        <v>16</v>
      </c>
      <c r="K9" t="s">
        <v>4</v>
      </c>
      <c r="L9">
        <f>COUNTIF(G:G,"FAIL")</f>
        <v>0</v>
      </c>
    </row>
    <row r="10" ht="27" spans="2:7">
      <c r="B10" s="1" t="s">
        <v>111</v>
      </c>
      <c r="G10" t="s">
        <v>16</v>
      </c>
    </row>
    <row r="11" spans="2:7">
      <c r="B11" s="1" t="s">
        <v>112</v>
      </c>
      <c r="G11" t="s">
        <v>16</v>
      </c>
    </row>
    <row r="12" ht="27" spans="2:7">
      <c r="B12" s="1" t="s">
        <v>113</v>
      </c>
      <c r="G12" t="s">
        <v>16</v>
      </c>
    </row>
    <row r="13" spans="2:7">
      <c r="B13" s="1" t="s">
        <v>114</v>
      </c>
      <c r="G13" t="s">
        <v>16</v>
      </c>
    </row>
    <row r="14" ht="27" spans="2:7">
      <c r="B14" s="1" t="s">
        <v>115</v>
      </c>
      <c r="G14" t="s">
        <v>16</v>
      </c>
    </row>
    <row r="15" spans="2:7">
      <c r="B15" s="1" t="s">
        <v>116</v>
      </c>
      <c r="G15" t="s">
        <v>16</v>
      </c>
    </row>
    <row r="16" ht="27" spans="2:7">
      <c r="B16" s="1" t="s">
        <v>117</v>
      </c>
      <c r="G16" t="s">
        <v>16</v>
      </c>
    </row>
    <row r="17" spans="2:7">
      <c r="B17" s="1" t="s">
        <v>118</v>
      </c>
      <c r="G17" t="s">
        <v>16</v>
      </c>
    </row>
    <row r="18" spans="2:7">
      <c r="B18" s="1" t="s">
        <v>119</v>
      </c>
      <c r="G18" t="s">
        <v>16</v>
      </c>
    </row>
    <row r="19" spans="2:7">
      <c r="B19" s="1" t="s">
        <v>120</v>
      </c>
      <c r="G19" t="s">
        <v>16</v>
      </c>
    </row>
    <row r="20" spans="2:7">
      <c r="B20" s="1" t="s">
        <v>121</v>
      </c>
      <c r="G20" t="s">
        <v>16</v>
      </c>
    </row>
    <row r="21" ht="27" spans="2:7">
      <c r="B21" s="1" t="s">
        <v>122</v>
      </c>
      <c r="G21" t="s">
        <v>16</v>
      </c>
    </row>
    <row r="22" ht="27" spans="2:7">
      <c r="B22" s="1" t="s">
        <v>123</v>
      </c>
      <c r="G22" t="s">
        <v>16</v>
      </c>
    </row>
    <row r="23" ht="40.5" spans="2:7">
      <c r="B23" s="1" t="s">
        <v>124</v>
      </c>
      <c r="G23" t="s">
        <v>16</v>
      </c>
    </row>
    <row r="24" ht="27" spans="2:7">
      <c r="B24" s="1" t="s">
        <v>125</v>
      </c>
      <c r="G24" t="s">
        <v>16</v>
      </c>
    </row>
    <row r="25" ht="27" spans="2:7">
      <c r="B25" s="1" t="s">
        <v>126</v>
      </c>
      <c r="G25" t="s">
        <v>16</v>
      </c>
    </row>
    <row r="26" spans="2:7">
      <c r="B26" s="1" t="s">
        <v>127</v>
      </c>
      <c r="G26" t="s">
        <v>16</v>
      </c>
    </row>
    <row r="27" spans="2:7">
      <c r="B27" s="1" t="s">
        <v>128</v>
      </c>
      <c r="G27" t="s">
        <v>16</v>
      </c>
    </row>
    <row r="28" spans="2:7">
      <c r="B28" s="1" t="s">
        <v>129</v>
      </c>
      <c r="G28" t="s">
        <v>16</v>
      </c>
    </row>
    <row r="29" ht="27" spans="2:7">
      <c r="B29" s="1" t="s">
        <v>130</v>
      </c>
      <c r="G29" t="s">
        <v>16</v>
      </c>
    </row>
    <row r="30" spans="2:7">
      <c r="B30" s="1" t="s">
        <v>131</v>
      </c>
      <c r="G30" t="s">
        <v>16</v>
      </c>
    </row>
    <row r="31" spans="2:7">
      <c r="B31" s="1" t="s">
        <v>132</v>
      </c>
      <c r="G31" t="s">
        <v>16</v>
      </c>
    </row>
    <row r="32" spans="2:7">
      <c r="B32" s="1" t="s">
        <v>133</v>
      </c>
      <c r="G32" t="s">
        <v>16</v>
      </c>
    </row>
    <row r="33" ht="27" spans="2:7">
      <c r="B33" s="1" t="s">
        <v>134</v>
      </c>
      <c r="G33" t="s">
        <v>16</v>
      </c>
    </row>
    <row r="34" spans="2:7">
      <c r="B34" s="1" t="s">
        <v>135</v>
      </c>
      <c r="G34" t="s">
        <v>16</v>
      </c>
    </row>
    <row r="35" spans="2:7">
      <c r="B35" s="1" t="s">
        <v>136</v>
      </c>
      <c r="G35" t="s">
        <v>16</v>
      </c>
    </row>
    <row r="36" spans="2:7">
      <c r="B36" s="1" t="s">
        <v>137</v>
      </c>
      <c r="G36" t="s">
        <v>16</v>
      </c>
    </row>
    <row r="37" spans="2:7">
      <c r="B37" s="1" t="s">
        <v>138</v>
      </c>
      <c r="G37" t="s">
        <v>16</v>
      </c>
    </row>
    <row r="38" spans="2:7">
      <c r="B38" s="1" t="s">
        <v>139</v>
      </c>
      <c r="G38" t="s">
        <v>16</v>
      </c>
    </row>
    <row r="39" ht="27" spans="2:7">
      <c r="B39" s="1" t="s">
        <v>140</v>
      </c>
      <c r="G39" t="s">
        <v>16</v>
      </c>
    </row>
    <row r="40" spans="2:7">
      <c r="B40" s="1" t="s">
        <v>141</v>
      </c>
      <c r="G40" t="s">
        <v>16</v>
      </c>
    </row>
    <row r="41" spans="2:7">
      <c r="B41" s="1" t="s">
        <v>142</v>
      </c>
      <c r="G41" t="s">
        <v>16</v>
      </c>
    </row>
    <row r="42" ht="27" spans="2:7">
      <c r="B42" s="1" t="s">
        <v>143</v>
      </c>
      <c r="G42" t="s">
        <v>16</v>
      </c>
    </row>
  </sheetData>
  <conditionalFormatting sqref="G1">
    <cfRule type="cellIs" dxfId="1" priority="4" operator="equal">
      <formula>"PASS"</formula>
    </cfRule>
    <cfRule type="cellIs" dxfId="0" priority="3" operator="equal">
      <formula>"FAIL"</formula>
    </cfRule>
  </conditionalFormatting>
  <conditionalFormatting sqref="G$1:G$1048576">
    <cfRule type="cellIs" dxfId="1" priority="2" operator="equal">
      <formula>"PASS"</formula>
    </cfRule>
    <cfRule type="cellIs" dxfId="0" priority="1" operator="equal">
      <formula>"FAIL"</formula>
    </cfRule>
  </conditionalFormatting>
  <dataValidations count="1">
    <dataValidation type="list" allowBlank="1" showInputMessage="1" showErrorMessage="1" sqref="G1 G2:G42 G43:G1048576">
      <formula1>"NULL,PASS,FAIL"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5"/>
  <sheetViews>
    <sheetView workbookViewId="0">
      <selection activeCell="K6" sqref="K6"/>
    </sheetView>
  </sheetViews>
  <sheetFormatPr defaultColWidth="9" defaultRowHeight="13.5"/>
  <cols>
    <col min="2" max="2" width="36" style="1" customWidth="1"/>
    <col min="10" max="10" width="17.875" customWidth="1"/>
  </cols>
  <sheetData>
    <row r="1" spans="1:8">
      <c r="A1" t="s">
        <v>7</v>
      </c>
      <c r="B1" s="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ht="27" spans="2:7">
      <c r="B2" s="1" t="s">
        <v>144</v>
      </c>
      <c r="G2" t="s">
        <v>16</v>
      </c>
    </row>
    <row r="3" ht="27" spans="2:7">
      <c r="B3" s="1" t="s">
        <v>145</v>
      </c>
      <c r="G3" t="s">
        <v>16</v>
      </c>
    </row>
    <row r="4" ht="27" spans="2:11">
      <c r="B4" s="1" t="s">
        <v>146</v>
      </c>
      <c r="G4" t="s">
        <v>16</v>
      </c>
      <c r="J4" t="s">
        <v>0</v>
      </c>
      <c r="K4">
        <f>COUNTIF(G:G,"PASS")+COUNTIF(G:G,"FAIL")+COUNTIF(G:G,"NULL")</f>
        <v>34</v>
      </c>
    </row>
    <row r="5" spans="2:11">
      <c r="B5" s="1" t="s">
        <v>147</v>
      </c>
      <c r="G5" t="s">
        <v>16</v>
      </c>
      <c r="J5" t="s">
        <v>1</v>
      </c>
      <c r="K5">
        <f>COUNTIF(G:G,"PASS")+COUNTIF(G:G,"FAIL")</f>
        <v>0</v>
      </c>
    </row>
    <row r="6" spans="2:11">
      <c r="B6" s="1" t="s">
        <v>148</v>
      </c>
      <c r="G6" t="s">
        <v>16</v>
      </c>
      <c r="J6" t="s">
        <v>2</v>
      </c>
      <c r="K6">
        <f>COUNTIF(G:G,"NULL")</f>
        <v>34</v>
      </c>
    </row>
    <row r="7" spans="2:11">
      <c r="B7" s="1" t="s">
        <v>149</v>
      </c>
      <c r="G7" t="s">
        <v>16</v>
      </c>
      <c r="J7" t="s">
        <v>3</v>
      </c>
      <c r="K7">
        <f>COUNTIF(G:G,"PASS")</f>
        <v>0</v>
      </c>
    </row>
    <row r="8" spans="2:11">
      <c r="B8" s="1" t="s">
        <v>150</v>
      </c>
      <c r="G8" t="s">
        <v>16</v>
      </c>
      <c r="J8" t="s">
        <v>4</v>
      </c>
      <c r="K8">
        <f>COUNTIF(G:G,"FAIL")</f>
        <v>0</v>
      </c>
    </row>
    <row r="9" spans="2:7">
      <c r="B9" s="1" t="s">
        <v>151</v>
      </c>
      <c r="G9" t="s">
        <v>16</v>
      </c>
    </row>
    <row r="10" ht="27" spans="2:7">
      <c r="B10" s="1" t="s">
        <v>152</v>
      </c>
      <c r="G10" t="s">
        <v>16</v>
      </c>
    </row>
    <row r="11" spans="2:7">
      <c r="B11" s="1" t="s">
        <v>153</v>
      </c>
      <c r="G11" t="s">
        <v>16</v>
      </c>
    </row>
    <row r="12" spans="2:7">
      <c r="B12" s="1" t="s">
        <v>154</v>
      </c>
      <c r="G12" t="s">
        <v>16</v>
      </c>
    </row>
    <row r="13" spans="2:7">
      <c r="B13" s="1" t="s">
        <v>155</v>
      </c>
      <c r="G13" t="s">
        <v>16</v>
      </c>
    </row>
    <row r="14" spans="2:7">
      <c r="B14" s="1" t="s">
        <v>156</v>
      </c>
      <c r="G14" t="s">
        <v>16</v>
      </c>
    </row>
    <row r="15" spans="2:7">
      <c r="B15" s="1" t="s">
        <v>157</v>
      </c>
      <c r="G15" t="s">
        <v>16</v>
      </c>
    </row>
    <row r="16" spans="2:7">
      <c r="B16" s="1" t="s">
        <v>158</v>
      </c>
      <c r="G16" t="s">
        <v>16</v>
      </c>
    </row>
    <row r="17" spans="2:7">
      <c r="B17" s="1" t="s">
        <v>159</v>
      </c>
      <c r="G17" t="s">
        <v>16</v>
      </c>
    </row>
    <row r="18" spans="2:7">
      <c r="B18" s="1" t="s">
        <v>160</v>
      </c>
      <c r="G18" t="s">
        <v>16</v>
      </c>
    </row>
    <row r="19" spans="2:7">
      <c r="B19" s="1" t="s">
        <v>161</v>
      </c>
      <c r="G19" t="s">
        <v>16</v>
      </c>
    </row>
    <row r="20" spans="2:7">
      <c r="B20" s="1" t="s">
        <v>162</v>
      </c>
      <c r="G20" t="s">
        <v>16</v>
      </c>
    </row>
    <row r="21" spans="2:7">
      <c r="B21" s="1" t="s">
        <v>163</v>
      </c>
      <c r="G21" t="s">
        <v>16</v>
      </c>
    </row>
    <row r="22" spans="2:7">
      <c r="B22" s="1" t="s">
        <v>164</v>
      </c>
      <c r="G22" t="s">
        <v>16</v>
      </c>
    </row>
    <row r="23" spans="2:7">
      <c r="B23" s="1" t="s">
        <v>165</v>
      </c>
      <c r="G23" t="s">
        <v>16</v>
      </c>
    </row>
    <row r="24" spans="2:7">
      <c r="B24" s="1" t="s">
        <v>166</v>
      </c>
      <c r="G24" t="s">
        <v>16</v>
      </c>
    </row>
    <row r="25" ht="27" spans="2:7">
      <c r="B25" s="1" t="s">
        <v>167</v>
      </c>
      <c r="G25" t="s">
        <v>16</v>
      </c>
    </row>
    <row r="26" spans="7:7">
      <c r="G26" t="s">
        <v>16</v>
      </c>
    </row>
    <row r="27" ht="27" spans="2:7">
      <c r="B27" s="1" t="s">
        <v>168</v>
      </c>
      <c r="G27" t="s">
        <v>16</v>
      </c>
    </row>
    <row r="28" ht="27" spans="2:7">
      <c r="B28" s="1" t="s">
        <v>169</v>
      </c>
      <c r="G28" t="s">
        <v>16</v>
      </c>
    </row>
    <row r="29" ht="27" spans="2:7">
      <c r="B29" s="1" t="s">
        <v>170</v>
      </c>
      <c r="G29" t="s">
        <v>16</v>
      </c>
    </row>
    <row r="30" spans="2:7">
      <c r="B30" s="1" t="s">
        <v>171</v>
      </c>
      <c r="G30" t="s">
        <v>16</v>
      </c>
    </row>
    <row r="31" spans="2:7">
      <c r="B31" s="1" t="s">
        <v>172</v>
      </c>
      <c r="G31" t="s">
        <v>16</v>
      </c>
    </row>
    <row r="32" ht="27" spans="2:7">
      <c r="B32" s="1" t="s">
        <v>173</v>
      </c>
      <c r="G32" t="s">
        <v>16</v>
      </c>
    </row>
    <row r="33" ht="27" spans="2:7">
      <c r="B33" s="1" t="s">
        <v>174</v>
      </c>
      <c r="G33" t="s">
        <v>16</v>
      </c>
    </row>
    <row r="34" spans="2:7">
      <c r="B34" s="1" t="s">
        <v>175</v>
      </c>
      <c r="G34" t="s">
        <v>16</v>
      </c>
    </row>
    <row r="35" spans="2:7">
      <c r="B35" s="1" t="s">
        <v>176</v>
      </c>
      <c r="G35" t="s">
        <v>16</v>
      </c>
    </row>
  </sheetData>
  <conditionalFormatting sqref="G$1:G$1048576">
    <cfRule type="cellIs" dxfId="2" priority="4" operator="equal">
      <formula>"PASS"</formula>
    </cfRule>
    <cfRule type="cellIs" dxfId="3" priority="3" operator="equal">
      <formula>"FAIL"</formula>
    </cfRule>
    <cfRule type="cellIs" dxfId="1" priority="2" operator="equal">
      <formula>"PASS"</formula>
    </cfRule>
    <cfRule type="cellIs" dxfId="0" priority="1" operator="equal">
      <formula>"FAIL"</formula>
    </cfRule>
  </conditionalFormatting>
  <dataValidations count="1">
    <dataValidation type="list" allowBlank="1" showInputMessage="1" showErrorMessage="1" sqref="G1 G2:G35 G36:G1048576">
      <formula1>"NULL,PASS,FAIL"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8"/>
  <sheetViews>
    <sheetView workbookViewId="0">
      <selection activeCell="K5" sqref="K5"/>
    </sheetView>
  </sheetViews>
  <sheetFormatPr defaultColWidth="9" defaultRowHeight="13.5"/>
  <cols>
    <col min="2" max="2" width="36" customWidth="1"/>
    <col min="10" max="10" width="15.75" customWidth="1"/>
  </cols>
  <sheetData>
    <row r="1" ht="27" spans="1:8">
      <c r="A1" t="s">
        <v>7</v>
      </c>
      <c r="B1" s="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2:7">
      <c r="B2" t="s">
        <v>177</v>
      </c>
      <c r="G2" t="s">
        <v>178</v>
      </c>
    </row>
    <row r="3" spans="2:11">
      <c r="B3" t="s">
        <v>179</v>
      </c>
      <c r="G3" t="s">
        <v>178</v>
      </c>
      <c r="J3" t="s">
        <v>0</v>
      </c>
      <c r="K3">
        <f>COUNTIF(G:G,"PASS")+COUNTIF(G:G,"FAIL")+COUNTIF(G:G,"NULL")</f>
        <v>27</v>
      </c>
    </row>
    <row r="4" spans="2:11">
      <c r="B4" t="s">
        <v>180</v>
      </c>
      <c r="G4" t="s">
        <v>178</v>
      </c>
      <c r="J4" t="s">
        <v>1</v>
      </c>
      <c r="K4">
        <f>COUNTIF(G:G,"PASS")+COUNTIF(G:G,"FAIL")</f>
        <v>27</v>
      </c>
    </row>
    <row r="5" spans="2:11">
      <c r="B5" t="s">
        <v>181</v>
      </c>
      <c r="G5" t="s">
        <v>178</v>
      </c>
      <c r="J5" t="s">
        <v>2</v>
      </c>
      <c r="K5">
        <f>COUNTIF(G:G,"NULL")</f>
        <v>0</v>
      </c>
    </row>
    <row r="6" spans="2:11">
      <c r="B6" t="s">
        <v>182</v>
      </c>
      <c r="G6" t="s">
        <v>178</v>
      </c>
      <c r="J6" t="s">
        <v>3</v>
      </c>
      <c r="K6">
        <f>COUNTIF(G:G,"PASS")</f>
        <v>27</v>
      </c>
    </row>
    <row r="7" spans="2:11">
      <c r="B7" t="s">
        <v>183</v>
      </c>
      <c r="G7" t="s">
        <v>178</v>
      </c>
      <c r="J7" t="s">
        <v>4</v>
      </c>
      <c r="K7">
        <f>COUNTIF(G:G,"FAIL")</f>
        <v>0</v>
      </c>
    </row>
    <row r="8" spans="2:7">
      <c r="B8" t="s">
        <v>184</v>
      </c>
      <c r="G8" t="s">
        <v>178</v>
      </c>
    </row>
    <row r="9" spans="2:7">
      <c r="B9" t="s">
        <v>185</v>
      </c>
      <c r="G9" t="s">
        <v>178</v>
      </c>
    </row>
    <row r="10" spans="2:7">
      <c r="B10" t="s">
        <v>186</v>
      </c>
      <c r="G10" t="s">
        <v>178</v>
      </c>
    </row>
    <row r="11" spans="2:7">
      <c r="B11" t="s">
        <v>187</v>
      </c>
      <c r="G11" t="s">
        <v>178</v>
      </c>
    </row>
    <row r="12" spans="2:7">
      <c r="B12" t="s">
        <v>188</v>
      </c>
      <c r="G12" t="s">
        <v>178</v>
      </c>
    </row>
    <row r="13" spans="2:7">
      <c r="B13" t="s">
        <v>189</v>
      </c>
      <c r="G13" t="s">
        <v>178</v>
      </c>
    </row>
    <row r="14" spans="2:7">
      <c r="B14" t="s">
        <v>190</v>
      </c>
      <c r="G14" t="s">
        <v>178</v>
      </c>
    </row>
    <row r="15" spans="2:7">
      <c r="B15" t="s">
        <v>191</v>
      </c>
      <c r="G15" t="s">
        <v>178</v>
      </c>
    </row>
    <row r="16" spans="2:7">
      <c r="B16" t="s">
        <v>192</v>
      </c>
      <c r="G16" t="s">
        <v>178</v>
      </c>
    </row>
    <row r="17" spans="2:7">
      <c r="B17" t="s">
        <v>193</v>
      </c>
      <c r="G17" t="s">
        <v>178</v>
      </c>
    </row>
    <row r="18" spans="2:7">
      <c r="B18" t="s">
        <v>194</v>
      </c>
      <c r="G18" t="s">
        <v>178</v>
      </c>
    </row>
    <row r="19" spans="2:7">
      <c r="B19" t="s">
        <v>195</v>
      </c>
      <c r="G19" t="s">
        <v>178</v>
      </c>
    </row>
    <row r="20" spans="2:7">
      <c r="B20" t="s">
        <v>196</v>
      </c>
      <c r="G20" t="s">
        <v>178</v>
      </c>
    </row>
    <row r="21" spans="2:7">
      <c r="B21" t="s">
        <v>197</v>
      </c>
      <c r="G21" t="s">
        <v>178</v>
      </c>
    </row>
    <row r="22" spans="2:7">
      <c r="B22" t="s">
        <v>198</v>
      </c>
      <c r="G22" t="s">
        <v>178</v>
      </c>
    </row>
    <row r="23" spans="2:7">
      <c r="B23" t="s">
        <v>199</v>
      </c>
      <c r="G23" t="s">
        <v>178</v>
      </c>
    </row>
    <row r="24" spans="2:7">
      <c r="B24" t="s">
        <v>200</v>
      </c>
      <c r="G24" t="s">
        <v>178</v>
      </c>
    </row>
    <row r="25" spans="2:7">
      <c r="B25" t="s">
        <v>201</v>
      </c>
      <c r="G25" t="s">
        <v>178</v>
      </c>
    </row>
    <row r="26" spans="2:7">
      <c r="B26" t="s">
        <v>202</v>
      </c>
      <c r="G26" t="s">
        <v>178</v>
      </c>
    </row>
    <row r="27" spans="2:7">
      <c r="B27" t="s">
        <v>203</v>
      </c>
      <c r="G27" t="s">
        <v>178</v>
      </c>
    </row>
    <row r="28" spans="2:7">
      <c r="B28" t="s">
        <v>204</v>
      </c>
      <c r="G28" t="s">
        <v>178</v>
      </c>
    </row>
  </sheetData>
  <conditionalFormatting sqref="G1">
    <cfRule type="cellIs" dxfId="1" priority="6" operator="equal">
      <formula>"PASS"</formula>
    </cfRule>
    <cfRule type="cellIs" dxfId="0" priority="5" operator="equal">
      <formula>"FAIL"</formula>
    </cfRule>
  </conditionalFormatting>
  <conditionalFormatting sqref="G$1:G$1048576">
    <cfRule type="cellIs" dxfId="1" priority="2" operator="equal">
      <formula>"PASS"</formula>
    </cfRule>
    <cfRule type="cellIs" dxfId="0" priority="1" operator="equal">
      <formula>"FAIL"</formula>
    </cfRule>
  </conditionalFormatting>
  <dataValidations count="1">
    <dataValidation type="list" allowBlank="1" showInputMessage="1" showErrorMessage="1" sqref="G1 G2:G28 G29:G1048576">
      <formula1>"NULL,PASS,FAIL"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统计</vt:lpstr>
      <vt:lpstr>作业</vt:lpstr>
      <vt:lpstr>练习</vt:lpstr>
      <vt:lpstr>错题</vt:lpstr>
      <vt:lpstr>我的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2017-06-24T06:27:00Z</dcterms:created>
  <dcterms:modified xsi:type="dcterms:W3CDTF">2017-06-27T07:58:34Z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