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digitale/_data/"/>
    </mc:Choice>
  </mc:AlternateContent>
  <xr:revisionPtr revIDLastSave="0" documentId="13_ncr:1_{A22695D6-5BB0-8E40-9E1C-D6F13CF00EBF}" xr6:coauthVersionLast="47" xr6:coauthVersionMax="47" xr10:uidLastSave="{00000000-0000-0000-0000-000000000000}"/>
  <bookViews>
    <workbookView xWindow="4260" yWindow="10580" windowWidth="30240" windowHeight="18880" xr2:uid="{F7F6A8B1-B433-1145-8F64-4C3194B5E823}"/>
  </bookViews>
  <sheets>
    <sheet name="ses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2" i="1"/>
  <c r="J6" i="1"/>
  <c r="J7" i="1"/>
  <c r="J9" i="1"/>
  <c r="J10" i="1"/>
  <c r="N3" i="1"/>
  <c r="N4" i="1"/>
  <c r="N5" i="1"/>
  <c r="N6" i="1"/>
  <c r="N7" i="1"/>
  <c r="N8" i="1"/>
  <c r="N9" i="1"/>
  <c r="N10" i="1"/>
  <c r="N11" i="1"/>
  <c r="N12" i="1"/>
  <c r="N2" i="1"/>
  <c r="G3" i="1"/>
  <c r="J3" i="1" s="1"/>
  <c r="G4" i="1"/>
  <c r="J4" i="1" s="1"/>
  <c r="G5" i="1"/>
  <c r="J5" i="1" s="1"/>
  <c r="G6" i="1"/>
  <c r="G7" i="1"/>
  <c r="G8" i="1"/>
  <c r="J8" i="1" s="1"/>
  <c r="G9" i="1"/>
  <c r="G10" i="1"/>
  <c r="G11" i="1"/>
  <c r="J11" i="1" s="1"/>
  <c r="G12" i="1"/>
  <c r="J12" i="1" s="1"/>
  <c r="G2" i="1"/>
  <c r="J2" i="1" s="1"/>
  <c r="H3" i="1"/>
  <c r="H4" i="1"/>
  <c r="H5" i="1"/>
  <c r="H6" i="1"/>
  <c r="H7" i="1"/>
  <c r="H8" i="1"/>
  <c r="H9" i="1"/>
  <c r="H10" i="1"/>
  <c r="H11" i="1"/>
  <c r="H12" i="1"/>
  <c r="H2" i="1"/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<sst xmlns="http://schemas.openxmlformats.org/spreadsheetml/2006/main" count="66" uniqueCount="61">
  <si>
    <t>filename</t>
  </si>
  <si>
    <t>date</t>
  </si>
  <si>
    <t>session</t>
  </si>
  <si>
    <t>contents</t>
  </si>
  <si>
    <t>title</t>
  </si>
  <si>
    <t>blank</t>
  </si>
  <si>
    <t>pad-slug</t>
  </si>
  <si>
    <t>image</t>
  </si>
  <si>
    <t>zotero-tag</t>
  </si>
  <si>
    <t>objective</t>
  </si>
  <si>
    <t>Picking Data</t>
  </si>
  <si>
    <t>Preparing Data</t>
  </si>
  <si>
    <t>Packaging Results</t>
  </si>
  <si>
    <t>tools</t>
  </si>
  <si>
    <t>Google Sheets, OpenRefine, Airtable</t>
  </si>
  <si>
    <t>static sites, WordPress</t>
  </si>
  <si>
    <t>git, OCR</t>
  </si>
  <si>
    <t>Voyant</t>
  </si>
  <si>
    <t>TEI publisher, D3JS</t>
  </si>
  <si>
    <t>Set goals for your learning in the course.</t>
  </si>
  <si>
    <t>stained-glass-laptop.png</t>
  </si>
  <si>
    <t>stained-glass-chocolate-1.png</t>
  </si>
  <si>
    <t>Begin critically questioning the origins, scope, and biases of data sets.</t>
  </si>
  <si>
    <t>Grasp the basics of storing your data in a transparent way (note the "FAIR" acronym).</t>
  </si>
  <si>
    <t>Practice cleaning and formatting data using a variety of tools.</t>
  </si>
  <si>
    <t>Explore some ways to enrich your data with markup.</t>
  </si>
  <si>
    <t>Practice applying a research question to text and visual data using off-the-shelf tools.</t>
  </si>
  <si>
    <t>Practice applying a research question to quantitative and network data.</t>
  </si>
  <si>
    <t>Gephi, Cytoscape, Google Sheets, maps</t>
  </si>
  <si>
    <t>XML, VSCode, Recogito, TEI Publisher</t>
  </si>
  <si>
    <t>Begin critically examining the strengths and limitations of different kinds of data analysis.</t>
  </si>
  <si>
    <t>Learn some basic ways to put your research online.</t>
  </si>
  <si>
    <t>Practice advanced techniques for visualizing your research.</t>
  </si>
  <si>
    <t>Reflect on the practical skills and critical inquiry you learned during the course.</t>
  </si>
  <si>
    <t>unit</t>
  </si>
  <si>
    <t>Introduction</t>
  </si>
  <si>
    <t>topic</t>
  </si>
  <si>
    <t>Goals &amp; Rationale</t>
  </si>
  <si>
    <t>Sources &amp; Biases</t>
  </si>
  <si>
    <t>Storing &amp; Versioning</t>
  </si>
  <si>
    <t>Cleaning &amp; Structuring</t>
  </si>
  <si>
    <t>Enriching</t>
  </si>
  <si>
    <t>Processing Data</t>
  </si>
  <si>
    <t>Text &amp; Image Analysis</t>
  </si>
  <si>
    <t>Quantitative &amp; Network Analysis</t>
  </si>
  <si>
    <t>Interactive Visualizations</t>
  </si>
  <si>
    <t>Publishing to a Website</t>
  </si>
  <si>
    <t>Conclusion</t>
  </si>
  <si>
    <t>Gallery &amp; Reflections</t>
  </si>
  <si>
    <t>Analysis Critique</t>
  </si>
  <si>
    <t>tags</t>
  </si>
  <si>
    <t>zotero-readings</t>
  </si>
  <si>
    <t>stained-glass-cocoa-tree.png</t>
  </si>
  <si>
    <t>stained-glass-cocoa-pods-group.png</t>
  </si>
  <si>
    <t>stained-glass-cocoa-pod-2.png</t>
  </si>
  <si>
    <t>stained-glass-cocoa-beans.png</t>
  </si>
  <si>
    <t>stained-glass-mortar.png</t>
  </si>
  <si>
    <t>stained-glass-baker.png</t>
  </si>
  <si>
    <t>stained-glass-tasting.png</t>
  </si>
  <si>
    <t>stained-glass-wrapping.png</t>
  </si>
  <si>
    <t>stained-glass-thinker-1.png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</si>
</sst>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7042-CCAC-104E-9F8E-130EDA7419B3}">
  <dimension ref="A1:O12"/>
  <sheetViews>
    <sheetView tabSelected="1" topLeftCell="G1" zoomScale="130" zoomScaleNormal="130" workbookViewId="0">
      <selection activeCell="Q7" sqref="Q7"/>
    </sheetView>
  </sheetViews>
  <sheetFormatPr baseColWidth="10" defaultRowHeight="16" x14ac:dyDescent="0.2"/>
  <cols>
    <col min="2" max="2" width="6.6640625" customWidth="1"/>
    <col min="3" max="3" width="11.83203125" customWidth="1"/>
    <col min="4" max="5" width="18.6640625" customWidth="1"/>
    <col min="6" max="6" width="34.33203125" customWidth="1"/>
    <col min="7" max="7" width="27.1640625" customWidth="1"/>
    <col min="8" max="8" width="13.1640625" customWidth="1"/>
    <col min="10" max="10" width="31.83203125" customWidth="1"/>
    <col min="11" max="11" width="16.6640625" customWidth="1"/>
  </cols>
  <sheetData>
    <row r="1" spans="1:15" s="1" customFormat="1" x14ac:dyDescent="0.2">
      <c r="A1" s="1" t="s">
        <v>5</v>
      </c>
      <c r="B1" s="1" t="s">
        <v>2</v>
      </c>
      <c r="C1" s="1" t="s">
        <v>1</v>
      </c>
      <c r="D1" s="1" t="s">
        <v>0</v>
      </c>
      <c r="E1" s="1" t="s">
        <v>34</v>
      </c>
      <c r="F1" s="1" t="s">
        <v>36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51</v>
      </c>
      <c r="L1" s="1" t="s">
        <v>9</v>
      </c>
      <c r="M1" s="1" t="s">
        <v>13</v>
      </c>
      <c r="N1" s="1" t="s">
        <v>50</v>
      </c>
      <c r="O1" s="1" t="s">
        <v>3</v>
      </c>
    </row>
    <row r="2" spans="1:15" x14ac:dyDescent="0.2">
      <c r="B2">
        <v>1</v>
      </c>
      <c r="C2" s="3">
        <v>45030</v>
      </c>
      <c r="D2" s="2" t="str">
        <f>TEXT(C2, "YYYY-MM-DD") &amp; "-" &amp; B2 &amp; ".md"</f>
        <v>2023-04-14-1.md</v>
      </c>
      <c r="E2" s="2" t="s">
        <v>35</v>
      </c>
      <c r="F2" s="2" t="s">
        <v>37</v>
      </c>
      <c r="G2" t="str">
        <f>B2 &amp; ". " &amp; F2</f>
        <v>1. Goals &amp; Rationale</v>
      </c>
      <c r="H2">
        <f>B2</f>
        <v>1</v>
      </c>
      <c r="I2" t="s">
        <v>20</v>
      </c>
      <c r="J2" t="str">
        <f>SUBSTITUTE(SUBSTITUTE(SUBSTITUTE(SUBSTITUTE(G2,".",""),"&amp;","")," ","-"),"--","-")</f>
        <v>1-Goals-Rationale</v>
      </c>
      <c r="L2" t="s">
        <v>19</v>
      </c>
      <c r="N2" t="str">
        <f>"["&amp;B2&amp;"]"</f>
        <v>[1]</v>
      </c>
      <c r="O2" t="str">
        <f>"---
layout: post
" &amp; B$1 &amp; ": " &amp; B2 &amp; "
" &amp; N$1 &amp; ": " &amp; N2 &amp; "
level: overview
---"</f>
        <v>---
layout: post
session: 1
tags: [1]
level: overview
---</v>
      </c>
    </row>
    <row r="3" spans="1:15" x14ac:dyDescent="0.2">
      <c r="B3">
        <v>2</v>
      </c>
      <c r="C3" s="3">
        <v>45030</v>
      </c>
      <c r="D3" s="2" t="str">
        <f t="shared" ref="D3:D12" si="0">TEXT(C3, "YYYY-MM-DD") &amp; "-" &amp; B3 &amp; ".md"</f>
        <v>2023-04-14-2.md</v>
      </c>
      <c r="E3" t="s">
        <v>10</v>
      </c>
      <c r="F3" t="s">
        <v>38</v>
      </c>
      <c r="G3" t="str">
        <f t="shared" ref="G3:G12" si="1">B3 &amp; ". " &amp; F3</f>
        <v>2. Sources &amp; Biases</v>
      </c>
      <c r="H3">
        <f t="shared" ref="H3:H12" si="2">B3</f>
        <v>2</v>
      </c>
      <c r="I3" t="s">
        <v>52</v>
      </c>
      <c r="J3" t="str">
        <f t="shared" ref="J3:J12" si="3">SUBSTITUTE(SUBSTITUTE(SUBSTITUTE(SUBSTITUTE(G3,".",""),"&amp;","")," ","-"),"--","-")</f>
        <v>2-Sources-Biases</v>
      </c>
      <c r="L3" t="s">
        <v>22</v>
      </c>
      <c r="N3" t="str">
        <f t="shared" ref="N3:N12" si="4">"["&amp;B3&amp;"]"</f>
        <v>[2]</v>
      </c>
      <c r="O3" t="str">
        <f t="shared" ref="O3:O12" si="5">"---
layout: post
" &amp; B$1 &amp; ": " &amp; B3 &amp; "
" &amp; N$1 &amp; ": " &amp; N3 &amp; "
level: overview
---"</f>
        <v>---
layout: post
session: 2
tags: [2]
level: overview
---</v>
      </c>
    </row>
    <row r="4" spans="1:15" x14ac:dyDescent="0.2">
      <c r="B4">
        <v>3</v>
      </c>
      <c r="C4" s="3">
        <v>45058</v>
      </c>
      <c r="D4" s="2" t="str">
        <f t="shared" si="0"/>
        <v>2023-05-12-3.md</v>
      </c>
      <c r="E4" t="s">
        <v>11</v>
      </c>
      <c r="F4" t="s">
        <v>39</v>
      </c>
      <c r="G4" t="str">
        <f t="shared" si="1"/>
        <v>3. Storing &amp; Versioning</v>
      </c>
      <c r="H4">
        <f t="shared" si="2"/>
        <v>3</v>
      </c>
      <c r="I4" t="s">
        <v>53</v>
      </c>
      <c r="J4" t="str">
        <f t="shared" si="3"/>
        <v>3-Storing-Versioning</v>
      </c>
      <c r="L4" t="s">
        <v>23</v>
      </c>
      <c r="M4" t="s">
        <v>16</v>
      </c>
      <c r="N4" t="str">
        <f t="shared" si="4"/>
        <v>[3]</v>
      </c>
      <c r="O4" t="str">
        <f t="shared" si="5"/>
        <v>---
layout: post
session: 3
tags: [3]
level: overview
---</v>
      </c>
    </row>
    <row r="5" spans="1:15" x14ac:dyDescent="0.2">
      <c r="B5">
        <v>4</v>
      </c>
      <c r="C5" s="3">
        <v>45058</v>
      </c>
      <c r="D5" s="2" t="str">
        <f t="shared" si="0"/>
        <v>2023-05-12-4.md</v>
      </c>
      <c r="E5" t="s">
        <v>11</v>
      </c>
      <c r="F5" t="s">
        <v>40</v>
      </c>
      <c r="G5" t="str">
        <f t="shared" si="1"/>
        <v>4. Cleaning &amp; Structuring</v>
      </c>
      <c r="H5">
        <f t="shared" si="2"/>
        <v>4</v>
      </c>
      <c r="I5" t="s">
        <v>54</v>
      </c>
      <c r="J5" t="str">
        <f t="shared" si="3"/>
        <v>4-Cleaning-Structuring</v>
      </c>
      <c r="L5" t="s">
        <v>24</v>
      </c>
      <c r="M5" t="s">
        <v>14</v>
      </c>
      <c r="N5" t="str">
        <f t="shared" si="4"/>
        <v>[4]</v>
      </c>
      <c r="O5" t="str">
        <f t="shared" si="5"/>
        <v>---
layout: post
session: 4
tags: [4]
level: overview
---</v>
      </c>
    </row>
    <row r="6" spans="1:15" x14ac:dyDescent="0.2">
      <c r="B6">
        <v>5</v>
      </c>
      <c r="C6" s="3">
        <v>45059</v>
      </c>
      <c r="D6" s="2" t="str">
        <f t="shared" si="0"/>
        <v>2023-05-13-5.md</v>
      </c>
      <c r="E6" t="s">
        <v>11</v>
      </c>
      <c r="F6" t="s">
        <v>41</v>
      </c>
      <c r="G6" t="str">
        <f t="shared" si="1"/>
        <v>5. Enriching</v>
      </c>
      <c r="H6">
        <f t="shared" si="2"/>
        <v>5</v>
      </c>
      <c r="I6" t="s">
        <v>55</v>
      </c>
      <c r="J6" t="str">
        <f t="shared" si="3"/>
        <v>5-Enriching</v>
      </c>
      <c r="L6" t="s">
        <v>25</v>
      </c>
      <c r="M6" t="s">
        <v>29</v>
      </c>
      <c r="N6" t="str">
        <f t="shared" si="4"/>
        <v>[5]</v>
      </c>
      <c r="O6" t="str">
        <f t="shared" si="5"/>
        <v>---
layout: post
session: 5
tags: [5]
level: overview
---</v>
      </c>
    </row>
    <row r="7" spans="1:15" x14ac:dyDescent="0.2">
      <c r="B7">
        <v>6</v>
      </c>
      <c r="C7" s="3">
        <v>45059</v>
      </c>
      <c r="D7" s="2" t="str">
        <f t="shared" si="0"/>
        <v>2023-05-13-6.md</v>
      </c>
      <c r="E7" t="s">
        <v>42</v>
      </c>
      <c r="F7" t="s">
        <v>43</v>
      </c>
      <c r="G7" t="str">
        <f t="shared" si="1"/>
        <v>6. Text &amp; Image Analysis</v>
      </c>
      <c r="H7">
        <f t="shared" si="2"/>
        <v>6</v>
      </c>
      <c r="I7" t="s">
        <v>56</v>
      </c>
      <c r="J7" t="str">
        <f t="shared" si="3"/>
        <v>6-Text-Image-Analysis</v>
      </c>
      <c r="L7" t="s">
        <v>26</v>
      </c>
      <c r="M7" t="s">
        <v>17</v>
      </c>
      <c r="N7" t="str">
        <f t="shared" si="4"/>
        <v>[6]</v>
      </c>
      <c r="O7" t="str">
        <f t="shared" si="5"/>
        <v>---
layout: post
session: 6
tags: [6]
level: overview
---</v>
      </c>
    </row>
    <row r="8" spans="1:15" x14ac:dyDescent="0.2">
      <c r="B8">
        <v>7</v>
      </c>
      <c r="C8" s="3">
        <v>45086</v>
      </c>
      <c r="D8" s="2" t="str">
        <f t="shared" si="0"/>
        <v>2023-06-09-7.md</v>
      </c>
      <c r="E8" t="s">
        <v>42</v>
      </c>
      <c r="F8" t="s">
        <v>44</v>
      </c>
      <c r="G8" t="str">
        <f t="shared" si="1"/>
        <v>7. Quantitative &amp; Network Analysis</v>
      </c>
      <c r="H8">
        <f t="shared" si="2"/>
        <v>7</v>
      </c>
      <c r="I8" t="s">
        <v>57</v>
      </c>
      <c r="J8" t="str">
        <f t="shared" si="3"/>
        <v>7-Quantitative-Network-Analysis</v>
      </c>
      <c r="L8" t="s">
        <v>27</v>
      </c>
      <c r="M8" t="s">
        <v>28</v>
      </c>
      <c r="N8" t="str">
        <f t="shared" si="4"/>
        <v>[7]</v>
      </c>
      <c r="O8" t="str">
        <f t="shared" si="5"/>
        <v>---
layout: post
session: 7
tags: [7]
level: overview
---</v>
      </c>
    </row>
    <row r="9" spans="1:15" x14ac:dyDescent="0.2">
      <c r="B9">
        <v>8</v>
      </c>
      <c r="C9" s="3">
        <v>45086</v>
      </c>
      <c r="D9" s="2" t="str">
        <f t="shared" si="0"/>
        <v>2023-06-09-8.md</v>
      </c>
      <c r="E9" t="s">
        <v>42</v>
      </c>
      <c r="F9" t="s">
        <v>49</v>
      </c>
      <c r="G9" t="str">
        <f t="shared" si="1"/>
        <v>8. Analysis Critique</v>
      </c>
      <c r="H9">
        <f t="shared" si="2"/>
        <v>8</v>
      </c>
      <c r="I9" t="s">
        <v>58</v>
      </c>
      <c r="J9" t="str">
        <f t="shared" si="3"/>
        <v>8-Analysis-Critique</v>
      </c>
      <c r="L9" t="s">
        <v>30</v>
      </c>
      <c r="N9" t="str">
        <f t="shared" si="4"/>
        <v>[8]</v>
      </c>
      <c r="O9" t="str">
        <f t="shared" si="5"/>
        <v>---
layout: post
session: 8
tags: [8]
level: overview
---</v>
      </c>
    </row>
    <row r="10" spans="1:15" x14ac:dyDescent="0.2">
      <c r="B10">
        <v>9</v>
      </c>
      <c r="C10" s="3">
        <v>45087</v>
      </c>
      <c r="D10" s="2" t="str">
        <f t="shared" si="0"/>
        <v>2023-06-10-9.md</v>
      </c>
      <c r="E10" t="s">
        <v>12</v>
      </c>
      <c r="F10" t="s">
        <v>46</v>
      </c>
      <c r="G10" t="str">
        <f t="shared" si="1"/>
        <v>9. Publishing to a Website</v>
      </c>
      <c r="H10">
        <f t="shared" si="2"/>
        <v>9</v>
      </c>
      <c r="I10" t="s">
        <v>59</v>
      </c>
      <c r="J10" t="str">
        <f t="shared" si="3"/>
        <v>9-Publishing-to-a-Website</v>
      </c>
      <c r="L10" t="s">
        <v>31</v>
      </c>
      <c r="M10" t="s">
        <v>15</v>
      </c>
      <c r="N10" t="str">
        <f t="shared" si="4"/>
        <v>[9]</v>
      </c>
      <c r="O10" t="str">
        <f t="shared" si="5"/>
        <v>---
layout: post
session: 9
tags: [9]
level: overview
---</v>
      </c>
    </row>
    <row r="11" spans="1:15" x14ac:dyDescent="0.2">
      <c r="B11">
        <v>10</v>
      </c>
      <c r="C11" s="3">
        <v>45087</v>
      </c>
      <c r="D11" s="2" t="str">
        <f t="shared" si="0"/>
        <v>2023-06-10-10.md</v>
      </c>
      <c r="E11" t="s">
        <v>12</v>
      </c>
      <c r="F11" t="s">
        <v>45</v>
      </c>
      <c r="G11" t="str">
        <f t="shared" si="1"/>
        <v>10. Interactive Visualizations</v>
      </c>
      <c r="H11">
        <f t="shared" si="2"/>
        <v>10</v>
      </c>
      <c r="I11" t="s">
        <v>21</v>
      </c>
      <c r="J11" t="str">
        <f t="shared" si="3"/>
        <v>10-Interactive-Visualizations</v>
      </c>
      <c r="L11" t="s">
        <v>32</v>
      </c>
      <c r="M11" t="s">
        <v>18</v>
      </c>
      <c r="N11" t="str">
        <f t="shared" si="4"/>
        <v>[10]</v>
      </c>
      <c r="O11" t="str">
        <f t="shared" si="5"/>
        <v>---
layout: post
session: 10
tags: [10]
level: overview
---</v>
      </c>
    </row>
    <row r="12" spans="1:15" x14ac:dyDescent="0.2">
      <c r="B12">
        <v>11</v>
      </c>
      <c r="C12" s="3">
        <v>45114</v>
      </c>
      <c r="D12" s="2" t="str">
        <f t="shared" si="0"/>
        <v>2023-07-07-11.md</v>
      </c>
      <c r="E12" t="s">
        <v>47</v>
      </c>
      <c r="F12" t="s">
        <v>48</v>
      </c>
      <c r="G12" t="str">
        <f t="shared" si="1"/>
        <v>11. Gallery &amp; Reflections</v>
      </c>
      <c r="H12">
        <f t="shared" si="2"/>
        <v>11</v>
      </c>
      <c r="I12" t="s">
        <v>60</v>
      </c>
      <c r="J12" t="str">
        <f t="shared" si="3"/>
        <v>11-Gallery-Reflections</v>
      </c>
      <c r="L12" t="s">
        <v>33</v>
      </c>
      <c r="N12" t="str">
        <f t="shared" si="4"/>
        <v>[11]</v>
      </c>
      <c r="O12" t="str">
        <f t="shared" si="5"/>
        <v>---
layout: post
session: 11
tags: [11]
level: overview
---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2023-03-13T15:06:40Z</dcterms:created>
  <dcterms:modified xsi:type="dcterms:W3CDTF">2023-04-14T09:03:50Z</dcterms:modified>
</cp:coreProperties>
</file>