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6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rw/_data/"/>
    </mc:Choice>
  </mc:AlternateContent>
  <xr:revisionPtr revIDLastSave="0" documentId="13_ncr:1_{89104A9B-BDA8-754A-B315-AC3D27D3D008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D16" i="1"/>
  <c r="G16" i="1"/>
  <c r="J16" i="1" s="1"/>
  <c r="H16" i="1"/>
  <c r="M16" i="1"/>
  <c r="M15" i="1"/>
  <c r="H15" i="1"/>
  <c r="G15" i="1"/>
  <c r="J15" i="1" s="1"/>
  <c r="D15" i="1"/>
  <c r="M14" i="1"/>
  <c r="H14" i="1"/>
  <c r="G14" i="1"/>
  <c r="J14" i="1" s="1"/>
  <c r="D14" i="1"/>
  <c r="M13" i="1"/>
  <c r="H13" i="1"/>
  <c r="G13" i="1"/>
  <c r="J13" i="1" s="1"/>
  <c r="D13" i="1"/>
  <c r="M12" i="1"/>
  <c r="H12" i="1"/>
  <c r="G12" i="1"/>
  <c r="J12" i="1" s="1"/>
  <c r="D12" i="1"/>
  <c r="M11" i="1"/>
  <c r="H11" i="1"/>
  <c r="G11" i="1"/>
  <c r="J11" i="1" s="1"/>
  <c r="D11" i="1"/>
  <c r="M10" i="1"/>
  <c r="H10" i="1"/>
  <c r="G10" i="1"/>
  <c r="J10" i="1" s="1"/>
  <c r="D10" i="1"/>
  <c r="M9" i="1"/>
  <c r="H9" i="1"/>
  <c r="G9" i="1"/>
  <c r="J9" i="1" s="1"/>
  <c r="D9" i="1"/>
  <c r="M8" i="1"/>
  <c r="H8" i="1"/>
  <c r="G8" i="1"/>
  <c r="J8" i="1" s="1"/>
  <c r="D8" i="1"/>
  <c r="M7" i="1"/>
  <c r="H7" i="1"/>
  <c r="G7" i="1"/>
  <c r="J7" i="1" s="1"/>
  <c r="D7" i="1"/>
  <c r="M6" i="1"/>
  <c r="H6" i="1"/>
  <c r="G6" i="1"/>
  <c r="J6" i="1" s="1"/>
  <c r="D6" i="1"/>
  <c r="M5" i="1"/>
  <c r="H5" i="1"/>
  <c r="G5" i="1"/>
  <c r="J5" i="1" s="1"/>
  <c r="D5" i="1"/>
  <c r="M4" i="1"/>
  <c r="H4" i="1"/>
  <c r="G4" i="1"/>
  <c r="J4" i="1" s="1"/>
  <c r="D4" i="1"/>
  <c r="M3" i="1"/>
  <c r="H3" i="1"/>
  <c r="G3" i="1"/>
  <c r="J3" i="1" s="1"/>
  <c r="D3" i="1"/>
  <c r="M2" i="1"/>
  <c r="H2" i="1"/>
  <c r="G2" i="1"/>
  <c r="J2" i="1" s="1"/>
  <c r="D2" i="1"/>
</calcChain>
</file>

<file path=xl/sharedStrings.xml><?xml version="1.0" encoding="utf-8"?>
<sst xmlns="http://schemas.openxmlformats.org/spreadsheetml/2006/main" count="73" uniqueCount="73">
  <si>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</si>
  <si>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</si>
  <si>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</si>
  <si>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</si>
  <si>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</si>
  <si>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</si>
  <si>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</si>
  <si>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</si>
  <si>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</si>
  <si>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</si>
  <si>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</si>
  <si>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</si>
  <si>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</si>
  <si>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</si>
  <si>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---
layout: post
session: 1
tags: [1]
level: overview
---</t>
  </si>
  <si>
    <t>---
layout: post
session: 2
tags: [2]
level: overview
---</t>
  </si>
  <si>
    <t>---
layout: post
session: 3
tags: [3]
level: overview
---</t>
  </si>
  <si>
    <t>---
layout: post
session: 4
tags: [4]
level: overview
---</t>
  </si>
  <si>
    <t>---
layout: post
session: 5
tags: [5]
level: overview
---</t>
  </si>
  <si>
    <t>---
layout: post
session: 6
tags: [6]
level: overview
---</t>
  </si>
  <si>
    <t>---
layout: post
session: 7
tags: [7]
level: overview
---</t>
  </si>
  <si>
    <t>---
layout: post
session: 8
tags: [8]
level: overview
---</t>
  </si>
  <si>
    <t>---
layout: post
session: 9
tags: [9]
level: overview
---</t>
  </si>
  <si>
    <t>---
layout: post
session: 10
tags: [10]
level: overview
---</t>
  </si>
  <si>
    <t>---
layout: post
session: 11
tags: [11]
level: overview
---</t>
  </si>
  <si>
    <t>---
layout: post
session: 12
tags: [12]
level: overview
---</t>
  </si>
  <si>
    <t>Rituale und Gesellschaft</t>
  </si>
  <si>
    <t>Religiöse Gruppenbildung und Autoritäten</t>
  </si>
  <si>
    <t>Religion und Gender</t>
  </si>
  <si>
    <t>Häresie und Orthodoxie</t>
  </si>
  <si>
    <t>Mündlichkeit und Schriftlichkeit</t>
  </si>
  <si>
    <t>Materialität von Religion / Religionsästhetik</t>
  </si>
  <si>
    <t>Heilung</t>
  </si>
  <si>
    <t>Digital Religion</t>
  </si>
  <si>
    <t>Religionskonflikte, Fundamentalismus</t>
  </si>
  <si>
    <t>Interreligiöser Dialog</t>
  </si>
  <si>
    <t>Abschluss, Prüfungsvorbereitung</t>
  </si>
  <si>
    <t>Vorstellen</t>
  </si>
  <si>
    <t>Ausstellung: einander sehen – interreligiöse Kalligraphie</t>
  </si>
  <si>
    <t>Religionsgeografie</t>
  </si>
  <si>
    <t>Was ist Religion?</t>
  </si>
  <si>
    <t>02_Fussball.jpg</t>
  </si>
  <si>
    <t>04.MarabouWomen.jpg</t>
  </si>
  <si>
    <t>06_gegenseitiges.anerkennen.shahid.alam.png.webp</t>
  </si>
  <si>
    <t>08_materialeReligion.jpg</t>
  </si>
  <si>
    <t>12_iranischeSchiiten.jpeg</t>
  </si>
  <si>
    <t xml:space="preserve">
---
layout: post
session: 0
tags: [0]
level: overview
---</t>
  </si>
  <si>
    <t>[stausbergReligionBegriffDefinitionen2012a, wenzelDefinitionenReligion2023a]</t>
  </si>
  <si>
    <t>[brombergerFussballAlsWeltsicht2003a, langerTherapeutischreligioseRitualperformanzenIm2015a]</t>
  </si>
  <si>
    <t>[rengerIIIMeisterJuengerUnd2012]</t>
  </si>
  <si>
    <t>[frankeReligionenReligionswissenschaftUnd2012a, gemmekeMaraboutWomenDakar2009a]</t>
  </si>
  <si>
    <t>[bernerSynkretismus2001a, langerYezidismScholarlyLiterature2010]</t>
  </si>
  <si>
    <t>[pelikanWrittenTorahTalmud2006]</t>
  </si>
  <si>
    <t>[prohlMaterialeReligion2012a]</t>
  </si>
  <si>
    <t>[hess12SacredSpaces2018a, walker11Pilgrimage2018a]</t>
  </si>
  <si>
    <t>[csordasIntroduction1994a, zinserOrakelUndOffenbarung2010a]</t>
  </si>
  <si>
    <t>[campbellContextualizingCurrentDigital2020, mattesYouBeOnYoungBelievers2022]</t>
  </si>
  <si>
    <t>[riesebrodtFundamentalismusAlsPatriarchalische1990]</t>
  </si>
  <si>
    <t>[schmiedelInterreligioeserDialogAls2008]</t>
  </si>
  <si>
    <t>candle.jpg</t>
  </si>
  <si>
    <t>magnifying-glass.jpg</t>
  </si>
  <si>
    <t>digital.jpg</t>
  </si>
  <si>
    <t>kaaba.jpg</t>
  </si>
  <si>
    <t>yezidi.jpg</t>
  </si>
  <si>
    <t>synagogue-scroll.jpg</t>
  </si>
  <si>
    <t>madaba-map.jpg</t>
  </si>
  <si>
    <t>interreligious-conversation.png</t>
  </si>
  <si>
    <t>girl-bridge.jpg</t>
  </si>
  <si>
    <t>03_heilung_cr.jpg</t>
  </si>
  <si>
    <t>Historische und gegenwärtige Beispiele der Gruppenbildung anhand eines differenzierten Konzepts von "Meisterung/Jüngerschaft" erläutern können.</t>
  </si>
  <si>
    <t xml:space="preserve">Religiöse Entwicklungen anhand differenzierter Kategorien des "Synkretismus" systematisch betrachten zu können. </t>
  </si>
  <si>
    <t>Die mündliche und schriftliche Dynamik der abrahamitischen Religionen im Verhältnis zueinander zu beschreiben.</t>
  </si>
  <si>
    <t>Erklären können, auf welche Weise Orte sakrale Bedeutung erlangen, und diese Bedeutung anhand jüdischer, christlicher und islamischer Beispiele erläutern.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</si>
</sst>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165" fontId="3" fillId="2" borderId="1" xfId="0" applyNumberFormat="1" applyFon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quotePrefix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6"/>
  <sheetViews>
    <sheetView tabSelected="1" topLeftCell="F1" workbookViewId="0">
      <selection activeCell="L12" sqref="L12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bestFit="1" customWidth="1"/>
    <col min="5" max="5" width="18.6640625" bestFit="1" customWidth="1"/>
    <col min="6" max="6" width="34.33203125" bestFit="1" customWidth="1"/>
    <col min="7" max="7" width="27.1640625" bestFit="1" customWidth="1"/>
    <col min="8" max="8" width="13.1640625" style="6" bestFit="1" customWidth="1"/>
    <col min="9" max="9" width="12.5" bestFit="1" customWidth="1"/>
    <col min="10" max="10" width="31.83203125" bestFit="1" customWidth="1"/>
    <col min="11" max="11" width="16.6640625" bestFit="1" customWidth="1"/>
    <col min="12" max="12" width="77.83203125" customWidth="1"/>
    <col min="13" max="14" width="12.5" bestFit="1" customWidth="1"/>
  </cols>
  <sheetData>
    <row r="1" spans="1:14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8" customHeight="1" x14ac:dyDescent="0.2">
      <c r="B2" s="3">
        <v>0</v>
      </c>
      <c r="C2" s="4">
        <v>45216.083333333336</v>
      </c>
      <c r="D2" s="5" t="str">
        <f t="shared" ref="D2:D15" si="0">IF(LEN(C2),TEXT(C2, "YYYY-MM-DD") &amp; "-" &amp; B2 &amp; ".md",)</f>
        <v>2023-10-17-0.md</v>
      </c>
      <c r="E2" s="5"/>
      <c r="F2" s="9" t="s">
        <v>37</v>
      </c>
      <c r="G2" t="str">
        <f t="shared" ref="G2:G15" si="1">B2 &amp; ". " &amp; F2</f>
        <v>0. Vorstellen</v>
      </c>
      <c r="H2" s="3">
        <f t="shared" ref="H2:H15" si="2">B2</f>
        <v>0</v>
      </c>
      <c r="I2" t="s">
        <v>59</v>
      </c>
      <c r="J2" t="str">
        <f t="shared" ref="J2:J15" si="3">SUBSTITUTE(SUBSTITUTE(SUBSTITUTE(SUBSTITUTE(G2,".",""),"&amp;","")," ","-"),"--","-")</f>
        <v>0-Vorstellen</v>
      </c>
      <c r="M2" t="str">
        <f t="shared" ref="M2:M15" si="4">"["&amp;B2&amp;"]"</f>
        <v>[0]</v>
      </c>
      <c r="N2" s="12" t="s">
        <v>46</v>
      </c>
    </row>
    <row r="3" spans="1:14" ht="18" customHeight="1" x14ac:dyDescent="0.2">
      <c r="B3" s="3">
        <v>1</v>
      </c>
      <c r="C3" s="4">
        <v>45223</v>
      </c>
      <c r="D3" s="5" t="str">
        <f t="shared" si="0"/>
        <v>2023-10-24-1.md</v>
      </c>
      <c r="F3" s="10" t="s">
        <v>40</v>
      </c>
      <c r="G3" t="str">
        <f t="shared" si="1"/>
        <v>1. Was ist Religion?</v>
      </c>
      <c r="H3" s="3">
        <f t="shared" si="2"/>
        <v>1</v>
      </c>
      <c r="I3" t="s">
        <v>60</v>
      </c>
      <c r="J3" t="str">
        <f t="shared" si="3"/>
        <v>1-Was-ist-Religion?</v>
      </c>
      <c r="K3" s="13" t="s">
        <v>47</v>
      </c>
      <c r="M3" t="str">
        <f t="shared" si="4"/>
        <v>[1]</v>
      </c>
      <c r="N3" t="s">
        <v>14</v>
      </c>
    </row>
    <row r="4" spans="1:14" ht="18" customHeight="1" x14ac:dyDescent="0.2">
      <c r="B4" s="3">
        <v>2</v>
      </c>
      <c r="C4" s="4">
        <v>45230</v>
      </c>
      <c r="D4" s="5" t="str">
        <f t="shared" si="0"/>
        <v>2023-10-31-2.md</v>
      </c>
      <c r="F4" s="10" t="s">
        <v>26</v>
      </c>
      <c r="G4" t="str">
        <f t="shared" si="1"/>
        <v>2. Rituale und Gesellschaft</v>
      </c>
      <c r="H4" s="3">
        <f t="shared" si="2"/>
        <v>2</v>
      </c>
      <c r="I4" t="s">
        <v>41</v>
      </c>
      <c r="J4" t="str">
        <f t="shared" si="3"/>
        <v>2-Rituale-und-Gesellschaft</v>
      </c>
      <c r="K4" s="13" t="s">
        <v>48</v>
      </c>
      <c r="M4" t="str">
        <f t="shared" si="4"/>
        <v>[2]</v>
      </c>
      <c r="N4" t="s">
        <v>15</v>
      </c>
    </row>
    <row r="5" spans="1:14" ht="18" customHeight="1" x14ac:dyDescent="0.2">
      <c r="B5" s="3">
        <v>3</v>
      </c>
      <c r="C5" s="4">
        <v>45237</v>
      </c>
      <c r="D5" s="5" t="str">
        <f t="shared" si="0"/>
        <v>2023-11-07-3.md</v>
      </c>
      <c r="F5" s="11" t="s">
        <v>27</v>
      </c>
      <c r="G5" t="str">
        <f t="shared" si="1"/>
        <v>3. Religiöse Gruppenbildung und Autoritäten</v>
      </c>
      <c r="H5" s="3">
        <f t="shared" si="2"/>
        <v>3</v>
      </c>
      <c r="I5" t="s">
        <v>62</v>
      </c>
      <c r="J5" t="str">
        <f t="shared" si="3"/>
        <v>3-Religiöse-Gruppenbildung-und-Autoritäten</v>
      </c>
      <c r="K5" s="13" t="s">
        <v>49</v>
      </c>
      <c r="L5" t="s">
        <v>69</v>
      </c>
      <c r="M5" t="str">
        <f t="shared" si="4"/>
        <v>[3]</v>
      </c>
      <c r="N5" t="s">
        <v>16</v>
      </c>
    </row>
    <row r="6" spans="1:14" ht="18" customHeight="1" x14ac:dyDescent="0.2">
      <c r="B6" s="3">
        <v>4</v>
      </c>
      <c r="C6" s="4">
        <v>45244</v>
      </c>
      <c r="D6" s="5" t="str">
        <f t="shared" si="0"/>
        <v>2023-11-14-4.md</v>
      </c>
      <c r="F6" s="10" t="s">
        <v>28</v>
      </c>
      <c r="G6" t="str">
        <f t="shared" si="1"/>
        <v>4. Religion und Gender</v>
      </c>
      <c r="H6" s="3">
        <f t="shared" si="2"/>
        <v>4</v>
      </c>
      <c r="I6" t="s">
        <v>42</v>
      </c>
      <c r="J6" t="str">
        <f t="shared" si="3"/>
        <v>4-Religion-und-Gender</v>
      </c>
      <c r="K6" s="13" t="s">
        <v>50</v>
      </c>
      <c r="M6" t="str">
        <f t="shared" si="4"/>
        <v>[4]</v>
      </c>
      <c r="N6" t="s">
        <v>17</v>
      </c>
    </row>
    <row r="7" spans="1:14" ht="18" customHeight="1" x14ac:dyDescent="0.2">
      <c r="B7" s="3">
        <v>5</v>
      </c>
      <c r="C7" s="4">
        <v>45251</v>
      </c>
      <c r="D7" s="5" t="str">
        <f t="shared" si="0"/>
        <v>2023-11-21-5.md</v>
      </c>
      <c r="F7" s="11" t="s">
        <v>29</v>
      </c>
      <c r="G7" t="str">
        <f t="shared" si="1"/>
        <v>5. Häresie und Orthodoxie</v>
      </c>
      <c r="H7" s="3">
        <f t="shared" si="2"/>
        <v>5</v>
      </c>
      <c r="I7" t="s">
        <v>63</v>
      </c>
      <c r="J7" t="str">
        <f t="shared" si="3"/>
        <v>5-Häresie-und-Orthodoxie</v>
      </c>
      <c r="K7" s="13" t="s">
        <v>51</v>
      </c>
      <c r="L7" t="s">
        <v>70</v>
      </c>
      <c r="M7" t="str">
        <f t="shared" si="4"/>
        <v>[5]</v>
      </c>
      <c r="N7" t="s">
        <v>18</v>
      </c>
    </row>
    <row r="8" spans="1:14" ht="18" customHeight="1" x14ac:dyDescent="0.2">
      <c r="B8" s="3">
        <v>6</v>
      </c>
      <c r="C8" s="4">
        <v>45258</v>
      </c>
      <c r="D8" s="5" t="str">
        <f t="shared" si="0"/>
        <v>2023-11-28-6.md</v>
      </c>
      <c r="F8" s="10" t="s">
        <v>38</v>
      </c>
      <c r="G8" t="str">
        <f t="shared" si="1"/>
        <v>6. Ausstellung: einander sehen – interreligiöse Kalligraphie</v>
      </c>
      <c r="H8" s="3">
        <f t="shared" si="2"/>
        <v>6</v>
      </c>
      <c r="I8" t="s">
        <v>43</v>
      </c>
      <c r="J8" t="str">
        <f t="shared" si="3"/>
        <v>6-Ausstellung:-einander-sehen-–-interreligiöse-Kalligraphie</v>
      </c>
      <c r="K8" s="13"/>
      <c r="M8" t="str">
        <f t="shared" si="4"/>
        <v>[6]</v>
      </c>
      <c r="N8" t="s">
        <v>19</v>
      </c>
    </row>
    <row r="9" spans="1:14" ht="18" customHeight="1" x14ac:dyDescent="0.2">
      <c r="B9" s="3">
        <v>7</v>
      </c>
      <c r="C9" s="4">
        <v>45265</v>
      </c>
      <c r="D9" s="5" t="str">
        <f t="shared" si="0"/>
        <v>2023-12-05-7.md</v>
      </c>
      <c r="F9" s="11" t="s">
        <v>30</v>
      </c>
      <c r="G9" t="str">
        <f t="shared" si="1"/>
        <v>7. Mündlichkeit und Schriftlichkeit</v>
      </c>
      <c r="H9" s="3">
        <f t="shared" si="2"/>
        <v>7</v>
      </c>
      <c r="I9" t="s">
        <v>64</v>
      </c>
      <c r="J9" t="str">
        <f t="shared" si="3"/>
        <v>7-Mündlichkeit-und-Schriftlichkeit</v>
      </c>
      <c r="K9" s="13" t="s">
        <v>52</v>
      </c>
      <c r="L9" t="s">
        <v>71</v>
      </c>
      <c r="M9" t="str">
        <f t="shared" si="4"/>
        <v>[7]</v>
      </c>
      <c r="N9" t="s">
        <v>20</v>
      </c>
    </row>
    <row r="10" spans="1:14" ht="18" customHeight="1" x14ac:dyDescent="0.2">
      <c r="B10" s="3">
        <v>8</v>
      </c>
      <c r="C10" s="4">
        <v>45272</v>
      </c>
      <c r="D10" s="5" t="str">
        <f t="shared" si="0"/>
        <v>2023-12-12-8.md</v>
      </c>
      <c r="F10" s="10" t="s">
        <v>31</v>
      </c>
      <c r="G10" t="str">
        <f t="shared" si="1"/>
        <v>8. Materialität von Religion / Religionsästhetik</v>
      </c>
      <c r="H10" s="3">
        <f t="shared" si="2"/>
        <v>8</v>
      </c>
      <c r="I10" t="s">
        <v>44</v>
      </c>
      <c r="J10" t="str">
        <f t="shared" si="3"/>
        <v>8-Materialität-von-Religion-/-Religionsästhetik</v>
      </c>
      <c r="K10" s="13" t="s">
        <v>53</v>
      </c>
      <c r="M10" t="str">
        <f t="shared" si="4"/>
        <v>[8]</v>
      </c>
      <c r="N10" t="s">
        <v>21</v>
      </c>
    </row>
    <row r="11" spans="1:14" ht="18" customHeight="1" x14ac:dyDescent="0.2">
      <c r="B11" s="3">
        <v>9</v>
      </c>
      <c r="C11" s="4">
        <v>45279</v>
      </c>
      <c r="D11" s="5" t="str">
        <f t="shared" si="0"/>
        <v>2023-12-19-9.md</v>
      </c>
      <c r="F11" s="11" t="s">
        <v>39</v>
      </c>
      <c r="G11" t="str">
        <f t="shared" si="1"/>
        <v>9. Religionsgeografie</v>
      </c>
      <c r="H11" s="3">
        <f t="shared" si="2"/>
        <v>9</v>
      </c>
      <c r="I11" t="s">
        <v>65</v>
      </c>
      <c r="J11" t="str">
        <f t="shared" si="3"/>
        <v>9-Religionsgeografie</v>
      </c>
      <c r="K11" s="13" t="s">
        <v>54</v>
      </c>
      <c r="L11" t="s">
        <v>72</v>
      </c>
      <c r="M11" t="str">
        <f t="shared" si="4"/>
        <v>[9]</v>
      </c>
      <c r="N11" t="s">
        <v>22</v>
      </c>
    </row>
    <row r="12" spans="1:14" ht="18" customHeight="1" x14ac:dyDescent="0.2">
      <c r="B12" s="3">
        <v>10</v>
      </c>
      <c r="C12" s="4">
        <v>45300</v>
      </c>
      <c r="D12" s="5" t="str">
        <f t="shared" si="0"/>
        <v>2024-01-09-10.md</v>
      </c>
      <c r="F12" s="10" t="s">
        <v>32</v>
      </c>
      <c r="G12" t="str">
        <f t="shared" si="1"/>
        <v>10. Heilung</v>
      </c>
      <c r="H12" s="3">
        <f t="shared" si="2"/>
        <v>10</v>
      </c>
      <c r="I12" t="s">
        <v>68</v>
      </c>
      <c r="J12" t="str">
        <f t="shared" si="3"/>
        <v>10-Heilung</v>
      </c>
      <c r="K12" s="13" t="s">
        <v>55</v>
      </c>
      <c r="M12" t="str">
        <f t="shared" si="4"/>
        <v>[10]</v>
      </c>
      <c r="N12" t="s">
        <v>23</v>
      </c>
    </row>
    <row r="13" spans="1:14" ht="18" customHeight="1" x14ac:dyDescent="0.2">
      <c r="B13" s="3">
        <v>11</v>
      </c>
      <c r="C13" s="4">
        <v>45307</v>
      </c>
      <c r="D13" s="5" t="str">
        <f t="shared" si="0"/>
        <v>2024-01-16-11.md</v>
      </c>
      <c r="F13" s="11" t="s">
        <v>33</v>
      </c>
      <c r="G13" t="str">
        <f t="shared" si="1"/>
        <v>11. Digital Religion</v>
      </c>
      <c r="H13" s="3">
        <f t="shared" si="2"/>
        <v>11</v>
      </c>
      <c r="I13" t="s">
        <v>61</v>
      </c>
      <c r="J13" t="str">
        <f t="shared" si="3"/>
        <v>11-Digital-Religion</v>
      </c>
      <c r="K13" s="13" t="s">
        <v>56</v>
      </c>
      <c r="M13" t="str">
        <f t="shared" si="4"/>
        <v>[11]</v>
      </c>
      <c r="N13" t="s">
        <v>24</v>
      </c>
    </row>
    <row r="14" spans="1:14" ht="18" customHeight="1" x14ac:dyDescent="0.2">
      <c r="B14" s="3">
        <v>12</v>
      </c>
      <c r="C14" s="4">
        <v>45314</v>
      </c>
      <c r="D14" s="5" t="str">
        <f t="shared" si="0"/>
        <v>2024-01-23-12.md</v>
      </c>
      <c r="F14" s="10" t="s">
        <v>34</v>
      </c>
      <c r="G14" t="str">
        <f t="shared" si="1"/>
        <v>12. Religionskonflikte, Fundamentalismus</v>
      </c>
      <c r="H14" s="3">
        <f t="shared" si="2"/>
        <v>12</v>
      </c>
      <c r="I14" t="s">
        <v>45</v>
      </c>
      <c r="J14" t="str">
        <f t="shared" si="3"/>
        <v>12-Religionskonflikte,-Fundamentalismus</v>
      </c>
      <c r="K14" s="13" t="s">
        <v>57</v>
      </c>
      <c r="M14" t="str">
        <f t="shared" si="4"/>
        <v>[12]</v>
      </c>
      <c r="N14" t="s">
        <v>25</v>
      </c>
    </row>
    <row r="15" spans="1:14" ht="18" customHeight="1" x14ac:dyDescent="0.2">
      <c r="B15" s="3">
        <v>13</v>
      </c>
      <c r="C15" s="4">
        <v>45321</v>
      </c>
      <c r="D15" s="5" t="str">
        <f t="shared" si="0"/>
        <v>2024-01-30-13.md</v>
      </c>
      <c r="F15" s="11" t="s">
        <v>35</v>
      </c>
      <c r="G15" t="str">
        <f t="shared" si="1"/>
        <v>13. Interreligiöser Dialog</v>
      </c>
      <c r="H15" s="3">
        <f t="shared" si="2"/>
        <v>13</v>
      </c>
      <c r="I15" t="s">
        <v>66</v>
      </c>
      <c r="J15" t="str">
        <f t="shared" si="3"/>
        <v>13-Interreligiöser-Dialog</v>
      </c>
      <c r="K15" s="13" t="s">
        <v>58</v>
      </c>
      <c r="M15" t="str">
        <f t="shared" si="4"/>
        <v>[13]</v>
      </c>
      <c r="N15" t="str">
        <f>"---
layout: post
" &amp; B$1 &amp; ": " &amp; B15 &amp; "
" &amp; M$1 &amp; ": " &amp; M15 &amp; "
level: overview
---"</f>
        <v>---
layout: post
session: 13
tags: [13]
level: overview
---</v>
      </c>
    </row>
    <row r="16" spans="1:14" ht="18" customHeight="1" x14ac:dyDescent="0.2">
      <c r="B16" s="3">
        <v>14</v>
      </c>
      <c r="C16" s="4">
        <v>45328</v>
      </c>
      <c r="D16" s="5" t="str">
        <f t="shared" ref="D16" si="5">IF(LEN(C16),TEXT(C16, "YYYY-MM-DD") &amp; "-" &amp; B16 &amp; ".md",)</f>
        <v>2024-02-06-14.md</v>
      </c>
      <c r="F16" s="8" t="s">
        <v>36</v>
      </c>
      <c r="G16" t="str">
        <f t="shared" ref="G16" si="6">B16 &amp; ". " &amp; F16</f>
        <v>14. Abschluss, Prüfungsvorbereitung</v>
      </c>
      <c r="H16" s="3">
        <f t="shared" ref="H16" si="7">B16</f>
        <v>14</v>
      </c>
      <c r="I16" t="s">
        <v>67</v>
      </c>
      <c r="J16" t="str">
        <f t="shared" ref="J16" si="8">SUBSTITUTE(SUBSTITUTE(SUBSTITUTE(SUBSTITUTE(G16,".",""),"&amp;","")," ","-"),"--","-")</f>
        <v>14-Abschluss,-Prüfungsvorbereitung</v>
      </c>
      <c r="M16" t="str">
        <f t="shared" ref="M16" si="9">"["&amp;B16&amp;"]"</f>
        <v>[14]</v>
      </c>
      <c r="N16" t="str">
        <f>"---
layout: post
" &amp; B$1 &amp; ": " &amp; B16 &amp; "
" &amp; M$1 &amp; ": " &amp; M16 &amp; "
level: overview
---"</f>
        <v>---
layout: post
session: 14
tags: [14]
level: overview
---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2023-12-12T04:22:31Z</dcterms:modified>
</cp:coreProperties>
</file>