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syrisch/_data/"/>
    </mc:Choice>
  </mc:AlternateContent>
  <xr:revisionPtr revIDLastSave="0" documentId="13_ncr:1_{CFCD413C-07FC-A84D-886B-9DD8A0F7AD88}" xr6:coauthVersionLast="47" xr6:coauthVersionMax="47" xr10:uidLastSave="{00000000-0000-0000-0000-000000000000}"/>
  <bookViews>
    <workbookView xWindow="4080" yWindow="1600" windowWidth="30240" windowHeight="188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J16" i="1" s="1"/>
  <c r="H16" i="1"/>
  <c r="M16" i="1"/>
  <c r="N16" i="1" s="1"/>
  <c r="D16" i="1"/>
  <c r="D12" i="1"/>
  <c r="D13" i="1"/>
  <c r="G13" i="1"/>
  <c r="J13" i="1" s="1"/>
  <c r="H13" i="1"/>
  <c r="M13" i="1"/>
  <c r="N13" i="1"/>
  <c r="D14" i="1"/>
  <c r="G14" i="1"/>
  <c r="J14" i="1" s="1"/>
  <c r="H14" i="1"/>
  <c r="M14" i="1"/>
  <c r="N14" i="1"/>
  <c r="D15" i="1"/>
  <c r="G15" i="1"/>
  <c r="J15" i="1" s="1"/>
  <c r="H15" i="1"/>
  <c r="M15" i="1"/>
  <c r="N15" i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<sst xmlns="http://schemas.openxmlformats.org/spreadsheetml/2006/main" count="30" uniqueCount="30">
  <si>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</si>
  <si>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</si>
  <si>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</si>
  <si>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</si>
  <si>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</si>
  <si>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</si>
  <si>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</si>
  <si>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</si>
  <si>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</si>
  <si>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</si>
  <si>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</si>
  <si>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</si>
  <si>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</si>
  <si>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</si>
  <si>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Aphrahat</t>
  </si>
  <si>
    <t>Edessa</t>
  </si>
  <si>
    <t>Ephrem</t>
  </si>
  <si>
    <t>Bar Ebroyo</t>
  </si>
  <si>
    <t>Einführung</t>
  </si>
  <si>
    <t>Syrisches Christentum Heute</t>
  </si>
  <si>
    <t>Malabar</t>
  </si>
  <si>
    <t>Abdisho bar Brikha</t>
  </si>
  <si>
    <t>Narsai</t>
  </si>
  <si>
    <t>Jakob von Sarugh</t>
  </si>
  <si>
    <t>Ishodad von Merw</t>
  </si>
  <si>
    <t>Timotheus</t>
  </si>
  <si>
    <t>Dionysius bar Salibi</t>
  </si>
  <si>
    <t>Abschluss, Prüfungsvorbereitung</t>
  </si>
  <si>
    <t>Theodor bar Koni</t>
  </si>
  <si>
    <t>[bruns12UeberPascha1991]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</si>
</sst>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2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20"/>
  <sheetViews>
    <sheetView tabSelected="1" topLeftCell="F1" zoomScale="130" zoomScaleNormal="130" workbookViewId="0">
      <selection activeCell="K4" sqref="K4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45216</v>
      </c>
      <c r="D2" s="2" t="str">
        <f>IF(LEN(C2),TEXT(C2, "YYYY-MM-DD") &amp; "-" &amp; B2 &amp; ".md",)</f>
        <v>2023-10-17-1.md</v>
      </c>
      <c r="E2" s="2"/>
      <c r="F2" s="2" t="s">
        <v>18</v>
      </c>
      <c r="G2" t="str">
        <f>B2 &amp; ". " &amp; F2</f>
        <v>1. Einführung</v>
      </c>
      <c r="H2">
        <f>B2</f>
        <v>1</v>
      </c>
      <c r="J2" t="str">
        <f>SUBSTITUTE(SUBSTITUTE(SUBSTITUTE(SUBSTITUTE(G2,".",""),"&amp;","")," ","-"),"--","-")</f>
        <v>1-Einführung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45223</v>
      </c>
      <c r="D3" s="2" t="str">
        <f t="shared" ref="D3:D13" si="2">IF(LEN(C3),TEXT(C3, "YYYY-MM-DD") &amp; "-" &amp; B3 &amp; ".md",)</f>
        <v>2023-10-24-2.md</v>
      </c>
      <c r="F3" t="s">
        <v>14</v>
      </c>
      <c r="G3" t="str">
        <f t="shared" ref="G3:G12" si="3">B3 &amp; ". " &amp; F3</f>
        <v>2. Aphrahat</v>
      </c>
      <c r="H3">
        <f t="shared" ref="H3:H12" si="4">B3</f>
        <v>2</v>
      </c>
      <c r="J3" t="str">
        <f t="shared" ref="J3:J12" si="5">SUBSTITUTE(SUBSTITUTE(SUBSTITUTE(SUBSTITUTE(G3,".",""),"&amp;","")," ","-"),"--","-")</f>
        <v>2-Aphrahat</v>
      </c>
      <c r="K3" t="s">
        <v>29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45230</v>
      </c>
      <c r="D4" s="2" t="str">
        <f t="shared" si="2"/>
        <v>2023-10-31-3.md</v>
      </c>
      <c r="F4" t="s">
        <v>15</v>
      </c>
      <c r="G4" t="str">
        <f t="shared" si="3"/>
        <v>3. Edessa</v>
      </c>
      <c r="H4">
        <f t="shared" si="4"/>
        <v>3</v>
      </c>
      <c r="J4" t="str">
        <f t="shared" si="5"/>
        <v>3-Edessa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45237</v>
      </c>
      <c r="D5" s="2" t="str">
        <f t="shared" si="2"/>
        <v>2023-11-07-4.md</v>
      </c>
      <c r="F5" t="s">
        <v>16</v>
      </c>
      <c r="G5" t="str">
        <f t="shared" si="3"/>
        <v>4. Ephrem</v>
      </c>
      <c r="H5">
        <f t="shared" si="4"/>
        <v>4</v>
      </c>
      <c r="J5" t="str">
        <f t="shared" si="5"/>
        <v>4-Ephrem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45244</v>
      </c>
      <c r="D6" s="2" t="str">
        <f t="shared" si="2"/>
        <v>2023-11-14-5.md</v>
      </c>
      <c r="F6" t="s">
        <v>22</v>
      </c>
      <c r="G6" t="str">
        <f t="shared" si="3"/>
        <v>5. Narsai</v>
      </c>
      <c r="H6">
        <f t="shared" si="4"/>
        <v>5</v>
      </c>
      <c r="J6" t="str">
        <f t="shared" si="5"/>
        <v>5-Narsai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45251</v>
      </c>
      <c r="D7" s="2" t="str">
        <f t="shared" si="2"/>
        <v>2023-11-21-6.md</v>
      </c>
      <c r="F7" t="s">
        <v>23</v>
      </c>
      <c r="G7" t="str">
        <f t="shared" si="3"/>
        <v>6. Jakob von Sarugh</v>
      </c>
      <c r="H7">
        <f t="shared" si="4"/>
        <v>6</v>
      </c>
      <c r="J7" t="str">
        <f t="shared" si="5"/>
        <v>6-Jakob-von-Sarugh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45258</v>
      </c>
      <c r="D8" s="2" t="str">
        <f t="shared" si="2"/>
        <v>2023-11-28-7.md</v>
      </c>
      <c r="F8" t="s">
        <v>24</v>
      </c>
      <c r="G8" t="str">
        <f t="shared" si="3"/>
        <v>7. Ishodad von Merw</v>
      </c>
      <c r="H8">
        <f t="shared" si="4"/>
        <v>7</v>
      </c>
      <c r="J8" t="str">
        <f t="shared" si="5"/>
        <v>7-Ishodad-von-Merw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45265</v>
      </c>
      <c r="D9" s="2" t="str">
        <f t="shared" si="2"/>
        <v>2023-12-05-8.md</v>
      </c>
      <c r="F9" t="s">
        <v>28</v>
      </c>
      <c r="G9" t="str">
        <f t="shared" si="3"/>
        <v>8. Theodor bar Koni</v>
      </c>
      <c r="H9">
        <f t="shared" si="4"/>
        <v>8</v>
      </c>
      <c r="J9" t="str">
        <f t="shared" si="5"/>
        <v>8-Theodor-bar-Koni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45272</v>
      </c>
      <c r="D10" s="2" t="str">
        <f t="shared" si="2"/>
        <v>2023-12-12-9.md</v>
      </c>
      <c r="F10" t="s">
        <v>25</v>
      </c>
      <c r="G10" t="str">
        <f t="shared" si="3"/>
        <v>9. Timotheus</v>
      </c>
      <c r="H10">
        <f t="shared" si="4"/>
        <v>9</v>
      </c>
      <c r="J10" t="str">
        <f t="shared" si="5"/>
        <v>9-Timotheus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45279</v>
      </c>
      <c r="D11" s="2" t="str">
        <f t="shared" si="2"/>
        <v>2023-12-19-10.md</v>
      </c>
      <c r="F11" t="s">
        <v>26</v>
      </c>
      <c r="G11" t="str">
        <f t="shared" si="3"/>
        <v>10. Dionysius bar Salibi</v>
      </c>
      <c r="H11">
        <f t="shared" si="4"/>
        <v>10</v>
      </c>
      <c r="J11" t="str">
        <f t="shared" si="5"/>
        <v>10-Dionysius-bar-Salibi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45300</v>
      </c>
      <c r="D12" s="2" t="str">
        <f t="shared" si="2"/>
        <v>2024-01-09-11.md</v>
      </c>
      <c r="F12" t="s">
        <v>21</v>
      </c>
      <c r="G12" t="str">
        <f t="shared" si="3"/>
        <v>11. Abdisho bar Brikha</v>
      </c>
      <c r="H12">
        <f t="shared" si="4"/>
        <v>11</v>
      </c>
      <c r="J12" t="str">
        <f t="shared" si="5"/>
        <v>11-Abdisho-bar-Brikha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45307</v>
      </c>
      <c r="D13" s="2" t="str">
        <f t="shared" si="2"/>
        <v>2024-01-16-12.md</v>
      </c>
      <c r="F13" t="s">
        <v>17</v>
      </c>
      <c r="G13" t="str">
        <f t="shared" ref="G13:G16" si="6">B13 &amp; ". " &amp; F13</f>
        <v>12. Bar Ebroyo</v>
      </c>
      <c r="H13">
        <f t="shared" ref="H13:H16" si="7">B13</f>
        <v>12</v>
      </c>
      <c r="J13" t="str">
        <f t="shared" ref="J13:J16" si="8">SUBSTITUTE(SUBSTITUTE(SUBSTITUTE(SUBSTITUTE(G13,".",""),"&amp;","")," ","-"),"--","-")</f>
        <v>12-Bar-Ebroyo</v>
      </c>
      <c r="M13" t="str">
        <f t="shared" ref="M13:M16" si="9">"["&amp;B13&amp;"]"</f>
        <v>[12]</v>
      </c>
      <c r="N13" t="str">
        <f t="shared" ref="N13:N16" si="10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45314</v>
      </c>
      <c r="D14" s="2" t="str">
        <f>IF(LEN(C12),TEXT(C12, "YYYY-MM-DD") &amp; "-" &amp; B14 &amp; ".md",)</f>
        <v>2024-01-09-13.md</v>
      </c>
      <c r="F14" t="s">
        <v>20</v>
      </c>
      <c r="G14" t="str">
        <f t="shared" si="6"/>
        <v>13. Malabar</v>
      </c>
      <c r="H14">
        <f t="shared" si="7"/>
        <v>13</v>
      </c>
      <c r="J14" t="str">
        <f t="shared" si="8"/>
        <v>13-Malabar</v>
      </c>
      <c r="M14" t="str">
        <f t="shared" si="9"/>
        <v>[13]</v>
      </c>
      <c r="N14" t="str">
        <f t="shared" si="10"/>
        <v>---
layout: post
session: 13
tags: [13]
level: overview
---</v>
      </c>
    </row>
    <row r="15" spans="1:14" x14ac:dyDescent="0.2">
      <c r="B15">
        <v>14</v>
      </c>
      <c r="C15" s="3">
        <v>45321</v>
      </c>
      <c r="D15" s="2" t="str">
        <f>IF(LEN(C13),TEXT(C13, "YYYY-MM-DD") &amp; "-" &amp; B15 &amp; ".md",)</f>
        <v>2024-01-16-14.md</v>
      </c>
      <c r="F15" t="s">
        <v>19</v>
      </c>
      <c r="G15" t="str">
        <f t="shared" si="6"/>
        <v>14. Syrisches Christentum Heute</v>
      </c>
      <c r="H15">
        <f t="shared" si="7"/>
        <v>14</v>
      </c>
      <c r="J15" t="str">
        <f t="shared" si="8"/>
        <v>14-Syrisches-Christentum-Heute</v>
      </c>
      <c r="M15" t="str">
        <f t="shared" si="9"/>
        <v>[14]</v>
      </c>
      <c r="N15" t="str">
        <f t="shared" si="10"/>
        <v>---
layout: post
session: 14
tags: [14]
level: overview
---</v>
      </c>
    </row>
    <row r="16" spans="1:14" x14ac:dyDescent="0.2">
      <c r="B16">
        <v>15</v>
      </c>
      <c r="C16" s="3">
        <v>45328</v>
      </c>
      <c r="D16" s="2" t="str">
        <f>IF(LEN(C14),TEXT(C14, "YYYY-MM-DD") &amp; "-" &amp; B16 &amp; ".md",)</f>
        <v>2024-01-23-15.md</v>
      </c>
      <c r="F16" t="s">
        <v>27</v>
      </c>
      <c r="G16" t="str">
        <f t="shared" si="6"/>
        <v>15. Abschluss, Prüfungsvorbereitung</v>
      </c>
      <c r="H16">
        <f t="shared" si="7"/>
        <v>15</v>
      </c>
      <c r="J16" t="str">
        <f t="shared" si="8"/>
        <v>15-Abschluss,-Prüfungsvorbereitung</v>
      </c>
      <c r="M16" t="str">
        <f t="shared" si="9"/>
        <v>[15]</v>
      </c>
      <c r="N16" t="str">
        <f t="shared" si="10"/>
        <v>---
layout: post
session: 15
tags: [15]
level: overview
---</v>
      </c>
    </row>
    <row r="19" spans="3:3" x14ac:dyDescent="0.2">
      <c r="C19" s="3"/>
    </row>
    <row r="20" spans="3:3" x14ac:dyDescent="0.2">
      <c r="C20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2023-10-17T12:36:22Z</dcterms:modified>
</cp:coreProperties>
</file>