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4data/_data/"/>
    </mc:Choice>
  </mc:AlternateContent>
  <xr:revisionPtr revIDLastSave="0" documentId="13_ncr:1_{6BDF0943-2C2D-9840-A4B5-F701EF08DB7F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J15" i="1"/>
  <c r="O15" i="1"/>
  <c r="O14" i="1"/>
  <c r="J14" i="1"/>
  <c r="O13" i="1"/>
  <c r="J13" i="1"/>
  <c r="O12" i="1"/>
  <c r="J12" i="1"/>
  <c r="O11" i="1"/>
  <c r="J11" i="1"/>
  <c r="O10" i="1"/>
  <c r="J10" i="1"/>
  <c r="O9" i="1"/>
  <c r="J9" i="1"/>
  <c r="O8" i="1"/>
  <c r="J8" i="1"/>
  <c r="O7" i="1"/>
  <c r="J7" i="1"/>
  <c r="O6" i="1"/>
  <c r="J6" i="1"/>
  <c r="O5" i="1"/>
  <c r="J5" i="1"/>
  <c r="O4" i="1"/>
  <c r="J4" i="1"/>
  <c r="O3" i="1"/>
  <c r="J3" i="1"/>
  <c r="O2" i="1"/>
  <c r="J2" i="1"/>
  <c r="D12" i="1"/>
  <c r="D10" i="1"/>
  <c r="D4" i="1"/>
  <c r="D11" i="1"/>
  <c r="D3" i="1"/>
  <c r="D9" i="1"/>
  <c r="D8" i="1"/>
  <c r="D15" i="1"/>
  <c r="D7" i="1"/>
  <c r="D14" i="1"/>
  <c r="D6" i="1"/>
  <c r="D13" i="1"/>
  <c r="D5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" authorId="0" shapeId="0" xr:uid="{7CD4C5F1-16EB-D143-A52A-584968B343C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5" authorId="0" shapeId="0" xr:uid="{2751E31A-8B87-7442-A6B1-380499609DC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8" authorId="0" shapeId="0" xr:uid="{5336900C-BF1F-C143-8339-5FEA5FC1C6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G8" authorId="0" shapeId="0" xr:uid="{92D43286-B745-1F40-A704-82F5880A10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Correlates with Nadine - VS Code
</t>
        </r>
      </text>
    </comment>
    <comment ref="F11" authorId="0" shapeId="0" xr:uid="{8A797B66-FDAE-DE47-A261-2487BF2BE73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  <comment ref="G11" authorId="0" shapeId="0" xr:uid="{A5DF3879-91D1-DB4C-8284-FA44750918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Correlate with Nadine?</t>
        </r>
      </text>
    </comment>
  </commentList>
</comments>
</file>

<file path=xl/sharedStrings.xml><?xml version="1.0" encoding="utf-8"?>
<sst xmlns="http://schemas.openxmlformats.org/spreadsheetml/2006/main" count="89" uniqueCount="80">
  <si>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</si>
  <si>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</si>
  <si>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</si>
  <si>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</si>
  <si>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</si>
  <si>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</si>
  <si>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</si>
  <si>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</si>
  <si>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</si>
  <si>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</si>
  <si>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</si>
  <si>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</si>
  <si>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</si>
  <si>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</si>
  <si>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Introduction</t>
  </si>
  <si>
    <t>Tables</t>
  </si>
  <si>
    <t>OpenRefine</t>
  </si>
  <si>
    <t>Code</t>
  </si>
  <si>
    <t>Images</t>
  </si>
  <si>
    <t>AI Labeling</t>
  </si>
  <si>
    <t>Conclusion</t>
  </si>
  <si>
    <t>FAIR Data</t>
  </si>
  <si>
    <t>Make Chocolate and Unwrap Your Sources</t>
  </si>
  <si>
    <t>Get the Most out of "Plain" Text and Regular Expressions</t>
  </si>
  <si>
    <t>Mark it down and Mark it up (HTML and XML)</t>
  </si>
  <si>
    <t>Git Versioning and Archiving Your Data</t>
  </si>
  <si>
    <t>Clean and Augment Your Data with OpenRefine</t>
  </si>
  <si>
    <t>Structure Your Data with Tables and Databases</t>
  </si>
  <si>
    <t xml:space="preserve">Grab More Data with Scraping and Querying </t>
  </si>
  <si>
    <t>Get a Grip on Big Data</t>
  </si>
  <si>
    <t>Go Meta with "FAIR" Principles</t>
  </si>
  <si>
    <t>Process Images and Recognize Text</t>
  </si>
  <si>
    <t>Generate and Transcribe Audio and Video</t>
  </si>
  <si>
    <t>Don't Freak out When You See Code (It's Only Python!)</t>
  </si>
  <si>
    <t>Present Your Dataset</t>
  </si>
  <si>
    <t>concepts</t>
  </si>
  <si>
    <t>chocolate model, data formats, data provenance</t>
  </si>
  <si>
    <t>debugging, documentation</t>
  </si>
  <si>
    <t>git, repositories, local, remote</t>
  </si>
  <si>
    <t>ASCII, Unicode, plain text, rich text, RegEx</t>
  </si>
  <si>
    <t>markdown, markup, html, xml</t>
  </si>
  <si>
    <t>IDs, data types, formulas</t>
  </si>
  <si>
    <t>data scraping, APIs</t>
  </si>
  <si>
    <t>data cleaning, entity resolution, URIs</t>
  </si>
  <si>
    <t>open access, open source, creative commons, public domain, copyright</t>
  </si>
  <si>
    <t>computer vision, OCR, HTR</t>
  </si>
  <si>
    <t>voice recognition, generative AI</t>
  </si>
  <si>
    <t>Use AI to Label Your Data</t>
  </si>
  <si>
    <t>machine Learning, Named Entity Recognition, algorithms</t>
  </si>
  <si>
    <t>Accessing &amp; Structuring Datasets</t>
  </si>
  <si>
    <t>Working with Text</t>
  </si>
  <si>
    <t>querying data, filtering data, heterogeneous data, machine learning, training data</t>
  </si>
  <si>
    <t>Advanced Processing &amp; AI</t>
  </si>
  <si>
    <t>long-topic</t>
  </si>
  <si>
    <t>Chocolate</t>
  </si>
  <si>
    <t>Text</t>
  </si>
  <si>
    <t>Git</t>
  </si>
  <si>
    <t>Markdown &amp; Markup</t>
  </si>
  <si>
    <t>Scraping</t>
  </si>
  <si>
    <t>Big Data</t>
  </si>
  <si>
    <t>Audio &amp; Video</t>
  </si>
  <si>
    <t>Presentations</t>
  </si>
  <si>
    <t>chocolate-keyboard.png</t>
  </si>
  <si>
    <t>printing-types.jpg</t>
  </si>
  <si>
    <t>vw-beetles.png</t>
  </si>
  <si>
    <t>tables.png</t>
  </si>
  <si>
    <t>refrigerator.png</t>
  </si>
  <si>
    <t>python.png</t>
  </si>
  <si>
    <t>scale.png</t>
  </si>
  <si>
    <t>city-in-hand.png</t>
  </si>
  <si>
    <t>robot.png</t>
  </si>
  <si>
    <t>girl-projector.png</t>
  </si>
  <si>
    <t>photos-conveyor.png</t>
  </si>
  <si>
    <t>breakdance.png</t>
  </si>
  <si>
    <t>baby-chocolate.png</t>
  </si>
  <si>
    <t>droid-camera.png</t>
  </si>
  <si>
    <t>[unicodeinc.WhatUnicode2017, UnicodeCharacterTable2024]</t>
  </si>
  <si>
    <t>Consider your personal goals for the semester within the big picture of digital data in religious studies.</t>
  </si>
  <si>
    <t>Understand plain text as a foundational type of data.</t>
  </si>
  <si>
    <t>berryComputationalTurnThinking2011a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</si>
</sst>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/>
    <xf numFmtId="165" fontId="3" fillId="0" borderId="1" xfId="0" applyNumberFormat="1" applyFont="1" applyBorder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P18"/>
  <sheetViews>
    <sheetView tabSelected="1" topLeftCell="G1" zoomScale="140" zoomScaleNormal="140" workbookViewId="0">
      <selection activeCell="N4" sqref="N4"/>
    </sheetView>
  </sheetViews>
  <sheetFormatPr baseColWidth="10" defaultColWidth="8.83203125" defaultRowHeight="15" x14ac:dyDescent="0.2"/>
  <cols>
    <col min="1" max="1" width="12.5" bestFit="1" customWidth="1"/>
    <col min="2" max="2" width="6.6640625" style="5" bestFit="1" customWidth="1"/>
    <col min="3" max="3" width="11.83203125" bestFit="1" customWidth="1"/>
    <col min="4" max="4" width="18.6640625" style="6" customWidth="1"/>
    <col min="5" max="5" width="26.83203125" customWidth="1"/>
    <col min="6" max="7" width="42.6640625" customWidth="1"/>
    <col min="8" max="8" width="61" customWidth="1"/>
    <col min="9" max="9" width="27.1640625" customWidth="1"/>
    <col min="10" max="10" width="13.1640625" style="5" bestFit="1" customWidth="1"/>
    <col min="11" max="11" width="12.5" bestFit="1" customWidth="1"/>
    <col min="12" max="12" width="31.83203125" bestFit="1" customWidth="1"/>
    <col min="13" max="13" width="16.6640625" bestFit="1" customWidth="1"/>
    <col min="14" max="14" width="77.83203125" customWidth="1"/>
    <col min="15" max="15" width="12.5" bestFit="1" customWidth="1"/>
    <col min="16" max="16" width="12.5" customWidth="1"/>
  </cols>
  <sheetData>
    <row r="1" spans="1:16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53</v>
      </c>
      <c r="H1" s="1" t="s">
        <v>35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ht="18" customHeight="1" x14ac:dyDescent="0.2">
      <c r="B2" s="3">
        <v>1</v>
      </c>
      <c r="C2" s="9">
        <v>45401</v>
      </c>
      <c r="D2" s="4" t="str">
        <f t="shared" ref="D2:D15" si="0">IF(LEN(C2),TEXT(C2, "YYYY-MM-DD") &amp; "-" &amp; B2 &amp; ".md",)</f>
        <v>2024-04-19-1.md</v>
      </c>
      <c r="E2" s="4" t="s">
        <v>14</v>
      </c>
      <c r="F2" s="8" t="s">
        <v>54</v>
      </c>
      <c r="G2" s="8" t="s">
        <v>22</v>
      </c>
      <c r="H2" s="8" t="s">
        <v>36</v>
      </c>
      <c r="I2" t="str">
        <f>B2 &amp; ". " &amp; E2 &amp; ": " &amp; G2</f>
        <v>1. Introduction: Make Chocolate and Unwrap Your Sources</v>
      </c>
      <c r="J2" s="3">
        <f t="shared" ref="J2:J15" si="1">B2</f>
        <v>1</v>
      </c>
      <c r="K2" s="10" t="s">
        <v>62</v>
      </c>
      <c r="L2" t="str">
        <f>SUBSTITUTE(SUBSTITUTE(SUBSTITUTE(SUBSTITUTE(B2 &amp; ". " &amp; F2,".",""),"&amp;","")," ","-"),"--","-")</f>
        <v>1-Chocolate</v>
      </c>
      <c r="N2" t="s">
        <v>77</v>
      </c>
      <c r="O2" t="str">
        <f t="shared" ref="O2:O15" si="2">"["&amp;B2&amp;"]"</f>
        <v>[1]</v>
      </c>
      <c r="P2" t="str">
        <f>"---
layout: post
" &amp; B$1 &amp; ": " &amp; B2 &amp; "
" &amp; O$1 &amp; ": " &amp; O2 &amp; "
level: overview
---"</f>
        <v>---
layout: post
session: 1
tags: [1]
level: overview
---</v>
      </c>
    </row>
    <row r="3" spans="1:16" ht="18" customHeight="1" x14ac:dyDescent="0.2">
      <c r="B3" s="3">
        <v>2</v>
      </c>
      <c r="C3" s="9">
        <v>45408</v>
      </c>
      <c r="D3" s="4" t="str">
        <f t="shared" si="0"/>
        <v>2024-04-26-2.md</v>
      </c>
      <c r="E3" s="4" t="s">
        <v>50</v>
      </c>
      <c r="F3" t="s">
        <v>55</v>
      </c>
      <c r="G3" t="s">
        <v>23</v>
      </c>
      <c r="H3" t="s">
        <v>39</v>
      </c>
      <c r="I3" t="str">
        <f t="shared" ref="I3:I15" si="3">B3 &amp; ". " &amp; E3 &amp; ": " &amp; G3</f>
        <v>2. Working with Text: Get the Most out of "Plain" Text and Regular Expressions</v>
      </c>
      <c r="J3" s="3">
        <f t="shared" si="1"/>
        <v>2</v>
      </c>
      <c r="K3" s="10" t="s">
        <v>63</v>
      </c>
      <c r="L3" t="str">
        <f t="shared" ref="L3:L15" si="4">SUBSTITUTE(SUBSTITUTE(SUBSTITUTE(SUBSTITUTE(B3 &amp; ". " &amp; F3,".",""),"&amp;","")," ","-"),"--","-")</f>
        <v>2-Text</v>
      </c>
      <c r="M3" s="10" t="s">
        <v>76</v>
      </c>
      <c r="N3" t="s">
        <v>78</v>
      </c>
      <c r="O3" t="str">
        <f t="shared" si="2"/>
        <v>[2]</v>
      </c>
      <c r="P3" t="str">
        <f t="shared" ref="P3:P15" si="5">"---
layout: post
" &amp; B$1 &amp; ": " &amp; B3 &amp; "
" &amp; O$1 &amp; ": " &amp; O3 &amp; "
level: overview
---"</f>
        <v>---
layout: post
session: 2
tags: [2]
level: overview
---</v>
      </c>
    </row>
    <row r="4" spans="1:16" ht="18" customHeight="1" x14ac:dyDescent="0.2">
      <c r="B4" s="3">
        <v>3</v>
      </c>
      <c r="C4" s="9">
        <v>45415</v>
      </c>
      <c r="D4" s="4" t="str">
        <f t="shared" si="0"/>
        <v>2024-05-03-3.md</v>
      </c>
      <c r="E4" s="4" t="s">
        <v>50</v>
      </c>
      <c r="F4" t="s">
        <v>56</v>
      </c>
      <c r="G4" t="s">
        <v>25</v>
      </c>
      <c r="H4" t="s">
        <v>38</v>
      </c>
      <c r="I4" t="str">
        <f t="shared" si="3"/>
        <v>3. Working with Text: Git Versioning and Archiving Your Data</v>
      </c>
      <c r="J4" s="3">
        <f t="shared" si="1"/>
        <v>3</v>
      </c>
      <c r="K4" s="10" t="s">
        <v>64</v>
      </c>
      <c r="L4" t="str">
        <f t="shared" si="4"/>
        <v>3-Git</v>
      </c>
      <c r="M4" t="s">
        <v>79</v>
      </c>
      <c r="O4" t="str">
        <f t="shared" si="2"/>
        <v>[3]</v>
      </c>
      <c r="P4" t="str">
        <f t="shared" si="5"/>
        <v>---
layout: post
session: 3
tags: [3]
level: overview
---</v>
      </c>
    </row>
    <row r="5" spans="1:16" ht="18" customHeight="1" x14ac:dyDescent="0.2">
      <c r="B5" s="3">
        <v>4</v>
      </c>
      <c r="C5" s="9">
        <v>45422</v>
      </c>
      <c r="D5" s="4" t="str">
        <f t="shared" si="0"/>
        <v>2024-05-10-4.md</v>
      </c>
      <c r="E5" s="4" t="s">
        <v>50</v>
      </c>
      <c r="F5" t="s">
        <v>57</v>
      </c>
      <c r="G5" t="s">
        <v>24</v>
      </c>
      <c r="H5" t="s">
        <v>40</v>
      </c>
      <c r="I5" t="str">
        <f t="shared" si="3"/>
        <v>4. Working with Text: Mark it down and Mark it up (HTML and XML)</v>
      </c>
      <c r="J5" s="3">
        <f t="shared" si="1"/>
        <v>4</v>
      </c>
      <c r="K5" s="10" t="s">
        <v>73</v>
      </c>
      <c r="L5" t="str">
        <f t="shared" si="4"/>
        <v>4-Markdown-Markup</v>
      </c>
      <c r="O5" t="str">
        <f t="shared" si="2"/>
        <v>[4]</v>
      </c>
      <c r="P5" t="str">
        <f t="shared" si="5"/>
        <v>---
layout: post
session: 4
tags: [4]
level: overview
---</v>
      </c>
    </row>
    <row r="6" spans="1:16" ht="18" customHeight="1" x14ac:dyDescent="0.2">
      <c r="B6" s="3">
        <v>5</v>
      </c>
      <c r="C6" s="9">
        <v>45429</v>
      </c>
      <c r="D6" s="4" t="str">
        <f t="shared" si="0"/>
        <v>2024-05-17-5.md</v>
      </c>
      <c r="E6" s="4" t="s">
        <v>49</v>
      </c>
      <c r="F6" t="s">
        <v>15</v>
      </c>
      <c r="G6" t="s">
        <v>27</v>
      </c>
      <c r="H6" t="s">
        <v>41</v>
      </c>
      <c r="I6" t="str">
        <f t="shared" si="3"/>
        <v>5. Accessing &amp; Structuring Datasets: Structure Your Data with Tables and Databases</v>
      </c>
      <c r="J6" s="3">
        <f t="shared" si="1"/>
        <v>5</v>
      </c>
      <c r="K6" s="10" t="s">
        <v>65</v>
      </c>
      <c r="L6" t="str">
        <f t="shared" si="4"/>
        <v>5-Tables</v>
      </c>
      <c r="O6" t="str">
        <f t="shared" si="2"/>
        <v>[5]</v>
      </c>
      <c r="P6" t="str">
        <f t="shared" si="5"/>
        <v>---
layout: post
session: 5
tags: [5]
level: overview
---</v>
      </c>
    </row>
    <row r="7" spans="1:16" ht="18" customHeight="1" x14ac:dyDescent="0.2">
      <c r="B7" s="3">
        <v>6</v>
      </c>
      <c r="C7" s="9">
        <v>45436</v>
      </c>
      <c r="D7" s="4" t="str">
        <f t="shared" si="0"/>
        <v>2024-05-24-6.md</v>
      </c>
      <c r="E7" s="4" t="s">
        <v>49</v>
      </c>
      <c r="F7" t="s">
        <v>16</v>
      </c>
      <c r="G7" t="s">
        <v>26</v>
      </c>
      <c r="H7" t="s">
        <v>43</v>
      </c>
      <c r="I7" t="str">
        <f t="shared" si="3"/>
        <v>6. Accessing &amp; Structuring Datasets: Clean and Augment Your Data with OpenRefine</v>
      </c>
      <c r="J7" s="3">
        <f t="shared" si="1"/>
        <v>6</v>
      </c>
      <c r="K7" s="10" t="s">
        <v>66</v>
      </c>
      <c r="L7" t="str">
        <f t="shared" si="4"/>
        <v>6-OpenRefine</v>
      </c>
      <c r="O7" t="str">
        <f t="shared" si="2"/>
        <v>[6]</v>
      </c>
      <c r="P7" t="str">
        <f t="shared" si="5"/>
        <v>---
layout: post
session: 6
tags: [6]
level: overview
---</v>
      </c>
    </row>
    <row r="8" spans="1:16" ht="18" customHeight="1" x14ac:dyDescent="0.2">
      <c r="B8" s="3">
        <v>7</v>
      </c>
      <c r="C8" s="9">
        <v>45443</v>
      </c>
      <c r="D8" s="4" t="str">
        <f t="shared" si="0"/>
        <v>2024-05-31-7.md</v>
      </c>
      <c r="E8" s="4" t="s">
        <v>49</v>
      </c>
      <c r="F8" t="s">
        <v>17</v>
      </c>
      <c r="G8" t="s">
        <v>33</v>
      </c>
      <c r="H8" t="s">
        <v>37</v>
      </c>
      <c r="I8" t="str">
        <f t="shared" si="3"/>
        <v>7. Accessing &amp; Structuring Datasets: Don't Freak out When You See Code (It's Only Python!)</v>
      </c>
      <c r="J8" s="3">
        <f t="shared" si="1"/>
        <v>7</v>
      </c>
      <c r="K8" s="10" t="s">
        <v>67</v>
      </c>
      <c r="L8" t="str">
        <f t="shared" si="4"/>
        <v>7-Code</v>
      </c>
      <c r="O8" t="str">
        <f t="shared" si="2"/>
        <v>[7]</v>
      </c>
      <c r="P8" t="str">
        <f t="shared" si="5"/>
        <v>---
layout: post
session: 7
tags: [7]
level: overview
---</v>
      </c>
    </row>
    <row r="9" spans="1:16" ht="18" customHeight="1" x14ac:dyDescent="0.2">
      <c r="B9" s="3">
        <v>8</v>
      </c>
      <c r="C9" s="9">
        <v>45450</v>
      </c>
      <c r="D9" s="4" t="str">
        <f t="shared" si="0"/>
        <v>2024-06-07-8.md</v>
      </c>
      <c r="E9" s="4" t="s">
        <v>49</v>
      </c>
      <c r="F9" t="s">
        <v>58</v>
      </c>
      <c r="G9" t="s">
        <v>28</v>
      </c>
      <c r="H9" t="s">
        <v>42</v>
      </c>
      <c r="I9" t="str">
        <f t="shared" si="3"/>
        <v xml:space="preserve">8. Accessing &amp; Structuring Datasets: Grab More Data with Scraping and Querying </v>
      </c>
      <c r="J9" s="3">
        <f t="shared" si="1"/>
        <v>8</v>
      </c>
      <c r="K9" s="10" t="s">
        <v>74</v>
      </c>
      <c r="L9" t="str">
        <f t="shared" si="4"/>
        <v>8-Scraping</v>
      </c>
      <c r="O9" t="str">
        <f t="shared" si="2"/>
        <v>[8]</v>
      </c>
      <c r="P9" t="str">
        <f t="shared" si="5"/>
        <v>---
layout: post
session: 8
tags: [8]
level: overview
---</v>
      </c>
    </row>
    <row r="10" spans="1:16" ht="18" customHeight="1" x14ac:dyDescent="0.2">
      <c r="B10" s="3">
        <v>9</v>
      </c>
      <c r="C10" s="9">
        <v>45457</v>
      </c>
      <c r="D10" s="4" t="str">
        <f t="shared" si="0"/>
        <v>2024-06-14-9.md</v>
      </c>
      <c r="E10" s="4" t="s">
        <v>49</v>
      </c>
      <c r="F10" t="s">
        <v>21</v>
      </c>
      <c r="G10" t="s">
        <v>30</v>
      </c>
      <c r="H10" t="s">
        <v>44</v>
      </c>
      <c r="I10" t="str">
        <f t="shared" si="3"/>
        <v>9. Accessing &amp; Structuring Datasets: Go Meta with "FAIR" Principles</v>
      </c>
      <c r="J10" s="3">
        <f t="shared" si="1"/>
        <v>9</v>
      </c>
      <c r="K10" s="10" t="s">
        <v>68</v>
      </c>
      <c r="L10" t="str">
        <f t="shared" si="4"/>
        <v>9-FAIR-Data</v>
      </c>
      <c r="O10" t="str">
        <f t="shared" si="2"/>
        <v>[9]</v>
      </c>
      <c r="P10" t="str">
        <f t="shared" si="5"/>
        <v>---
layout: post
session: 9
tags: [9]
level: overview
---</v>
      </c>
    </row>
    <row r="11" spans="1:16" ht="18" customHeight="1" x14ac:dyDescent="0.2">
      <c r="B11" s="3">
        <v>10</v>
      </c>
      <c r="C11" s="9">
        <v>45464</v>
      </c>
      <c r="D11" s="4" t="str">
        <f t="shared" si="0"/>
        <v>2024-06-21-10.md</v>
      </c>
      <c r="E11" s="4" t="s">
        <v>52</v>
      </c>
      <c r="F11" t="s">
        <v>59</v>
      </c>
      <c r="G11" t="s">
        <v>29</v>
      </c>
      <c r="H11" t="s">
        <v>51</v>
      </c>
      <c r="I11" t="str">
        <f t="shared" si="3"/>
        <v>10. Advanced Processing &amp; AI: Get a Grip on Big Data</v>
      </c>
      <c r="J11" s="3">
        <f t="shared" si="1"/>
        <v>10</v>
      </c>
      <c r="K11" s="10" t="s">
        <v>69</v>
      </c>
      <c r="L11" t="str">
        <f t="shared" si="4"/>
        <v>10-Big-Data</v>
      </c>
      <c r="O11" t="str">
        <f t="shared" si="2"/>
        <v>[10]</v>
      </c>
      <c r="P11" t="str">
        <f t="shared" si="5"/>
        <v>---
layout: post
session: 10
tags: [10]
level: overview
---</v>
      </c>
    </row>
    <row r="12" spans="1:16" ht="18" customHeight="1" x14ac:dyDescent="0.2">
      <c r="B12" s="3">
        <v>11</v>
      </c>
      <c r="C12" s="9">
        <v>45471</v>
      </c>
      <c r="D12" s="4" t="str">
        <f t="shared" si="0"/>
        <v>2024-06-28-11.md</v>
      </c>
      <c r="E12" s="4" t="s">
        <v>52</v>
      </c>
      <c r="F12" t="s">
        <v>18</v>
      </c>
      <c r="G12" t="s">
        <v>31</v>
      </c>
      <c r="H12" t="s">
        <v>45</v>
      </c>
      <c r="I12" t="str">
        <f t="shared" si="3"/>
        <v>11. Advanced Processing &amp; AI: Process Images and Recognize Text</v>
      </c>
      <c r="J12" s="3">
        <f t="shared" si="1"/>
        <v>11</v>
      </c>
      <c r="K12" s="10" t="s">
        <v>72</v>
      </c>
      <c r="L12" t="str">
        <f t="shared" si="4"/>
        <v>11-Images</v>
      </c>
      <c r="O12" t="str">
        <f t="shared" si="2"/>
        <v>[11]</v>
      </c>
      <c r="P12" t="str">
        <f t="shared" si="5"/>
        <v>---
layout: post
session: 11
tags: [11]
level: overview
---</v>
      </c>
    </row>
    <row r="13" spans="1:16" ht="18" customHeight="1" x14ac:dyDescent="0.2">
      <c r="B13" s="3">
        <v>12</v>
      </c>
      <c r="C13" s="9">
        <v>45478</v>
      </c>
      <c r="D13" s="4" t="str">
        <f t="shared" si="0"/>
        <v>2024-07-05-12.md</v>
      </c>
      <c r="E13" s="4" t="s">
        <v>52</v>
      </c>
      <c r="F13" t="s">
        <v>60</v>
      </c>
      <c r="G13" t="s">
        <v>32</v>
      </c>
      <c r="H13" t="s">
        <v>46</v>
      </c>
      <c r="I13" t="str">
        <f t="shared" si="3"/>
        <v>12. Advanced Processing &amp; AI: Generate and Transcribe Audio and Video</v>
      </c>
      <c r="J13" s="3">
        <f t="shared" si="1"/>
        <v>12</v>
      </c>
      <c r="K13" s="10" t="s">
        <v>75</v>
      </c>
      <c r="L13" t="str">
        <f t="shared" si="4"/>
        <v>12-Audio-Video</v>
      </c>
      <c r="O13" t="str">
        <f t="shared" si="2"/>
        <v>[12]</v>
      </c>
      <c r="P13" t="str">
        <f t="shared" si="5"/>
        <v>---
layout: post
session: 12
tags: [12]
level: overview
---</v>
      </c>
    </row>
    <row r="14" spans="1:16" ht="18" customHeight="1" x14ac:dyDescent="0.2">
      <c r="B14" s="3">
        <v>13</v>
      </c>
      <c r="C14" s="9">
        <v>45485</v>
      </c>
      <c r="D14" s="4" t="str">
        <f t="shared" si="0"/>
        <v>2024-07-12-13.md</v>
      </c>
      <c r="E14" s="4" t="s">
        <v>52</v>
      </c>
      <c r="F14" t="s">
        <v>19</v>
      </c>
      <c r="G14" t="s">
        <v>47</v>
      </c>
      <c r="H14" t="s">
        <v>48</v>
      </c>
      <c r="I14" t="str">
        <f t="shared" si="3"/>
        <v>13. Advanced Processing &amp; AI: Use AI to Label Your Data</v>
      </c>
      <c r="J14" s="3">
        <f t="shared" si="1"/>
        <v>13</v>
      </c>
      <c r="K14" s="10" t="s">
        <v>70</v>
      </c>
      <c r="L14" t="str">
        <f t="shared" si="4"/>
        <v>13-AI-Labeling</v>
      </c>
      <c r="O14" t="str">
        <f t="shared" si="2"/>
        <v>[13]</v>
      </c>
      <c r="P14" t="str">
        <f t="shared" si="5"/>
        <v>---
layout: post
session: 13
tags: [13]
level: overview
---</v>
      </c>
    </row>
    <row r="15" spans="1:16" ht="16" x14ac:dyDescent="0.2">
      <c r="B15" s="5">
        <v>14</v>
      </c>
      <c r="C15" s="9">
        <v>45492</v>
      </c>
      <c r="D15" s="6" t="str">
        <f t="shared" si="0"/>
        <v>2024-07-19-14.md</v>
      </c>
      <c r="E15" s="7" t="s">
        <v>20</v>
      </c>
      <c r="F15" t="s">
        <v>61</v>
      </c>
      <c r="G15" t="s">
        <v>34</v>
      </c>
      <c r="I15" t="str">
        <f t="shared" si="3"/>
        <v>14. Conclusion: Present Your Dataset</v>
      </c>
      <c r="J15" s="5">
        <f t="shared" si="1"/>
        <v>14</v>
      </c>
      <c r="K15" s="10" t="s">
        <v>71</v>
      </c>
      <c r="L15" t="str">
        <f t="shared" si="4"/>
        <v>14-Presentations</v>
      </c>
      <c r="O15" t="str">
        <f t="shared" si="2"/>
        <v>[14]</v>
      </c>
      <c r="P15" t="str">
        <f t="shared" si="5"/>
        <v>---
layout: post
session: 14
tags: [14]
level: overview
---</v>
      </c>
    </row>
    <row r="17" spans="5:5" x14ac:dyDescent="0.2">
      <c r="E17" s="4"/>
    </row>
    <row r="18" spans="5:5" x14ac:dyDescent="0.2">
      <c r="E18" s="4"/>
    </row>
  </sheetData>
  <pageMargins left="0.7" right="0.7" top="0.75" bottom="0.75" header="0.3" footer="0.3"/>
  <pageSetup paperSize="9" scale="26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cp:lastPrinted>2024-04-18T12:58:24Z</cp:lastPrinted>
  <dcterms:created xsi:type="dcterms:W3CDTF">2023-10-09T09:26:31Z</dcterms:created>
  <dcterms:modified xsi:type="dcterms:W3CDTF">2024-04-26T12:10:09Z</dcterms:modified>
</cp:coreProperties>
</file>