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4geschichte/_data/"/>
    </mc:Choice>
  </mc:AlternateContent>
  <xr:revisionPtr revIDLastSave="0" documentId="13_ncr:1_{07EEBDD7-0E13-A04C-ACE1-E0D8365C745D}" xr6:coauthVersionLast="47" xr6:coauthVersionMax="47" xr10:uidLastSave="{00000000-0000-0000-0000-000000000000}"/>
  <bookViews>
    <workbookView xWindow="4440" yWindow="760" windowWidth="25800" windowHeight="18880" xr2:uid="{00000000-000D-0000-FFFF-FFFF00000000}"/>
  </bookViews>
  <sheets>
    <sheet name="se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" l="1"/>
  <c r="O14" i="1" s="1"/>
  <c r="N15" i="1"/>
  <c r="O15" i="1" s="1"/>
  <c r="K14" i="1"/>
  <c r="K15" i="1"/>
  <c r="I14" i="1"/>
  <c r="I15" i="1"/>
  <c r="H14" i="1"/>
  <c r="H15" i="1"/>
  <c r="D14" i="1"/>
  <c r="D15" i="1"/>
  <c r="K3" i="1" l="1"/>
  <c r="K4" i="1"/>
  <c r="K5" i="1"/>
  <c r="K6" i="1"/>
  <c r="K7" i="1"/>
  <c r="K8" i="1"/>
  <c r="K9" i="1"/>
  <c r="K10" i="1"/>
  <c r="K11" i="1"/>
  <c r="K12" i="1"/>
  <c r="K13" i="1"/>
  <c r="K2" i="1"/>
  <c r="H3" i="1"/>
  <c r="H4" i="1"/>
  <c r="H5" i="1"/>
  <c r="H6" i="1"/>
  <c r="H7" i="1"/>
  <c r="H8" i="1"/>
  <c r="H9" i="1"/>
  <c r="H10" i="1"/>
  <c r="H11" i="1"/>
  <c r="H12" i="1"/>
  <c r="H13" i="1"/>
  <c r="H2" i="1"/>
  <c r="I2" i="1"/>
  <c r="N13" i="1"/>
  <c r="O13" i="1" s="1"/>
  <c r="I13" i="1"/>
  <c r="N12" i="1"/>
  <c r="O12" i="1" s="1"/>
  <c r="I12" i="1"/>
  <c r="N11" i="1"/>
  <c r="O11" i="1" s="1"/>
  <c r="I11" i="1"/>
  <c r="N10" i="1"/>
  <c r="O10" i="1" s="1"/>
  <c r="I10" i="1"/>
  <c r="N9" i="1"/>
  <c r="O9" i="1" s="1"/>
  <c r="I9" i="1"/>
  <c r="N8" i="1"/>
  <c r="O8" i="1" s="1"/>
  <c r="I8" i="1"/>
  <c r="N7" i="1"/>
  <c r="O7" i="1" s="1"/>
  <c r="I7" i="1"/>
  <c r="N6" i="1"/>
  <c r="O6" i="1" s="1"/>
  <c r="I6" i="1"/>
  <c r="N5" i="1"/>
  <c r="O5" i="1" s="1"/>
  <c r="I5" i="1"/>
  <c r="N4" i="1"/>
  <c r="O4" i="1" s="1"/>
  <c r="I4" i="1"/>
  <c r="N3" i="1"/>
  <c r="O3" i="1" s="1"/>
  <c r="I3" i="1"/>
  <c r="N2" i="1"/>
  <c r="O2" i="1" s="1"/>
  <c r="D11" i="1"/>
  <c r="D2" i="1"/>
  <c r="D9" i="1"/>
  <c r="D8" i="1"/>
  <c r="D7" i="1"/>
  <c r="D5" i="1"/>
  <c r="D6" i="1"/>
  <c r="D4" i="1"/>
  <c r="D10" i="1"/>
  <c r="D3" i="1"/>
  <c r="D13" i="1"/>
  <c r="D12" i="1"/>
</calcChain>
</file>

<file path=xl/sharedStrings.xml><?xml version="1.0" encoding="utf-8"?>
<sst xmlns="http://schemas.openxmlformats.org/spreadsheetml/2006/main" count="89" uniqueCount="83">
  <si>
    <t>blank</t>
  </si>
  <si>
    <t>session</t>
  </si>
  <si>
    <t>date</t>
  </si>
  <si>
    <t>filename</t>
  </si>
  <si>
    <t>unit</t>
  </si>
  <si>
    <t>topic</t>
  </si>
  <si>
    <t>title</t>
  </si>
  <si>
    <t>pad-slug</t>
  </si>
  <si>
    <t>image</t>
  </si>
  <si>
    <t>zotero-tag</t>
  </si>
  <si>
    <t>zotero-readings</t>
  </si>
  <si>
    <t>objective</t>
  </si>
  <si>
    <t>tags</t>
  </si>
  <si>
    <t>contents</t>
  </si>
  <si>
    <t>Entzauberung</t>
  </si>
  <si>
    <t>Ursprünge</t>
  </si>
  <si>
    <t>Pierre Bourdieu</t>
  </si>
  <si>
    <t>Einführung</t>
  </si>
  <si>
    <t>Edward Tylor</t>
  </si>
  <si>
    <t>James Frazer</t>
  </si>
  <si>
    <t>Aby Warburg</t>
  </si>
  <si>
    <t>Rudolf Otto</t>
  </si>
  <si>
    <t>Mircea Eliade</t>
  </si>
  <si>
    <t>Mary Douglas</t>
  </si>
  <si>
    <t>Victor und Edith Turner</t>
  </si>
  <si>
    <t>Clifford Geertz</t>
  </si>
  <si>
    <t>Max Weber</t>
  </si>
  <si>
    <t>long-topic</t>
  </si>
  <si>
    <t>frazerIVZaubereiUnd1977</t>
  </si>
  <si>
    <t>cover-2050.jpg</t>
  </si>
  <si>
    <t>boudha-stupa-kathmandu-2050.jpg</t>
  </si>
  <si>
    <t>golden-bough-2050.jpg</t>
  </si>
  <si>
    <t>stained-glass-spiral-2050.jpg</t>
  </si>
  <si>
    <t>mandala-2050.jpg</t>
  </si>
  <si>
    <t>leaf-dirt-2050.jpg</t>
  </si>
  <si>
    <t>zambia-sunset-2050.jpg</t>
  </si>
  <si>
    <t>rooster-2050.jpg</t>
  </si>
  <si>
    <t>ny-stock-exchange-2050.jpg</t>
  </si>
  <si>
    <t>praying-hands-2050.jpg</t>
  </si>
  <si>
    <t>masuzawaPrefaceIntroduction2005</t>
  </si>
  <si>
    <t>eliadeEinleitung2016</t>
  </si>
  <si>
    <t>tylor11Animismus1873</t>
  </si>
  <si>
    <t>warburgSchlangenritualReisebericht</t>
  </si>
  <si>
    <t>[douglasAbominationsLeviticus2002, douglasGreuelDrittenBuchs1985]</t>
  </si>
  <si>
    <t>warbug-avec-masque-katchina1.jpg</t>
  </si>
  <si>
    <t>bourdieuFunktionsweiseReligioesenFeldes2000</t>
  </si>
  <si>
    <t>[geertzThickDescriptionInterpretive1973, geertzDichteBeschreibungBemerkungen2003]</t>
  </si>
  <si>
    <t>06_Vishnu_BhagavadGita-upscaled.jpg</t>
  </si>
  <si>
    <t>Frazers Versuch, alle Religionen auf eine gemeinsame Wurzel zurückzuführen, als andauernd prägend wahrzunehmen.</t>
  </si>
  <si>
    <t>wenzelHandoutMaxWeber2024</t>
  </si>
  <si>
    <t>Abschluss</t>
  </si>
  <si>
    <t>Jacques Derrida</t>
  </si>
  <si>
    <t>Rückblick &amp; Ausblick</t>
  </si>
  <si>
    <t>Wie hat die Evolutionstheorie die Religionswissenschaft ausgelöst?</t>
  </si>
  <si>
    <t>Parlament der Weltreligionen</t>
  </si>
  <si>
    <t>Was ist das Heilige?</t>
  </si>
  <si>
    <t>Wie unterscheidet sich das Heilige vom Profanen?</t>
  </si>
  <si>
    <t>Paradigmen (Weltreligionen)</t>
  </si>
  <si>
    <t>Paradigmen (Phänomenologie)</t>
  </si>
  <si>
    <t>Paradigmen (Strukturfunktionalismus)</t>
  </si>
  <si>
    <t>Wie gehen Menschen symbolisch miteinander um?</t>
  </si>
  <si>
    <t>Paradigmen (Ethnographie)</t>
  </si>
  <si>
    <t>Wie entwickelt sich Kultur?</t>
  </si>
  <si>
    <t>Was hat Magie mit Religion zu tun?</t>
  </si>
  <si>
    <t>Wie lässt sich Religion anhand von Symbolen verstehen?</t>
  </si>
  <si>
    <t>Wie entstand der Begriff Weltreligion?</t>
  </si>
  <si>
    <t>Welche Rolle spielen Reinheit und Gefährdung?</t>
  </si>
  <si>
    <t>Wie lassen sich Rituale beschreiben?</t>
  </si>
  <si>
    <t>Welche Konsequenzen haben Weltanschauungen für die Wirtschaft (und umgekehrt)?</t>
  </si>
  <si>
    <t>Wie wird auf dem religiösen Marktplatz gehandelt?</t>
  </si>
  <si>
    <t>Wie wird Religion dekonstruiert?</t>
  </si>
  <si>
    <t>Wie sieht die Zukunft von Religion und Religionswissenschaft aus?</t>
  </si>
  <si>
    <t>Vorstellung</t>
  </si>
  <si>
    <t>demolition.jpg</t>
  </si>
  <si>
    <t>decision.jpg</t>
  </si>
  <si>
    <t>Erklären können, welcher Zusammenhang zwischen Edward Tylors Theorie des Animismus und den Debatten und dem Wissensstand seiner Zeit besteht.</t>
  </si>
  <si>
    <t>Erläutern können, wie Warburgs Interesse an symbolischen Bedeutungen dazu geführt hat, so genannte "primitive" Religionen nicht nur als rückständigen Aberglauben zu betrachten.</t>
  </si>
  <si>
    <t>Die Erfindung des Begriffs "Weltreligionen" mit seinen Konnotationen im europäischen Diskurs skizzieren können.</t>
  </si>
  <si>
    <t>ottoKap141926</t>
  </si>
  <si>
    <t>Phänomenologische Ansätze am Beispiel von Eliades und Ottos Konzeptionen des „Heiligen“ erkennen und anwenden.</t>
  </si>
  <si>
    <t>Reinheit als Symbolsystem im strukturfunktionalistischen Ansatz von Mary Douglas erklären.</t>
  </si>
  <si>
    <t>turnerBetwixtLiminalPeriod1987</t>
  </si>
  <si>
    <t>Schildern wie Victor und Edith Turner durch ethnografische Feldforschung zum Konzept der Liminalität gelangten.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</si>
</sst>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"/>
    <numFmt numFmtId="165" formatCode="yyyy\-mm\-dd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Trebuchet MS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6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164" fontId="7" fillId="0" borderId="1" xfId="0" applyNumberFormat="1" applyFont="1" applyBorder="1" applyAlignment="1">
      <alignment horizontal="left"/>
    </xf>
    <xf numFmtId="165" fontId="7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8" fillId="0" borderId="1" xfId="0" applyFont="1" applyBorder="1"/>
    <xf numFmtId="0" fontId="0" fillId="0" borderId="0" xfId="0" applyAlignment="1">
      <alignment wrapText="1"/>
    </xf>
    <xf numFmtId="0" fontId="5" fillId="0" borderId="0" xfId="0" applyFont="1"/>
    <xf numFmtId="0" fontId="4" fillId="0" borderId="0" xfId="0" applyFont="1"/>
    <xf numFmtId="0" fontId="9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15"/>
  <sheetViews>
    <sheetView tabSelected="1" topLeftCell="K1" zoomScale="143" workbookViewId="0">
      <selection activeCell="M12" sqref="M12"/>
    </sheetView>
  </sheetViews>
  <sheetFormatPr baseColWidth="10" defaultColWidth="8.83203125" defaultRowHeight="15" x14ac:dyDescent="0.2"/>
  <cols>
    <col min="1" max="1" width="12.5" hidden="1" customWidth="1"/>
    <col min="2" max="2" width="6.6640625" style="6" bestFit="1" customWidth="1"/>
    <col min="3" max="3" width="11.83203125" style="4" bestFit="1" customWidth="1"/>
    <col min="4" max="4" width="18.6640625" style="7" customWidth="1"/>
    <col min="5" max="5" width="18.6640625" customWidth="1"/>
    <col min="6" max="6" width="15.6640625" customWidth="1"/>
    <col min="7" max="7" width="55.83203125" customWidth="1"/>
    <col min="8" max="8" width="27.1640625" bestFit="1" customWidth="1"/>
    <col min="9" max="9" width="13.1640625" style="6" bestFit="1" customWidth="1"/>
    <col min="10" max="10" width="12.5" bestFit="1" customWidth="1"/>
    <col min="11" max="11" width="31.83203125" bestFit="1" customWidth="1"/>
    <col min="12" max="12" width="16.6640625" bestFit="1" customWidth="1"/>
    <col min="13" max="13" width="77.83203125" customWidth="1"/>
    <col min="14" max="15" width="12.5" bestFit="1" customWidth="1"/>
  </cols>
  <sheetData>
    <row r="1" spans="1:15" ht="19.5" customHeight="1" x14ac:dyDescent="0.2">
      <c r="A1" s="1" t="s">
        <v>0</v>
      </c>
      <c r="B1" s="2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27</v>
      </c>
      <c r="H1" s="1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ht="18" customHeight="1" x14ac:dyDescent="0.2">
      <c r="B2" s="3">
        <v>1</v>
      </c>
      <c r="C2" s="4">
        <v>45582</v>
      </c>
      <c r="D2" s="5" t="str">
        <f t="shared" ref="D2:D15" si="0">IF(LEN(C2),TEXT(C2, "YYYY-MM-DD") &amp; "-" &amp; B2 &amp; ".md",)</f>
        <v>2024-10-17-1.md</v>
      </c>
      <c r="E2" s="5" t="s">
        <v>17</v>
      </c>
      <c r="F2" s="5" t="s">
        <v>72</v>
      </c>
      <c r="G2" s="5" t="s">
        <v>53</v>
      </c>
      <c r="H2" t="str">
        <f t="shared" ref="H2:H15" si="1">B2 &amp; ". " &amp; IF(ISBLANK(E2),"",E2 &amp; ": ") &amp; F2</f>
        <v>1. Einführung: Vorstellung</v>
      </c>
      <c r="I2" s="3">
        <f t="shared" ref="I2:I15" si="2">B2</f>
        <v>1</v>
      </c>
      <c r="J2" s="5" t="s">
        <v>29</v>
      </c>
      <c r="K2" t="str">
        <f t="shared" ref="K2:K15" si="3">SUBSTITUTE(SUBSTITUTE(SUBSTITUTE(SUBSTITUTE(B2 &amp; ". " &amp; F2,".",""),"&amp;","")," ","-"),"--","-")</f>
        <v>1-Vorstellung</v>
      </c>
      <c r="N2" t="str">
        <f t="shared" ref="N2:N15" si="4">"["&amp;B2&amp;"]"</f>
        <v>[1]</v>
      </c>
      <c r="O2" t="str">
        <f t="shared" ref="O2:O15" si="5">"---
layout: post
" &amp; B$1 &amp; ": " &amp; B2 &amp; "
" &amp; N$1 &amp; ": " &amp; N2 &amp; "
level: overview
---"</f>
        <v>---
layout: post
session: 1
tags: [1]
level: overview
---</v>
      </c>
    </row>
    <row r="3" spans="1:15" ht="18" customHeight="1" x14ac:dyDescent="0.2">
      <c r="B3" s="3">
        <v>2</v>
      </c>
      <c r="C3" s="4">
        <v>45596</v>
      </c>
      <c r="D3" s="5" t="str">
        <f t="shared" si="0"/>
        <v>2024-10-31-2.md</v>
      </c>
      <c r="E3" t="s">
        <v>15</v>
      </c>
      <c r="F3" t="s">
        <v>18</v>
      </c>
      <c r="G3" t="s">
        <v>62</v>
      </c>
      <c r="H3" t="str">
        <f t="shared" si="1"/>
        <v>2. Ursprünge: Edward Tylor</v>
      </c>
      <c r="I3" s="3">
        <f t="shared" si="2"/>
        <v>2</v>
      </c>
      <c r="J3" t="s">
        <v>30</v>
      </c>
      <c r="K3" t="str">
        <f t="shared" si="3"/>
        <v>2-Edward-Tylor</v>
      </c>
      <c r="L3" s="12" t="s">
        <v>41</v>
      </c>
      <c r="M3" t="s">
        <v>75</v>
      </c>
      <c r="N3" t="str">
        <f t="shared" si="4"/>
        <v>[2]</v>
      </c>
      <c r="O3" t="str">
        <f t="shared" si="5"/>
        <v>---
layout: post
session: 2
tags: [2]
level: overview
---</v>
      </c>
    </row>
    <row r="4" spans="1:15" ht="18" customHeight="1" x14ac:dyDescent="0.2">
      <c r="B4" s="3">
        <v>3</v>
      </c>
      <c r="C4" s="4">
        <v>45603</v>
      </c>
      <c r="D4" s="5" t="str">
        <f t="shared" si="0"/>
        <v>2024-11-07-3.md</v>
      </c>
      <c r="E4" s="8" t="s">
        <v>15</v>
      </c>
      <c r="F4" s="9" t="s">
        <v>19</v>
      </c>
      <c r="G4" s="9" t="s">
        <v>63</v>
      </c>
      <c r="H4" t="str">
        <f t="shared" si="1"/>
        <v>3. Ursprünge: James Frazer</v>
      </c>
      <c r="I4" s="3">
        <f t="shared" si="2"/>
        <v>3</v>
      </c>
      <c r="J4" t="s">
        <v>31</v>
      </c>
      <c r="K4" t="str">
        <f t="shared" si="3"/>
        <v>3-James-Frazer</v>
      </c>
      <c r="L4" s="10" t="s">
        <v>28</v>
      </c>
      <c r="M4" s="12" t="s">
        <v>48</v>
      </c>
      <c r="N4" t="str">
        <f t="shared" si="4"/>
        <v>[3]</v>
      </c>
      <c r="O4" t="str">
        <f t="shared" si="5"/>
        <v>---
layout: post
session: 3
tags: [3]
level: overview
---</v>
      </c>
    </row>
    <row r="5" spans="1:15" ht="18" customHeight="1" x14ac:dyDescent="0.2">
      <c r="B5" s="3">
        <v>4</v>
      </c>
      <c r="C5" s="4">
        <v>45610</v>
      </c>
      <c r="D5" s="5" t="str">
        <f t="shared" si="0"/>
        <v>2024-11-14-4.md</v>
      </c>
      <c r="E5" s="8" t="s">
        <v>15</v>
      </c>
      <c r="F5" t="s">
        <v>20</v>
      </c>
      <c r="G5" t="s">
        <v>64</v>
      </c>
      <c r="H5" t="str">
        <f t="shared" si="1"/>
        <v>4. Ursprünge: Aby Warburg</v>
      </c>
      <c r="I5" s="3">
        <f t="shared" si="2"/>
        <v>4</v>
      </c>
      <c r="J5" t="s">
        <v>44</v>
      </c>
      <c r="K5" t="str">
        <f t="shared" si="3"/>
        <v>4-Aby-Warburg</v>
      </c>
      <c r="L5" s="12" t="s">
        <v>42</v>
      </c>
      <c r="M5" t="s">
        <v>76</v>
      </c>
      <c r="N5" t="str">
        <f t="shared" si="4"/>
        <v>[4]</v>
      </c>
      <c r="O5" t="str">
        <f t="shared" si="5"/>
        <v>---
layout: post
session: 4
tags: [4]
level: overview
---</v>
      </c>
    </row>
    <row r="6" spans="1:15" ht="18" customHeight="1" x14ac:dyDescent="0.2">
      <c r="B6" s="3">
        <v>5</v>
      </c>
      <c r="C6" s="4">
        <v>45617</v>
      </c>
      <c r="D6" s="5" t="str">
        <f t="shared" si="0"/>
        <v>2024-11-21-5.md</v>
      </c>
      <c r="E6" t="s">
        <v>57</v>
      </c>
      <c r="F6" t="s">
        <v>54</v>
      </c>
      <c r="G6" t="s">
        <v>65</v>
      </c>
      <c r="H6" t="str">
        <f t="shared" si="1"/>
        <v>5. Paradigmen (Weltreligionen): Parlament der Weltreligionen</v>
      </c>
      <c r="I6" s="3">
        <f t="shared" si="2"/>
        <v>5</v>
      </c>
      <c r="J6" t="s">
        <v>32</v>
      </c>
      <c r="K6" t="str">
        <f t="shared" si="3"/>
        <v>5-Parlament-der-Weltreligionen</v>
      </c>
      <c r="L6" s="11" t="s">
        <v>39</v>
      </c>
      <c r="M6" t="s">
        <v>77</v>
      </c>
      <c r="N6" t="str">
        <f t="shared" si="4"/>
        <v>[5]</v>
      </c>
      <c r="O6" t="str">
        <f t="shared" si="5"/>
        <v>---
layout: post
session: 5
tags: [5]
level: overview
---</v>
      </c>
    </row>
    <row r="7" spans="1:15" ht="18" customHeight="1" x14ac:dyDescent="0.2">
      <c r="B7" s="3">
        <v>6</v>
      </c>
      <c r="C7" s="4">
        <v>45624</v>
      </c>
      <c r="D7" s="5" t="str">
        <f t="shared" si="0"/>
        <v>2024-11-28-6.md</v>
      </c>
      <c r="E7" t="s">
        <v>58</v>
      </c>
      <c r="F7" t="s">
        <v>21</v>
      </c>
      <c r="G7" t="s">
        <v>55</v>
      </c>
      <c r="H7" t="str">
        <f t="shared" si="1"/>
        <v>6. Paradigmen (Phänomenologie): Rudolf Otto</v>
      </c>
      <c r="I7" s="3">
        <f t="shared" si="2"/>
        <v>6</v>
      </c>
      <c r="J7" t="s">
        <v>47</v>
      </c>
      <c r="K7" t="str">
        <f t="shared" si="3"/>
        <v>6-Rudolf-Otto</v>
      </c>
      <c r="L7" s="12" t="s">
        <v>78</v>
      </c>
      <c r="N7" t="str">
        <f t="shared" si="4"/>
        <v>[6]</v>
      </c>
      <c r="O7" t="str">
        <f t="shared" si="5"/>
        <v>---
layout: post
session: 6
tags: [6]
level: overview
---</v>
      </c>
    </row>
    <row r="8" spans="1:15" ht="18" customHeight="1" x14ac:dyDescent="0.2">
      <c r="B8" s="3">
        <v>7</v>
      </c>
      <c r="C8" s="4">
        <v>45631</v>
      </c>
      <c r="D8" s="5" t="str">
        <f t="shared" si="0"/>
        <v>2024-12-05-7.md</v>
      </c>
      <c r="E8" t="s">
        <v>58</v>
      </c>
      <c r="F8" t="s">
        <v>22</v>
      </c>
      <c r="G8" t="s">
        <v>56</v>
      </c>
      <c r="H8" t="str">
        <f t="shared" si="1"/>
        <v>7. Paradigmen (Phänomenologie): Mircea Eliade</v>
      </c>
      <c r="I8" s="3">
        <f t="shared" si="2"/>
        <v>7</v>
      </c>
      <c r="J8" t="s">
        <v>33</v>
      </c>
      <c r="K8" t="str">
        <f t="shared" si="3"/>
        <v>7-Mircea-Eliade</v>
      </c>
      <c r="L8" s="11" t="s">
        <v>40</v>
      </c>
      <c r="M8" t="s">
        <v>79</v>
      </c>
      <c r="N8" t="str">
        <f t="shared" si="4"/>
        <v>[7]</v>
      </c>
      <c r="O8" t="str">
        <f t="shared" si="5"/>
        <v>---
layout: post
session: 7
tags: [7]
level: overview
---</v>
      </c>
    </row>
    <row r="9" spans="1:15" ht="18" customHeight="1" x14ac:dyDescent="0.2">
      <c r="B9" s="3">
        <v>8</v>
      </c>
      <c r="C9" s="4">
        <v>45638</v>
      </c>
      <c r="D9" s="5" t="str">
        <f t="shared" si="0"/>
        <v>2024-12-12-8.md</v>
      </c>
      <c r="E9" t="s">
        <v>59</v>
      </c>
      <c r="F9" t="s">
        <v>23</v>
      </c>
      <c r="G9" t="s">
        <v>66</v>
      </c>
      <c r="H9" t="str">
        <f t="shared" si="1"/>
        <v>8. Paradigmen (Strukturfunktionalismus): Mary Douglas</v>
      </c>
      <c r="I9" s="3">
        <f t="shared" si="2"/>
        <v>8</v>
      </c>
      <c r="J9" t="s">
        <v>34</v>
      </c>
      <c r="K9" t="str">
        <f t="shared" si="3"/>
        <v>8-Mary-Douglas</v>
      </c>
      <c r="L9" s="11" t="s">
        <v>43</v>
      </c>
      <c r="M9" t="s">
        <v>80</v>
      </c>
      <c r="N9" t="str">
        <f t="shared" si="4"/>
        <v>[8]</v>
      </c>
      <c r="O9" t="str">
        <f t="shared" si="5"/>
        <v>---
layout: post
session: 8
tags: [8]
level: overview
---</v>
      </c>
    </row>
    <row r="10" spans="1:15" ht="18" customHeight="1" x14ac:dyDescent="0.2">
      <c r="B10" s="3">
        <v>9</v>
      </c>
      <c r="C10" s="4">
        <v>45645</v>
      </c>
      <c r="D10" s="5" t="str">
        <f t="shared" si="0"/>
        <v>2024-12-19-9.md</v>
      </c>
      <c r="E10" t="s">
        <v>59</v>
      </c>
      <c r="F10" t="s">
        <v>24</v>
      </c>
      <c r="G10" t="s">
        <v>60</v>
      </c>
      <c r="H10" t="str">
        <f t="shared" si="1"/>
        <v>9. Paradigmen (Strukturfunktionalismus): Victor und Edith Turner</v>
      </c>
      <c r="I10" s="3">
        <f t="shared" si="2"/>
        <v>9</v>
      </c>
      <c r="J10" t="s">
        <v>35</v>
      </c>
      <c r="K10" t="str">
        <f t="shared" si="3"/>
        <v>9-Victor-und-Edith-Turner</v>
      </c>
      <c r="L10" s="15" t="s">
        <v>81</v>
      </c>
      <c r="M10" t="s">
        <v>82</v>
      </c>
      <c r="N10" t="str">
        <f t="shared" si="4"/>
        <v>[9]</v>
      </c>
      <c r="O10" t="str">
        <f t="shared" si="5"/>
        <v>---
layout: post
session: 9
tags: [9]
level: overview
---</v>
      </c>
    </row>
    <row r="11" spans="1:15" ht="18" customHeight="1" x14ac:dyDescent="0.2">
      <c r="B11" s="3">
        <v>10</v>
      </c>
      <c r="C11" s="4">
        <v>45673</v>
      </c>
      <c r="D11" s="5" t="str">
        <f t="shared" si="0"/>
        <v>2025-01-16-10.md</v>
      </c>
      <c r="E11" t="s">
        <v>61</v>
      </c>
      <c r="F11" t="s">
        <v>25</v>
      </c>
      <c r="G11" t="s">
        <v>67</v>
      </c>
      <c r="H11" t="str">
        <f t="shared" si="1"/>
        <v>10. Paradigmen (Ethnographie): Clifford Geertz</v>
      </c>
      <c r="I11" s="3">
        <f t="shared" si="2"/>
        <v>10</v>
      </c>
      <c r="J11" t="s">
        <v>36</v>
      </c>
      <c r="K11" t="str">
        <f t="shared" si="3"/>
        <v>10-Clifford-Geertz</v>
      </c>
      <c r="L11" s="13" t="s">
        <v>46</v>
      </c>
      <c r="N11" t="str">
        <f t="shared" si="4"/>
        <v>[10]</v>
      </c>
      <c r="O11" t="str">
        <f t="shared" si="5"/>
        <v>---
layout: post
session: 10
tags: [10]
level: overview
---</v>
      </c>
    </row>
    <row r="12" spans="1:15" ht="18" customHeight="1" x14ac:dyDescent="0.2">
      <c r="B12" s="3">
        <v>11</v>
      </c>
      <c r="C12" s="4">
        <v>45680</v>
      </c>
      <c r="D12" s="5" t="str">
        <f t="shared" si="0"/>
        <v>2025-01-23-11.md</v>
      </c>
      <c r="E12" t="s">
        <v>14</v>
      </c>
      <c r="F12" t="s">
        <v>26</v>
      </c>
      <c r="G12" t="s">
        <v>68</v>
      </c>
      <c r="H12" t="str">
        <f t="shared" si="1"/>
        <v>11. Entzauberung: Max Weber</v>
      </c>
      <c r="I12" s="3">
        <f t="shared" si="2"/>
        <v>11</v>
      </c>
      <c r="J12" t="s">
        <v>37</v>
      </c>
      <c r="K12" t="str">
        <f t="shared" si="3"/>
        <v>11-Max-Weber</v>
      </c>
      <c r="L12" s="14" t="s">
        <v>49</v>
      </c>
      <c r="N12" t="str">
        <f t="shared" si="4"/>
        <v>[11]</v>
      </c>
      <c r="O12" t="str">
        <f t="shared" si="5"/>
        <v>---
layout: post
session: 11
tags: [11]
level: overview
---</v>
      </c>
    </row>
    <row r="13" spans="1:15" ht="18" customHeight="1" x14ac:dyDescent="0.2">
      <c r="B13" s="3">
        <v>12</v>
      </c>
      <c r="C13" s="4">
        <v>45687</v>
      </c>
      <c r="D13" s="5" t="str">
        <f t="shared" si="0"/>
        <v>2025-01-30-12.md</v>
      </c>
      <c r="E13" t="s">
        <v>14</v>
      </c>
      <c r="F13" t="s">
        <v>16</v>
      </c>
      <c r="G13" t="s">
        <v>69</v>
      </c>
      <c r="H13" t="str">
        <f t="shared" si="1"/>
        <v>12. Entzauberung: Pierre Bourdieu</v>
      </c>
      <c r="I13" s="3">
        <f t="shared" si="2"/>
        <v>12</v>
      </c>
      <c r="J13" t="s">
        <v>38</v>
      </c>
      <c r="K13" t="str">
        <f t="shared" si="3"/>
        <v>12-Pierre-Bourdieu</v>
      </c>
      <c r="L13" s="13" t="s">
        <v>45</v>
      </c>
      <c r="N13" t="str">
        <f t="shared" si="4"/>
        <v>[12]</v>
      </c>
      <c r="O13" t="str">
        <f t="shared" si="5"/>
        <v>---
layout: post
session: 12
tags: [12]
level: overview
---</v>
      </c>
    </row>
    <row r="14" spans="1:15" x14ac:dyDescent="0.2">
      <c r="B14" s="3">
        <v>13</v>
      </c>
      <c r="C14" s="4">
        <v>45694</v>
      </c>
      <c r="D14" s="5" t="str">
        <f t="shared" si="0"/>
        <v>2025-02-06-13.md</v>
      </c>
      <c r="E14" t="s">
        <v>14</v>
      </c>
      <c r="F14" t="s">
        <v>51</v>
      </c>
      <c r="G14" t="s">
        <v>70</v>
      </c>
      <c r="H14" t="str">
        <f t="shared" si="1"/>
        <v>13. Entzauberung: Jacques Derrida</v>
      </c>
      <c r="I14" s="3">
        <f t="shared" si="2"/>
        <v>13</v>
      </c>
      <c r="J14" t="s">
        <v>73</v>
      </c>
      <c r="K14" t="str">
        <f t="shared" si="3"/>
        <v>13-Jacques-Derrida</v>
      </c>
      <c r="N14" t="str">
        <f t="shared" si="4"/>
        <v>[13]</v>
      </c>
      <c r="O14" t="str">
        <f t="shared" si="5"/>
        <v>---
layout: post
session: 13
tags: [13]
level: overview
---</v>
      </c>
    </row>
    <row r="15" spans="1:15" x14ac:dyDescent="0.2">
      <c r="B15" s="3">
        <v>14</v>
      </c>
      <c r="C15" s="4">
        <v>45701</v>
      </c>
      <c r="D15" s="5" t="str">
        <f t="shared" si="0"/>
        <v>2025-02-13-14.md</v>
      </c>
      <c r="E15" t="s">
        <v>50</v>
      </c>
      <c r="F15" t="s">
        <v>52</v>
      </c>
      <c r="G15" t="s">
        <v>71</v>
      </c>
      <c r="H15" t="str">
        <f t="shared" si="1"/>
        <v>14. Abschluss: Rückblick &amp; Ausblick</v>
      </c>
      <c r="I15" s="3">
        <f t="shared" si="2"/>
        <v>14</v>
      </c>
      <c r="J15" t="s">
        <v>74</v>
      </c>
      <c r="K15" t="str">
        <f t="shared" si="3"/>
        <v>14-Rückblick-Ausblick</v>
      </c>
      <c r="N15" t="str">
        <f t="shared" si="4"/>
        <v>[14]</v>
      </c>
      <c r="O15" t="str">
        <f t="shared" si="5"/>
        <v>---
layout: post
session: 14
tags: [14]
level: overview
---</v>
      </c>
    </row>
  </sheetData>
  <conditionalFormatting sqref="J2 F2:G15">
    <cfRule type="expression" dxfId="1" priority="1" stopIfTrue="1">
      <formula>EXACT(#REF!,"NG")</formula>
    </cfRule>
    <cfRule type="expression" dxfId="0" priority="2">
      <formula>EXACT(#REF!,"CaW")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Gibson</cp:lastModifiedBy>
  <dcterms:created xsi:type="dcterms:W3CDTF">2023-10-09T09:26:31Z</dcterms:created>
  <dcterms:modified xsi:type="dcterms:W3CDTF">2024-12-12T15:44:39Z</dcterms:modified>
</cp:coreProperties>
</file>