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geschichte/_data/"/>
    </mc:Choice>
  </mc:AlternateContent>
  <xr:revisionPtr revIDLastSave="0" documentId="13_ncr:1_{0BFAF230-53BE-AF49-80FE-C12F1C15AFCE}" xr6:coauthVersionLast="47" xr6:coauthVersionMax="47" xr10:uidLastSave="{00000000-0000-0000-0000-000000000000}"/>
  <bookViews>
    <workbookView xWindow="4880" yWindow="76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<sst xmlns="http://schemas.openxmlformats.org/spreadsheetml/2006/main" count="90" uniqueCount="84">
  <si>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</si>
  <si>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</si>
  <si>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</si>
  <si>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</si>
  <si>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</si>
  <si>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</si>
  <si>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</si>
  <si>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</si>
  <si>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</si>
  <si>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</si>
  <si>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</si>
  <si>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</si>
  <si>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</si>
  <si>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</si>
  <si>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Entzauberung</t>
  </si>
  <si>
    <t>Ursprünge</t>
  </si>
  <si>
    <t>Pierre Bourdieu</t>
  </si>
  <si>
    <t>Einführung</t>
  </si>
  <si>
    <t>Edward Tylor</t>
  </si>
  <si>
    <t>James Frazer</t>
  </si>
  <si>
    <t>Aby Warburg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</si>
  <si>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</si>
  <si>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</si>
  <si>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</si>
  <si>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</si>
  <si>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</si>
  <si>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</si>
  <si>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</si>
  <si>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</si>
  <si>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</si>
  <si>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</si>
  <si>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</si>
  <si>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</si>
  <si>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</si>
  <si>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</si>
  <si>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</si>
  <si>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</si>
  <si>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</si>
  <si>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</si>
  <si>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</si>
  <si>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</si>
  <si>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</si>
  <si>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</si>
  <si>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</si>
  <si>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</si>
  <si>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</si>
  <si>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</si>
  <si>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</si>
  <si>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</si>
  <si>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wenzelHandoutMaxWeber2024</t>
  </si>
  <si>
    <t>Abschluss</t>
  </si>
  <si>
    <t>Jacques Derrida</t>
  </si>
  <si>
    <t>Rückblick &amp; Ausblick</t>
  </si>
  <si>
    <t>Wie hat die Evolutionstheorie die Religionswissenschaft ausgelöst?</t>
  </si>
  <si>
    <t>Parlament der Weltreligionen</t>
  </si>
  <si>
    <t>Was ist das Heilige?</t>
  </si>
  <si>
    <t>Wie unterscheidet sich das Heilige vom Profanen?</t>
  </si>
  <si>
    <t>Paradigmen (Weltreligionen)</t>
  </si>
  <si>
    <t>Paradigmen (Phänomenologie)</t>
  </si>
  <si>
    <t>Paradigmen (Strukturfunktionalismus)</t>
  </si>
  <si>
    <t>Wie gehen Menschen symbolisch miteinander um?</t>
  </si>
  <si>
    <t>Paradigmen (Ethnographie)</t>
  </si>
  <si>
    <t>Wie entwickelt sich Kultur?</t>
  </si>
  <si>
    <t>Was hat Magie mit Religion zu tun?</t>
  </si>
  <si>
    <t>Wie lässt sich Religion anhand von Symbolen verstehen?</t>
  </si>
  <si>
    <t>Wie entstand der Begriff Weltreligion?</t>
  </si>
  <si>
    <t>Welche Rolle spielen Reinheit und Gefährdung?</t>
  </si>
  <si>
    <t>Wie lassen sich Rituale beschreiben?</t>
  </si>
  <si>
    <t>Welche Konsequenzen haben Weltanschauungen für die Wirtschaft (und umgekehrt)?</t>
  </si>
  <si>
    <t>Wie wird auf dem religiösen Marktplatz gehandelt?</t>
  </si>
  <si>
    <t>Wie wird Religion dekonstruiert?</t>
  </si>
  <si>
    <t>Wie sieht die Zukunft von Religion und Religionswissenschaft aus?</t>
  </si>
  <si>
    <t>Vorstellung</t>
  </si>
  <si>
    <t>demolition.jpg</t>
  </si>
  <si>
    <t>decision.jpg</t>
  </si>
  <si>
    <t>Erklären können, welcher Zusammenhang zwischen Edward Tylors Theorie des Animismus und den Debatten und dem Wissensstand seiner Zeit besteht.</t>
  </si>
  <si>
    <t>Erläutern können, wie Warburgs Interesse an symbolischen Bedeutungen dazu geführt hat, so genannte "primitive" Religionen nicht nur als rückständigen Aberglauben zu betrachten.</t>
  </si>
  <si>
    <t>Die Erfindung des Begriffs "Weltreligionen" mit seinen Konnotationen im europäischen Diskurs skizzieren können.</t>
  </si>
  <si>
    <t>ottoKap141926</t>
  </si>
  <si>
    <t>Phänomenologische Ansätze am Beispiel von Eliades und Ottos Konzeptionen des „Heiligen“ erkennen und anwenden.</t>
  </si>
  <si>
    <t>Reinheit als Symbolsystem im strukturfunktionalistischen Ansatz von Mary Douglas erklären.</t>
  </si>
  <si>
    <t>turnerBetwixtLiminalPeriod1987</t>
  </si>
  <si>
    <t>Schildern wie Victor und Edith Turner durch ethnografische Feldforschung zu Ritualen als Symbolsysteme und insbesondere zum Konzept der Liminalität gelangten.</t>
  </si>
  <si>
    <t>"Thick Description" als ein ethnographischer Ansatz erfassen.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</si>
</sst>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0" borderId="1" xfId="0" applyFont="1" applyBorder="1"/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/>
    <xf numFmtId="0" fontId="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"/>
  <sheetViews>
    <sheetView tabSelected="1" topLeftCell="K1" zoomScale="143" workbookViewId="0">
      <selection activeCell="M11" sqref="M11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45582</v>
      </c>
      <c r="D2" s="5" t="str">
        <f t="shared" ref="D2:D15" si="0">IF(LEN(C2),TEXT(C2, "YYYY-MM-DD") &amp; "-" &amp; B2 &amp; ".md",)</f>
        <v>2024-10-17-1.md</v>
      </c>
      <c r="E2" s="5" t="s">
        <v>17</v>
      </c>
      <c r="F2" s="5" t="s">
        <v>72</v>
      </c>
      <c r="G2" s="5" t="s">
        <v>53</v>
      </c>
      <c r="H2" t="str">
        <f t="shared" ref="H2:H15" si="1">B2 &amp; ". " &amp; IF(ISBLANK(E2),"",E2 &amp; ": ") &amp; F2</f>
        <v>1. Einführung: Vorstellung</v>
      </c>
      <c r="I2" s="3">
        <f t="shared" ref="I2:I15" si="2">B2</f>
        <v>1</v>
      </c>
      <c r="J2" s="5" t="s">
        <v>29</v>
      </c>
      <c r="K2" t="str">
        <f t="shared" ref="K2:K15" si="3">SUBSTITUTE(SUBSTITUTE(SUBSTITUTE(SUBSTITUTE(B2 &amp; ". " &amp; F2,".",""),"&amp;","")," ","-"),"--","-")</f>
        <v>1-Vorstellung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45596</v>
      </c>
      <c r="D3" s="5" t="str">
        <f t="shared" si="0"/>
        <v>2024-10-31-2.md</v>
      </c>
      <c r="E3" t="s">
        <v>15</v>
      </c>
      <c r="F3" t="s">
        <v>18</v>
      </c>
      <c r="G3" t="s">
        <v>62</v>
      </c>
      <c r="H3" t="str">
        <f t="shared" si="1"/>
        <v>2. Ursprünge: Edward Tylor</v>
      </c>
      <c r="I3" s="3">
        <f t="shared" si="2"/>
        <v>2</v>
      </c>
      <c r="J3" t="s">
        <v>30</v>
      </c>
      <c r="K3" t="str">
        <f t="shared" si="3"/>
        <v>2-Edward-Tylor</v>
      </c>
      <c r="L3" s="12" t="s">
        <v>41</v>
      </c>
      <c r="M3" t="s">
        <v>75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4">
        <v>45603</v>
      </c>
      <c r="D4" s="5" t="str">
        <f t="shared" si="0"/>
        <v>2024-11-07-3.md</v>
      </c>
      <c r="E4" s="8" t="s">
        <v>15</v>
      </c>
      <c r="F4" s="9" t="s">
        <v>19</v>
      </c>
      <c r="G4" s="9" t="s">
        <v>63</v>
      </c>
      <c r="H4" t="str">
        <f t="shared" si="1"/>
        <v>3. Ursprünge: James Frazer</v>
      </c>
      <c r="I4" s="3">
        <f t="shared" si="2"/>
        <v>3</v>
      </c>
      <c r="J4" t="s">
        <v>31</v>
      </c>
      <c r="K4" t="str">
        <f t="shared" si="3"/>
        <v>3-James-Frazer</v>
      </c>
      <c r="L4" s="10" t="s">
        <v>28</v>
      </c>
      <c r="M4" s="12" t="s">
        <v>48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45610</v>
      </c>
      <c r="D5" s="5" t="str">
        <f t="shared" si="0"/>
        <v>2024-11-14-4.md</v>
      </c>
      <c r="E5" s="8" t="s">
        <v>15</v>
      </c>
      <c r="F5" t="s">
        <v>20</v>
      </c>
      <c r="G5" t="s">
        <v>64</v>
      </c>
      <c r="H5" t="str">
        <f t="shared" si="1"/>
        <v>4. Ursprünge: Aby Warburg</v>
      </c>
      <c r="I5" s="3">
        <f t="shared" si="2"/>
        <v>4</v>
      </c>
      <c r="J5" t="s">
        <v>44</v>
      </c>
      <c r="K5" t="str">
        <f t="shared" si="3"/>
        <v>4-Aby-Warburg</v>
      </c>
      <c r="L5" s="12" t="s">
        <v>42</v>
      </c>
      <c r="M5" t="s">
        <v>76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45617</v>
      </c>
      <c r="D6" s="5" t="str">
        <f t="shared" si="0"/>
        <v>2024-11-21-5.md</v>
      </c>
      <c r="E6" t="s">
        <v>57</v>
      </c>
      <c r="F6" t="s">
        <v>54</v>
      </c>
      <c r="G6" t="s">
        <v>65</v>
      </c>
      <c r="H6" t="str">
        <f t="shared" si="1"/>
        <v>5. Paradigmen (Weltreligionen): Parlament der Weltreligionen</v>
      </c>
      <c r="I6" s="3">
        <f t="shared" si="2"/>
        <v>5</v>
      </c>
      <c r="J6" t="s">
        <v>32</v>
      </c>
      <c r="K6" t="str">
        <f t="shared" si="3"/>
        <v>5-Parlament-der-Weltreligionen</v>
      </c>
      <c r="L6" s="11" t="s">
        <v>39</v>
      </c>
      <c r="M6" t="s">
        <v>77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45624</v>
      </c>
      <c r="D7" s="5" t="str">
        <f t="shared" si="0"/>
        <v>2024-11-28-6.md</v>
      </c>
      <c r="E7" t="s">
        <v>58</v>
      </c>
      <c r="F7" t="s">
        <v>21</v>
      </c>
      <c r="G7" t="s">
        <v>55</v>
      </c>
      <c r="H7" t="str">
        <f t="shared" si="1"/>
        <v>6. Paradigmen (Phänomenologie): Rudolf Otto</v>
      </c>
      <c r="I7" s="3">
        <f t="shared" si="2"/>
        <v>6</v>
      </c>
      <c r="J7" t="s">
        <v>47</v>
      </c>
      <c r="K7" t="str">
        <f t="shared" si="3"/>
        <v>6-Rudolf-Otto</v>
      </c>
      <c r="L7" s="12" t="s">
        <v>78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45631</v>
      </c>
      <c r="D8" s="5" t="str">
        <f t="shared" si="0"/>
        <v>2024-12-05-7.md</v>
      </c>
      <c r="E8" t="s">
        <v>58</v>
      </c>
      <c r="F8" t="s">
        <v>22</v>
      </c>
      <c r="G8" t="s">
        <v>56</v>
      </c>
      <c r="H8" t="str">
        <f t="shared" si="1"/>
        <v>7. Paradigmen (Phänomenologie): Mircea Eliade</v>
      </c>
      <c r="I8" s="3">
        <f t="shared" si="2"/>
        <v>7</v>
      </c>
      <c r="J8" t="s">
        <v>33</v>
      </c>
      <c r="K8" t="str">
        <f t="shared" si="3"/>
        <v>7-Mircea-Eliade</v>
      </c>
      <c r="L8" s="11" t="s">
        <v>40</v>
      </c>
      <c r="M8" t="s">
        <v>79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45638</v>
      </c>
      <c r="D9" s="5" t="str">
        <f t="shared" si="0"/>
        <v>2024-12-12-8.md</v>
      </c>
      <c r="E9" t="s">
        <v>59</v>
      </c>
      <c r="F9" t="s">
        <v>23</v>
      </c>
      <c r="G9" t="s">
        <v>66</v>
      </c>
      <c r="H9" t="str">
        <f t="shared" si="1"/>
        <v>8. Paradigmen (Strukturfunktionalismus): Mary Douglas</v>
      </c>
      <c r="I9" s="3">
        <f t="shared" si="2"/>
        <v>8</v>
      </c>
      <c r="J9" t="s">
        <v>34</v>
      </c>
      <c r="K9" t="str">
        <f t="shared" si="3"/>
        <v>8-Mary-Douglas</v>
      </c>
      <c r="L9" s="11" t="s">
        <v>43</v>
      </c>
      <c r="M9" t="s">
        <v>80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45645</v>
      </c>
      <c r="D10" s="5" t="str">
        <f t="shared" si="0"/>
        <v>2024-12-19-9.md</v>
      </c>
      <c r="E10" t="s">
        <v>59</v>
      </c>
      <c r="F10" t="s">
        <v>24</v>
      </c>
      <c r="G10" t="s">
        <v>60</v>
      </c>
      <c r="H10" t="str">
        <f t="shared" si="1"/>
        <v>9. Paradigmen (Strukturfunktionalismus): Victor und Edith Turner</v>
      </c>
      <c r="I10" s="3">
        <f t="shared" si="2"/>
        <v>9</v>
      </c>
      <c r="J10" t="s">
        <v>35</v>
      </c>
      <c r="K10" t="str">
        <f t="shared" si="3"/>
        <v>9-Victor-und-Edith-Turner</v>
      </c>
      <c r="L10" s="15" t="s">
        <v>81</v>
      </c>
      <c r="M10" t="s">
        <v>82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45673</v>
      </c>
      <c r="D11" s="5" t="str">
        <f t="shared" si="0"/>
        <v>2025-01-16-10.md</v>
      </c>
      <c r="E11" t="s">
        <v>61</v>
      </c>
      <c r="F11" t="s">
        <v>25</v>
      </c>
      <c r="G11" t="s">
        <v>67</v>
      </c>
      <c r="H11" t="str">
        <f t="shared" si="1"/>
        <v>10. Paradigmen (Ethnographie): Clifford Geertz</v>
      </c>
      <c r="I11" s="3">
        <f t="shared" si="2"/>
        <v>10</v>
      </c>
      <c r="J11" t="s">
        <v>36</v>
      </c>
      <c r="K11" t="str">
        <f t="shared" si="3"/>
        <v>10-Clifford-Geertz</v>
      </c>
      <c r="L11" s="13" t="s">
        <v>46</v>
      </c>
      <c r="M11" t="s">
        <v>83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4">
        <v>45680</v>
      </c>
      <c r="D12" s="5" t="str">
        <f t="shared" si="0"/>
        <v>2025-01-23-11.md</v>
      </c>
      <c r="E12" t="s">
        <v>14</v>
      </c>
      <c r="F12" t="s">
        <v>26</v>
      </c>
      <c r="G12" t="s">
        <v>68</v>
      </c>
      <c r="H12" t="str">
        <f t="shared" si="1"/>
        <v>11. Entzauberung: Max Weber</v>
      </c>
      <c r="I12" s="3">
        <f t="shared" si="2"/>
        <v>11</v>
      </c>
      <c r="J12" t="s">
        <v>37</v>
      </c>
      <c r="K12" t="str">
        <f t="shared" si="3"/>
        <v>11-Max-Weber</v>
      </c>
      <c r="L12" s="14" t="s">
        <v>49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45687</v>
      </c>
      <c r="D13" s="5" t="str">
        <f t="shared" si="0"/>
        <v>2025-01-30-12.md</v>
      </c>
      <c r="E13" t="s">
        <v>14</v>
      </c>
      <c r="F13" t="s">
        <v>16</v>
      </c>
      <c r="G13" t="s">
        <v>69</v>
      </c>
      <c r="H13" t="str">
        <f t="shared" si="1"/>
        <v>12. Entzauberung: Pierre Bourdieu</v>
      </c>
      <c r="I13" s="3">
        <f t="shared" si="2"/>
        <v>12</v>
      </c>
      <c r="J13" t="s">
        <v>38</v>
      </c>
      <c r="K13" t="str">
        <f t="shared" si="3"/>
        <v>12-Pierre-Bourdieu</v>
      </c>
      <c r="L13" s="13" t="s">
        <v>45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4">
        <v>45694</v>
      </c>
      <c r="D14" s="5" t="str">
        <f t="shared" si="0"/>
        <v>2025-02-06-13.md</v>
      </c>
      <c r="E14" t="s">
        <v>14</v>
      </c>
      <c r="F14" t="s">
        <v>51</v>
      </c>
      <c r="G14" t="s">
        <v>70</v>
      </c>
      <c r="H14" t="str">
        <f t="shared" si="1"/>
        <v>13. Entzauberung: Jacques Derrida</v>
      </c>
      <c r="I14" s="3">
        <f t="shared" si="2"/>
        <v>13</v>
      </c>
      <c r="J14" t="s">
        <v>73</v>
      </c>
      <c r="K14" t="str">
        <f t="shared" si="3"/>
        <v>13-Jacques-Derrida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4">
        <v>45701</v>
      </c>
      <c r="D15" s="5" t="str">
        <f t="shared" si="0"/>
        <v>2025-02-13-14.md</v>
      </c>
      <c r="E15" t="s">
        <v>50</v>
      </c>
      <c r="F15" t="s">
        <v>52</v>
      </c>
      <c r="G15" t="s">
        <v>71</v>
      </c>
      <c r="H15" t="str">
        <f t="shared" si="1"/>
        <v>14. Abschluss: Rückblick &amp; Ausblick</v>
      </c>
      <c r="I15" s="3">
        <f t="shared" si="2"/>
        <v>14</v>
      </c>
      <c r="J15" t="s">
        <v>74</v>
      </c>
      <c r="K15" t="str">
        <f t="shared" si="3"/>
        <v>14-Rückblick-Ausblick</v>
      </c>
      <c r="N15" t="str">
        <f t="shared" si="4"/>
        <v>[14]</v>
      </c>
      <c r="O15" t="str">
        <f t="shared" si="5"/>
        <v>---
layout: post
session: 14
tags: [14]
level: overview
---</v>
      </c>
    </row>
  </sheetData>
  <conditionalFormatting sqref="J2 F2:G15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2025-01-15T09:08:51Z</dcterms:modified>
</cp:coreProperties>
</file>