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rw/_data/"/>
    </mc:Choice>
  </mc:AlternateContent>
  <xr:revisionPtr revIDLastSave="0" documentId="13_ncr:1_{28862555-9E54-494A-941D-9D1028E61C3A}" xr6:coauthVersionLast="47" xr6:coauthVersionMax="47" xr10:uidLastSave="{00000000-0000-0000-0000-000000000000}"/>
  <bookViews>
    <workbookView xWindow="15120" yWindow="760" windowWidth="1512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P16" i="1" s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16" i="1"/>
  <c r="D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4" i="1"/>
  <c r="P8" i="1"/>
  <c r="P9" i="1"/>
  <c r="P10" i="1"/>
  <c r="P12" i="1"/>
  <c r="O15" i="1"/>
  <c r="P15" i="1" s="1"/>
  <c r="O14" i="1"/>
  <c r="P14" i="1" s="1"/>
  <c r="O13" i="1"/>
  <c r="P13" i="1" s="1"/>
  <c r="O12" i="1"/>
  <c r="O11" i="1"/>
  <c r="P11" i="1" s="1"/>
  <c r="O10" i="1"/>
  <c r="O9" i="1"/>
  <c r="O8" i="1"/>
  <c r="O7" i="1"/>
  <c r="P7" i="1" s="1"/>
  <c r="O6" i="1"/>
  <c r="P6" i="1" s="1"/>
  <c r="O5" i="1"/>
  <c r="P5" i="1" s="1"/>
  <c r="O4" i="1"/>
  <c r="O3" i="1"/>
  <c r="P3" i="1" s="1"/>
  <c r="O2" i="1"/>
  <c r="P2" i="1" s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sharedStrings.xml><?xml version="1.0" encoding="utf-8"?>
<sst xmlns="http://schemas.openxmlformats.org/spreadsheetml/2006/main" count="88" uniqueCount="77">
  <si>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</si>
  <si>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</si>
  <si>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</si>
  <si>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</si>
  <si>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</si>
  <si>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</si>
  <si>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</si>
  <si>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</si>
  <si>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</si>
  <si>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</si>
  <si>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</si>
  <si>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</si>
  <si>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</si>
  <si>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</si>
  <si>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concepts</t>
  </si>
  <si>
    <t>long-topic</t>
  </si>
  <si>
    <t>Religion als Gegenstand</t>
  </si>
  <si>
    <t>Gruppen und Autorität</t>
  </si>
  <si>
    <t>Materialität und Körper</t>
  </si>
  <si>
    <t>Religionswissenschaft für heute</t>
  </si>
  <si>
    <t>Vorstellung</t>
  </si>
  <si>
    <t>Definitionen</t>
  </si>
  <si>
    <t>Ritual</t>
  </si>
  <si>
    <t>Gruppen</t>
  </si>
  <si>
    <t>Gender</t>
  </si>
  <si>
    <t>Orthodoxie</t>
  </si>
  <si>
    <t>Kunst</t>
  </si>
  <si>
    <t>Schriften</t>
  </si>
  <si>
    <t>Objekte</t>
  </si>
  <si>
    <t>Orte</t>
  </si>
  <si>
    <t>Körper</t>
  </si>
  <si>
    <t>Digitalisierung</t>
  </si>
  <si>
    <t>Extremismus</t>
  </si>
  <si>
    <t>Interreligiös</t>
  </si>
  <si>
    <t>Abschluss</t>
  </si>
  <si>
    <t>Was machen wir hier?</t>
  </si>
  <si>
    <t>Was ist Religion?</t>
  </si>
  <si>
    <t>Was gilt als religiöses Ritual?</t>
  </si>
  <si>
    <t>Wie bilden sich religiöse Gruppen und Autoritäten?</t>
  </si>
  <si>
    <t>Welche Rolle spielt Gender in der Religion?</t>
  </si>
  <si>
    <t>Wer oder was bestimmt die Orthodoxie?</t>
  </si>
  <si>
    <t>Kursbesuch: Kunst</t>
  </si>
  <si>
    <t>Wie werden heilige Schriften überliefert?</t>
  </si>
  <si>
    <t>Welche Rolle spielen materielle Objekte in der Religion?</t>
  </si>
  <si>
    <t>Welche Rolle spielen heilige Orte in der Religion?</t>
  </si>
  <si>
    <t>Welche Wirkung hat die religiöse Praxis auf den Körper?</t>
  </si>
  <si>
    <t>Wie wird Religion digital untersucht?</t>
  </si>
  <si>
    <t>Wie sollte religiöser Extremismus verstanden werden?</t>
  </si>
  <si>
    <t>Sollten Religionswissenschaftler/innen am interreligiösen Dialog mitwirken?</t>
  </si>
  <si>
    <t>Wie gehe ich mit dem erworbenen Wissen um?</t>
  </si>
  <si>
    <t>candle.jpg</t>
  </si>
  <si>
    <t>magnifying-glass.jpg</t>
  </si>
  <si>
    <t>02_Fussball.jpg</t>
  </si>
  <si>
    <t>kaaba.jpg</t>
  </si>
  <si>
    <t>04.MarabouWomen.jpg</t>
  </si>
  <si>
    <t>yezidi.jpg</t>
  </si>
  <si>
    <t>06_gegenseitiges.anerkennen.shahid.alam.png.webp</t>
  </si>
  <si>
    <t>synagogue-scroll.jpg</t>
  </si>
  <si>
    <t>08_materialeReligion.jpg</t>
  </si>
  <si>
    <t>madaba-map.jpg</t>
  </si>
  <si>
    <t>03_heilung_cr.jpg</t>
  </si>
  <si>
    <t>digital.jpg</t>
  </si>
  <si>
    <t>12_iranischeSchiiten.jpeg</t>
  </si>
  <si>
    <t>interreligious-conversation.png</t>
  </si>
  <si>
    <t>girl-bridge.jpg</t>
  </si>
  <si>
    <t>[stausbergReligionBegriffDefinitionen2012a, wenzelDefinitionenReligion2023a]</t>
  </si>
  <si>
    <t>[brombergerFussballAlsWeltsicht2003a, langerTherapeutischreligioseRitualperformanzenIm2015a]</t>
  </si>
  <si>
    <t>[rengerIIIMeisterJuengerUnd2012]</t>
  </si>
  <si>
    <t>[frankeReligionenReligionswissenschaftUnd2012a, gemmekeMaraboutWomenDakar2009a]</t>
  </si>
  <si>
    <t>[bernerSynkretismus2001a, langerYezidismScholarlyLiterature2010]</t>
  </si>
  <si>
    <t>[pelikanWrittenTorahTalmud2006]</t>
  </si>
  <si>
    <t>[prohlMaterialeReligion2012a]</t>
  </si>
  <si>
    <t>[hess12SacredSpaces2018a, walker11Pilgrimage2018a]</t>
  </si>
  <si>
    <t>[csordasIntroduction1994a, zinserOrakelUndOffenbarung2010a]</t>
  </si>
  <si>
    <t>[campbellContextualizingCurrentDigital2020, mattesYouBeOnYoungBelievers2022]</t>
  </si>
  <si>
    <t>[riesebrodtFundamentalismusAlsPatriarchalische1990]</t>
  </si>
  <si>
    <t>[schmiedelInterreligioeserDialogAls2008]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</si>
</sst>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6" formatCode="[$-F800]dddd\,\ mmmm\ dd\,\ yyyy"/>
    <numFmt numFmtId="167" formatCode="dd\.m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/>
    <xf numFmtId="167" fontId="3" fillId="0" borderId="1" xfId="0" applyNumberFormat="1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N1" zoomScale="150" zoomScaleNormal="140" workbookViewId="0">
      <selection activeCell="P14" sqref="P14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14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8">
        <v>45579</v>
      </c>
      <c r="D2" s="4" t="str">
        <f t="shared" ref="D2:D16" si="0">IF(LEN(C2),TEXT(C2, "YYYY-MM-DD") &amp; "-" &amp; B2 &amp; ".md",)</f>
        <v>2024-10-14-1.md</v>
      </c>
      <c r="E2" s="4" t="s">
        <v>16</v>
      </c>
      <c r="F2" s="4" t="s">
        <v>20</v>
      </c>
      <c r="G2" s="4" t="s">
        <v>35</v>
      </c>
      <c r="H2" s="7"/>
      <c r="I2" t="str">
        <f>B2 &amp; ". " &amp; E2 &amp; ": " &amp; G2</f>
        <v>1. Religion als Gegenstand: Was machen wir hier?</v>
      </c>
      <c r="J2" s="3">
        <f t="shared" ref="J2:J16" si="1">B2</f>
        <v>1</v>
      </c>
      <c r="K2" t="s">
        <v>50</v>
      </c>
      <c r="L2" t="str">
        <f>SUBSTITUTE(SUBSTITUTE(SUBSTITUTE(SUBSTITUTE(B2 &amp; ". " &amp; F2,".",""),"&amp;","")," ","-"),"--","-")</f>
        <v>1-Vorstellung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8">
        <v>45586</v>
      </c>
      <c r="D3" s="4" t="str">
        <f t="shared" si="0"/>
        <v>2024-10-21-2.md</v>
      </c>
      <c r="E3" s="4" t="s">
        <v>16</v>
      </c>
      <c r="F3" s="4" t="s">
        <v>21</v>
      </c>
      <c r="G3" t="s">
        <v>36</v>
      </c>
      <c r="I3" t="str">
        <f t="shared" ref="I3:I16" si="3">B3 &amp; ". " &amp; E3 &amp; ": " &amp; G3</f>
        <v>2. Religion als Gegenstand: Was ist Religion?</v>
      </c>
      <c r="J3" s="3">
        <f t="shared" si="1"/>
        <v>2</v>
      </c>
      <c r="K3" t="s">
        <v>51</v>
      </c>
      <c r="L3" t="str">
        <f t="shared" ref="L3:L16" si="4">SUBSTITUTE(SUBSTITUTE(SUBSTITUTE(SUBSTITUTE(B3 &amp; ". " &amp; F3,".",""),"&amp;","")," ","-"),"--","-")</f>
        <v>2-Definitionen</v>
      </c>
      <c r="M3" s="9" t="s">
        <v>65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8">
        <v>45593</v>
      </c>
      <c r="D4" s="4" t="str">
        <f t="shared" si="0"/>
        <v>2024-10-28-3.md</v>
      </c>
      <c r="E4" s="4" t="s">
        <v>16</v>
      </c>
      <c r="F4" s="4" t="s">
        <v>22</v>
      </c>
      <c r="G4" t="s">
        <v>37</v>
      </c>
      <c r="I4" t="str">
        <f t="shared" si="3"/>
        <v>3. Religion als Gegenstand: Was gilt als religiöses Ritual?</v>
      </c>
      <c r="J4" s="3">
        <f t="shared" si="1"/>
        <v>3</v>
      </c>
      <c r="K4" t="s">
        <v>52</v>
      </c>
      <c r="L4" t="str">
        <f t="shared" si="4"/>
        <v>3-Ritual</v>
      </c>
      <c r="M4" s="9" t="s">
        <v>66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8">
        <v>45600</v>
      </c>
      <c r="D5" s="4" t="str">
        <f t="shared" si="0"/>
        <v>2024-11-04-4.md</v>
      </c>
      <c r="E5" s="4" t="s">
        <v>17</v>
      </c>
      <c r="F5" s="4" t="s">
        <v>23</v>
      </c>
      <c r="G5" t="s">
        <v>38</v>
      </c>
      <c r="I5" t="str">
        <f t="shared" si="3"/>
        <v>4. Gruppen und Autorität: Wie bilden sich religiöse Gruppen und Autoritäten?</v>
      </c>
      <c r="J5" s="3">
        <f t="shared" si="1"/>
        <v>4</v>
      </c>
      <c r="K5" t="s">
        <v>53</v>
      </c>
      <c r="L5" t="str">
        <f t="shared" si="4"/>
        <v>4-Gruppen</v>
      </c>
      <c r="M5" s="9" t="s">
        <v>67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8">
        <v>45607</v>
      </c>
      <c r="D6" s="4" t="str">
        <f t="shared" si="0"/>
        <v>2024-11-11-5.md</v>
      </c>
      <c r="E6" s="4" t="s">
        <v>17</v>
      </c>
      <c r="F6" s="4" t="s">
        <v>24</v>
      </c>
      <c r="G6" t="s">
        <v>39</v>
      </c>
      <c r="I6" t="str">
        <f t="shared" si="3"/>
        <v>5. Gruppen und Autorität: Welche Rolle spielt Gender in der Religion?</v>
      </c>
      <c r="J6" s="3">
        <f t="shared" si="1"/>
        <v>5</v>
      </c>
      <c r="K6" t="s">
        <v>54</v>
      </c>
      <c r="L6" t="str">
        <f t="shared" si="4"/>
        <v>5-Gender</v>
      </c>
      <c r="M6" s="9" t="s">
        <v>68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8">
        <v>45614</v>
      </c>
      <c r="D7" s="4" t="str">
        <f t="shared" si="0"/>
        <v>2024-11-18-6.md</v>
      </c>
      <c r="E7" s="4" t="s">
        <v>17</v>
      </c>
      <c r="F7" s="4" t="s">
        <v>25</v>
      </c>
      <c r="G7" t="s">
        <v>40</v>
      </c>
      <c r="I7" t="str">
        <f t="shared" si="3"/>
        <v>6. Gruppen und Autorität: Wer oder was bestimmt die Orthodoxie?</v>
      </c>
      <c r="J7" s="3">
        <f t="shared" si="1"/>
        <v>6</v>
      </c>
      <c r="K7" t="s">
        <v>55</v>
      </c>
      <c r="L7" t="str">
        <f t="shared" si="4"/>
        <v>6-Orthodoxie</v>
      </c>
      <c r="M7" s="9" t="s">
        <v>69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8">
        <v>45621</v>
      </c>
      <c r="D8" s="4" t="str">
        <f t="shared" si="0"/>
        <v>2024-11-25-7.md</v>
      </c>
      <c r="E8" s="4" t="s">
        <v>18</v>
      </c>
      <c r="F8" s="4" t="s">
        <v>26</v>
      </c>
      <c r="G8" t="s">
        <v>41</v>
      </c>
      <c r="I8" t="str">
        <f t="shared" si="3"/>
        <v>7. Materialität und Körper: Kursbesuch: Kunst</v>
      </c>
      <c r="J8" s="3">
        <f t="shared" si="1"/>
        <v>7</v>
      </c>
      <c r="K8" t="s">
        <v>56</v>
      </c>
      <c r="L8" t="str">
        <f t="shared" si="4"/>
        <v>7-Kunst</v>
      </c>
      <c r="M8" s="9"/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8">
        <v>45628</v>
      </c>
      <c r="D9" s="4" t="str">
        <f t="shared" si="0"/>
        <v>2024-12-02-8.md</v>
      </c>
      <c r="E9" s="4" t="s">
        <v>18</v>
      </c>
      <c r="F9" s="4" t="s">
        <v>27</v>
      </c>
      <c r="G9" t="s">
        <v>42</v>
      </c>
      <c r="I9" t="str">
        <f t="shared" si="3"/>
        <v>8. Materialität und Körper: Wie werden heilige Schriften überliefert?</v>
      </c>
      <c r="J9" s="3">
        <f t="shared" si="1"/>
        <v>8</v>
      </c>
      <c r="K9" t="s">
        <v>57</v>
      </c>
      <c r="L9" t="str">
        <f t="shared" si="4"/>
        <v>8-Schriften</v>
      </c>
      <c r="M9" s="9" t="s">
        <v>70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8">
        <v>45635</v>
      </c>
      <c r="D10" s="4" t="str">
        <f t="shared" si="0"/>
        <v>2024-12-09-9.md</v>
      </c>
      <c r="E10" s="4" t="s">
        <v>18</v>
      </c>
      <c r="F10" s="4" t="s">
        <v>28</v>
      </c>
      <c r="G10" t="s">
        <v>43</v>
      </c>
      <c r="I10" t="str">
        <f t="shared" si="3"/>
        <v>9. Materialität und Körper: Welche Rolle spielen materielle Objekte in der Religion?</v>
      </c>
      <c r="J10" s="3">
        <f t="shared" si="1"/>
        <v>9</v>
      </c>
      <c r="K10" t="s">
        <v>58</v>
      </c>
      <c r="L10" t="str">
        <f t="shared" si="4"/>
        <v>9-Objekte</v>
      </c>
      <c r="M10" s="9" t="s">
        <v>71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8">
        <v>45642</v>
      </c>
      <c r="D11" s="4" t="str">
        <f t="shared" si="0"/>
        <v>2024-12-16-10.md</v>
      </c>
      <c r="E11" s="4" t="s">
        <v>18</v>
      </c>
      <c r="F11" s="4" t="s">
        <v>29</v>
      </c>
      <c r="G11" t="s">
        <v>44</v>
      </c>
      <c r="I11" t="str">
        <f t="shared" si="3"/>
        <v>10. Materialität und Körper: Welche Rolle spielen heilige Orte in der Religion?</v>
      </c>
      <c r="J11" s="3">
        <f t="shared" si="1"/>
        <v>10</v>
      </c>
      <c r="K11" t="s">
        <v>59</v>
      </c>
      <c r="L11" t="str">
        <f t="shared" si="4"/>
        <v>10-Orte</v>
      </c>
      <c r="M11" s="9" t="s">
        <v>72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8">
        <v>45670</v>
      </c>
      <c r="D12" s="4" t="str">
        <f t="shared" si="0"/>
        <v>2025-01-13-11.md</v>
      </c>
      <c r="E12" s="4" t="s">
        <v>18</v>
      </c>
      <c r="F12" s="4" t="s">
        <v>30</v>
      </c>
      <c r="G12" t="s">
        <v>45</v>
      </c>
      <c r="I12" t="str">
        <f t="shared" si="3"/>
        <v>11. Materialität und Körper: Welche Wirkung hat die religiöse Praxis auf den Körper?</v>
      </c>
      <c r="J12" s="3">
        <f t="shared" si="1"/>
        <v>11</v>
      </c>
      <c r="K12" t="s">
        <v>60</v>
      </c>
      <c r="L12" t="str">
        <f t="shared" si="4"/>
        <v>11-Körper</v>
      </c>
      <c r="M12" s="9" t="s">
        <v>73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8">
        <v>45677</v>
      </c>
      <c r="D13" s="4" t="str">
        <f t="shared" si="0"/>
        <v>2025-01-20-12.md</v>
      </c>
      <c r="E13" s="4" t="s">
        <v>19</v>
      </c>
      <c r="F13" s="4" t="s">
        <v>31</v>
      </c>
      <c r="G13" t="s">
        <v>46</v>
      </c>
      <c r="I13" t="str">
        <f t="shared" si="3"/>
        <v>12. Religionswissenschaft für heute: Wie wird Religion digital untersucht?</v>
      </c>
      <c r="J13" s="3">
        <f t="shared" si="1"/>
        <v>12</v>
      </c>
      <c r="K13" t="s">
        <v>61</v>
      </c>
      <c r="L13" t="str">
        <f t="shared" si="4"/>
        <v>12-Digitalisierung</v>
      </c>
      <c r="M13" s="9" t="s">
        <v>74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5">
        <v>13</v>
      </c>
      <c r="C14" s="8">
        <v>45684</v>
      </c>
      <c r="D14" s="4" t="str">
        <f t="shared" si="0"/>
        <v>2025-01-27-13.md</v>
      </c>
      <c r="E14" s="4" t="s">
        <v>19</v>
      </c>
      <c r="F14" s="4" t="s">
        <v>32</v>
      </c>
      <c r="G14" t="s">
        <v>47</v>
      </c>
      <c r="I14" t="str">
        <f t="shared" si="3"/>
        <v>13. Religionswissenschaft für heute: Wie sollte religiöser Extremismus verstanden werden?</v>
      </c>
      <c r="J14" s="3">
        <f t="shared" si="1"/>
        <v>13</v>
      </c>
      <c r="K14" t="s">
        <v>62</v>
      </c>
      <c r="L14" t="str">
        <f t="shared" si="4"/>
        <v>13-Extremismus</v>
      </c>
      <c r="M14" s="9" t="s">
        <v>75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8">
        <v>45691</v>
      </c>
      <c r="D15" s="6" t="str">
        <f t="shared" si="0"/>
        <v>2025-02-03-14.md</v>
      </c>
      <c r="E15" s="4" t="s">
        <v>19</v>
      </c>
      <c r="F15" s="4" t="s">
        <v>33</v>
      </c>
      <c r="G15" t="s">
        <v>48</v>
      </c>
      <c r="I15" t="str">
        <f t="shared" si="3"/>
        <v>14. Religionswissenschaft für heute: Sollten Religionswissenschaftler/innen am interreligiösen Dialog mitwirken?</v>
      </c>
      <c r="J15" s="5">
        <f t="shared" si="1"/>
        <v>14</v>
      </c>
      <c r="K15" t="s">
        <v>63</v>
      </c>
      <c r="L15" t="str">
        <f t="shared" si="4"/>
        <v>14-Interreligiös</v>
      </c>
      <c r="M15" s="9" t="s">
        <v>76</v>
      </c>
      <c r="O15" t="str">
        <f t="shared" si="2"/>
        <v>[14]</v>
      </c>
      <c r="P15" t="str">
        <f t="shared" si="5"/>
        <v>---
layout: post
session: 14
tags: [14]
level: overview
---</v>
      </c>
    </row>
    <row r="16" spans="1:16" x14ac:dyDescent="0.2">
      <c r="B16" s="5">
        <v>15</v>
      </c>
      <c r="C16" s="8">
        <v>45698</v>
      </c>
      <c r="D16" s="6" t="str">
        <f t="shared" si="0"/>
        <v>2025-02-10-15.md</v>
      </c>
      <c r="E16" s="4" t="s">
        <v>19</v>
      </c>
      <c r="F16" s="4" t="s">
        <v>34</v>
      </c>
      <c r="G16" t="s">
        <v>49</v>
      </c>
      <c r="I16" t="str">
        <f t="shared" si="3"/>
        <v>15. Religionswissenschaft für heute: Wie gehe ich mit dem erworbenen Wissen um?</v>
      </c>
      <c r="J16" s="5">
        <f t="shared" si="1"/>
        <v>15</v>
      </c>
      <c r="K16" t="s">
        <v>64</v>
      </c>
      <c r="L16" t="str">
        <f t="shared" si="4"/>
        <v>15-Abschluss</v>
      </c>
      <c r="O16" t="str">
        <f t="shared" ref="O16" si="6">"["&amp;B16&amp;"]"</f>
        <v>[15]</v>
      </c>
      <c r="P16" t="str">
        <f t="shared" ref="P16" si="7">"---
layout: post
" &amp; B$1 &amp; ": " &amp; B16 &amp; "
" &amp; O$1 &amp; ": " &amp; O16 &amp; "
level: overview
---"</f>
        <v>---
layout: post
session: 15
tags: [15]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2024-10-14T05:47:59Z</dcterms:modified>
</cp:coreProperties>
</file>