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9194DC3B-59CA-BC49-8FAB-801A54A675CC}" xr6:coauthVersionLast="47" xr6:coauthVersionMax="47" xr10:uidLastSave="{00000000-0000-0000-0000-000000000000}"/>
  <bookViews>
    <workbookView xWindow="0" yWindow="500" windowWidth="25600" windowHeight="1438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3" i="2" l="1"/>
  <c r="Q24" i="2"/>
  <c r="O24" i="2"/>
  <c r="H12" i="2"/>
  <c r="I9" i="2"/>
  <c r="M10" i="2"/>
  <c r="M20" i="2"/>
  <c r="M16" i="2"/>
  <c r="J20" i="2"/>
  <c r="D19" i="2"/>
  <c r="D17" i="2"/>
  <c r="G10" i="2"/>
  <c r="G17" i="2"/>
  <c r="G16" i="2"/>
  <c r="U24" i="2"/>
  <c r="U23" i="2"/>
  <c r="T27" i="2"/>
  <c r="T26" i="2"/>
  <c r="T25" i="2"/>
  <c r="T24" i="2"/>
  <c r="N24" i="2"/>
  <c r="N23" i="2"/>
  <c r="L26" i="2"/>
  <c r="F25" i="2"/>
  <c r="F24" i="2"/>
  <c r="M32" i="2"/>
  <c r="O30" i="2"/>
  <c r="U31" i="2"/>
  <c r="U30" i="2"/>
  <c r="L32" i="2"/>
  <c r="L31" i="2"/>
  <c r="G32" i="2"/>
  <c r="G31" i="2"/>
  <c r="G30" i="2"/>
  <c r="E32" i="2"/>
  <c r="E31" i="2"/>
  <c r="F32" i="2"/>
  <c r="F31" i="2"/>
  <c r="F30" i="2"/>
  <c r="N30" i="2"/>
  <c r="K31" i="2"/>
  <c r="K30" i="2"/>
  <c r="E27" i="2"/>
  <c r="E25" i="2"/>
  <c r="E24" i="2"/>
  <c r="G27" i="2"/>
  <c r="G26" i="2"/>
  <c r="G25" i="2"/>
  <c r="G24" i="2"/>
  <c r="G23" i="2"/>
  <c r="K24" i="2"/>
  <c r="K23" i="2"/>
  <c r="U20" i="2"/>
  <c r="U19" i="2"/>
  <c r="U18" i="2"/>
  <c r="N19" i="2"/>
  <c r="F18" i="2"/>
  <c r="F17" i="2"/>
  <c r="F16" i="2"/>
  <c r="L20" i="2"/>
  <c r="L19" i="2"/>
  <c r="L18" i="2"/>
  <c r="L17" i="2"/>
  <c r="L16" i="2"/>
  <c r="K10" i="2"/>
  <c r="K9" i="2"/>
  <c r="L13" i="2"/>
  <c r="L12" i="2"/>
  <c r="L11" i="2"/>
  <c r="L10" i="2"/>
  <c r="L9" i="2"/>
  <c r="E12" i="2"/>
  <c r="E10" i="2"/>
  <c r="D32" i="2"/>
  <c r="I31" i="2"/>
  <c r="I30" i="2"/>
  <c r="J27" i="2"/>
  <c r="M26" i="2"/>
  <c r="M25" i="2"/>
  <c r="J24" i="2"/>
  <c r="J23" i="2"/>
  <c r="G20" i="2"/>
  <c r="G19" i="2"/>
  <c r="G18" i="2"/>
  <c r="J17" i="2"/>
  <c r="O16" i="2"/>
  <c r="J13" i="2"/>
  <c r="J12" i="2"/>
  <c r="K11" i="2"/>
  <c r="R10" i="2"/>
  <c r="R9" i="2"/>
  <c r="J32" i="2"/>
  <c r="J31" i="2"/>
  <c r="J30" i="2"/>
  <c r="D27" i="2"/>
  <c r="J26" i="2"/>
  <c r="D25" i="2"/>
  <c r="D24" i="2"/>
  <c r="I23" i="2"/>
  <c r="D20" i="2"/>
  <c r="H19" i="2"/>
  <c r="T18" i="2"/>
  <c r="I17" i="2"/>
  <c r="I16" i="2"/>
  <c r="D13" i="2"/>
  <c r="I12" i="2"/>
  <c r="I11" i="2"/>
  <c r="J10" i="2"/>
  <c r="J9" i="2"/>
  <c r="O18" i="2"/>
  <c r="E20" i="2"/>
  <c r="K12" i="2"/>
  <c r="O10" i="2"/>
  <c r="O9" i="2"/>
  <c r="U27" i="2"/>
  <c r="J11" i="2"/>
  <c r="D18" i="2"/>
  <c r="O32" i="2" l="1"/>
  <c r="J25" i="2"/>
  <c r="O17" i="2"/>
  <c r="G4" i="2"/>
  <c r="O31" i="2"/>
  <c r="I24" i="2"/>
  <c r="T17" i="2"/>
  <c r="I10" i="2"/>
  <c r="J6" i="2"/>
  <c r="R6" i="2"/>
  <c r="T6" i="2"/>
  <c r="F6" i="2"/>
  <c r="F5" i="2"/>
  <c r="N6" i="2"/>
  <c r="N5" i="2"/>
  <c r="N4" i="2"/>
  <c r="R5" i="2"/>
  <c r="I6" i="2"/>
  <c r="I4" i="2"/>
  <c r="T5" i="2"/>
  <c r="T4" i="2"/>
  <c r="D31" i="2"/>
  <c r="E30" i="2"/>
  <c r="I26" i="2"/>
  <c r="O26" i="2"/>
  <c r="L25" i="2"/>
  <c r="M24" i="2"/>
  <c r="F23" i="2"/>
  <c r="M19" i="2"/>
  <c r="R18" i="2"/>
  <c r="N17" i="2"/>
  <c r="E16" i="2"/>
  <c r="T12" i="2"/>
  <c r="U11" i="2"/>
  <c r="D10" i="2"/>
  <c r="E9" i="2"/>
  <c r="F4" i="2"/>
  <c r="G11" i="2"/>
  <c r="N13" i="2"/>
  <c r="N12" i="2"/>
  <c r="N11" i="2"/>
  <c r="N10" i="2"/>
  <c r="N9" i="2"/>
  <c r="F13" i="2"/>
  <c r="F12" i="2"/>
  <c r="F11" i="2"/>
  <c r="F10" i="2"/>
  <c r="F9" i="2"/>
  <c r="L4" i="2"/>
  <c r="U6" i="2"/>
  <c r="U5" i="2"/>
  <c r="U4" i="2"/>
  <c r="G5" i="2"/>
  <c r="W32" i="2"/>
  <c r="W31" i="2"/>
  <c r="W30" i="2"/>
  <c r="W27" i="2"/>
  <c r="W26" i="2"/>
  <c r="W25" i="2"/>
  <c r="W24" i="2"/>
  <c r="W23" i="2"/>
  <c r="W17" i="2"/>
  <c r="W16" i="2"/>
  <c r="W13" i="2"/>
  <c r="W12" i="2"/>
  <c r="W11" i="2"/>
  <c r="W20" i="2"/>
  <c r="W19" i="2"/>
  <c r="W18" i="2"/>
  <c r="W10" i="2"/>
  <c r="W9" i="2"/>
  <c r="W6" i="2"/>
  <c r="W5" i="2"/>
  <c r="W4" i="2"/>
  <c r="L30" i="2"/>
  <c r="T11" i="2"/>
  <c r="T10" i="2"/>
  <c r="L29" i="2"/>
  <c r="T28" i="2"/>
  <c r="L27" i="2"/>
  <c r="N32" i="2"/>
  <c r="T32" i="2"/>
  <c r="M31" i="2"/>
  <c r="D30" i="2"/>
  <c r="F27" i="2"/>
  <c r="K26" i="2"/>
  <c r="L24" i="2"/>
  <c r="M23" i="2"/>
  <c r="R24" i="2"/>
  <c r="O23" i="2"/>
  <c r="O25" i="2"/>
  <c r="Q25" i="2"/>
  <c r="Q19" i="2"/>
  <c r="U17" i="2"/>
  <c r="R17" i="2"/>
  <c r="O20" i="2"/>
  <c r="F20" i="2"/>
  <c r="E18" i="2"/>
  <c r="J19" i="2"/>
  <c r="M18" i="2"/>
  <c r="N16" i="2"/>
  <c r="J16" i="2"/>
  <c r="U10" i="2"/>
  <c r="R13" i="2"/>
  <c r="O12" i="2"/>
  <c r="G13" i="2"/>
  <c r="D12" i="2"/>
  <c r="D9" i="2"/>
  <c r="G9" i="2"/>
  <c r="O6" i="2"/>
  <c r="L6" i="2"/>
  <c r="J5" i="2"/>
  <c r="F19" i="2"/>
  <c r="O19" i="2"/>
  <c r="Q32" i="2"/>
  <c r="J18" i="2"/>
  <c r="D26" i="2"/>
  <c r="D23" i="2"/>
  <c r="T31" i="2"/>
  <c r="M30" i="2"/>
  <c r="U26" i="2"/>
  <c r="R23" i="2"/>
  <c r="J28" i="2"/>
  <c r="D29" i="2"/>
  <c r="U9" i="2"/>
  <c r="M22" i="2"/>
  <c r="D16" i="2"/>
  <c r="M17" i="2"/>
  <c r="R16" i="2"/>
  <c r="J15" i="2"/>
  <c r="M14" i="2"/>
  <c r="R12" i="2"/>
  <c r="D8" i="2"/>
  <c r="R7" i="2"/>
  <c r="J4" i="2"/>
  <c r="K32" i="2"/>
  <c r="U16" i="2"/>
  <c r="N31" i="2"/>
  <c r="N15" i="2"/>
  <c r="F26" i="2"/>
  <c r="L23" i="2"/>
  <c r="N20" i="2"/>
  <c r="Q18" i="2"/>
  <c r="F14" i="2"/>
  <c r="G12" i="2"/>
  <c r="U7" i="2"/>
  <c r="O27" i="2"/>
  <c r="O22" i="2"/>
  <c r="E21" i="2"/>
  <c r="E17" i="2"/>
  <c r="O13" i="2"/>
  <c r="O11" i="2"/>
  <c r="O5" i="2"/>
  <c r="R10" i="3"/>
  <c r="R8" i="3"/>
  <c r="R7" i="3"/>
  <c r="R6" i="3"/>
  <c r="R3" i="3"/>
  <c r="R2" i="3"/>
  <c r="R32" i="2"/>
  <c r="R31" i="2"/>
  <c r="R30" i="2"/>
  <c r="D11" i="2"/>
  <c r="Q31" i="2"/>
  <c r="Q30" i="2"/>
  <c r="Q27" i="2"/>
  <c r="Q26" i="2"/>
  <c r="Q23" i="2"/>
  <c r="Q20" i="2"/>
  <c r="Q17" i="2"/>
  <c r="Q16" i="2"/>
  <c r="Q13" i="2"/>
  <c r="Q12" i="2"/>
  <c r="Q11" i="2"/>
  <c r="Q10" i="2"/>
  <c r="Q9" i="2"/>
  <c r="Q6" i="2"/>
  <c r="Q5" i="2"/>
  <c r="I32" i="2"/>
  <c r="I27" i="2"/>
  <c r="I13" i="2"/>
  <c r="I5" i="2"/>
  <c r="I25" i="2"/>
  <c r="K27" i="2" l="1"/>
  <c r="K5" i="2"/>
  <c r="K20" i="2"/>
  <c r="K19" i="2"/>
  <c r="K18" i="2"/>
  <c r="K17" i="2"/>
  <c r="K16" i="2"/>
  <c r="K25" i="2"/>
  <c r="K13" i="2"/>
  <c r="K4" i="2"/>
  <c r="T13" i="2" l="1"/>
  <c r="L5" i="2"/>
  <c r="G8" i="2" l="1"/>
  <c r="G6" i="2"/>
  <c r="E6" i="2"/>
  <c r="E5" i="2"/>
  <c r="E4" i="2"/>
  <c r="O4" i="2"/>
  <c r="E13" i="2"/>
  <c r="R4" i="2"/>
  <c r="N27" i="2"/>
  <c r="H27" i="2"/>
  <c r="H20" i="2"/>
  <c r="H13" i="2"/>
  <c r="H26" i="2"/>
  <c r="R27" i="2"/>
  <c r="R26" i="2"/>
  <c r="R25" i="2"/>
  <c r="T2" i="2"/>
  <c r="R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X28" i="13" s="1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Y25" i="13" s="1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X20" i="13" s="1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Y17" i="13" s="1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X12" i="13" s="1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P37" i="13" s="1"/>
  <c r="AU9" i="13"/>
  <c r="AT9" i="13"/>
  <c r="AS9" i="13"/>
  <c r="AR9" i="13"/>
  <c r="AQ9" i="13"/>
  <c r="AP9" i="13"/>
  <c r="AO9" i="13"/>
  <c r="AN9" i="13"/>
  <c r="H35" i="13" s="1"/>
  <c r="H37" i="13" s="1"/>
  <c r="AM9" i="13"/>
  <c r="AL9" i="13"/>
  <c r="AK9" i="13"/>
  <c r="AJ9" i="13"/>
  <c r="Y9" i="13" s="1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T36" i="13" s="1"/>
  <c r="AY5" i="13"/>
  <c r="AX5" i="13"/>
  <c r="AW5" i="13"/>
  <c r="Q36" i="13" s="1"/>
  <c r="AV5" i="13"/>
  <c r="AU5" i="13"/>
  <c r="AT5" i="13"/>
  <c r="AS5" i="13"/>
  <c r="AR5" i="13"/>
  <c r="L36" i="13" s="1"/>
  <c r="AQ5" i="13"/>
  <c r="AP5" i="13"/>
  <c r="AO5" i="13"/>
  <c r="I36" i="13" s="1"/>
  <c r="AN5" i="13"/>
  <c r="AM5" i="13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S35" i="13" s="1"/>
  <c r="S37" i="13" s="1"/>
  <c r="AX4" i="13"/>
  <c r="AW4" i="13"/>
  <c r="AV4" i="13"/>
  <c r="P36" i="13" s="1"/>
  <c r="AU4" i="13"/>
  <c r="AT4" i="13"/>
  <c r="AS4" i="13"/>
  <c r="AR4" i="13"/>
  <c r="AQ4" i="13"/>
  <c r="K35" i="13" s="1"/>
  <c r="K37" i="13" s="1"/>
  <c r="AP4" i="13"/>
  <c r="AO4" i="13"/>
  <c r="AN4" i="13"/>
  <c r="H36" i="13" s="1"/>
  <c r="AM4" i="13"/>
  <c r="AL4" i="13"/>
  <c r="AK4" i="13"/>
  <c r="AJ4" i="13"/>
  <c r="Y4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6" i="13" s="1"/>
  <c r="AX3" i="13"/>
  <c r="R36" i="13" s="1"/>
  <c r="AW3" i="13"/>
  <c r="AV3" i="13"/>
  <c r="AU3" i="13"/>
  <c r="O36" i="13" s="1"/>
  <c r="AT3" i="13"/>
  <c r="N36" i="13" s="1"/>
  <c r="AS3" i="13"/>
  <c r="M36" i="13" s="1"/>
  <c r="AR3" i="13"/>
  <c r="AQ3" i="13"/>
  <c r="K36" i="13" s="1"/>
  <c r="AP3" i="13"/>
  <c r="J36" i="13" s="1"/>
  <c r="AO3" i="13"/>
  <c r="AN3" i="13"/>
  <c r="AM3" i="13"/>
  <c r="G36" i="13" s="1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AY2" i="13"/>
  <c r="AX2" i="13"/>
  <c r="R35" i="13" s="1"/>
  <c r="AW2" i="13"/>
  <c r="Q35" i="13" s="1"/>
  <c r="Q37" i="13" s="1"/>
  <c r="AV2" i="13"/>
  <c r="AU2" i="13"/>
  <c r="O35" i="13" s="1"/>
  <c r="AT2" i="13"/>
  <c r="N35" i="13" s="1"/>
  <c r="AS2" i="13"/>
  <c r="AR2" i="13"/>
  <c r="L35" i="13" s="1"/>
  <c r="AQ2" i="13"/>
  <c r="AP2" i="13"/>
  <c r="J35" i="13" s="1"/>
  <c r="AO2" i="13"/>
  <c r="I35" i="13" s="1"/>
  <c r="I37" i="13" s="1"/>
  <c r="AN2" i="13"/>
  <c r="AM2" i="13"/>
  <c r="G35" i="13" s="1"/>
  <c r="AL2" i="13"/>
  <c r="F35" i="13" s="1"/>
  <c r="AK2" i="13"/>
  <c r="AJ2" i="13"/>
  <c r="D35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Y31" i="12" s="1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X30" i="12" s="1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Y29" i="12" s="1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Y28" i="12" s="1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X27" i="12" s="1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Y26" i="12" s="1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X25" i="12" s="1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Y24" i="12" s="1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Y23" i="12" s="1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Y20" i="12" s="1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Y18" i="12" s="1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X17" i="12" s="1"/>
  <c r="AL17" i="12"/>
  <c r="AK17" i="12"/>
  <c r="AJ17" i="12"/>
  <c r="Y17" i="12" s="1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Y12" i="12" s="1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Y10" i="12" s="1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X10" i="12"/>
  <c r="C10" i="12"/>
  <c r="BA9" i="12"/>
  <c r="AZ9" i="12"/>
  <c r="AY9" i="12"/>
  <c r="AX9" i="12"/>
  <c r="AW9" i="12"/>
  <c r="AV9" i="12"/>
  <c r="AU9" i="12"/>
  <c r="O36" i="12" s="1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S35" i="12" s="1"/>
  <c r="AX5" i="12"/>
  <c r="AW5" i="12"/>
  <c r="AV5" i="12"/>
  <c r="AU5" i="12"/>
  <c r="AT5" i="12"/>
  <c r="AS5" i="12"/>
  <c r="AR5" i="12"/>
  <c r="AQ5" i="12"/>
  <c r="K35" i="12" s="1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U36" i="12" s="1"/>
  <c r="AZ3" i="12"/>
  <c r="AY3" i="12"/>
  <c r="AX3" i="12"/>
  <c r="AW3" i="12"/>
  <c r="AV3" i="12"/>
  <c r="AU3" i="12"/>
  <c r="AT3" i="12"/>
  <c r="N35" i="12" s="1"/>
  <c r="AS3" i="12"/>
  <c r="M36" i="12" s="1"/>
  <c r="AR3" i="12"/>
  <c r="AQ3" i="12"/>
  <c r="AP3" i="12"/>
  <c r="AO3" i="12"/>
  <c r="AN3" i="12"/>
  <c r="AM3" i="12"/>
  <c r="AL3" i="12"/>
  <c r="F35" i="12" s="1"/>
  <c r="AK3" i="12"/>
  <c r="E36" i="12" s="1"/>
  <c r="AJ3" i="12"/>
  <c r="X3" i="12" s="1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Y32" i="11" s="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Y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X26" i="11" s="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Y24" i="11" s="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Y23" i="11" s="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Y20" i="11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Y19" i="11" s="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X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Y18" i="11" s="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X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X15" i="11" s="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R35" i="11" s="1"/>
  <c r="R37" i="11" s="1"/>
  <c r="AW12" i="11"/>
  <c r="AV12" i="11"/>
  <c r="AU12" i="11"/>
  <c r="AT12" i="11"/>
  <c r="AS12" i="11"/>
  <c r="AR12" i="11"/>
  <c r="AQ12" i="11"/>
  <c r="AP12" i="11"/>
  <c r="J36" i="11" s="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Y11" i="11" s="1"/>
  <c r="AI11" i="11"/>
  <c r="AH11" i="11"/>
  <c r="AG11" i="11"/>
  <c r="AF11" i="11"/>
  <c r="AE11" i="11"/>
  <c r="AD11" i="11"/>
  <c r="AC11" i="11"/>
  <c r="AB11" i="11"/>
  <c r="AA11" i="11"/>
  <c r="Z11" i="11"/>
  <c r="X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Y10" i="11" s="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F36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S36" i="11" s="1"/>
  <c r="AX5" i="11"/>
  <c r="AW5" i="11"/>
  <c r="AV5" i="11"/>
  <c r="AU5" i="11"/>
  <c r="AT5" i="11"/>
  <c r="N36" i="11" s="1"/>
  <c r="AS5" i="11"/>
  <c r="AR5" i="11"/>
  <c r="AQ5" i="11"/>
  <c r="K36" i="11" s="1"/>
  <c r="AP5" i="11"/>
  <c r="J35" i="11" s="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R36" i="11" s="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X4" i="11" s="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Q35" i="11" s="1"/>
  <c r="AV2" i="11"/>
  <c r="AU2" i="11"/>
  <c r="O35" i="11" s="1"/>
  <c r="AT2" i="11"/>
  <c r="AS2" i="11"/>
  <c r="AR2" i="11"/>
  <c r="AQ2" i="11"/>
  <c r="X2" i="11" s="1"/>
  <c r="AP2" i="11"/>
  <c r="AO2" i="11"/>
  <c r="I35" i="11" s="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X31" i="10" s="1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Y30" i="10" s="1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Y29" i="10" s="1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X28" i="10" s="1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Y27" i="10" s="1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X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X26" i="10" s="1"/>
  <c r="AL26" i="10"/>
  <c r="AK26" i="10"/>
  <c r="AJ26" i="10"/>
  <c r="Y26" i="10" s="1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Y25" i="10" s="1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Y24" i="10" s="1"/>
  <c r="AJ24" i="10"/>
  <c r="X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Y22" i="10" s="1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Y21" i="10" s="1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X20" i="10" s="1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Y19" i="10" s="1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X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X18" i="10" s="1"/>
  <c r="AL18" i="10"/>
  <c r="AK18" i="10"/>
  <c r="AJ18" i="10"/>
  <c r="Y18" i="10" s="1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Y17" i="10" s="1"/>
  <c r="AI17" i="10"/>
  <c r="AH17" i="10"/>
  <c r="AG17" i="10"/>
  <c r="AF17" i="10"/>
  <c r="AE17" i="10"/>
  <c r="AD17" i="10"/>
  <c r="AC17" i="10"/>
  <c r="AB17" i="10"/>
  <c r="AA17" i="10"/>
  <c r="Z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Y16" i="10" s="1"/>
  <c r="AJ16" i="10"/>
  <c r="X16" i="10" s="1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X15" i="10" s="1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Y14" i="10" s="1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Y13" i="10" s="1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X12" i="10" s="1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Y11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X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X10" i="10" s="1"/>
  <c r="AL10" i="10"/>
  <c r="AK10" i="10"/>
  <c r="AJ10" i="10"/>
  <c r="Y10" i="10" s="1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Y9" i="10" s="1"/>
  <c r="AI9" i="10"/>
  <c r="AH9" i="10"/>
  <c r="AG9" i="10"/>
  <c r="AF9" i="10"/>
  <c r="AE9" i="10"/>
  <c r="AD9" i="10"/>
  <c r="AC9" i="10"/>
  <c r="AB9" i="10"/>
  <c r="AA9" i="10"/>
  <c r="Z9" i="10"/>
  <c r="C9" i="10"/>
  <c r="BA8" i="10"/>
  <c r="U35" i="10" s="1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Y8" i="10" s="1"/>
  <c r="AJ8" i="10"/>
  <c r="X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M35" i="10" s="1"/>
  <c r="AR7" i="10"/>
  <c r="AQ7" i="10"/>
  <c r="AP7" i="10"/>
  <c r="AO7" i="10"/>
  <c r="AN7" i="10"/>
  <c r="AM7" i="10"/>
  <c r="AL7" i="10"/>
  <c r="AK7" i="10"/>
  <c r="AJ7" i="10"/>
  <c r="X7" i="10" s="1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T36" i="10" s="1"/>
  <c r="AY6" i="10"/>
  <c r="S36" i="10" s="1"/>
  <c r="AX6" i="10"/>
  <c r="AW6" i="10"/>
  <c r="AV6" i="10"/>
  <c r="AU6" i="10"/>
  <c r="AT6" i="10"/>
  <c r="AS6" i="10"/>
  <c r="AR6" i="10"/>
  <c r="AQ6" i="10"/>
  <c r="K35" i="10" s="1"/>
  <c r="AP6" i="10"/>
  <c r="AO6" i="10"/>
  <c r="AN6" i="10"/>
  <c r="AM6" i="10"/>
  <c r="AL6" i="10"/>
  <c r="AK6" i="10"/>
  <c r="AJ6" i="10"/>
  <c r="Y6" i="10" s="1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N36" i="10" s="1"/>
  <c r="AS5" i="10"/>
  <c r="AR5" i="10"/>
  <c r="AQ5" i="10"/>
  <c r="K36" i="10" s="1"/>
  <c r="AP5" i="10"/>
  <c r="J36" i="10" s="1"/>
  <c r="AO5" i="10"/>
  <c r="AN5" i="10"/>
  <c r="AM5" i="10"/>
  <c r="AL5" i="10"/>
  <c r="Y5" i="10" s="1"/>
  <c r="AK5" i="10"/>
  <c r="AJ5" i="10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J35" i="10" s="1"/>
  <c r="AO4" i="10"/>
  <c r="AN4" i="10"/>
  <c r="AM4" i="10"/>
  <c r="AL4" i="10"/>
  <c r="F36" i="10" s="1"/>
  <c r="AK4" i="10"/>
  <c r="E36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C4" i="10"/>
  <c r="BA3" i="10"/>
  <c r="U36" i="10" s="1"/>
  <c r="AZ3" i="10"/>
  <c r="AY3" i="10"/>
  <c r="AX3" i="10"/>
  <c r="AW3" i="10"/>
  <c r="Q36" i="10" s="1"/>
  <c r="AV3" i="10"/>
  <c r="P36" i="10" s="1"/>
  <c r="AU3" i="10"/>
  <c r="O36" i="10" s="1"/>
  <c r="AT3" i="10"/>
  <c r="AS3" i="10"/>
  <c r="M36" i="10" s="1"/>
  <c r="AR3" i="10"/>
  <c r="L36" i="10" s="1"/>
  <c r="AQ3" i="10"/>
  <c r="AP3" i="10"/>
  <c r="AO3" i="10"/>
  <c r="I36" i="10" s="1"/>
  <c r="AN3" i="10"/>
  <c r="H36" i="10" s="1"/>
  <c r="AM3" i="10"/>
  <c r="G36" i="10" s="1"/>
  <c r="AL3" i="10"/>
  <c r="AK3" i="10"/>
  <c r="AJ3" i="10"/>
  <c r="D36" i="10" s="1"/>
  <c r="AI3" i="10"/>
  <c r="AH3" i="10"/>
  <c r="AG3" i="10"/>
  <c r="AF3" i="10"/>
  <c r="AE3" i="10"/>
  <c r="AD3" i="10"/>
  <c r="AC3" i="10"/>
  <c r="AB3" i="10"/>
  <c r="AA3" i="10"/>
  <c r="Z3" i="10"/>
  <c r="X3" i="10"/>
  <c r="C3" i="10"/>
  <c r="BA2" i="10"/>
  <c r="AZ2" i="10"/>
  <c r="AY2" i="10"/>
  <c r="S35" i="10" s="1"/>
  <c r="S37" i="10" s="1"/>
  <c r="AX2" i="10"/>
  <c r="R35" i="10" s="1"/>
  <c r="AW2" i="10"/>
  <c r="AV2" i="10"/>
  <c r="P35" i="10" s="1"/>
  <c r="P37" i="10" s="1"/>
  <c r="AU2" i="10"/>
  <c r="O35" i="10" s="1"/>
  <c r="AT2" i="10"/>
  <c r="N35" i="10" s="1"/>
  <c r="N37" i="10" s="1"/>
  <c r="AS2" i="10"/>
  <c r="AR2" i="10"/>
  <c r="AQ2" i="10"/>
  <c r="AP2" i="10"/>
  <c r="AO2" i="10"/>
  <c r="I35" i="10" s="1"/>
  <c r="AN2" i="10"/>
  <c r="H35" i="10" s="1"/>
  <c r="H37" i="10" s="1"/>
  <c r="AM2" i="10"/>
  <c r="G35" i="10" s="1"/>
  <c r="AL2" i="10"/>
  <c r="F35" i="10" s="1"/>
  <c r="F37" i="10" s="1"/>
  <c r="AK2" i="10"/>
  <c r="E35" i="10" s="1"/>
  <c r="E37" i="10" s="1"/>
  <c r="AJ2" i="10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Y32" i="9" s="1"/>
  <c r="AI32" i="9"/>
  <c r="AH32" i="9"/>
  <c r="AG32" i="9"/>
  <c r="AF32" i="9"/>
  <c r="AE32" i="9"/>
  <c r="AD32" i="9"/>
  <c r="AC32" i="9"/>
  <c r="AB32" i="9"/>
  <c r="AA32" i="9"/>
  <c r="Z32" i="9"/>
  <c r="X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Y31" i="9" s="1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Y30" i="9" s="1"/>
  <c r="AJ30" i="9"/>
  <c r="X30" i="9" s="1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Y29" i="9" s="1"/>
  <c r="AJ29" i="9"/>
  <c r="X29" i="9" s="1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X28" i="9" s="1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X27" i="9" s="1"/>
  <c r="AL27" i="9"/>
  <c r="AK27" i="9"/>
  <c r="AJ27" i="9"/>
  <c r="Y27" i="9" s="1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Y26" i="9" s="1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X25" i="9" s="1"/>
  <c r="AJ25" i="9"/>
  <c r="AI25" i="9"/>
  <c r="AH25" i="9"/>
  <c r="AG25" i="9"/>
  <c r="AF25" i="9"/>
  <c r="AE25" i="9"/>
  <c r="AD25" i="9"/>
  <c r="AC25" i="9"/>
  <c r="AB25" i="9"/>
  <c r="AA25" i="9"/>
  <c r="Z25" i="9"/>
  <c r="Y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Y24" i="9" s="1"/>
  <c r="AI24" i="9"/>
  <c r="AH24" i="9"/>
  <c r="AG24" i="9"/>
  <c r="AF24" i="9"/>
  <c r="AE24" i="9"/>
  <c r="AD24" i="9"/>
  <c r="AC24" i="9"/>
  <c r="AB24" i="9"/>
  <c r="AA24" i="9"/>
  <c r="Z24" i="9"/>
  <c r="X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Y23" i="9" s="1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X22" i="9" s="1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Y21" i="9" s="1"/>
  <c r="AJ21" i="9"/>
  <c r="X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X20" i="9" s="1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X19" i="9" s="1"/>
  <c r="AL19" i="9"/>
  <c r="AK19" i="9"/>
  <c r="AJ19" i="9"/>
  <c r="Y19" i="9" s="1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Y18" i="9" s="1"/>
  <c r="AK18" i="9"/>
  <c r="X18" i="9" s="1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X17" i="9" s="1"/>
  <c r="AJ17" i="9"/>
  <c r="AI17" i="9"/>
  <c r="AH17" i="9"/>
  <c r="AG17" i="9"/>
  <c r="AF17" i="9"/>
  <c r="AE17" i="9"/>
  <c r="AD17" i="9"/>
  <c r="AC17" i="9"/>
  <c r="AB17" i="9"/>
  <c r="AA17" i="9"/>
  <c r="Z17" i="9"/>
  <c r="Y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Y16" i="9" s="1"/>
  <c r="AI16" i="9"/>
  <c r="AH16" i="9"/>
  <c r="AG16" i="9"/>
  <c r="AF16" i="9"/>
  <c r="AE16" i="9"/>
  <c r="AD16" i="9"/>
  <c r="AC16" i="9"/>
  <c r="AB16" i="9"/>
  <c r="AA16" i="9"/>
  <c r="Z16" i="9"/>
  <c r="X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Y15" i="9" s="1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X14" i="9" s="1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Y13" i="9" s="1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X12" i="9" s="1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X11" i="9" s="1"/>
  <c r="AL11" i="9"/>
  <c r="AK11" i="9"/>
  <c r="AJ11" i="9"/>
  <c r="Y11" i="9" s="1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Y10" i="9" s="1"/>
  <c r="AK10" i="9"/>
  <c r="X10" i="9" s="1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X9" i="9" s="1"/>
  <c r="AJ9" i="9"/>
  <c r="AI9" i="9"/>
  <c r="AH9" i="9"/>
  <c r="AG9" i="9"/>
  <c r="AF9" i="9"/>
  <c r="AE9" i="9"/>
  <c r="AD9" i="9"/>
  <c r="AC9" i="9"/>
  <c r="AB9" i="9"/>
  <c r="AA9" i="9"/>
  <c r="Z9" i="9"/>
  <c r="Y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Y8" i="9" s="1"/>
  <c r="AI8" i="9"/>
  <c r="AH8" i="9"/>
  <c r="AG8" i="9"/>
  <c r="AF8" i="9"/>
  <c r="AE8" i="9"/>
  <c r="AD8" i="9"/>
  <c r="AC8" i="9"/>
  <c r="AB8" i="9"/>
  <c r="AA8" i="9"/>
  <c r="Z8" i="9"/>
  <c r="X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Y7" i="9" s="1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X6" i="9" s="1"/>
  <c r="AI6" i="9"/>
  <c r="AH6" i="9"/>
  <c r="AG6" i="9"/>
  <c r="AF6" i="9"/>
  <c r="AE6" i="9"/>
  <c r="AD6" i="9"/>
  <c r="AC6" i="9"/>
  <c r="AB6" i="9"/>
  <c r="AA6" i="9"/>
  <c r="Z6" i="9"/>
  <c r="C6" i="9"/>
  <c r="BA5" i="9"/>
  <c r="U35" i="9" s="1"/>
  <c r="AZ5" i="9"/>
  <c r="AY5" i="9"/>
  <c r="AX5" i="9"/>
  <c r="AW5" i="9"/>
  <c r="Q36" i="9" s="1"/>
  <c r="AV5" i="9"/>
  <c r="AU5" i="9"/>
  <c r="AT5" i="9"/>
  <c r="N36" i="9" s="1"/>
  <c r="AS5" i="9"/>
  <c r="M35" i="9" s="1"/>
  <c r="AR5" i="9"/>
  <c r="AQ5" i="9"/>
  <c r="AP5" i="9"/>
  <c r="AO5" i="9"/>
  <c r="I36" i="9" s="1"/>
  <c r="AN5" i="9"/>
  <c r="AM5" i="9"/>
  <c r="AL5" i="9"/>
  <c r="F36" i="9" s="1"/>
  <c r="AK5" i="9"/>
  <c r="E35" i="9" s="1"/>
  <c r="AJ5" i="9"/>
  <c r="X5" i="9" s="1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T36" i="9" s="1"/>
  <c r="AY4" i="9"/>
  <c r="AX4" i="9"/>
  <c r="AW4" i="9"/>
  <c r="AV4" i="9"/>
  <c r="P35" i="9" s="1"/>
  <c r="P37" i="9" s="1"/>
  <c r="AU4" i="9"/>
  <c r="AT4" i="9"/>
  <c r="AS4" i="9"/>
  <c r="AR4" i="9"/>
  <c r="L36" i="9" s="1"/>
  <c r="AQ4" i="9"/>
  <c r="AP4" i="9"/>
  <c r="AO4" i="9"/>
  <c r="AN4" i="9"/>
  <c r="H35" i="9" s="1"/>
  <c r="H37" i="9" s="1"/>
  <c r="AM4" i="9"/>
  <c r="AL4" i="9"/>
  <c r="AK4" i="9"/>
  <c r="AJ4" i="9"/>
  <c r="X4" i="9" s="1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5" i="9" s="1"/>
  <c r="AY3" i="9"/>
  <c r="S36" i="9" s="1"/>
  <c r="AX3" i="9"/>
  <c r="R36" i="9" s="1"/>
  <c r="AW3" i="9"/>
  <c r="AV3" i="9"/>
  <c r="P36" i="9" s="1"/>
  <c r="AU3" i="9"/>
  <c r="O36" i="9" s="1"/>
  <c r="AT3" i="9"/>
  <c r="AS3" i="9"/>
  <c r="AR3" i="9"/>
  <c r="L35" i="9" s="1"/>
  <c r="AQ3" i="9"/>
  <c r="K36" i="9" s="1"/>
  <c r="AP3" i="9"/>
  <c r="J36" i="9" s="1"/>
  <c r="AO3" i="9"/>
  <c r="AN3" i="9"/>
  <c r="H36" i="9" s="1"/>
  <c r="AM3" i="9"/>
  <c r="G36" i="9" s="1"/>
  <c r="AL3" i="9"/>
  <c r="AK3" i="9"/>
  <c r="AJ3" i="9"/>
  <c r="D35" i="9" s="1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S35" i="9" s="1"/>
  <c r="S37" i="9" s="1"/>
  <c r="AX2" i="9"/>
  <c r="R35" i="9" s="1"/>
  <c r="R37" i="9" s="1"/>
  <c r="AW2" i="9"/>
  <c r="AV2" i="9"/>
  <c r="AU2" i="9"/>
  <c r="O35" i="9" s="1"/>
  <c r="AT2" i="9"/>
  <c r="N35" i="9" s="1"/>
  <c r="AS2" i="9"/>
  <c r="AR2" i="9"/>
  <c r="AQ2" i="9"/>
  <c r="K35" i="9" s="1"/>
  <c r="K37" i="9" s="1"/>
  <c r="AP2" i="9"/>
  <c r="J35" i="9" s="1"/>
  <c r="J37" i="9" s="1"/>
  <c r="AO2" i="9"/>
  <c r="AN2" i="9"/>
  <c r="AM2" i="9"/>
  <c r="G35" i="9" s="1"/>
  <c r="AL2" i="9"/>
  <c r="Y2" i="9" s="1"/>
  <c r="AK2" i="9"/>
  <c r="X2" i="9" s="1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U44" i="9" s="1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X29" i="8" s="1"/>
  <c r="AM29" i="8"/>
  <c r="AL29" i="8"/>
  <c r="AK29" i="8"/>
  <c r="AJ29" i="8"/>
  <c r="Y29" i="8" s="1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X22" i="8" s="1"/>
  <c r="AI22" i="8"/>
  <c r="AH22" i="8"/>
  <c r="AG22" i="8"/>
  <c r="AF22" i="8"/>
  <c r="AE22" i="8"/>
  <c r="AD22" i="8"/>
  <c r="AC22" i="8"/>
  <c r="AB22" i="8"/>
  <c r="AA22" i="8"/>
  <c r="Z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X21" i="8" s="1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Y19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Y18" i="8" s="1"/>
  <c r="AJ18" i="8"/>
  <c r="AI18" i="8"/>
  <c r="AH18" i="8"/>
  <c r="AG18" i="8"/>
  <c r="AF18" i="8"/>
  <c r="AE18" i="8"/>
  <c r="AD18" i="8"/>
  <c r="AC18" i="8"/>
  <c r="AB18" i="8"/>
  <c r="AA18" i="8"/>
  <c r="Z18" i="8"/>
  <c r="X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X16" i="8" s="1"/>
  <c r="AK16" i="8"/>
  <c r="AJ16" i="8"/>
  <c r="Y16" i="8" s="1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X13" i="8" s="1"/>
  <c r="AM13" i="8"/>
  <c r="AL13" i="8"/>
  <c r="AK13" i="8"/>
  <c r="AJ13" i="8"/>
  <c r="Y13" i="8" s="1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C10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C7" i="8"/>
  <c r="BA6" i="8"/>
  <c r="AZ6" i="8"/>
  <c r="T36" i="8" s="1"/>
  <c r="AY6" i="8"/>
  <c r="AX6" i="8"/>
  <c r="AW6" i="8"/>
  <c r="AV6" i="8"/>
  <c r="AU6" i="8"/>
  <c r="AT6" i="8"/>
  <c r="AS6" i="8"/>
  <c r="AR6" i="8"/>
  <c r="L36" i="8" s="1"/>
  <c r="AQ6" i="8"/>
  <c r="AP6" i="8"/>
  <c r="AO6" i="8"/>
  <c r="AN6" i="8"/>
  <c r="AM6" i="8"/>
  <c r="AL6" i="8"/>
  <c r="AK6" i="8"/>
  <c r="AJ6" i="8"/>
  <c r="X6" i="8" s="1"/>
  <c r="AI6" i="8"/>
  <c r="AH6" i="8"/>
  <c r="AG6" i="8"/>
  <c r="AF6" i="8"/>
  <c r="AE6" i="8"/>
  <c r="AD6" i="8"/>
  <c r="AC6" i="8"/>
  <c r="AB6" i="8"/>
  <c r="AA6" i="8"/>
  <c r="Z6" i="8"/>
  <c r="C6" i="8"/>
  <c r="BA5" i="8"/>
  <c r="AZ5" i="8"/>
  <c r="AY5" i="8"/>
  <c r="S35" i="8" s="1"/>
  <c r="AX5" i="8"/>
  <c r="AW5" i="8"/>
  <c r="AV5" i="8"/>
  <c r="AU5" i="8"/>
  <c r="AT5" i="8"/>
  <c r="AS5" i="8"/>
  <c r="AR5" i="8"/>
  <c r="AQ5" i="8"/>
  <c r="K35" i="8" s="1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O36" i="8" s="1"/>
  <c r="AT4" i="8"/>
  <c r="AS4" i="8"/>
  <c r="AR4" i="8"/>
  <c r="AQ4" i="8"/>
  <c r="AP4" i="8"/>
  <c r="AO4" i="8"/>
  <c r="AN4" i="8"/>
  <c r="AM4" i="8"/>
  <c r="G36" i="8" s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AX3" i="8"/>
  <c r="AW3" i="8"/>
  <c r="AV3" i="8"/>
  <c r="AU3" i="8"/>
  <c r="AT3" i="8"/>
  <c r="N36" i="8" s="1"/>
  <c r="AS3" i="8"/>
  <c r="AR3" i="8"/>
  <c r="AQ3" i="8"/>
  <c r="AP3" i="8"/>
  <c r="AO3" i="8"/>
  <c r="AN3" i="8"/>
  <c r="AM3" i="8"/>
  <c r="AL3" i="8"/>
  <c r="F36" i="8" s="1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X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X31" i="7" s="1"/>
  <c r="AK31" i="7"/>
  <c r="AJ31" i="7"/>
  <c r="Y31" i="7" s="1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Y30" i="7" s="1"/>
  <c r="AJ30" i="7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X27" i="7" s="1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Y25" i="7" s="1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Y24" i="7" s="1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Y23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Y22" i="7" s="1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Y19" i="7" s="1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X18" i="7" s="1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X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Y16" i="7" s="1"/>
  <c r="AJ16" i="7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Y15" i="7" s="1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X13" i="7" s="1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Y12" i="7" s="1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X11" i="7" s="1"/>
  <c r="AJ11" i="7"/>
  <c r="Y11" i="7" s="1"/>
  <c r="AI11" i="7"/>
  <c r="AH11" i="7"/>
  <c r="AG11" i="7"/>
  <c r="AF11" i="7"/>
  <c r="AE11" i="7"/>
  <c r="AD11" i="7"/>
  <c r="AC11" i="7"/>
  <c r="AB11" i="7"/>
  <c r="AA11" i="7"/>
  <c r="Z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Y10" i="7" s="1"/>
  <c r="AI10" i="7"/>
  <c r="AH10" i="7"/>
  <c r="AG10" i="7"/>
  <c r="AF10" i="7"/>
  <c r="AE10" i="7"/>
  <c r="AD10" i="7"/>
  <c r="AC10" i="7"/>
  <c r="AB10" i="7"/>
  <c r="AA10" i="7"/>
  <c r="Z10" i="7"/>
  <c r="C10" i="7"/>
  <c r="BA9" i="7"/>
  <c r="AZ9" i="7"/>
  <c r="T36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Y9" i="7" s="1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Y8" i="7" s="1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Y7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X7" i="7"/>
  <c r="C7" i="7"/>
  <c r="BA6" i="7"/>
  <c r="AZ6" i="7"/>
  <c r="AY6" i="7"/>
  <c r="AX6" i="7"/>
  <c r="AW6" i="7"/>
  <c r="AV6" i="7"/>
  <c r="AU6" i="7"/>
  <c r="O35" i="7" s="1"/>
  <c r="AT6" i="7"/>
  <c r="AS6" i="7"/>
  <c r="AR6" i="7"/>
  <c r="AQ6" i="7"/>
  <c r="AP6" i="7"/>
  <c r="AO6" i="7"/>
  <c r="AN6" i="7"/>
  <c r="AM6" i="7"/>
  <c r="Y6" i="7" s="1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AY4" i="7"/>
  <c r="S36" i="7" s="1"/>
  <c r="AX4" i="7"/>
  <c r="AW4" i="7"/>
  <c r="AV4" i="7"/>
  <c r="AU4" i="7"/>
  <c r="AT4" i="7"/>
  <c r="N35" i="7" s="1"/>
  <c r="N37" i="7" s="1"/>
  <c r="AS4" i="7"/>
  <c r="AR4" i="7"/>
  <c r="AQ4" i="7"/>
  <c r="K36" i="7" s="1"/>
  <c r="AP4" i="7"/>
  <c r="AO4" i="7"/>
  <c r="AN4" i="7"/>
  <c r="AM4" i="7"/>
  <c r="AL4" i="7"/>
  <c r="F35" i="7" s="1"/>
  <c r="AK4" i="7"/>
  <c r="AJ4" i="7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5" i="7" s="1"/>
  <c r="AW3" i="7"/>
  <c r="AV3" i="7"/>
  <c r="P36" i="7" s="1"/>
  <c r="AU3" i="7"/>
  <c r="AT3" i="7"/>
  <c r="N36" i="7" s="1"/>
  <c r="AS3" i="7"/>
  <c r="AR3" i="7"/>
  <c r="L36" i="7" s="1"/>
  <c r="AQ3" i="7"/>
  <c r="AP3" i="7"/>
  <c r="J35" i="7" s="1"/>
  <c r="AO3" i="7"/>
  <c r="AN3" i="7"/>
  <c r="AM3" i="7"/>
  <c r="AL3" i="7"/>
  <c r="AK3" i="7"/>
  <c r="AJ3" i="7"/>
  <c r="D35" i="7" s="1"/>
  <c r="AI3" i="7"/>
  <c r="AH3" i="7"/>
  <c r="AG3" i="7"/>
  <c r="AF3" i="7"/>
  <c r="AE3" i="7"/>
  <c r="AD3" i="7"/>
  <c r="AC3" i="7"/>
  <c r="AB3" i="7"/>
  <c r="AA3" i="7"/>
  <c r="Z3" i="7"/>
  <c r="C3" i="7"/>
  <c r="BA2" i="7"/>
  <c r="AZ2" i="7"/>
  <c r="T35" i="7" s="1"/>
  <c r="AY2" i="7"/>
  <c r="AX2" i="7"/>
  <c r="AW2" i="7"/>
  <c r="Q35" i="7" s="1"/>
  <c r="AV2" i="7"/>
  <c r="P35" i="7" s="1"/>
  <c r="P37" i="7" s="1"/>
  <c r="AU2" i="7"/>
  <c r="AT2" i="7"/>
  <c r="AS2" i="7"/>
  <c r="AR2" i="7"/>
  <c r="AQ2" i="7"/>
  <c r="AP2" i="7"/>
  <c r="AO2" i="7"/>
  <c r="I35" i="7" s="1"/>
  <c r="AN2" i="7"/>
  <c r="H35" i="7" s="1"/>
  <c r="AM2" i="7"/>
  <c r="G35" i="7" s="1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X32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Y31" i="6" s="1"/>
  <c r="AK31" i="6"/>
  <c r="AJ31" i="6"/>
  <c r="AI31" i="6"/>
  <c r="AH31" i="6"/>
  <c r="AG31" i="6"/>
  <c r="AF31" i="6"/>
  <c r="AE31" i="6"/>
  <c r="AD31" i="6"/>
  <c r="AC31" i="6"/>
  <c r="AB31" i="6"/>
  <c r="AA31" i="6"/>
  <c r="Z31" i="6"/>
  <c r="X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Y30" i="6" s="1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Y28" i="6" s="1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X27" i="6" s="1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Y26" i="6" s="1"/>
  <c r="AO26" i="6"/>
  <c r="AN26" i="6"/>
  <c r="AM26" i="6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Y25" i="6" s="1"/>
  <c r="AO25" i="6"/>
  <c r="X25" i="6" s="1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X24" i="6" s="1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Y23" i="6" s="1"/>
  <c r="AK23" i="6"/>
  <c r="AJ23" i="6"/>
  <c r="AI23" i="6"/>
  <c r="AH23" i="6"/>
  <c r="AG23" i="6"/>
  <c r="AF23" i="6"/>
  <c r="AE23" i="6"/>
  <c r="AD23" i="6"/>
  <c r="AC23" i="6"/>
  <c r="AB23" i="6"/>
  <c r="AA23" i="6"/>
  <c r="Z23" i="6"/>
  <c r="X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Y22" i="6" s="1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Y21" i="6" s="1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Y20" i="6" s="1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X19" i="6" s="1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Y18" i="6" s="1"/>
  <c r="AO18" i="6"/>
  <c r="AN18" i="6"/>
  <c r="AM18" i="6"/>
  <c r="AL18" i="6"/>
  <c r="AK18" i="6"/>
  <c r="AJ18" i="6"/>
  <c r="X18" i="6" s="1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Y17" i="6" s="1"/>
  <c r="AO17" i="6"/>
  <c r="X17" i="6" s="1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X16" i="6" s="1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Y15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Y14" i="6" s="1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Y13" i="6" s="1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Y12" i="6" s="1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X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Y10" i="6" s="1"/>
  <c r="AO10" i="6"/>
  <c r="AN10" i="6"/>
  <c r="AM10" i="6"/>
  <c r="AL10" i="6"/>
  <c r="AK10" i="6"/>
  <c r="AJ10" i="6"/>
  <c r="X10" i="6" s="1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R35" i="6" s="1"/>
  <c r="AW9" i="6"/>
  <c r="AV9" i="6"/>
  <c r="AU9" i="6"/>
  <c r="AT9" i="6"/>
  <c r="AS9" i="6"/>
  <c r="AR9" i="6"/>
  <c r="AQ9" i="6"/>
  <c r="AP9" i="6"/>
  <c r="J35" i="6" s="1"/>
  <c r="AO9" i="6"/>
  <c r="X9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Q35" i="6" s="1"/>
  <c r="Q37" i="6" s="1"/>
  <c r="AV8" i="6"/>
  <c r="AU8" i="6"/>
  <c r="AT8" i="6"/>
  <c r="AS8" i="6"/>
  <c r="AR8" i="6"/>
  <c r="AQ8" i="6"/>
  <c r="AP8" i="6"/>
  <c r="AO8" i="6"/>
  <c r="I35" i="6" s="1"/>
  <c r="I37" i="6" s="1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C8" i="6"/>
  <c r="BA7" i="6"/>
  <c r="AZ7" i="6"/>
  <c r="AY7" i="6"/>
  <c r="AX7" i="6"/>
  <c r="AW7" i="6"/>
  <c r="AV7" i="6"/>
  <c r="P35" i="6" s="1"/>
  <c r="AU7" i="6"/>
  <c r="AT7" i="6"/>
  <c r="AS7" i="6"/>
  <c r="AR7" i="6"/>
  <c r="AQ7" i="6"/>
  <c r="AP7" i="6"/>
  <c r="AO7" i="6"/>
  <c r="AN7" i="6"/>
  <c r="H35" i="6" s="1"/>
  <c r="AM7" i="6"/>
  <c r="AL7" i="6"/>
  <c r="Y7" i="6" s="1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Y6" i="6" s="1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Q36" i="6" s="1"/>
  <c r="AV5" i="6"/>
  <c r="AU5" i="6"/>
  <c r="AT5" i="6"/>
  <c r="N36" i="6" s="1"/>
  <c r="AS5" i="6"/>
  <c r="AR5" i="6"/>
  <c r="AQ5" i="6"/>
  <c r="AP5" i="6"/>
  <c r="AO5" i="6"/>
  <c r="I36" i="6" s="1"/>
  <c r="AN5" i="6"/>
  <c r="AM5" i="6"/>
  <c r="AL5" i="6"/>
  <c r="F36" i="6" s="1"/>
  <c r="AK5" i="6"/>
  <c r="AJ5" i="6"/>
  <c r="Y5" i="6" s="1"/>
  <c r="AI5" i="6"/>
  <c r="AH5" i="6"/>
  <c r="AG5" i="6"/>
  <c r="AF5" i="6"/>
  <c r="AE5" i="6"/>
  <c r="AD5" i="6"/>
  <c r="AC5" i="6"/>
  <c r="AB5" i="6"/>
  <c r="AA5" i="6"/>
  <c r="Z5" i="6"/>
  <c r="C5" i="6"/>
  <c r="BA4" i="6"/>
  <c r="U35" i="6" s="1"/>
  <c r="AZ4" i="6"/>
  <c r="AY4" i="6"/>
  <c r="AX4" i="6"/>
  <c r="AW4" i="6"/>
  <c r="AV4" i="6"/>
  <c r="P36" i="6" s="1"/>
  <c r="AU4" i="6"/>
  <c r="AT4" i="6"/>
  <c r="AS4" i="6"/>
  <c r="M35" i="6" s="1"/>
  <c r="AR4" i="6"/>
  <c r="AQ4" i="6"/>
  <c r="AP4" i="6"/>
  <c r="AO4" i="6"/>
  <c r="AN4" i="6"/>
  <c r="H36" i="6" s="1"/>
  <c r="AM4" i="6"/>
  <c r="AL4" i="6"/>
  <c r="AK4" i="6"/>
  <c r="E35" i="6" s="1"/>
  <c r="AJ4" i="6"/>
  <c r="Y4" i="6" s="1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6" i="6" s="1"/>
  <c r="AW3" i="6"/>
  <c r="AV3" i="6"/>
  <c r="AU3" i="6"/>
  <c r="O36" i="6" s="1"/>
  <c r="AT3" i="6"/>
  <c r="AS3" i="6"/>
  <c r="AR3" i="6"/>
  <c r="L36" i="6" s="1"/>
  <c r="AQ3" i="6"/>
  <c r="K36" i="6" s="1"/>
  <c r="AP3" i="6"/>
  <c r="J36" i="6" s="1"/>
  <c r="AO3" i="6"/>
  <c r="AN3" i="6"/>
  <c r="AM3" i="6"/>
  <c r="G36" i="6" s="1"/>
  <c r="AL3" i="6"/>
  <c r="AK3" i="6"/>
  <c r="AJ3" i="6"/>
  <c r="X3" i="6" s="1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T35" i="6" s="1"/>
  <c r="AY2" i="6"/>
  <c r="S35" i="6" s="1"/>
  <c r="S37" i="6" s="1"/>
  <c r="AX2" i="6"/>
  <c r="AW2" i="6"/>
  <c r="AV2" i="6"/>
  <c r="AU2" i="6"/>
  <c r="AT2" i="6"/>
  <c r="N35" i="6" s="1"/>
  <c r="N37" i="6" s="1"/>
  <c r="AS2" i="6"/>
  <c r="AR2" i="6"/>
  <c r="L35" i="6" s="1"/>
  <c r="AQ2" i="6"/>
  <c r="K35" i="6" s="1"/>
  <c r="K37" i="6" s="1"/>
  <c r="AP2" i="6"/>
  <c r="Y2" i="6" s="1"/>
  <c r="AO2" i="6"/>
  <c r="AN2" i="6"/>
  <c r="AM2" i="6"/>
  <c r="AL2" i="6"/>
  <c r="F35" i="6" s="1"/>
  <c r="F37" i="6" s="1"/>
  <c r="AK2" i="6"/>
  <c r="AJ2" i="6"/>
  <c r="D35" i="6" s="1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U44" i="6" s="1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Y31" i="5" s="1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Y29" i="5" s="1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Y27" i="5" s="1"/>
  <c r="AO27" i="5"/>
  <c r="AN27" i="5"/>
  <c r="AM27" i="5"/>
  <c r="AL27" i="5"/>
  <c r="X27" i="5" s="1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Y26" i="5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X25" i="5" s="1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Y24" i="5" s="1"/>
  <c r="AI24" i="5"/>
  <c r="AH24" i="5"/>
  <c r="AG24" i="5"/>
  <c r="AF24" i="5"/>
  <c r="AE24" i="5"/>
  <c r="AD24" i="5"/>
  <c r="AC24" i="5"/>
  <c r="AB24" i="5"/>
  <c r="AA24" i="5"/>
  <c r="Z24" i="5"/>
  <c r="X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Y23" i="5" s="1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U35" i="5" s="1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X19" i="5" s="1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Y18" i="5" s="1"/>
  <c r="AO18" i="5"/>
  <c r="X18" i="5" s="1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X17" i="5" s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X16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Y15" i="5" s="1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Y14" i="5" s="1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Y11" i="5" s="1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Y10" i="5" s="1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Q36" i="5" s="1"/>
  <c r="AV9" i="5"/>
  <c r="AU9" i="5"/>
  <c r="AT9" i="5"/>
  <c r="AS9" i="5"/>
  <c r="AR9" i="5"/>
  <c r="AQ9" i="5"/>
  <c r="AP9" i="5"/>
  <c r="AO9" i="5"/>
  <c r="X9" i="5" s="1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C9" i="5"/>
  <c r="BA8" i="5"/>
  <c r="AZ8" i="5"/>
  <c r="AY8" i="5"/>
  <c r="AX8" i="5"/>
  <c r="AW8" i="5"/>
  <c r="AV8" i="5"/>
  <c r="P36" i="5" s="1"/>
  <c r="AU8" i="5"/>
  <c r="AT8" i="5"/>
  <c r="AS8" i="5"/>
  <c r="AR8" i="5"/>
  <c r="AQ8" i="5"/>
  <c r="AP8" i="5"/>
  <c r="AO8" i="5"/>
  <c r="AN8" i="5"/>
  <c r="H36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X8" i="5"/>
  <c r="C8" i="5"/>
  <c r="BA7" i="5"/>
  <c r="AZ7" i="5"/>
  <c r="AY7" i="5"/>
  <c r="AX7" i="5"/>
  <c r="AW7" i="5"/>
  <c r="AV7" i="5"/>
  <c r="AU7" i="5"/>
  <c r="O36" i="5" s="1"/>
  <c r="AT7" i="5"/>
  <c r="AS7" i="5"/>
  <c r="AR7" i="5"/>
  <c r="AQ7" i="5"/>
  <c r="AP7" i="5"/>
  <c r="AO7" i="5"/>
  <c r="AN7" i="5"/>
  <c r="AM7" i="5"/>
  <c r="G36" i="5" s="1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Y6" i="5" s="1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P35" i="5" s="1"/>
  <c r="P37" i="5" s="1"/>
  <c r="AU2" i="5"/>
  <c r="AT2" i="5"/>
  <c r="AS2" i="5"/>
  <c r="AR2" i="5"/>
  <c r="AQ2" i="5"/>
  <c r="AP2" i="5"/>
  <c r="AO2" i="5"/>
  <c r="AN2" i="5"/>
  <c r="H35" i="5" s="1"/>
  <c r="H37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J36" i="4"/>
  <c r="C36" i="4"/>
  <c r="AI35" i="4"/>
  <c r="C35" i="4"/>
  <c r="AI34" i="4"/>
  <c r="H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X32" i="4" s="1"/>
  <c r="AP32" i="4"/>
  <c r="AO32" i="4"/>
  <c r="AN32" i="4"/>
  <c r="AM32" i="4"/>
  <c r="Y32" i="4" s="1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Y28" i="4" s="1"/>
  <c r="AK28" i="4"/>
  <c r="AJ28" i="4"/>
  <c r="AI28" i="4"/>
  <c r="AH28" i="4"/>
  <c r="AG28" i="4"/>
  <c r="AF28" i="4"/>
  <c r="AE28" i="4"/>
  <c r="AD28" i="4"/>
  <c r="AC28" i="4"/>
  <c r="AB28" i="4"/>
  <c r="AA28" i="4"/>
  <c r="Z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Y26" i="4" s="1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Y25" i="4" s="1"/>
  <c r="AI25" i="4"/>
  <c r="AH25" i="4"/>
  <c r="AG25" i="4"/>
  <c r="AF25" i="4"/>
  <c r="AE25" i="4"/>
  <c r="AD25" i="4"/>
  <c r="AC25" i="4"/>
  <c r="AB25" i="4"/>
  <c r="AA25" i="4"/>
  <c r="Z25" i="4"/>
  <c r="X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Y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Y20" i="4" s="1"/>
  <c r="AJ20" i="4"/>
  <c r="AI20" i="4"/>
  <c r="AH20" i="4"/>
  <c r="AG20" i="4"/>
  <c r="AF20" i="4"/>
  <c r="AE20" i="4"/>
  <c r="AD20" i="4"/>
  <c r="AC20" i="4"/>
  <c r="AB20" i="4"/>
  <c r="AA20" i="4"/>
  <c r="Z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Y18" i="4" s="1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X16" i="4" s="1"/>
  <c r="AP16" i="4"/>
  <c r="AO16" i="4"/>
  <c r="AN16" i="4"/>
  <c r="AM16" i="4"/>
  <c r="Y16" i="4" s="1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Y15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Y12" i="4" s="1"/>
  <c r="AK12" i="4"/>
  <c r="AJ12" i="4"/>
  <c r="AI12" i="4"/>
  <c r="AH12" i="4"/>
  <c r="AG12" i="4"/>
  <c r="AF12" i="4"/>
  <c r="AE12" i="4"/>
  <c r="AD12" i="4"/>
  <c r="AC12" i="4"/>
  <c r="AB12" i="4"/>
  <c r="AA12" i="4"/>
  <c r="Z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J35" i="4" s="1"/>
  <c r="J37" i="4" s="1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Y9" i="4" s="1"/>
  <c r="AI9" i="4"/>
  <c r="AH9" i="4"/>
  <c r="AG9" i="4"/>
  <c r="AF9" i="4"/>
  <c r="AE9" i="4"/>
  <c r="AD9" i="4"/>
  <c r="AC9" i="4"/>
  <c r="AB9" i="4"/>
  <c r="AA9" i="4"/>
  <c r="Z9" i="4"/>
  <c r="X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Y8" i="4" s="1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U36" i="4" s="1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T35" i="4" s="1"/>
  <c r="T37" i="4" s="1"/>
  <c r="AY5" i="4"/>
  <c r="AX5" i="4"/>
  <c r="R36" i="4" s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AV4" i="4"/>
  <c r="AU4" i="4"/>
  <c r="O36" i="4" s="1"/>
  <c r="AT4" i="4"/>
  <c r="AS4" i="4"/>
  <c r="AR4" i="4"/>
  <c r="AQ4" i="4"/>
  <c r="AP4" i="4"/>
  <c r="AO4" i="4"/>
  <c r="AN4" i="4"/>
  <c r="AM4" i="4"/>
  <c r="G36" i="4" s="1"/>
  <c r="AL4" i="4"/>
  <c r="AK4" i="4"/>
  <c r="Y4" i="4" s="1"/>
  <c r="AJ4" i="4"/>
  <c r="AI4" i="4"/>
  <c r="AH4" i="4"/>
  <c r="AG4" i="4"/>
  <c r="AF4" i="4"/>
  <c r="AE4" i="4"/>
  <c r="AD4" i="4"/>
  <c r="AC4" i="4"/>
  <c r="AB4" i="4"/>
  <c r="AA4" i="4"/>
  <c r="Z4" i="4"/>
  <c r="C4" i="4"/>
  <c r="BA3" i="4"/>
  <c r="AZ3" i="4"/>
  <c r="T36" i="4" s="1"/>
  <c r="AY3" i="4"/>
  <c r="AX3" i="4"/>
  <c r="AW3" i="4"/>
  <c r="AV3" i="4"/>
  <c r="AU3" i="4"/>
  <c r="AT3" i="4"/>
  <c r="AS3" i="4"/>
  <c r="AR3" i="4"/>
  <c r="L36" i="4" s="1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C3" i="4"/>
  <c r="BA2" i="4"/>
  <c r="AZ2" i="4"/>
  <c r="AY2" i="4"/>
  <c r="S35" i="4" s="1"/>
  <c r="AX2" i="4"/>
  <c r="AW2" i="4"/>
  <c r="AV2" i="4"/>
  <c r="AU2" i="4"/>
  <c r="AT2" i="4"/>
  <c r="AS2" i="4"/>
  <c r="AR2" i="4"/>
  <c r="AQ2" i="4"/>
  <c r="K35" i="4" s="1"/>
  <c r="AP2" i="4"/>
  <c r="Y2" i="4" s="1"/>
  <c r="AO2" i="4"/>
  <c r="I35" i="4" s="1"/>
  <c r="AN2" i="4"/>
  <c r="AM2" i="4"/>
  <c r="AL2" i="4"/>
  <c r="AK2" i="4"/>
  <c r="AJ2" i="4"/>
  <c r="X2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Q34" i="3"/>
  <c r="I34" i="3"/>
  <c r="H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X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X29" i="3" s="1"/>
  <c r="AO29" i="3"/>
  <c r="AN29" i="3"/>
  <c r="Y29" i="3" s="1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Y28" i="3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X27" i="3" s="1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X26" i="3" s="1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X22" i="3" s="1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X21" i="3" s="1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Y20" i="3" s="1"/>
  <c r="AO20" i="3"/>
  <c r="AN20" i="3"/>
  <c r="AM20" i="3"/>
  <c r="X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X19" i="3" s="1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X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X13" i="3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Y12" i="3" s="1"/>
  <c r="AO12" i="3"/>
  <c r="AN12" i="3"/>
  <c r="AM12" i="3"/>
  <c r="X12" i="3" s="1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X11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C11" i="3"/>
  <c r="BA10" i="3"/>
  <c r="AZ10" i="3"/>
  <c r="AY10" i="3"/>
  <c r="AX10" i="3"/>
  <c r="X10" i="3" s="1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N35" i="3" s="1"/>
  <c r="AS9" i="3"/>
  <c r="M35" i="3" s="1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U35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E35" i="3" s="1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X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S36" i="3" s="1"/>
  <c r="AX5" i="3"/>
  <c r="AW5" i="3"/>
  <c r="AV5" i="3"/>
  <c r="AU5" i="3"/>
  <c r="AT5" i="3"/>
  <c r="AS5" i="3"/>
  <c r="AR5" i="3"/>
  <c r="AQ5" i="3"/>
  <c r="K36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J36" i="3" s="1"/>
  <c r="AO4" i="3"/>
  <c r="AN4" i="3"/>
  <c r="AM4" i="3"/>
  <c r="X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C4" i="3"/>
  <c r="BA3" i="3"/>
  <c r="AZ3" i="3"/>
  <c r="AY3" i="3"/>
  <c r="AX3" i="3"/>
  <c r="AW3" i="3"/>
  <c r="AV3" i="3"/>
  <c r="P36" i="3" s="1"/>
  <c r="AU3" i="3"/>
  <c r="AT3" i="3"/>
  <c r="AS3" i="3"/>
  <c r="AR3" i="3"/>
  <c r="AQ3" i="3"/>
  <c r="AP3" i="3"/>
  <c r="AO3" i="3"/>
  <c r="AN3" i="3"/>
  <c r="H36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O35" i="3" s="1"/>
  <c r="AT2" i="3"/>
  <c r="AS2" i="3"/>
  <c r="AR2" i="3"/>
  <c r="AQ2" i="3"/>
  <c r="AP2" i="3"/>
  <c r="AO2" i="3"/>
  <c r="AN2" i="3"/>
  <c r="AM2" i="3"/>
  <c r="X2" i="3" s="1"/>
  <c r="AL2" i="3"/>
  <c r="F35" i="3" s="1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16" i="14" s="1"/>
  <c r="P46" i="2"/>
  <c r="O16" i="14" s="1"/>
  <c r="N46" i="2"/>
  <c r="M16" i="14" s="1"/>
  <c r="L46" i="2"/>
  <c r="K16" i="14" s="1"/>
  <c r="J46" i="2"/>
  <c r="I16" i="14" s="1"/>
  <c r="G46" i="2"/>
  <c r="F16" i="14" s="1"/>
  <c r="F46" i="2"/>
  <c r="E16" i="14" s="1"/>
  <c r="E46" i="2"/>
  <c r="D16" i="14" s="1"/>
  <c r="C46" i="2"/>
  <c r="AI45" i="2"/>
  <c r="U45" i="2"/>
  <c r="S45" i="2"/>
  <c r="R15" i="14" s="1"/>
  <c r="R45" i="2"/>
  <c r="Q15" i="14" s="1"/>
  <c r="P45" i="2"/>
  <c r="O15" i="14" s="1"/>
  <c r="N45" i="2"/>
  <c r="M15" i="14" s="1"/>
  <c r="L45" i="2"/>
  <c r="K15" i="14" s="1"/>
  <c r="J45" i="2"/>
  <c r="I15" i="14" s="1"/>
  <c r="I45" i="2"/>
  <c r="H15" i="14" s="1"/>
  <c r="G45" i="2"/>
  <c r="F15" i="14" s="1"/>
  <c r="F45" i="2"/>
  <c r="E15" i="14" s="1"/>
  <c r="E45" i="2"/>
  <c r="C45" i="2"/>
  <c r="AI44" i="2"/>
  <c r="P44" i="2"/>
  <c r="O44" i="2"/>
  <c r="N44" i="2"/>
  <c r="M14" i="14" s="1"/>
  <c r="M44" i="2"/>
  <c r="L14" i="14" s="1"/>
  <c r="L44" i="2"/>
  <c r="K14" i="14" s="1"/>
  <c r="K44" i="2"/>
  <c r="J14" i="14" s="1"/>
  <c r="J44" i="2"/>
  <c r="I14" i="14" s="1"/>
  <c r="I44" i="2"/>
  <c r="H14" i="14" s="1"/>
  <c r="H44" i="2"/>
  <c r="G44" i="2"/>
  <c r="F44" i="2"/>
  <c r="E14" i="14" s="1"/>
  <c r="E44" i="2"/>
  <c r="D14" i="14" s="1"/>
  <c r="D44" i="2"/>
  <c r="C14" i="14" s="1"/>
  <c r="C44" i="2"/>
  <c r="AI43" i="2"/>
  <c r="U43" i="2"/>
  <c r="T13" i="14" s="1"/>
  <c r="S43" i="2"/>
  <c r="P43" i="2"/>
  <c r="O13" i="14" s="1"/>
  <c r="N43" i="2"/>
  <c r="M13" i="14" s="1"/>
  <c r="L43" i="2"/>
  <c r="K13" i="14" s="1"/>
  <c r="J43" i="2"/>
  <c r="I13" i="14" s="1"/>
  <c r="I43" i="2"/>
  <c r="H13" i="14" s="1"/>
  <c r="G43" i="2"/>
  <c r="F13" i="14" s="1"/>
  <c r="F43" i="2"/>
  <c r="E13" i="14" s="1"/>
  <c r="E43" i="2"/>
  <c r="D13" i="14" s="1"/>
  <c r="D43" i="2"/>
  <c r="C13" i="14" s="1"/>
  <c r="C43" i="2"/>
  <c r="AI42" i="2"/>
  <c r="U42" i="2"/>
  <c r="T12" i="14" s="1"/>
  <c r="S42" i="2"/>
  <c r="R12" i="14" s="1"/>
  <c r="P42" i="2"/>
  <c r="O12" i="14" s="1"/>
  <c r="N42" i="2"/>
  <c r="M12" i="14" s="1"/>
  <c r="L42" i="2"/>
  <c r="K12" i="14" s="1"/>
  <c r="J42" i="2"/>
  <c r="I12" i="14" s="1"/>
  <c r="G42" i="2"/>
  <c r="F42" i="2"/>
  <c r="E12" i="14" s="1"/>
  <c r="E42" i="2"/>
  <c r="D12" i="14" s="1"/>
  <c r="D42" i="2"/>
  <c r="C12" i="14" s="1"/>
  <c r="C42" i="2"/>
  <c r="AI41" i="2"/>
  <c r="U41" i="2"/>
  <c r="T11" i="14" s="1"/>
  <c r="S41" i="2"/>
  <c r="R41" i="2"/>
  <c r="Q41" i="2"/>
  <c r="P11" i="14" s="1"/>
  <c r="P41" i="2"/>
  <c r="O11" i="14" s="1"/>
  <c r="N41" i="2"/>
  <c r="M11" i="14" s="1"/>
  <c r="L41" i="2"/>
  <c r="J41" i="2"/>
  <c r="I11" i="14" s="1"/>
  <c r="I41" i="2"/>
  <c r="H11" i="14" s="1"/>
  <c r="G41" i="2"/>
  <c r="F11" i="14" s="1"/>
  <c r="F41" i="2"/>
  <c r="E11" i="14" s="1"/>
  <c r="E41" i="2"/>
  <c r="D11" i="14" s="1"/>
  <c r="C41" i="2"/>
  <c r="AI40" i="2"/>
  <c r="U40" i="2"/>
  <c r="T10" i="14" s="1"/>
  <c r="S40" i="2"/>
  <c r="R10" i="14" s="1"/>
  <c r="P40" i="2"/>
  <c r="O10" i="14" s="1"/>
  <c r="N40" i="2"/>
  <c r="M10" i="14" s="1"/>
  <c r="L40" i="2"/>
  <c r="K10" i="14" s="1"/>
  <c r="J40" i="2"/>
  <c r="I10" i="14" s="1"/>
  <c r="G40" i="2"/>
  <c r="F40" i="2"/>
  <c r="E10" i="14" s="1"/>
  <c r="E40" i="2"/>
  <c r="D10" i="14" s="1"/>
  <c r="C40" i="2"/>
  <c r="AI39" i="2"/>
  <c r="U39" i="2"/>
  <c r="T9" i="14" s="1"/>
  <c r="S39" i="2"/>
  <c r="R39" i="2"/>
  <c r="P39" i="2"/>
  <c r="O9" i="14" s="1"/>
  <c r="N39" i="2"/>
  <c r="M9" i="14" s="1"/>
  <c r="L39" i="2"/>
  <c r="J39" i="2"/>
  <c r="I9" i="14" s="1"/>
  <c r="I39" i="2"/>
  <c r="H9" i="14" s="1"/>
  <c r="H39" i="2"/>
  <c r="G9" i="14" s="1"/>
  <c r="G39" i="2"/>
  <c r="F9" i="14" s="1"/>
  <c r="F39" i="2"/>
  <c r="E9" i="14" s="1"/>
  <c r="E39" i="2"/>
  <c r="D9" i="14" s="1"/>
  <c r="C39" i="2"/>
  <c r="AI38" i="2"/>
  <c r="U38" i="2"/>
  <c r="T38" i="2"/>
  <c r="S38" i="2"/>
  <c r="P38" i="2"/>
  <c r="N38" i="2"/>
  <c r="L38" i="2"/>
  <c r="J38" i="2"/>
  <c r="G38" i="2"/>
  <c r="F38" i="2"/>
  <c r="E38" i="2"/>
  <c r="C38" i="2"/>
  <c r="AI37" i="2"/>
  <c r="C37" i="2"/>
  <c r="AI36" i="2"/>
  <c r="C36" i="2"/>
  <c r="AI35" i="2"/>
  <c r="C35" i="2"/>
  <c r="AI34" i="2"/>
  <c r="R34" i="2"/>
  <c r="Q34" i="2"/>
  <c r="I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X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D20" i="2"/>
  <c r="AC20" i="2"/>
  <c r="AB20" i="2"/>
  <c r="AA20" i="2"/>
  <c r="Z20" i="2"/>
  <c r="I20" i="2"/>
  <c r="AE20" i="2" s="1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I19" i="2"/>
  <c r="AE19" i="2" s="1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I18" i="2"/>
  <c r="I46" i="2" s="1"/>
  <c r="H16" i="14" s="1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D9" i="2"/>
  <c r="AC9" i="2"/>
  <c r="AB9" i="2"/>
  <c r="AA9" i="2"/>
  <c r="Z9" i="2"/>
  <c r="M9" i="2"/>
  <c r="AE9" i="2" s="1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S36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R6" i="2"/>
  <c r="AP6" i="2"/>
  <c r="AO6" i="2"/>
  <c r="AN6" i="2"/>
  <c r="AM6" i="2"/>
  <c r="AL6" i="2"/>
  <c r="AK6" i="2"/>
  <c r="AJ6" i="2"/>
  <c r="AI6" i="2"/>
  <c r="AH6" i="2"/>
  <c r="AG6" i="2"/>
  <c r="AF6" i="2"/>
  <c r="AE6" i="2"/>
  <c r="Z6" i="2"/>
  <c r="M6" i="2"/>
  <c r="AS6" i="2" s="1"/>
  <c r="K6" i="2"/>
  <c r="H6" i="2"/>
  <c r="D6" i="2"/>
  <c r="C6" i="2"/>
  <c r="BA5" i="2"/>
  <c r="AZ5" i="2"/>
  <c r="AY5" i="2"/>
  <c r="AX5" i="2"/>
  <c r="AW5" i="2"/>
  <c r="AV5" i="2"/>
  <c r="AU5" i="2"/>
  <c r="AT5" i="2"/>
  <c r="AR5" i="2"/>
  <c r="AQ5" i="2"/>
  <c r="AP5" i="2"/>
  <c r="AO5" i="2"/>
  <c r="AM5" i="2"/>
  <c r="AL5" i="2"/>
  <c r="AK5" i="2"/>
  <c r="AJ5" i="2"/>
  <c r="AI5" i="2"/>
  <c r="M5" i="2"/>
  <c r="AH5" i="2" s="1"/>
  <c r="H5" i="2"/>
  <c r="AN5" i="2" s="1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M4" i="2"/>
  <c r="AL4" i="2"/>
  <c r="AK4" i="2"/>
  <c r="AJ4" i="2"/>
  <c r="AI4" i="2"/>
  <c r="AH4" i="2"/>
  <c r="AG4" i="2"/>
  <c r="AB4" i="2"/>
  <c r="T45" i="2"/>
  <c r="S15" i="14" s="1"/>
  <c r="Q4" i="2"/>
  <c r="M4" i="2"/>
  <c r="M46" i="2" s="1"/>
  <c r="L16" i="14" s="1"/>
  <c r="H4" i="2"/>
  <c r="D4" i="2"/>
  <c r="AA4" i="2" s="1"/>
  <c r="C4" i="2"/>
  <c r="BA3" i="2"/>
  <c r="AZ3" i="2"/>
  <c r="AY3" i="2"/>
  <c r="AX3" i="2"/>
  <c r="AV3" i="2"/>
  <c r="P35" i="2" s="1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F3" i="2"/>
  <c r="AD3" i="2"/>
  <c r="AC3" i="2"/>
  <c r="Q3" i="2"/>
  <c r="C3" i="2"/>
  <c r="BA2" i="2"/>
  <c r="AZ2" i="2"/>
  <c r="AY2" i="2"/>
  <c r="AW2" i="2"/>
  <c r="AV2" i="2"/>
  <c r="AT2" i="2"/>
  <c r="AS2" i="2"/>
  <c r="AR2" i="2"/>
  <c r="AQ2" i="2"/>
  <c r="AP2" i="2"/>
  <c r="AO2" i="2"/>
  <c r="AN2" i="2"/>
  <c r="AM2" i="2"/>
  <c r="AL2" i="2"/>
  <c r="AK2" i="2"/>
  <c r="AJ2" i="2"/>
  <c r="AI2" i="2"/>
  <c r="AE2" i="2"/>
  <c r="O2" i="2"/>
  <c r="AU2" i="2" s="1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Q34" i="5" s="1"/>
  <c r="P1" i="2"/>
  <c r="O1" i="2"/>
  <c r="N1" i="2"/>
  <c r="M1" i="2"/>
  <c r="L1" i="2"/>
  <c r="K1" i="2"/>
  <c r="J1" i="2"/>
  <c r="J34" i="2" s="1"/>
  <c r="I1" i="2"/>
  <c r="I34" i="5" s="1"/>
  <c r="H1" i="2"/>
  <c r="G1" i="2"/>
  <c r="G34" i="2" s="1"/>
  <c r="F1" i="2"/>
  <c r="E1" i="2"/>
  <c r="D1" i="2"/>
  <c r="B1" i="2"/>
  <c r="Y19" i="2" l="1"/>
  <c r="X19" i="2"/>
  <c r="D35" i="2"/>
  <c r="Y18" i="2"/>
  <c r="X32" i="2"/>
  <c r="Y12" i="2"/>
  <c r="J35" i="2"/>
  <c r="Y10" i="2"/>
  <c r="Y28" i="2"/>
  <c r="Y29" i="2"/>
  <c r="T36" i="2"/>
  <c r="Y15" i="2"/>
  <c r="Y14" i="2"/>
  <c r="F36" i="2"/>
  <c r="Y7" i="2"/>
  <c r="Q9" i="14"/>
  <c r="Q11" i="14"/>
  <c r="R36" i="3"/>
  <c r="Y23" i="2"/>
  <c r="X11" i="2"/>
  <c r="F35" i="2"/>
  <c r="Y17" i="2"/>
  <c r="X17" i="2"/>
  <c r="Y20" i="2"/>
  <c r="G35" i="2"/>
  <c r="E36" i="2"/>
  <c r="O35" i="2"/>
  <c r="Y27" i="2"/>
  <c r="Y16" i="2"/>
  <c r="R36" i="2"/>
  <c r="M34" i="13"/>
  <c r="M34" i="11"/>
  <c r="M34" i="12"/>
  <c r="M34" i="9"/>
  <c r="M34" i="10"/>
  <c r="M34" i="7"/>
  <c r="M34" i="8"/>
  <c r="M34" i="5"/>
  <c r="M34" i="6"/>
  <c r="M34" i="4"/>
  <c r="M34" i="3"/>
  <c r="U35" i="2"/>
  <c r="X18" i="2"/>
  <c r="U44" i="3"/>
  <c r="AA2" i="2"/>
  <c r="Q46" i="2"/>
  <c r="P16" i="14" s="1"/>
  <c r="Q42" i="2"/>
  <c r="P12" i="14" s="1"/>
  <c r="Q40" i="2"/>
  <c r="P10" i="14" s="1"/>
  <c r="Q38" i="2"/>
  <c r="AE3" i="2"/>
  <c r="Q45" i="2"/>
  <c r="P15" i="14" s="1"/>
  <c r="Z3" i="2"/>
  <c r="AH3" i="2"/>
  <c r="Q43" i="2"/>
  <c r="P13" i="14" s="1"/>
  <c r="AW3" i="2"/>
  <c r="AG3" i="2"/>
  <c r="U36" i="2"/>
  <c r="K34" i="12"/>
  <c r="K34" i="13"/>
  <c r="K34" i="8"/>
  <c r="K34" i="11"/>
  <c r="K34" i="9"/>
  <c r="K34" i="10"/>
  <c r="K34" i="4"/>
  <c r="K34" i="5"/>
  <c r="K34" i="7"/>
  <c r="K34" i="6"/>
  <c r="K34" i="2"/>
  <c r="K34" i="3"/>
  <c r="S34" i="12"/>
  <c r="S34" i="13"/>
  <c r="S34" i="8"/>
  <c r="S34" i="9"/>
  <c r="S34" i="11"/>
  <c r="S34" i="10"/>
  <c r="S34" i="7"/>
  <c r="S34" i="4"/>
  <c r="S34" i="5"/>
  <c r="S34" i="6"/>
  <c r="S34" i="3"/>
  <c r="AC2" i="2"/>
  <c r="AA3" i="2"/>
  <c r="N36" i="2"/>
  <c r="D34" i="13"/>
  <c r="D34" i="11"/>
  <c r="D34" i="12"/>
  <c r="D34" i="9"/>
  <c r="D34" i="10"/>
  <c r="D34" i="7"/>
  <c r="D34" i="5"/>
  <c r="D34" i="8"/>
  <c r="D34" i="6"/>
  <c r="D34" i="3"/>
  <c r="D34" i="4"/>
  <c r="L34" i="13"/>
  <c r="L34" i="11"/>
  <c r="L34" i="12"/>
  <c r="L34" i="9"/>
  <c r="L34" i="10"/>
  <c r="L34" i="5"/>
  <c r="L34" i="8"/>
  <c r="L34" i="7"/>
  <c r="L34" i="6"/>
  <c r="L34" i="4"/>
  <c r="L34" i="3"/>
  <c r="L34" i="2"/>
  <c r="T34" i="13"/>
  <c r="T34" i="11"/>
  <c r="T34" i="12"/>
  <c r="T34" i="9"/>
  <c r="T34" i="10"/>
  <c r="T34" i="5"/>
  <c r="T34" i="8"/>
  <c r="T34" i="6"/>
  <c r="T34" i="7"/>
  <c r="T34" i="3"/>
  <c r="T34" i="2"/>
  <c r="T34" i="4"/>
  <c r="AD2" i="2"/>
  <c r="AB3" i="2"/>
  <c r="H46" i="2"/>
  <c r="G16" i="14" s="1"/>
  <c r="AN4" i="2"/>
  <c r="Y4" i="2" s="1"/>
  <c r="AF4" i="2"/>
  <c r="H43" i="2"/>
  <c r="G13" i="14" s="1"/>
  <c r="H42" i="2"/>
  <c r="G12" i="14" s="1"/>
  <c r="AE4" i="2"/>
  <c r="AD4" i="2"/>
  <c r="H41" i="2"/>
  <c r="G11" i="14" s="1"/>
  <c r="H40" i="2"/>
  <c r="G10" i="14" s="1"/>
  <c r="AC4" i="2"/>
  <c r="I35" i="2"/>
  <c r="K45" i="2"/>
  <c r="J15" i="14" s="1"/>
  <c r="K43" i="2"/>
  <c r="J13" i="14" s="1"/>
  <c r="K41" i="2"/>
  <c r="J11" i="14" s="1"/>
  <c r="K39" i="2"/>
  <c r="J9" i="14" s="1"/>
  <c r="K42" i="2"/>
  <c r="J12" i="14" s="1"/>
  <c r="K40" i="2"/>
  <c r="J10" i="14" s="1"/>
  <c r="K38" i="2"/>
  <c r="X12" i="2"/>
  <c r="X14" i="2"/>
  <c r="Y25" i="2"/>
  <c r="X25" i="2"/>
  <c r="Q39" i="2"/>
  <c r="P9" i="14" s="1"/>
  <c r="O41" i="2"/>
  <c r="N11" i="14" s="1"/>
  <c r="S44" i="2"/>
  <c r="R14" i="14" s="1"/>
  <c r="H45" i="2"/>
  <c r="G15" i="14" s="1"/>
  <c r="L35" i="3"/>
  <c r="T35" i="3"/>
  <c r="X5" i="3"/>
  <c r="Y13" i="3"/>
  <c r="Y8" i="3"/>
  <c r="X8" i="3"/>
  <c r="U34" i="13"/>
  <c r="U34" i="11"/>
  <c r="U34" i="12"/>
  <c r="U34" i="9"/>
  <c r="U34" i="10"/>
  <c r="U34" i="7"/>
  <c r="U34" i="8"/>
  <c r="U34" i="5"/>
  <c r="U34" i="6"/>
  <c r="U34" i="3"/>
  <c r="U34" i="4"/>
  <c r="U34" i="2"/>
  <c r="P36" i="2"/>
  <c r="E35" i="2"/>
  <c r="X31" i="2"/>
  <c r="Y31" i="2"/>
  <c r="T35" i="2"/>
  <c r="AA5" i="2"/>
  <c r="Y30" i="2"/>
  <c r="X30" i="2"/>
  <c r="Y13" i="2"/>
  <c r="X13" i="2"/>
  <c r="X16" i="2"/>
  <c r="X28" i="2"/>
  <c r="H38" i="2"/>
  <c r="O43" i="2"/>
  <c r="N13" i="14" s="1"/>
  <c r="H35" i="3"/>
  <c r="H37" i="3" s="1"/>
  <c r="P35" i="3"/>
  <c r="P37" i="3" s="1"/>
  <c r="Y3" i="3"/>
  <c r="I35" i="3"/>
  <c r="I36" i="3"/>
  <c r="Q35" i="3"/>
  <c r="Q36" i="3"/>
  <c r="E34" i="13"/>
  <c r="E34" i="11"/>
  <c r="E34" i="12"/>
  <c r="E34" i="9"/>
  <c r="E34" i="10"/>
  <c r="E34" i="7"/>
  <c r="E34" i="8"/>
  <c r="E34" i="5"/>
  <c r="E34" i="6"/>
  <c r="E34" i="3"/>
  <c r="E34" i="4"/>
  <c r="AS5" i="2"/>
  <c r="M35" i="2" s="1"/>
  <c r="Y8" i="2"/>
  <c r="X8" i="2"/>
  <c r="F34" i="13"/>
  <c r="F34" i="12"/>
  <c r="F34" i="9"/>
  <c r="F34" i="11"/>
  <c r="F34" i="10"/>
  <c r="F34" i="8"/>
  <c r="F34" i="7"/>
  <c r="F34" i="6"/>
  <c r="F34" i="5"/>
  <c r="F34" i="3"/>
  <c r="F34" i="2"/>
  <c r="F34" i="4"/>
  <c r="N34" i="13"/>
  <c r="N34" i="12"/>
  <c r="N34" i="11"/>
  <c r="N34" i="9"/>
  <c r="N34" i="10"/>
  <c r="N34" i="8"/>
  <c r="N34" i="7"/>
  <c r="N34" i="6"/>
  <c r="N34" i="5"/>
  <c r="N34" i="3"/>
  <c r="N34" i="2"/>
  <c r="N34" i="4"/>
  <c r="O34" i="13"/>
  <c r="O34" i="11"/>
  <c r="O34" i="12"/>
  <c r="O34" i="9"/>
  <c r="O34" i="10"/>
  <c r="O34" i="7"/>
  <c r="O34" i="8"/>
  <c r="O34" i="6"/>
  <c r="O34" i="5"/>
  <c r="O34" i="4"/>
  <c r="O34" i="3"/>
  <c r="L35" i="2"/>
  <c r="E34" i="2"/>
  <c r="L36" i="2"/>
  <c r="AE5" i="2"/>
  <c r="AD6" i="2"/>
  <c r="AA6" i="2"/>
  <c r="AB2" i="2"/>
  <c r="M36" i="2"/>
  <c r="Z4" i="2"/>
  <c r="AG5" i="2"/>
  <c r="AQ6" i="2"/>
  <c r="Y6" i="2" s="1"/>
  <c r="Y9" i="2"/>
  <c r="X9" i="2"/>
  <c r="X15" i="2"/>
  <c r="M34" i="2"/>
  <c r="M42" i="2"/>
  <c r="L12" i="14" s="1"/>
  <c r="Y24" i="3"/>
  <c r="X24" i="3"/>
  <c r="X5" i="2"/>
  <c r="X21" i="2"/>
  <c r="Y21" i="2"/>
  <c r="J36" i="2"/>
  <c r="Y24" i="2"/>
  <c r="X24" i="2"/>
  <c r="G34" i="13"/>
  <c r="G34" i="11"/>
  <c r="G34" i="12"/>
  <c r="G34" i="9"/>
  <c r="G34" i="10"/>
  <c r="G34" i="7"/>
  <c r="G34" i="6"/>
  <c r="G34" i="8"/>
  <c r="G34" i="5"/>
  <c r="G34" i="4"/>
  <c r="G34" i="3"/>
  <c r="AF2" i="2"/>
  <c r="O46" i="2"/>
  <c r="N16" i="14" s="1"/>
  <c r="O42" i="2"/>
  <c r="N12" i="14" s="1"/>
  <c r="O40" i="2"/>
  <c r="N10" i="14" s="1"/>
  <c r="O38" i="2"/>
  <c r="O39" i="2"/>
  <c r="N9" i="14" s="1"/>
  <c r="Z2" i="2"/>
  <c r="O45" i="2"/>
  <c r="N15" i="14" s="1"/>
  <c r="AH2" i="2"/>
  <c r="AG2" i="2"/>
  <c r="Z5" i="2"/>
  <c r="X7" i="2"/>
  <c r="X20" i="2"/>
  <c r="Y26" i="2"/>
  <c r="X26" i="2"/>
  <c r="G35" i="3"/>
  <c r="G37" i="3" s="1"/>
  <c r="X3" i="3"/>
  <c r="Y16" i="3"/>
  <c r="X16" i="3"/>
  <c r="N35" i="2"/>
  <c r="D36" i="2"/>
  <c r="Y3" i="2"/>
  <c r="X3" i="2"/>
  <c r="X27" i="2"/>
  <c r="O34" i="2"/>
  <c r="K46" i="2"/>
  <c r="J16" i="14" s="1"/>
  <c r="Y5" i="3"/>
  <c r="X28" i="3"/>
  <c r="X6" i="4"/>
  <c r="Y6" i="4"/>
  <c r="Y17" i="4"/>
  <c r="X17" i="4"/>
  <c r="Y7" i="4"/>
  <c r="F36" i="4"/>
  <c r="F35" i="4"/>
  <c r="Q35" i="4"/>
  <c r="X23" i="4"/>
  <c r="U44" i="4"/>
  <c r="N35" i="4"/>
  <c r="N37" i="4" s="1"/>
  <c r="J35" i="3"/>
  <c r="J37" i="3" s="1"/>
  <c r="R35" i="3"/>
  <c r="R37" i="3" s="1"/>
  <c r="K35" i="3"/>
  <c r="K37" i="3" s="1"/>
  <c r="S35" i="3"/>
  <c r="S37" i="3" s="1"/>
  <c r="E36" i="3"/>
  <c r="E37" i="3" s="1"/>
  <c r="M36" i="3"/>
  <c r="M37" i="3" s="1"/>
  <c r="U36" i="3"/>
  <c r="U37" i="3" s="1"/>
  <c r="J34" i="3"/>
  <c r="D35" i="3"/>
  <c r="R35" i="4"/>
  <c r="R37" i="4" s="1"/>
  <c r="E36" i="4"/>
  <c r="M36" i="4"/>
  <c r="Y11" i="4"/>
  <c r="X11" i="4"/>
  <c r="N36" i="4"/>
  <c r="Y5" i="4"/>
  <c r="X5" i="4"/>
  <c r="X14" i="4"/>
  <c r="X22" i="4"/>
  <c r="Y22" i="4"/>
  <c r="Y31" i="4"/>
  <c r="X23" i="2"/>
  <c r="X29" i="2"/>
  <c r="T39" i="2"/>
  <c r="S9" i="14" s="1"/>
  <c r="T40" i="2"/>
  <c r="S10" i="14" s="1"/>
  <c r="H34" i="13"/>
  <c r="H34" i="11"/>
  <c r="H34" i="12"/>
  <c r="H34" i="9"/>
  <c r="H34" i="10"/>
  <c r="H34" i="8"/>
  <c r="H34" i="6"/>
  <c r="H34" i="5"/>
  <c r="H34" i="7"/>
  <c r="H34" i="2"/>
  <c r="P34" i="13"/>
  <c r="P34" i="11"/>
  <c r="P34" i="12"/>
  <c r="P34" i="9"/>
  <c r="P34" i="10"/>
  <c r="P34" i="8"/>
  <c r="P34" i="7"/>
  <c r="P34" i="6"/>
  <c r="P34" i="5"/>
  <c r="P34" i="2"/>
  <c r="P34" i="4"/>
  <c r="R46" i="2"/>
  <c r="Q16" i="14" s="1"/>
  <c r="R42" i="2"/>
  <c r="Q12" i="14" s="1"/>
  <c r="R40" i="2"/>
  <c r="Q10" i="14" s="1"/>
  <c r="R38" i="2"/>
  <c r="I36" i="2"/>
  <c r="M45" i="2"/>
  <c r="L15" i="14" s="1"/>
  <c r="M43" i="2"/>
  <c r="L13" i="14" s="1"/>
  <c r="M41" i="2"/>
  <c r="L11" i="14" s="1"/>
  <c r="M39" i="2"/>
  <c r="L9" i="14" s="1"/>
  <c r="AB5" i="2"/>
  <c r="Y11" i="2"/>
  <c r="K9" i="14"/>
  <c r="D36" i="3"/>
  <c r="L36" i="3"/>
  <c r="T36" i="3"/>
  <c r="AX2" i="2"/>
  <c r="R35" i="2" s="1"/>
  <c r="G36" i="2"/>
  <c r="O36" i="2"/>
  <c r="AF5" i="2"/>
  <c r="D45" i="2"/>
  <c r="C15" i="14" s="1"/>
  <c r="AC5" i="2"/>
  <c r="AC6" i="2"/>
  <c r="AB6" i="2"/>
  <c r="Y22" i="2"/>
  <c r="Y32" i="2"/>
  <c r="D38" i="2"/>
  <c r="M38" i="2"/>
  <c r="D39" i="2"/>
  <c r="C9" i="14" s="1"/>
  <c r="T41" i="2"/>
  <c r="S11" i="14" s="1"/>
  <c r="T42" i="2"/>
  <c r="S12" i="14" s="1"/>
  <c r="R43" i="2"/>
  <c r="Q13" i="14" s="1"/>
  <c r="D46" i="2"/>
  <c r="C16" i="14" s="1"/>
  <c r="Y2" i="3"/>
  <c r="Y6" i="3"/>
  <c r="X7" i="3"/>
  <c r="Y7" i="3"/>
  <c r="Y10" i="3"/>
  <c r="Y14" i="3"/>
  <c r="X15" i="3"/>
  <c r="Y15" i="3"/>
  <c r="Y18" i="3"/>
  <c r="Y22" i="3"/>
  <c r="X23" i="3"/>
  <c r="Y23" i="3"/>
  <c r="Y26" i="3"/>
  <c r="Y30" i="3"/>
  <c r="P34" i="3"/>
  <c r="L35" i="4"/>
  <c r="L37" i="4" s="1"/>
  <c r="Y27" i="4"/>
  <c r="X27" i="4"/>
  <c r="J34" i="12"/>
  <c r="J34" i="13"/>
  <c r="J34" i="10"/>
  <c r="J34" i="8"/>
  <c r="J34" i="11"/>
  <c r="J34" i="9"/>
  <c r="J34" i="6"/>
  <c r="J34" i="5"/>
  <c r="J34" i="7"/>
  <c r="J34" i="4"/>
  <c r="R34" i="12"/>
  <c r="R34" i="13"/>
  <c r="R34" i="11"/>
  <c r="R34" i="10"/>
  <c r="R34" i="8"/>
  <c r="R34" i="9"/>
  <c r="R34" i="6"/>
  <c r="R34" i="7"/>
  <c r="R34" i="5"/>
  <c r="R34" i="4"/>
  <c r="R44" i="2"/>
  <c r="Q14" i="14" s="1"/>
  <c r="K35" i="2"/>
  <c r="S35" i="2"/>
  <c r="AD5" i="2"/>
  <c r="X10" i="2"/>
  <c r="K11" i="14"/>
  <c r="F36" i="3"/>
  <c r="N36" i="3"/>
  <c r="N37" i="3" s="1"/>
  <c r="H36" i="4"/>
  <c r="H35" i="4"/>
  <c r="H37" i="4" s="1"/>
  <c r="P36" i="4"/>
  <c r="P35" i="4"/>
  <c r="P37" i="4" s="1"/>
  <c r="X7" i="4"/>
  <c r="Y21" i="4"/>
  <c r="X21" i="4"/>
  <c r="Y24" i="4"/>
  <c r="X30" i="4"/>
  <c r="D40" i="2"/>
  <c r="C10" i="14" s="1"/>
  <c r="M40" i="2"/>
  <c r="L10" i="14" s="1"/>
  <c r="D41" i="2"/>
  <c r="C11" i="14" s="1"/>
  <c r="T43" i="2"/>
  <c r="S13" i="14" s="1"/>
  <c r="G14" i="14"/>
  <c r="O14" i="14"/>
  <c r="G36" i="3"/>
  <c r="O36" i="3"/>
  <c r="O37" i="3" s="1"/>
  <c r="Y9" i="3"/>
  <c r="X9" i="3"/>
  <c r="Y17" i="3"/>
  <c r="X17" i="3"/>
  <c r="Y25" i="3"/>
  <c r="X25" i="3"/>
  <c r="R34" i="3"/>
  <c r="Y10" i="4"/>
  <c r="Y3" i="4"/>
  <c r="T44" i="4" s="1"/>
  <c r="Y13" i="4"/>
  <c r="Y19" i="4"/>
  <c r="Y29" i="4"/>
  <c r="D35" i="4"/>
  <c r="G35" i="5"/>
  <c r="G37" i="5" s="1"/>
  <c r="O35" i="5"/>
  <c r="O37" i="5" s="1"/>
  <c r="J36" i="5"/>
  <c r="R36" i="5"/>
  <c r="Y21" i="5"/>
  <c r="X26" i="5"/>
  <c r="K36" i="5"/>
  <c r="K35" i="5"/>
  <c r="K37" i="5" s="1"/>
  <c r="S36" i="5"/>
  <c r="R6" i="14" s="1"/>
  <c r="S35" i="5"/>
  <c r="S37" i="5" s="1"/>
  <c r="X12" i="5"/>
  <c r="Y12" i="5"/>
  <c r="H37" i="6"/>
  <c r="P37" i="6"/>
  <c r="X12" i="4"/>
  <c r="X15" i="4"/>
  <c r="X18" i="4"/>
  <c r="X28" i="4"/>
  <c r="X31" i="4"/>
  <c r="I35" i="5"/>
  <c r="Q35" i="5"/>
  <c r="Q37" i="5" s="1"/>
  <c r="E35" i="4"/>
  <c r="M35" i="4"/>
  <c r="M37" i="4" s="1"/>
  <c r="U35" i="4"/>
  <c r="U37" i="4" s="1"/>
  <c r="Y2" i="5"/>
  <c r="T44" i="5" s="1"/>
  <c r="J35" i="5"/>
  <c r="J37" i="5" s="1"/>
  <c r="R35" i="5"/>
  <c r="X20" i="5"/>
  <c r="Y20" i="5"/>
  <c r="I36" i="5"/>
  <c r="D37" i="6"/>
  <c r="L37" i="6"/>
  <c r="T37" i="6"/>
  <c r="O37" i="7"/>
  <c r="F36" i="5"/>
  <c r="N36" i="5"/>
  <c r="Y5" i="5"/>
  <c r="Y8" i="5"/>
  <c r="X10" i="5"/>
  <c r="Y19" i="5"/>
  <c r="T37" i="7"/>
  <c r="R9" i="14"/>
  <c r="F10" i="14"/>
  <c r="R11" i="14"/>
  <c r="F12" i="14"/>
  <c r="R13" i="14"/>
  <c r="F14" i="14"/>
  <c r="N14" i="14"/>
  <c r="G35" i="4"/>
  <c r="G37" i="4" s="1"/>
  <c r="O35" i="4"/>
  <c r="O37" i="4" s="1"/>
  <c r="X3" i="4"/>
  <c r="I36" i="4"/>
  <c r="I37" i="4" s="1"/>
  <c r="Q36" i="4"/>
  <c r="X8" i="4"/>
  <c r="X13" i="4"/>
  <c r="X19" i="4"/>
  <c r="X24" i="4"/>
  <c r="X29" i="4"/>
  <c r="E36" i="5"/>
  <c r="M36" i="5"/>
  <c r="U36" i="5"/>
  <c r="U37" i="5" s="1"/>
  <c r="X28" i="5"/>
  <c r="Y28" i="5"/>
  <c r="K37" i="8"/>
  <c r="S37" i="8"/>
  <c r="X4" i="4"/>
  <c r="X10" i="4"/>
  <c r="X20" i="4"/>
  <c r="X26" i="4"/>
  <c r="Y7" i="5"/>
  <c r="X11" i="5"/>
  <c r="Y13" i="5"/>
  <c r="Y16" i="5"/>
  <c r="E35" i="5"/>
  <c r="E37" i="5" s="1"/>
  <c r="M37" i="6"/>
  <c r="J37" i="6"/>
  <c r="R37" i="6"/>
  <c r="I34" i="11"/>
  <c r="I34" i="12"/>
  <c r="I34" i="13"/>
  <c r="I34" i="9"/>
  <c r="I34" i="10"/>
  <c r="I34" i="7"/>
  <c r="I34" i="8"/>
  <c r="I34" i="6"/>
  <c r="I34" i="4"/>
  <c r="Q34" i="11"/>
  <c r="Q34" i="12"/>
  <c r="Q34" i="13"/>
  <c r="Q34" i="9"/>
  <c r="Q34" i="10"/>
  <c r="Q34" i="7"/>
  <c r="Q34" i="8"/>
  <c r="Q34" i="6"/>
  <c r="Q34" i="4"/>
  <c r="AE18" i="2"/>
  <c r="I38" i="2"/>
  <c r="I40" i="2"/>
  <c r="H10" i="14" s="1"/>
  <c r="I42" i="2"/>
  <c r="H12" i="14" s="1"/>
  <c r="Q44" i="2"/>
  <c r="P14" i="14" s="1"/>
  <c r="D15" i="14"/>
  <c r="T15" i="14"/>
  <c r="K36" i="4"/>
  <c r="K37" i="4" s="1"/>
  <c r="S36" i="4"/>
  <c r="S37" i="4" s="1"/>
  <c r="D36" i="4"/>
  <c r="F35" i="5"/>
  <c r="F37" i="5" s="1"/>
  <c r="N35" i="5"/>
  <c r="X4" i="5"/>
  <c r="D36" i="5"/>
  <c r="D35" i="5"/>
  <c r="D37" i="5" s="1"/>
  <c r="Y4" i="5"/>
  <c r="L36" i="5"/>
  <c r="L35" i="5"/>
  <c r="T36" i="5"/>
  <c r="T35" i="5"/>
  <c r="Y30" i="5"/>
  <c r="M35" i="5"/>
  <c r="M37" i="5" s="1"/>
  <c r="R37" i="7"/>
  <c r="X3" i="5"/>
  <c r="X2" i="6"/>
  <c r="Y3" i="6"/>
  <c r="Y11" i="6"/>
  <c r="Y19" i="6"/>
  <c r="Y27" i="6"/>
  <c r="G35" i="6"/>
  <c r="G37" i="6" s="1"/>
  <c r="O35" i="6"/>
  <c r="O37" i="6" s="1"/>
  <c r="X3" i="7"/>
  <c r="Y5" i="7"/>
  <c r="Y14" i="7"/>
  <c r="X16" i="7"/>
  <c r="Y21" i="7"/>
  <c r="X26" i="7"/>
  <c r="L35" i="7"/>
  <c r="L37" i="7" s="1"/>
  <c r="D36" i="7"/>
  <c r="D37" i="7" s="1"/>
  <c r="R36" i="7"/>
  <c r="I35" i="8"/>
  <c r="Q35" i="8"/>
  <c r="K36" i="8"/>
  <c r="S36" i="8"/>
  <c r="H36" i="8"/>
  <c r="P36" i="8"/>
  <c r="Y7" i="8"/>
  <c r="X7" i="8"/>
  <c r="Y10" i="8"/>
  <c r="Y23" i="8"/>
  <c r="X23" i="8"/>
  <c r="Y26" i="8"/>
  <c r="H35" i="8"/>
  <c r="H37" i="8" s="1"/>
  <c r="X2" i="5"/>
  <c r="Y3" i="5"/>
  <c r="D36" i="6"/>
  <c r="X2" i="7"/>
  <c r="Y3" i="7"/>
  <c r="I36" i="7"/>
  <c r="Q36" i="7"/>
  <c r="F36" i="7"/>
  <c r="F37" i="7" s="1"/>
  <c r="J35" i="8"/>
  <c r="J37" i="8" s="1"/>
  <c r="R35" i="8"/>
  <c r="R37" i="8" s="1"/>
  <c r="X3" i="8"/>
  <c r="X5" i="8"/>
  <c r="Y9" i="8"/>
  <c r="X9" i="8"/>
  <c r="X19" i="8"/>
  <c r="Y25" i="8"/>
  <c r="X25" i="8"/>
  <c r="X8" i="6"/>
  <c r="Y9" i="6"/>
  <c r="E36" i="6"/>
  <c r="E37" i="6" s="1"/>
  <c r="M36" i="6"/>
  <c r="U36" i="6"/>
  <c r="U37" i="6" s="1"/>
  <c r="I37" i="7"/>
  <c r="Q37" i="7"/>
  <c r="H36" i="7"/>
  <c r="H37" i="7" s="1"/>
  <c r="E36" i="8"/>
  <c r="M36" i="8"/>
  <c r="U36" i="8"/>
  <c r="Y12" i="8"/>
  <c r="Y28" i="8"/>
  <c r="P35" i="8"/>
  <c r="M37" i="9"/>
  <c r="U37" i="9"/>
  <c r="U37" i="10"/>
  <c r="X4" i="7"/>
  <c r="X6" i="7"/>
  <c r="X20" i="7"/>
  <c r="X22" i="7"/>
  <c r="J36" i="7"/>
  <c r="J37" i="7" s="1"/>
  <c r="J37" i="10"/>
  <c r="X7" i="5"/>
  <c r="X15" i="5"/>
  <c r="X23" i="5"/>
  <c r="X31" i="5"/>
  <c r="X6" i="6"/>
  <c r="X14" i="6"/>
  <c r="X22" i="6"/>
  <c r="X30" i="6"/>
  <c r="K35" i="7"/>
  <c r="K37" i="7" s="1"/>
  <c r="S35" i="7"/>
  <c r="S37" i="7" s="1"/>
  <c r="X8" i="7"/>
  <c r="Y13" i="7"/>
  <c r="X24" i="7"/>
  <c r="E35" i="8"/>
  <c r="Y2" i="8"/>
  <c r="T44" i="8" s="1"/>
  <c r="M35" i="8"/>
  <c r="M37" i="8" s="1"/>
  <c r="U35" i="8"/>
  <c r="G35" i="8"/>
  <c r="G37" i="8" s="1"/>
  <c r="O35" i="8"/>
  <c r="O37" i="8" s="1"/>
  <c r="Y5" i="8"/>
  <c r="Y8" i="8"/>
  <c r="X10" i="8"/>
  <c r="Y15" i="8"/>
  <c r="X15" i="8"/>
  <c r="Y21" i="8"/>
  <c r="Y24" i="8"/>
  <c r="X26" i="8"/>
  <c r="Y31" i="8"/>
  <c r="X31" i="8"/>
  <c r="N37" i="9"/>
  <c r="G37" i="10"/>
  <c r="O37" i="10"/>
  <c r="J37" i="11"/>
  <c r="X6" i="5"/>
  <c r="X14" i="5"/>
  <c r="X22" i="5"/>
  <c r="X30" i="5"/>
  <c r="T44" i="6"/>
  <c r="X5" i="6"/>
  <c r="X13" i="6"/>
  <c r="X21" i="6"/>
  <c r="X29" i="6"/>
  <c r="E36" i="7"/>
  <c r="M36" i="7"/>
  <c r="U36" i="7"/>
  <c r="G36" i="7"/>
  <c r="G37" i="7" s="1"/>
  <c r="O36" i="7"/>
  <c r="X5" i="7"/>
  <c r="X10" i="7"/>
  <c r="X21" i="7"/>
  <c r="Y26" i="7"/>
  <c r="X28" i="7"/>
  <c r="X30" i="7"/>
  <c r="F35" i="8"/>
  <c r="F37" i="8" s="1"/>
  <c r="N35" i="8"/>
  <c r="N37" i="8" s="1"/>
  <c r="X11" i="8"/>
  <c r="Y17" i="8"/>
  <c r="X17" i="8"/>
  <c r="X27" i="8"/>
  <c r="G37" i="9"/>
  <c r="O37" i="9"/>
  <c r="M37" i="10"/>
  <c r="X5" i="5"/>
  <c r="X13" i="5"/>
  <c r="X21" i="5"/>
  <c r="X29" i="5"/>
  <c r="X4" i="6"/>
  <c r="X12" i="6"/>
  <c r="X20" i="6"/>
  <c r="X28" i="6"/>
  <c r="E35" i="7"/>
  <c r="E37" i="7" s="1"/>
  <c r="M35" i="7"/>
  <c r="U35" i="7"/>
  <c r="X15" i="7"/>
  <c r="Y17" i="7"/>
  <c r="Y27" i="7"/>
  <c r="U44" i="8"/>
  <c r="Y3" i="8"/>
  <c r="I36" i="8"/>
  <c r="Q36" i="8"/>
  <c r="D35" i="8"/>
  <c r="L35" i="8"/>
  <c r="L37" i="8" s="1"/>
  <c r="T35" i="8"/>
  <c r="T37" i="8" s="1"/>
  <c r="X8" i="8"/>
  <c r="X14" i="8"/>
  <c r="Y20" i="8"/>
  <c r="X24" i="8"/>
  <c r="X30" i="8"/>
  <c r="D36" i="8"/>
  <c r="I37" i="10"/>
  <c r="K37" i="10"/>
  <c r="U44" i="7"/>
  <c r="Y4" i="7"/>
  <c r="T44" i="7" s="1"/>
  <c r="X9" i="7"/>
  <c r="X12" i="7"/>
  <c r="Y20" i="7"/>
  <c r="X25" i="7"/>
  <c r="X29" i="7"/>
  <c r="J36" i="8"/>
  <c r="R36" i="8"/>
  <c r="Y6" i="8"/>
  <c r="Y22" i="8"/>
  <c r="L37" i="9"/>
  <c r="T37" i="9"/>
  <c r="R37" i="10"/>
  <c r="X4" i="8"/>
  <c r="X12" i="8"/>
  <c r="X20" i="8"/>
  <c r="X28" i="8"/>
  <c r="X3" i="9"/>
  <c r="Y4" i="9"/>
  <c r="Y12" i="9"/>
  <c r="Y20" i="9"/>
  <c r="Y28" i="9"/>
  <c r="F35" i="9"/>
  <c r="F37" i="9" s="1"/>
  <c r="D35" i="10"/>
  <c r="D37" i="10" s="1"/>
  <c r="L35" i="10"/>
  <c r="L37" i="10" s="1"/>
  <c r="T35" i="10"/>
  <c r="T37" i="10" s="1"/>
  <c r="X6" i="10"/>
  <c r="Y7" i="10"/>
  <c r="X14" i="10"/>
  <c r="Y15" i="10"/>
  <c r="X22" i="10"/>
  <c r="Y23" i="10"/>
  <c r="X30" i="10"/>
  <c r="Y31" i="10"/>
  <c r="Q35" i="10"/>
  <c r="Q37" i="10" s="1"/>
  <c r="G36" i="11"/>
  <c r="O36" i="11"/>
  <c r="O37" i="11" s="1"/>
  <c r="Y7" i="11"/>
  <c r="Y14" i="11"/>
  <c r="X14" i="11"/>
  <c r="Y26" i="11"/>
  <c r="X27" i="11"/>
  <c r="X32" i="11"/>
  <c r="I35" i="12"/>
  <c r="I37" i="12" s="1"/>
  <c r="Q35" i="12"/>
  <c r="Q37" i="12" s="1"/>
  <c r="K36" i="12"/>
  <c r="K37" i="12" s="1"/>
  <c r="S36" i="12"/>
  <c r="S37" i="12" s="1"/>
  <c r="X6" i="12"/>
  <c r="Y6" i="12"/>
  <c r="Y15" i="12"/>
  <c r="X15" i="12"/>
  <c r="Y4" i="8"/>
  <c r="Y3" i="9"/>
  <c r="T44" i="9" s="1"/>
  <c r="X5" i="10"/>
  <c r="X13" i="10"/>
  <c r="X21" i="10"/>
  <c r="X29" i="10"/>
  <c r="Y17" i="11"/>
  <c r="Y21" i="11"/>
  <c r="X23" i="11"/>
  <c r="X25" i="11"/>
  <c r="J35" i="12"/>
  <c r="R35" i="12"/>
  <c r="L36" i="12"/>
  <c r="T36" i="12"/>
  <c r="D37" i="13"/>
  <c r="L37" i="13"/>
  <c r="T37" i="13"/>
  <c r="D36" i="9"/>
  <c r="D37" i="9" s="1"/>
  <c r="X4" i="10"/>
  <c r="K35" i="11"/>
  <c r="K37" i="11" s="1"/>
  <c r="S35" i="11"/>
  <c r="S37" i="11" s="1"/>
  <c r="D36" i="11"/>
  <c r="L36" i="11"/>
  <c r="T36" i="11"/>
  <c r="Y6" i="11"/>
  <c r="X6" i="11"/>
  <c r="X24" i="11"/>
  <c r="X9" i="12"/>
  <c r="G36" i="12"/>
  <c r="X14" i="12"/>
  <c r="Y14" i="12"/>
  <c r="I35" i="9"/>
  <c r="I37" i="9" s="1"/>
  <c r="Q35" i="9"/>
  <c r="Q37" i="9" s="1"/>
  <c r="E36" i="9"/>
  <c r="E37" i="9" s="1"/>
  <c r="M36" i="9"/>
  <c r="U36" i="9"/>
  <c r="D35" i="11"/>
  <c r="D37" i="11" s="1"/>
  <c r="L35" i="11"/>
  <c r="L37" i="11" s="1"/>
  <c r="T35" i="11"/>
  <c r="T37" i="11" s="1"/>
  <c r="E35" i="11"/>
  <c r="E37" i="11" s="1"/>
  <c r="M35" i="11"/>
  <c r="U35" i="11"/>
  <c r="Y8" i="11"/>
  <c r="Y9" i="11"/>
  <c r="Y12" i="11"/>
  <c r="Y13" i="11"/>
  <c r="X17" i="11"/>
  <c r="X28" i="11"/>
  <c r="F35" i="11"/>
  <c r="F37" i="11" s="1"/>
  <c r="D35" i="12"/>
  <c r="D37" i="12" s="1"/>
  <c r="L35" i="12"/>
  <c r="L37" i="12" s="1"/>
  <c r="T35" i="12"/>
  <c r="T37" i="12" s="1"/>
  <c r="X11" i="12"/>
  <c r="F37" i="13"/>
  <c r="N37" i="13"/>
  <c r="X7" i="9"/>
  <c r="X15" i="9"/>
  <c r="X23" i="9"/>
  <c r="X31" i="9"/>
  <c r="X2" i="10"/>
  <c r="Y3" i="10"/>
  <c r="Y30" i="11"/>
  <c r="X30" i="11"/>
  <c r="G35" i="11"/>
  <c r="E35" i="12"/>
  <c r="E37" i="12" s="1"/>
  <c r="M35" i="12"/>
  <c r="M37" i="12" s="1"/>
  <c r="U35" i="12"/>
  <c r="U37" i="12" s="1"/>
  <c r="G35" i="12"/>
  <c r="G37" i="12" s="1"/>
  <c r="O35" i="12"/>
  <c r="O37" i="12" s="1"/>
  <c r="Y8" i="12"/>
  <c r="X8" i="12"/>
  <c r="X18" i="12"/>
  <c r="X22" i="12"/>
  <c r="Y22" i="12"/>
  <c r="G37" i="13"/>
  <c r="O37" i="13"/>
  <c r="Y2" i="10"/>
  <c r="T44" i="10" s="1"/>
  <c r="X9" i="10"/>
  <c r="X17" i="10"/>
  <c r="X25" i="10"/>
  <c r="Y4" i="11"/>
  <c r="Y5" i="11"/>
  <c r="X7" i="11"/>
  <c r="X9" i="11"/>
  <c r="X20" i="11"/>
  <c r="Y13" i="12"/>
  <c r="X19" i="12"/>
  <c r="U44" i="11"/>
  <c r="Y2" i="11"/>
  <c r="T44" i="11" s="1"/>
  <c r="X3" i="11"/>
  <c r="H36" i="11"/>
  <c r="P36" i="11"/>
  <c r="X8" i="11"/>
  <c r="X10" i="11"/>
  <c r="Y15" i="11"/>
  <c r="Y22" i="11"/>
  <c r="X22" i="11"/>
  <c r="N35" i="11"/>
  <c r="N37" i="11" s="1"/>
  <c r="U44" i="12"/>
  <c r="I36" i="12"/>
  <c r="Q36" i="12"/>
  <c r="Y4" i="12"/>
  <c r="Y7" i="12"/>
  <c r="X7" i="12"/>
  <c r="Y16" i="12"/>
  <c r="X16" i="12"/>
  <c r="Y5" i="9"/>
  <c r="H35" i="11"/>
  <c r="P35" i="11"/>
  <c r="P37" i="11" s="1"/>
  <c r="Y3" i="11"/>
  <c r="I36" i="11"/>
  <c r="I37" i="11" s="1"/>
  <c r="Q36" i="11"/>
  <c r="Q37" i="11" s="1"/>
  <c r="X12" i="11"/>
  <c r="Y25" i="11"/>
  <c r="Y28" i="11"/>
  <c r="Y29" i="11"/>
  <c r="X31" i="11"/>
  <c r="Y2" i="12"/>
  <c r="H35" i="12"/>
  <c r="P35" i="12"/>
  <c r="J36" i="12"/>
  <c r="R36" i="12"/>
  <c r="H36" i="12"/>
  <c r="P36" i="12"/>
  <c r="Y9" i="12"/>
  <c r="T44" i="12" s="1"/>
  <c r="Y21" i="12"/>
  <c r="J37" i="13"/>
  <c r="R37" i="13"/>
  <c r="X5" i="12"/>
  <c r="X13" i="12"/>
  <c r="X21" i="12"/>
  <c r="X29" i="12"/>
  <c r="Y30" i="12"/>
  <c r="D36" i="12"/>
  <c r="X4" i="13"/>
  <c r="Y5" i="13"/>
  <c r="Y13" i="13"/>
  <c r="Y21" i="13"/>
  <c r="Y29" i="13"/>
  <c r="T44" i="13" s="1"/>
  <c r="E35" i="13"/>
  <c r="E37" i="13" s="1"/>
  <c r="M35" i="13"/>
  <c r="M37" i="13" s="1"/>
  <c r="U35" i="13"/>
  <c r="U37" i="13" s="1"/>
  <c r="X4" i="12"/>
  <c r="Y5" i="12"/>
  <c r="X12" i="12"/>
  <c r="X20" i="12"/>
  <c r="X28" i="12"/>
  <c r="X3" i="13"/>
  <c r="X11" i="13"/>
  <c r="X19" i="13"/>
  <c r="X27" i="13"/>
  <c r="E36" i="11"/>
  <c r="M36" i="11"/>
  <c r="U36" i="11"/>
  <c r="F36" i="12"/>
  <c r="F37" i="12" s="1"/>
  <c r="N36" i="12"/>
  <c r="N37" i="12" s="1"/>
  <c r="X2" i="13"/>
  <c r="D36" i="13"/>
  <c r="X8" i="13"/>
  <c r="X16" i="13"/>
  <c r="X24" i="13"/>
  <c r="X32" i="13"/>
  <c r="X5" i="11"/>
  <c r="X13" i="11"/>
  <c r="X21" i="11"/>
  <c r="X29" i="11"/>
  <c r="X24" i="12"/>
  <c r="X7" i="13"/>
  <c r="X15" i="13"/>
  <c r="X23" i="13"/>
  <c r="X31" i="13"/>
  <c r="X23" i="12"/>
  <c r="X31" i="12"/>
  <c r="X6" i="13"/>
  <c r="X14" i="13"/>
  <c r="X22" i="13"/>
  <c r="X30" i="13"/>
  <c r="C5" i="14" l="1"/>
  <c r="J37" i="2"/>
  <c r="E6" i="14"/>
  <c r="F37" i="2"/>
  <c r="S6" i="14"/>
  <c r="T44" i="3"/>
  <c r="E5" i="14"/>
  <c r="Q6" i="14"/>
  <c r="U44" i="2"/>
  <c r="T14" i="14" s="1"/>
  <c r="L5" i="14"/>
  <c r="M37" i="2"/>
  <c r="U37" i="11"/>
  <c r="R37" i="12"/>
  <c r="I37" i="8"/>
  <c r="I8" i="14" s="1"/>
  <c r="H37" i="11"/>
  <c r="M37" i="11"/>
  <c r="J37" i="12"/>
  <c r="U37" i="8"/>
  <c r="L37" i="5"/>
  <c r="R37" i="5"/>
  <c r="I37" i="5"/>
  <c r="D37" i="4"/>
  <c r="H6" i="14"/>
  <c r="Q37" i="4"/>
  <c r="C6" i="14"/>
  <c r="I37" i="3"/>
  <c r="H5" i="14"/>
  <c r="I37" i="2"/>
  <c r="X6" i="2"/>
  <c r="O5" i="14"/>
  <c r="F37" i="4"/>
  <c r="M5" i="14"/>
  <c r="N37" i="2"/>
  <c r="K5" i="14"/>
  <c r="L37" i="2"/>
  <c r="I5" i="14"/>
  <c r="D5" i="14"/>
  <c r="E37" i="2"/>
  <c r="M6" i="14"/>
  <c r="D6" i="14"/>
  <c r="L6" i="14"/>
  <c r="F37" i="3"/>
  <c r="X4" i="2"/>
  <c r="D37" i="2"/>
  <c r="Y5" i="2"/>
  <c r="E37" i="8"/>
  <c r="N6" i="14"/>
  <c r="Y2" i="2"/>
  <c r="O6" i="14"/>
  <c r="T6" i="14"/>
  <c r="P37" i="8"/>
  <c r="R5" i="14"/>
  <c r="S37" i="2"/>
  <c r="F6" i="14"/>
  <c r="D37" i="3"/>
  <c r="X2" i="2"/>
  <c r="I6" i="14"/>
  <c r="H36" i="2"/>
  <c r="G6" i="14" s="1"/>
  <c r="T5" i="14"/>
  <c r="U37" i="2"/>
  <c r="G37" i="2"/>
  <c r="H37" i="12"/>
  <c r="D37" i="8"/>
  <c r="E37" i="4"/>
  <c r="J5" i="14"/>
  <c r="Q5" i="14"/>
  <c r="R37" i="2"/>
  <c r="K36" i="2"/>
  <c r="J6" i="14" s="1"/>
  <c r="Q36" i="2"/>
  <c r="P6" i="14" s="1"/>
  <c r="Q35" i="2"/>
  <c r="F5" i="14"/>
  <c r="O37" i="2"/>
  <c r="P37" i="12"/>
  <c r="U37" i="7"/>
  <c r="G37" i="11"/>
  <c r="M37" i="7"/>
  <c r="Q37" i="8"/>
  <c r="T37" i="5"/>
  <c r="N37" i="5"/>
  <c r="Q37" i="3"/>
  <c r="S5" i="14"/>
  <c r="T37" i="2"/>
  <c r="T37" i="3"/>
  <c r="N5" i="14"/>
  <c r="H35" i="2"/>
  <c r="K6" i="14"/>
  <c r="L37" i="3"/>
  <c r="P37" i="2"/>
  <c r="E7" i="14" l="1"/>
  <c r="C8" i="14"/>
  <c r="C7" i="14"/>
  <c r="D8" i="14"/>
  <c r="D7" i="14"/>
  <c r="H8" i="14"/>
  <c r="H7" i="14"/>
  <c r="T44" i="2"/>
  <c r="S14" i="14" s="1"/>
  <c r="E8" i="14"/>
  <c r="R8" i="14"/>
  <c r="R7" i="14"/>
  <c r="Q8" i="14"/>
  <c r="Q7" i="14"/>
  <c r="S8" i="14"/>
  <c r="S7" i="14"/>
  <c r="N7" i="14"/>
  <c r="N8" i="14"/>
  <c r="K8" i="14"/>
  <c r="K7" i="14"/>
  <c r="P5" i="14"/>
  <c r="Q37" i="2"/>
  <c r="M7" i="14"/>
  <c r="M8" i="14"/>
  <c r="I7" i="14"/>
  <c r="L8" i="14"/>
  <c r="L7" i="14"/>
  <c r="F7" i="14"/>
  <c r="F8" i="14"/>
  <c r="T8" i="14"/>
  <c r="T7" i="14"/>
  <c r="K37" i="2"/>
  <c r="O7" i="14"/>
  <c r="O8" i="14"/>
  <c r="G5" i="14"/>
  <c r="H37" i="2"/>
  <c r="J8" i="14" l="1"/>
  <c r="J7" i="14"/>
  <c r="G7" i="14"/>
  <c r="G8" i="14"/>
  <c r="P8" i="14"/>
  <c r="P7" i="14"/>
</calcChain>
</file>

<file path=xl/sharedStrings.xml><?xml version="1.0" encoding="utf-8"?>
<sst xmlns="http://schemas.openxmlformats.org/spreadsheetml/2006/main" count="273" uniqueCount="80">
  <si>
    <t>2024</t>
  </si>
  <si>
    <t>51☻</t>
  </si>
  <si>
    <t>POČ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</si>
  <si>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</si>
  <si>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</si>
  <si>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</si>
  <si>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</si>
  <si>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</si>
  <si>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</si>
  <si>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</si>
  <si>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</si>
  <si>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</si>
  <si>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</si>
  <si>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</si>
  <si>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</si>
  <si>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</si>
  <si>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</si>
  <si>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</si>
  <si>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</si>
  <si>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</si>
  <si>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</si>
  <si>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</si>
  <si>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</si>
  <si>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</si>
  <si>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</si>
  <si>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</si>
  <si>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</si>
  <si>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</si>
  <si>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</si>
  <si>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</si>
  <si>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</si>
  <si>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</si>
  <si>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</si>
  <si>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</si>
  <si>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</si>
  <si>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ŠTU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</si>
  <si>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</si>
  <si>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</si>
  <si>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</si>
  <si>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</si>
  <si>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</si>
  <si>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</si>
  <si>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</si>
  <si>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</si>
  <si>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</si>
  <si>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</si>
  <si>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</si>
  <si>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</si>
  <si>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</si>
  <si>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</si>
  <si>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</si>
  <si>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</si>
  <si>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</si>
  <si>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</si>
  <si>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</si>
  <si>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</si>
  <si>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</si>
  <si>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</si>
  <si>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</si>
  <si>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</si>
  <si>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</si>
  <si>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</si>
  <si>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</si>
  <si>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</si>
  <si>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</si>
  <si>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</si>
  <si>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</si>
  <si>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</si>
  <si>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</si>
  <si>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</si>
  <si>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</si>
  <si>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</si>
  <si>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</si>
  <si>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</si>
  <si>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</si>
  <si>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 xml:space="preserve">  </t>
  </si>
  <si>
    <t>Pregled</t>
  </si>
  <si>
    <t>MF</t>
  </si>
  <si>
    <t>MIR</t>
  </si>
  <si>
    <t>NPK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</si>
</sst>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5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0" fillId="0" borderId="1" xfId="0" applyBorder="1" applyProtection="1">
      <protection locked="0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44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E2" sqref="E2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5">
      <c r="A1" s="5" t="s">
        <v>0</v>
      </c>
    </row>
    <row r="2" spans="1:5">
      <c r="B2" s="6" t="s">
        <v>1</v>
      </c>
      <c r="C2" s="7"/>
      <c r="E2" s="8" t="s">
        <v>2</v>
      </c>
    </row>
    <row r="3" spans="1:5">
      <c r="B3" s="6" t="s">
        <v>3</v>
      </c>
      <c r="C3" s="7"/>
      <c r="E3" s="8" t="s">
        <v>4</v>
      </c>
    </row>
    <row r="4" spans="1:5">
      <c r="B4" s="6" t="s">
        <v>5</v>
      </c>
      <c r="C4" s="7"/>
      <c r="E4" s="8" t="s">
        <v>6</v>
      </c>
    </row>
    <row r="5" spans="1:5">
      <c r="B5" s="6" t="s">
        <v>7</v>
      </c>
      <c r="C5" s="7"/>
      <c r="E5" s="8" t="s">
        <v>8</v>
      </c>
    </row>
    <row r="6" spans="1:5">
      <c r="B6" s="6" t="s">
        <v>9</v>
      </c>
      <c r="C6" s="7"/>
      <c r="E6" s="8" t="s">
        <v>10</v>
      </c>
    </row>
    <row r="7" spans="1:5">
      <c r="B7" s="9" t="s">
        <v>11</v>
      </c>
      <c r="C7" s="10"/>
      <c r="E7" s="8" t="s">
        <v>12</v>
      </c>
    </row>
    <row r="8" spans="1:5">
      <c r="B8" s="6" t="s">
        <v>13</v>
      </c>
      <c r="C8" s="7"/>
      <c r="E8" s="8" t="s">
        <v>14</v>
      </c>
    </row>
    <row r="9" spans="1:5">
      <c r="B9" s="6" t="s">
        <v>15</v>
      </c>
      <c r="C9" s="7"/>
      <c r="E9" s="8" t="s">
        <v>16</v>
      </c>
    </row>
    <row r="10" spans="1:5">
      <c r="B10" s="6" t="s">
        <v>17</v>
      </c>
      <c r="C10" s="7"/>
      <c r="E10" s="8" t="s">
        <v>18</v>
      </c>
    </row>
    <row r="11" spans="1:5">
      <c r="B11" s="11" t="s">
        <v>19</v>
      </c>
      <c r="C11" s="12"/>
      <c r="E11" s="8" t="s">
        <v>20</v>
      </c>
    </row>
    <row r="12" spans="1:5">
      <c r="B12" s="6" t="s">
        <v>21</v>
      </c>
      <c r="C12" s="7"/>
      <c r="E12" s="8" t="s">
        <v>22</v>
      </c>
    </row>
    <row r="13" spans="1:5">
      <c r="B13" s="6" t="s">
        <v>23</v>
      </c>
      <c r="C13" s="7"/>
      <c r="E13" s="8" t="s">
        <v>24</v>
      </c>
    </row>
    <row r="14" spans="1:5">
      <c r="B14" s="13" t="s">
        <v>25</v>
      </c>
      <c r="C14" s="14"/>
      <c r="E14" s="8" t="s">
        <v>26</v>
      </c>
    </row>
    <row r="15" spans="1:5">
      <c r="B15" s="6" t="s">
        <v>27</v>
      </c>
      <c r="C15" s="7"/>
      <c r="E15" s="8" t="s">
        <v>28</v>
      </c>
    </row>
    <row r="16" spans="1:5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D13" sqref="BD1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39" priority="2">
      <formula>ABS($A2)=1</formula>
    </cfRule>
    <cfRule type="expression" dxfId="38" priority="3">
      <formula>WEEKDAY($B2,2)=6</formula>
    </cfRule>
    <cfRule type="expression" dxfId="37" priority="4">
      <formula>WEEKDAY($B2,2)=7</formula>
    </cfRule>
  </conditionalFormatting>
  <conditionalFormatting sqref="X2:AE31">
    <cfRule type="cellIs" dxfId="36" priority="5" operator="lessThan">
      <formula>1</formula>
    </cfRule>
    <cfRule type="cellIs" dxfId="35" priority="6" operator="greaterThan">
      <formula>1</formula>
    </cfRule>
  </conditionalFormatting>
  <conditionalFormatting sqref="AF2:AF31">
    <cfRule type="cellIs" dxfId="34" priority="7" operator="notEqual">
      <formula>0</formula>
    </cfRule>
  </conditionalFormatting>
  <conditionalFormatting sqref="AG2:AG31">
    <cfRule type="cellIs" dxfId="33" priority="8" operator="equal">
      <formula>1</formula>
    </cfRule>
    <cfRule type="cellIs" dxfId="32" priority="9" operator="greaterThan">
      <formula>1</formula>
    </cfRule>
  </conditionalFormatting>
  <conditionalFormatting sqref="AH2:AH31">
    <cfRule type="cellIs" dxfId="31" priority="10" operator="lessThan">
      <formula>2</formula>
    </cfRule>
    <cfRule type="cellIs" dxfId="3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29" priority="2">
      <formula>ABS($A2)=1</formula>
    </cfRule>
    <cfRule type="expression" dxfId="28" priority="3">
      <formula>WEEKDAY($B2,2)=6</formula>
    </cfRule>
    <cfRule type="expression" dxfId="27" priority="4">
      <formula>WEEKDAY($B2,2)=7</formula>
    </cfRule>
  </conditionalFormatting>
  <conditionalFormatting sqref="X2:AE32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AF2:AF32">
    <cfRule type="cellIs" dxfId="24" priority="7" operator="notEqual">
      <formula>0</formula>
    </cfRule>
  </conditionalFormatting>
  <conditionalFormatting sqref="AG2:AG32">
    <cfRule type="cellIs" dxfId="23" priority="8" operator="equal">
      <formula>1</formula>
    </cfRule>
    <cfRule type="cellIs" dxfId="22" priority="9" operator="greaterThan">
      <formula>1</formula>
    </cfRule>
  </conditionalFormatting>
  <conditionalFormatting sqref="AH2:AH32">
    <cfRule type="cellIs" dxfId="21" priority="10" operator="lessThan">
      <formula>2</formula>
    </cfRule>
    <cfRule type="cellIs" dxfId="2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L1" sqref="L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19" priority="2">
      <formula>ABS($A2)=1</formula>
    </cfRule>
    <cfRule type="expression" dxfId="18" priority="3">
      <formula>WEEKDAY($B2,2)=6</formula>
    </cfRule>
    <cfRule type="expression" dxfId="17" priority="4">
      <formula>WEEKDAY($B2,2)=7</formula>
    </cfRule>
  </conditionalFormatting>
  <conditionalFormatting sqref="X2:AE31">
    <cfRule type="cellIs" dxfId="16" priority="5" operator="lessThan">
      <formula>1</formula>
    </cfRule>
    <cfRule type="cellIs" dxfId="15" priority="6" operator="greaterThan">
      <formula>1</formula>
    </cfRule>
  </conditionalFormatting>
  <conditionalFormatting sqref="AF2:AF31">
    <cfRule type="cellIs" dxfId="14" priority="7" operator="notEqual">
      <formula>0</formula>
    </cfRule>
  </conditionalFormatting>
  <conditionalFormatting sqref="AG2:AG31">
    <cfRule type="cellIs" dxfId="13" priority="8" operator="equal">
      <formula>1</formula>
    </cfRule>
    <cfRule type="cellIs" dxfId="12" priority="9" operator="greaterThan">
      <formula>1</formula>
    </cfRule>
  </conditionalFormatting>
  <conditionalFormatting sqref="AH2:AH31">
    <cfRule type="cellIs" dxfId="11" priority="10" operator="lessThan">
      <formula>2</formula>
    </cfRule>
    <cfRule type="cellIs" dxfId="1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V11" sqref="V1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" priority="2">
      <formula>ABS($A2)=1</formula>
    </cfRule>
    <cfRule type="expression" dxfId="8" priority="3">
      <formula>WEEKDAY($B2,2)=6</formula>
    </cfRule>
    <cfRule type="expression" dxfId="7" priority="4">
      <formula>WEEKDAY($B2,2)=7</formula>
    </cfRule>
  </conditionalFormatting>
  <conditionalFormatting sqref="X2:AE32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F2:AF32">
    <cfRule type="cellIs" dxfId="4" priority="7" operator="notEqual">
      <formula>0</formula>
    </cfRule>
  </conditionalFormatting>
  <conditionalFormatting sqref="AG2:AG32">
    <cfRule type="cellIs" dxfId="3" priority="8" operator="equal">
      <formula>1</formula>
    </cfRule>
    <cfRule type="cellIs" dxfId="2" priority="9" operator="greaterThan">
      <formula>1</formula>
    </cfRule>
  </conditionalFormatting>
  <conditionalFormatting sqref="AH2:AH32">
    <cfRule type="cellIs" dxfId="1" priority="10" operator="lessThan">
      <formula>2</formula>
    </cfRule>
    <cfRule type="cellIs" dxfId="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S1" sqref="S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5" width="5.42578125" style="3" hidden="1" customWidth="1"/>
    <col min="16" max="17" width="5.42578125" style="3" customWidth="1"/>
    <col min="18" max="18" width="5.42578125" style="3" hidden="1" customWidth="1"/>
    <col min="19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4" t="s">
        <v>76</v>
      </c>
      <c r="C1" s="74"/>
      <c r="D1" s="74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</f>
        <v>POČ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ŠTU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3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3</v>
      </c>
      <c r="H5" s="71">
        <f>SUM(januar!I35,februar!I35,marec!H35,april!I35,maj!I35,junij!H35,julij!H35,avgust!I35,september!H35,oktober!I35,november!I35,december!I35)</f>
        <v>1</v>
      </c>
      <c r="I5" s="71">
        <f>SUM(januar!J35,februar!J35,marec!I35,april!J35,maj!J35,junij!I35,julij!I35,avgust!J35,september!I35,oktober!J35,november!J35,december!J35)</f>
        <v>4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4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3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1</v>
      </c>
      <c r="Q5" s="71">
        <f>SUM(januar!R35,februar!R35,marec!Q35,april!R35,maj!R35,junij!Q35,julij!Q35,avgust!R35,september!Q35,oktober!R35,november!R35,december!R35)</f>
        <v>5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2</v>
      </c>
      <c r="T5" s="71">
        <f>SUM(januar!U35,februar!U35,marec!T35,april!U35,maj!U35,junij!T35,julij!T35,avgust!U35,september!T35,oktober!U35,november!U35,december!U35)</f>
        <v>2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2</v>
      </c>
      <c r="E6" s="71">
        <f>SUM(januar!F36,februar!F36,marec!E36,april!F36,maj!F36,junij!E36,julij!E36,avgust!F36,september!E36,oktober!F36,november!F36,december!F36)</f>
        <v>3</v>
      </c>
      <c r="F6" s="71">
        <f>SUM(januar!G36,februar!G36,marec!F36,april!G36,maj!G36,junij!F36,julij!F36,avgust!G36,september!F36,oktober!G36,november!G36,december!G36)</f>
        <v>3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3</v>
      </c>
      <c r="K6" s="71">
        <f>SUM(januar!L36,februar!L36,marec!K36,april!L36,maj!L36,junij!K36,julij!K36,avgust!L36,september!K36,oktober!L36,november!L36,december!L36)</f>
        <v>4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3</v>
      </c>
      <c r="N6" s="71">
        <f>SUM(januar!O36,februar!O36,marec!N36,april!O36,maj!O36,junij!N36,julij!N36,avgust!O36,september!N36,oktober!O36,november!O36,december!O36)</f>
        <v>2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3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2</v>
      </c>
      <c r="T6" s="71">
        <f>SUM(januar!U36,februar!U36,marec!T36,april!U36,maj!U36,junij!T36,julij!T36,avgust!U36,september!T36,oktober!U36,november!U36,december!U36)</f>
        <v>2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3</v>
      </c>
      <c r="D7" s="71">
        <f>SUM(januar!E37,februar!E37,marec!D37,april!E37,maj!E37,junij!D37,julij!D37,avgust!E37,september!D37,oktober!E37,november!E37,december!E37)</f>
        <v>2</v>
      </c>
      <c r="E7" s="71">
        <f>SUM(januar!F37,februar!F37,marec!E37,april!F37,maj!F37,junij!E37,julij!E37,avgust!F37,september!E37,oktober!F37,november!F37,december!F37)</f>
        <v>3</v>
      </c>
      <c r="F7" s="71">
        <f>SUM(januar!G37,februar!G37,marec!F37,april!G37,maj!G37,junij!F37,julij!F37,avgust!G37,september!F37,oktober!G37,november!G37,december!G37)</f>
        <v>3</v>
      </c>
      <c r="G7" s="71">
        <f>SUM(januar!H37,februar!H37,marec!G37,april!H37,maj!H37,junij!G37,julij!G37,avgust!H37,september!G37,oktober!H37,november!H37,december!H37)</f>
        <v>3</v>
      </c>
      <c r="H7" s="71">
        <f>SUM(januar!I37,februar!I37,marec!H37,april!I37,maj!I37,junij!H37,julij!H37,avgust!I37,september!H37,oktober!I37,november!I37,december!I37)</f>
        <v>1</v>
      </c>
      <c r="I7" s="71">
        <f>SUM(januar!J37,februar!J37,marec!I37,april!J37,maj!J37,junij!I37,julij!I37,avgust!J37,september!I37,oktober!J37,november!J37,december!J37)</f>
        <v>4</v>
      </c>
      <c r="J7" s="71">
        <f>SUM(januar!K37,februar!K37,marec!J37,april!K37,maj!K37,junij!J37,julij!J37,avgust!K37,september!J37,oktober!K37,november!K37,december!K37)</f>
        <v>3</v>
      </c>
      <c r="K7" s="71">
        <f>SUM(januar!L37,februar!L37,marec!K37,april!L37,maj!L37,junij!K37,julij!K37,avgust!L37,september!K37,oktober!L37,november!L37,december!L37)</f>
        <v>4</v>
      </c>
      <c r="L7" s="71">
        <f>SUM(januar!M37,februar!M37,marec!L37,april!M37,maj!M37,junij!L37,julij!L37,avgust!M37,september!L37,oktober!M37,november!M37,december!M37)</f>
        <v>4</v>
      </c>
      <c r="M7" s="71">
        <f>SUM(januar!N37,februar!N37,marec!M37,april!N37,maj!N37,junij!M37,julij!M37,avgust!N37,september!M37,oktober!N37,november!N37,december!N37)</f>
        <v>3</v>
      </c>
      <c r="N7" s="71">
        <f>SUM(januar!O37,februar!O37,marec!N37,april!O37,maj!O37,junij!N37,julij!N37,avgust!O37,september!N37,oktober!O37,november!O37,december!O37)</f>
        <v>5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4</v>
      </c>
      <c r="Q7" s="71">
        <f>SUM(januar!R37,februar!R37,marec!Q37,april!R37,maj!R37,junij!Q37,julij!Q37,avgust!R37,september!Q37,oktober!R37,november!R37,december!R37)</f>
        <v>5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4</v>
      </c>
      <c r="T7" s="71">
        <f>SUM(januar!U37,februar!U37,marec!T37,april!U37,maj!U37,junij!T37,julij!T37,avgust!U37,september!T37,oktober!U37,november!U37,december!U37)</f>
        <v>4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3</v>
      </c>
      <c r="D8" s="71">
        <f>SUM(januar!E37,februar!E37,marec!D37,april!E37,maj!E37,junij!D37,julij!D37,avgust!E37,september!D37,oktober!E37,november!E37,december!E37)</f>
        <v>2</v>
      </c>
      <c r="E8" s="71">
        <f>SUM(januar!F37,februar!F37,marec!E37,april!F37,maj!F37,junij!E37,julij!E37,avgust!F37,september!E37,oktober!F37,november!F37,december!F37)</f>
        <v>3</v>
      </c>
      <c r="F8" s="71">
        <f>SUM(januar!G37,februar!G37,marec!F37,april!G37,maj!G37,junij!F37,julij!F37,avgust!G37,september!F37,oktober!G37,november!G37,december!G37)</f>
        <v>3</v>
      </c>
      <c r="G8" s="71">
        <f>SUM(januar!H37,februar!H37,marec!G37,april!H37,maj!H37,junij!G37,julij!G37,avgust!H37,september!G37,oktober!H37,november!H37,december!H37)</f>
        <v>3</v>
      </c>
      <c r="H8" s="71">
        <f>SUM(januar!I37,februar!I37,marec!H37,april!I37,maj!I37,junij!H37,julij!H37,avgust!I37,september!H37,oktober!I37,november!I37,december!I37)</f>
        <v>1</v>
      </c>
      <c r="I8" s="71">
        <f>SUM(januar!J37,februar!J37,marec!I37,april!J37,maj!J37,junij!I37,julij!I37,avgust!J37,september!I37,oktober!J37,november!J37,december!J37)</f>
        <v>4</v>
      </c>
      <c r="J8" s="71">
        <f>SUM(januar!K37,februar!K37,marec!J37,april!K37,maj!K37,junij!J37,julij!J37,avgust!K37,september!J37,oktober!K37,november!K37,december!K37)</f>
        <v>3</v>
      </c>
      <c r="K8" s="71">
        <f>SUM(januar!L37,februar!L37,marec!K37,april!L37,maj!L37,junij!K37,julij!K37,avgust!L37,september!K37,oktober!L37,november!L37,december!L37)</f>
        <v>4</v>
      </c>
      <c r="L8" s="71">
        <f>SUM(januar!M37,februar!M37,marec!L37,april!M37,maj!M37,junij!L37,julij!L37,avgust!M37,september!L37,oktober!M37,november!M37,december!M37)</f>
        <v>4</v>
      </c>
      <c r="M8" s="71">
        <f>SUM(januar!N37,februar!N37,marec!M37,april!N37,maj!N37,junij!M37,julij!M37,avgust!N37,september!M37,oktober!N37,november!N37,december!N37)</f>
        <v>3</v>
      </c>
      <c r="N8" s="71">
        <f>SUM(januar!O37,februar!O37,marec!N37,april!O37,maj!O37,junij!N37,julij!N37,avgust!O37,september!N37,oktober!O37,november!O37,december!O37)</f>
        <v>5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4</v>
      </c>
      <c r="Q8" s="71">
        <f>SUM(januar!R37,februar!R37,marec!Q37,april!R37,maj!R37,junij!Q37,julij!Q37,avgust!R37,september!Q37,oktober!R37,november!R37,december!R37)</f>
        <v>5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4</v>
      </c>
      <c r="T8" s="71">
        <f>SUM(januar!U37,februar!U37,marec!T37,april!U37,maj!U37,junij!T37,julij!T37,avgust!U37,september!T37,oktober!U37,november!U37,december!U37)</f>
        <v>4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6</v>
      </c>
      <c r="D10" s="71">
        <f>SUM(januar!E40,februar!E40,marec!D40,april!E40,maj!E40,junij!D40,julij!D40,avgust!E40,september!D40,oktober!E40,november!E40,december!E40)</f>
        <v>5</v>
      </c>
      <c r="E10" s="71">
        <f>SUM(januar!F40,februar!F40,marec!E40,april!F40,maj!F40,junij!E40,julij!E40,avgust!F40,september!E40,oktober!F40,november!F40,december!F40)</f>
        <v>0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4</v>
      </c>
      <c r="H10" s="71">
        <f>SUM(januar!I40,februar!I40,marec!H40,april!I40,maj!I40,junij!H40,julij!H40,avgust!I40,september!H40,oktober!I40,november!I40,december!I40)</f>
        <v>3</v>
      </c>
      <c r="I10" s="71">
        <f>SUM(januar!J40,februar!J40,marec!I40,april!J40,maj!J40,junij!I40,julij!I40,avgust!J40,september!I40,oktober!J40,november!J40,december!J40)</f>
        <v>0</v>
      </c>
      <c r="J10" s="71">
        <f>SUM(januar!K40,februar!K40,marec!J40,april!K40,maj!K40,junij!J40,julij!J40,avgust!K40,september!J40,oktober!K40,november!K40,december!K40)</f>
        <v>1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1</v>
      </c>
      <c r="N10" s="71">
        <f>SUM(januar!O40,februar!O40,marec!N40,april!O40,maj!O40,junij!N40,julij!N40,avgust!O40,september!N40,oktober!O40,november!O40,december!O40)</f>
        <v>3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15</v>
      </c>
      <c r="Q10" s="71">
        <f>SUM(januar!R40,februar!R40,marec!Q40,april!R40,maj!R40,junij!Q40,julij!Q40,avgust!R40,september!Q40,oktober!R40,november!R40,december!R40)</f>
        <v>12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1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5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3</v>
      </c>
      <c r="D13" s="71">
        <f>SUM(januar!E43,februar!E43,marec!D43,april!E43,maj!E43,junij!D43,julij!D43,avgust!E43,september!D43,oktober!E43,november!E43,december!E43)</f>
        <v>1</v>
      </c>
      <c r="E13" s="71">
        <f>SUM(januar!F43,februar!F43,marec!E43,april!F43,maj!F43,junij!E43,julij!E43,avgust!F43,september!E43,oktober!F43,november!F43,december!F43)</f>
        <v>2</v>
      </c>
      <c r="F13" s="71">
        <f>SUM(januar!G43,februar!G43,marec!F43,april!G43,maj!G43,junij!F43,julij!F43,avgust!G43,september!F43,oktober!G43,november!G43,december!G43)</f>
        <v>2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1</v>
      </c>
      <c r="I13" s="71">
        <f>SUM(januar!J43,februar!J43,marec!I43,april!J43,maj!J43,junij!I43,julij!I43,avgust!J43,september!I43,oktober!J43,november!J43,december!J43)</f>
        <v>3</v>
      </c>
      <c r="J13" s="71">
        <f>SUM(januar!K43,februar!K43,marec!J43,april!K43,maj!K43,junij!J43,julij!J43,avgust!K43,september!J43,oktober!K43,november!K43,december!K43)</f>
        <v>2</v>
      </c>
      <c r="K13" s="71">
        <f>SUM(januar!L43,februar!L43,marec!K43,april!L43,maj!L43,junij!K43,julij!K43,avgust!L43,september!K43,oktober!L43,november!L43,december!L43)</f>
        <v>3</v>
      </c>
      <c r="L13" s="71">
        <f>SUM(januar!M43,februar!M43,marec!L43,april!M43,maj!M43,junij!L43,julij!L43,avgust!M43,september!L43,oktober!M43,november!M43,december!M43)</f>
        <v>3</v>
      </c>
      <c r="M13" s="71">
        <f>SUM(januar!N43,februar!N43,marec!M43,april!N43,maj!N43,junij!M43,julij!M43,avgust!N43,september!M43,oktober!N43,november!N43,december!N43)</f>
        <v>2</v>
      </c>
      <c r="N13" s="71">
        <f>SUM(januar!O43,februar!O43,marec!N43,april!O43,maj!O43,junij!N43,julij!N43,avgust!O43,september!N43,oktober!O43,november!O43,december!O43)</f>
        <v>5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3</v>
      </c>
      <c r="Q13" s="71">
        <f>SUM(januar!R43,februar!R43,marec!Q43,april!R43,maj!R43,junij!Q43,julij!Q43,avgust!R43,september!Q43,oktober!R43,november!R43,december!R43)</f>
        <v>4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2</v>
      </c>
      <c r="T13" s="71">
        <f>SUM(januar!U43,februar!U43,marec!T43,april!U43,maj!U43,junij!T43,julij!T43,avgust!U43,september!T43,oktober!U43,november!U43,december!U43)</f>
        <v>3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7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3</v>
      </c>
      <c r="J14" s="71">
        <f>SUM(januar!K44,februar!K44,marec!J44,april!K44,maj!K44,junij!J44,julij!J44,avgust!K44,september!J44,oktober!K44,november!K44,december!K44)</f>
        <v>2</v>
      </c>
      <c r="K14" s="71">
        <f>SUM(januar!L44,februar!L44,marec!K44,april!L44,maj!L44,junij!K44,julij!K44,avgust!L44,september!K44,oktober!L44,november!L44,december!L44)</f>
        <v>2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3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2</v>
      </c>
      <c r="Q14" s="71">
        <f>SUM(januar!R44,februar!R44,marec!Q44,april!R44,maj!R44,junij!Q44,julij!Q44,avgust!R44,september!Q44,oktober!R44,november!R44,december!R44)</f>
        <v>5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2</v>
      </c>
      <c r="D15" s="71">
        <f>SUM(januar!E45,februar!E45,marec!D45,april!E45,maj!E45,junij!D45,julij!D45,avgust!E45,september!D45,oktober!E45,november!E45,december!E45)</f>
        <v>3</v>
      </c>
      <c r="E15" s="71">
        <f>SUM(januar!F45,februar!F45,marec!E45,april!F45,maj!F45,junij!E45,julij!E45,avgust!F45,september!E45,oktober!F45,november!F45,december!F45)</f>
        <v>2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4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1</v>
      </c>
      <c r="L15" s="71">
        <f>SUM(januar!M45,februar!M45,marec!L45,april!M45,maj!M45,junij!L45,julij!L45,avgust!M45,september!L45,oktober!M45,november!M45,december!M45)</f>
        <v>2</v>
      </c>
      <c r="M15" s="71">
        <f>SUM(januar!N45,februar!N45,marec!M45,april!N45,maj!N45,junij!M45,julij!M45,avgust!N45,september!M45,oktober!N45,november!N45,december!N45)</f>
        <v>1</v>
      </c>
      <c r="N15" s="71">
        <f>SUM(januar!O45,februar!O45,marec!N45,april!O45,maj!O45,junij!N45,julij!N45,avgust!O45,september!N45,oktober!O45,november!O45,december!O45)</f>
        <v>1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1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1</v>
      </c>
      <c r="T15" s="71">
        <f>SUM(januar!U45,februar!U45,marec!T45,april!U45,maj!U45,junij!T45,julij!T45,avgust!U45,september!T45,oktober!U45,november!U45,december!U45)</f>
        <v>1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password="DD81"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19" zoomScale="160" zoomScaleNormal="140" workbookViewId="0">
      <selection activeCell="Q26" sqref="Q26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>Predloge!$B$14</f>
        <v>☻</v>
      </c>
      <c r="P2" s="54"/>
      <c r="Q2" s="54"/>
      <c r="R2" s="54"/>
      <c r="S2" s="54"/>
      <c r="T2" s="21" t="str">
        <f>Predloge!$B$21</f>
        <v>☺</v>
      </c>
      <c r="U2" s="54"/>
      <c r="V2" s="54" t="s">
        <v>33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>☺</v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>Predloge!$B$14</f>
        <v>☻</v>
      </c>
      <c r="R3" s="21" t="str">
        <f>Predloge!$B$21</f>
        <v>☺</v>
      </c>
      <c r="S3" s="54"/>
      <c r="T3" s="54"/>
      <c r="U3" s="54"/>
      <c r="V3" s="54" t="s">
        <v>29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>☺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6" t="str">
        <f>Predloge!$B$12</f>
        <v>D</v>
      </c>
      <c r="F4" s="11" t="str">
        <f>Predloge!$B$26</f>
        <v>52¶</v>
      </c>
      <c r="G4" s="11" t="str">
        <f>Predloge!$B$35</f>
        <v>Ta</v>
      </c>
      <c r="H4" s="6" t="str">
        <f>Predloge!$B$12</f>
        <v>D</v>
      </c>
      <c r="I4" s="6" t="str">
        <f>Predloge!$B$4</f>
        <v>51</v>
      </c>
      <c r="J4" s="23" t="str">
        <f>Predloge!$B$23</f>
        <v>51☺</v>
      </c>
      <c r="K4" s="9" t="str">
        <f>Predloge!$B$7</f>
        <v>KVIT☻</v>
      </c>
      <c r="L4" s="6" t="str">
        <f>Predloge!$B$6</f>
        <v>KVIT</v>
      </c>
      <c r="M4" s="6" t="str">
        <f>Predloge!$B$12</f>
        <v>D</v>
      </c>
      <c r="N4" s="6" t="str">
        <f>Predloge!$B$6</f>
        <v>KVIT</v>
      </c>
      <c r="O4" s="6" t="str">
        <f>Predloge!$B$12</f>
        <v>D</v>
      </c>
      <c r="P4" s="54"/>
      <c r="Q4" s="11" t="str">
        <f>Predloge!$B$11</f>
        <v>X</v>
      </c>
      <c r="R4" s="11" t="str">
        <f>Predloge!$B$11</f>
        <v>X</v>
      </c>
      <c r="S4" s="54"/>
      <c r="T4" s="6" t="str">
        <f>Predloge!$B$5</f>
        <v>52</v>
      </c>
      <c r="U4" s="6" t="str">
        <f>Predloge!$B$6</f>
        <v>KVIT</v>
      </c>
      <c r="V4" s="54" t="s">
        <v>14</v>
      </c>
      <c r="W4" s="8" t="str">
        <f>Predloge!$E$18</f>
        <v>JNK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2</v>
      </c>
      <c r="AI4" s="6" t="str">
        <f>Predloge!$B$4</f>
        <v>51</v>
      </c>
      <c r="AJ4" s="58" t="str">
        <f t="shared" si="12"/>
        <v>D</v>
      </c>
      <c r="AK4" s="58" t="str">
        <f t="shared" si="13"/>
        <v>D</v>
      </c>
      <c r="AL4" s="58" t="str">
        <f t="shared" si="14"/>
        <v>¶</v>
      </c>
      <c r="AM4" s="58" t="str">
        <f t="shared" si="15"/>
        <v>a</v>
      </c>
      <c r="AN4" s="58" t="str">
        <f t="shared" si="16"/>
        <v>D</v>
      </c>
      <c r="AO4" s="58" t="str">
        <f t="shared" si="17"/>
        <v>1</v>
      </c>
      <c r="AP4" s="58" t="str">
        <f t="shared" si="18"/>
        <v>☺</v>
      </c>
      <c r="AQ4" s="58" t="str">
        <f t="shared" si="19"/>
        <v>☻</v>
      </c>
      <c r="AR4" s="58" t="str">
        <f t="shared" si="20"/>
        <v>T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X</v>
      </c>
      <c r="AX4" s="58" t="str">
        <f t="shared" si="26"/>
        <v>X</v>
      </c>
      <c r="AY4" s="58" t="str">
        <f t="shared" si="27"/>
        <v/>
      </c>
      <c r="AZ4" s="58" t="str">
        <f t="shared" si="28"/>
        <v>2</v>
      </c>
      <c r="BA4" s="58" t="str">
        <f t="shared" si="29"/>
        <v>T</v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6" t="str">
        <f>Predloge!$B$12</f>
        <v>D</v>
      </c>
      <c r="F5" s="6" t="str">
        <f>Predloge!$B$6</f>
        <v>KVIT</v>
      </c>
      <c r="G5" s="6" t="str">
        <f>Predloge!$B$6</f>
        <v>KVIT</v>
      </c>
      <c r="H5" s="6" t="str">
        <f>Predloge!$B$12</f>
        <v>D</v>
      </c>
      <c r="I5" s="11" t="str">
        <f>Predloge!$B$26</f>
        <v>52¶</v>
      </c>
      <c r="J5" s="11" t="str">
        <f>Predloge!$B$11</f>
        <v>X</v>
      </c>
      <c r="K5" s="11" t="str">
        <f>Predloge!$B$11</f>
        <v>X</v>
      </c>
      <c r="L5" s="9" t="str">
        <f>Predloge!$B$7</f>
        <v>KVIT☻</v>
      </c>
      <c r="M5" s="6" t="str">
        <f>Predloge!$B$12</f>
        <v>D</v>
      </c>
      <c r="N5" s="6" t="str">
        <f>Predloge!$B$6</f>
        <v>KVIT</v>
      </c>
      <c r="O5" s="23" t="str">
        <f>Predloge!$B$23</f>
        <v>51☺</v>
      </c>
      <c r="P5" s="54"/>
      <c r="Q5" s="6" t="str">
        <f>Predloge!$B$12</f>
        <v>D</v>
      </c>
      <c r="R5" s="6" t="str">
        <f>Predloge!$B$4</f>
        <v>51</v>
      </c>
      <c r="S5" s="54"/>
      <c r="T5" s="6" t="str">
        <f>Predloge!$B$5</f>
        <v>52</v>
      </c>
      <c r="U5" s="6" t="str">
        <f>Predloge!$B$6</f>
        <v>KVIT</v>
      </c>
      <c r="V5" s="54" t="s">
        <v>24</v>
      </c>
      <c r="W5" s="8" t="str">
        <f>Predloge!$E$18</f>
        <v>JNK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5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D</v>
      </c>
      <c r="AL5" s="58" t="str">
        <f t="shared" si="14"/>
        <v>T</v>
      </c>
      <c r="AM5" s="58" t="str">
        <f t="shared" si="15"/>
        <v>T</v>
      </c>
      <c r="AN5" s="58" t="str">
        <f t="shared" si="16"/>
        <v>D</v>
      </c>
      <c r="AO5" s="58" t="str">
        <f t="shared" si="17"/>
        <v>¶</v>
      </c>
      <c r="AP5" s="58" t="str">
        <f t="shared" si="18"/>
        <v>X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D</v>
      </c>
      <c r="AT5" s="58" t="str">
        <f t="shared" si="22"/>
        <v>T</v>
      </c>
      <c r="AU5" s="58" t="str">
        <f t="shared" si="23"/>
        <v>☺</v>
      </c>
      <c r="AV5" s="58" t="str">
        <f t="shared" si="24"/>
        <v/>
      </c>
      <c r="AW5" s="58" t="str">
        <f t="shared" si="25"/>
        <v>D</v>
      </c>
      <c r="AX5" s="58" t="str">
        <f t="shared" si="26"/>
        <v>1</v>
      </c>
      <c r="AY5" s="58" t="str">
        <f t="shared" si="27"/>
        <v/>
      </c>
      <c r="AZ5" s="58" t="str">
        <f t="shared" si="28"/>
        <v>2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6" t="str">
        <f>Predloge!$B$12</f>
        <v>D</v>
      </c>
      <c r="F6" s="6" t="str">
        <f>Predloge!$B$6</f>
        <v>KVIT</v>
      </c>
      <c r="G6" s="9" t="str">
        <f>Predloge!$B$7</f>
        <v>KVIT☻</v>
      </c>
      <c r="H6" s="6" t="str">
        <f>Predloge!$B$12</f>
        <v>D</v>
      </c>
      <c r="I6" s="6" t="str">
        <f>Predloge!$B$4</f>
        <v>51</v>
      </c>
      <c r="J6" s="6" t="str">
        <f>Predloge!$B$5</f>
        <v>52</v>
      </c>
      <c r="K6" s="6" t="str">
        <f>Predloge!$B$12</f>
        <v>D</v>
      </c>
      <c r="L6" s="11" t="str">
        <f>Predloge!$B$11</f>
        <v>X</v>
      </c>
      <c r="M6" s="6" t="str">
        <f>Predloge!$B$12</f>
        <v>D</v>
      </c>
      <c r="N6" s="6" t="str">
        <f>Predloge!$B$6</f>
        <v>KVIT</v>
      </c>
      <c r="O6" s="11" t="str">
        <f>Predloge!$B$11</f>
        <v>X</v>
      </c>
      <c r="P6" s="54"/>
      <c r="Q6" s="6" t="str">
        <f>Predloge!$B$12</f>
        <v>D</v>
      </c>
      <c r="R6" s="6" t="str">
        <f>Predloge!$B$5</f>
        <v>52</v>
      </c>
      <c r="S6" s="54"/>
      <c r="T6" s="6" t="str">
        <f>Predloge!$B$6</f>
        <v>KVIT</v>
      </c>
      <c r="U6" s="6" t="str">
        <f>Predloge!$B$6</f>
        <v>KVIT</v>
      </c>
      <c r="V6" s="54" t="s">
        <v>38</v>
      </c>
      <c r="W6" s="8" t="str">
        <f>Predloge!$E$18</f>
        <v>JNK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5</v>
      </c>
      <c r="AF6" s="57">
        <f t="shared" si="9"/>
        <v>-1</v>
      </c>
      <c r="AG6" s="57">
        <f t="shared" si="10"/>
        <v>2</v>
      </c>
      <c r="AH6" s="56">
        <f t="shared" si="11"/>
        <v>3</v>
      </c>
      <c r="AI6" s="6" t="str">
        <f>Predloge!$B$6</f>
        <v>KVIT</v>
      </c>
      <c r="AJ6" s="58" t="str">
        <f t="shared" si="12"/>
        <v>D</v>
      </c>
      <c r="AK6" s="58" t="str">
        <f t="shared" si="13"/>
        <v>D</v>
      </c>
      <c r="AL6" s="58" t="str">
        <f t="shared" si="14"/>
        <v>T</v>
      </c>
      <c r="AM6" s="58" t="str">
        <f t="shared" si="15"/>
        <v>☻</v>
      </c>
      <c r="AN6" s="58" t="str">
        <f t="shared" si="16"/>
        <v>D</v>
      </c>
      <c r="AO6" s="58" t="str">
        <f t="shared" si="17"/>
        <v>1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D</v>
      </c>
      <c r="AT6" s="58" t="str">
        <f t="shared" si="22"/>
        <v>T</v>
      </c>
      <c r="AU6" s="58" t="str">
        <f t="shared" si="23"/>
        <v>X</v>
      </c>
      <c r="AV6" s="58" t="str">
        <f t="shared" si="24"/>
        <v/>
      </c>
      <c r="AW6" s="58" t="str">
        <f t="shared" si="25"/>
        <v>D</v>
      </c>
      <c r="AX6" s="58" t="str">
        <f t="shared" si="26"/>
        <v>2</v>
      </c>
      <c r="AY6" s="58" t="str">
        <f t="shared" si="27"/>
        <v/>
      </c>
      <c r="AZ6" s="58" t="str">
        <f t="shared" si="28"/>
        <v>T</v>
      </c>
      <c r="BA6" s="58" t="str">
        <f t="shared" si="29"/>
        <v>T</v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21" t="str">
        <f>Predloge!$B$21</f>
        <v>☺</v>
      </c>
      <c r="S7" s="54"/>
      <c r="T7" s="54"/>
      <c r="U7" s="13" t="str">
        <f>Predloge!$B$14</f>
        <v>☻</v>
      </c>
      <c r="V7" s="54" t="s">
        <v>29</v>
      </c>
      <c r="W7" s="55" t="s">
        <v>33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>☺</v>
      </c>
      <c r="AY7" s="58" t="str">
        <f t="shared" si="27"/>
        <v/>
      </c>
      <c r="AZ7" s="58" t="str">
        <f t="shared" si="28"/>
        <v/>
      </c>
      <c r="BA7" s="58" t="str">
        <f t="shared" si="29"/>
        <v>☻</v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21" t="str">
        <f>Predloge!$B$21</f>
        <v>☺</v>
      </c>
      <c r="E8" s="54"/>
      <c r="F8" s="54"/>
      <c r="G8" s="13" t="str">
        <f>Predloge!$B$14</f>
        <v>☻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 t="s">
        <v>2</v>
      </c>
      <c r="W8" s="55" t="s">
        <v>33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11" t="str">
        <f>Predloge!$B$11</f>
        <v>X</v>
      </c>
      <c r="E9" s="11" t="str">
        <f>Predloge!$B$26</f>
        <v>52¶</v>
      </c>
      <c r="F9" s="6" t="str">
        <f>Predloge!$B$6</f>
        <v>KVIT</v>
      </c>
      <c r="G9" s="11" t="str">
        <f>Predloge!$B$11</f>
        <v>X</v>
      </c>
      <c r="H9" s="73" t="s">
        <v>45</v>
      </c>
      <c r="I9" s="6" t="str">
        <f>Predloge!$B$4</f>
        <v>51</v>
      </c>
      <c r="J9" s="6" t="str">
        <f>Predloge!$B$5</f>
        <v>52</v>
      </c>
      <c r="K9" s="6" t="str">
        <f>Predloge!$B$6</f>
        <v>KVIT</v>
      </c>
      <c r="L9" s="6" t="str">
        <f>Predloge!$B$6</f>
        <v>KVIT</v>
      </c>
      <c r="M9" s="6" t="str">
        <f>Predloge!$B$12</f>
        <v>D</v>
      </c>
      <c r="N9" s="6" t="str">
        <f>Predloge!$B$6</f>
        <v>KVIT</v>
      </c>
      <c r="O9" s="6" t="str">
        <f>Predloge!$B$6</f>
        <v>KVIT</v>
      </c>
      <c r="P9" s="54"/>
      <c r="Q9" s="6" t="str">
        <f>Predloge!$B$12</f>
        <v>D</v>
      </c>
      <c r="R9" s="6" t="str">
        <f>Predloge!$B$4</f>
        <v>51</v>
      </c>
      <c r="S9" s="54"/>
      <c r="T9" s="54" t="s">
        <v>77</v>
      </c>
      <c r="U9" s="23" t="str">
        <f>Predloge!$B$23</f>
        <v>51☺</v>
      </c>
      <c r="V9" s="54" t="s">
        <v>78</v>
      </c>
      <c r="W9" s="8" t="str">
        <f>Predloge!$E$16</f>
        <v>ŽRJ</v>
      </c>
      <c r="X9" s="56">
        <f t="shared" si="1"/>
        <v>0</v>
      </c>
      <c r="Y9" s="56">
        <f t="shared" si="2"/>
        <v>1</v>
      </c>
      <c r="Z9" s="56">
        <f t="shared" si="3"/>
        <v>2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X</v>
      </c>
      <c r="AK9" s="58" t="str">
        <f t="shared" si="13"/>
        <v>¶</v>
      </c>
      <c r="AL9" s="58" t="str">
        <f t="shared" si="14"/>
        <v>T</v>
      </c>
      <c r="AM9" s="58" t="str">
        <f t="shared" si="15"/>
        <v>X</v>
      </c>
      <c r="AN9" s="58" t="str">
        <f t="shared" si="16"/>
        <v>O</v>
      </c>
      <c r="AO9" s="58" t="str">
        <f t="shared" si="17"/>
        <v>1</v>
      </c>
      <c r="AP9" s="58" t="str">
        <f t="shared" si="18"/>
        <v>2</v>
      </c>
      <c r="AQ9" s="58" t="str">
        <f t="shared" si="19"/>
        <v>T</v>
      </c>
      <c r="AR9" s="58" t="str">
        <f t="shared" si="20"/>
        <v>T</v>
      </c>
      <c r="AS9" s="58" t="str">
        <f t="shared" si="21"/>
        <v>D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D</v>
      </c>
      <c r="AX9" s="58" t="str">
        <f t="shared" si="26"/>
        <v>1</v>
      </c>
      <c r="AY9" s="58" t="str">
        <f t="shared" si="27"/>
        <v/>
      </c>
      <c r="AZ9" s="58" t="str">
        <f t="shared" si="28"/>
        <v>F</v>
      </c>
      <c r="BA9" s="58" t="str">
        <f t="shared" si="29"/>
        <v>☺</v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11" t="str">
        <f>Predloge!$B$26</f>
        <v>52¶</v>
      </c>
      <c r="E10" s="6" t="str">
        <f>Predloge!$B$6</f>
        <v>KVIT</v>
      </c>
      <c r="F10" s="6" t="str">
        <f>Predloge!$B$6</f>
        <v>KVIT</v>
      </c>
      <c r="G10" s="6" t="str">
        <f>Predloge!$B$6</f>
        <v>KVIT</v>
      </c>
      <c r="H10" s="73" t="s">
        <v>45</v>
      </c>
      <c r="I10" s="11" t="str">
        <f>Predloge!$B$32</f>
        <v>Am</v>
      </c>
      <c r="J10" s="6" t="str">
        <f>Predloge!$B$5</f>
        <v>52</v>
      </c>
      <c r="K10" s="6" t="str">
        <f>Predloge!$B$6</f>
        <v>KVIT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6" t="str">
        <f>Predloge!$B$6</f>
        <v>KVIT</v>
      </c>
      <c r="P10" s="54"/>
      <c r="Q10" s="6" t="str">
        <f>Predloge!$B$12</f>
        <v>D</v>
      </c>
      <c r="R10" s="6" t="str">
        <f>Predloge!$B$4</f>
        <v>51</v>
      </c>
      <c r="S10" s="54"/>
      <c r="T10" s="9" t="str">
        <f>Predloge!$B$7</f>
        <v>KVIT☻</v>
      </c>
      <c r="U10" s="11" t="str">
        <f>Predloge!$B$11</f>
        <v>X</v>
      </c>
      <c r="V10" s="54" t="s">
        <v>38</v>
      </c>
      <c r="W10" s="8" t="str">
        <f>Predloge!$E$16</f>
        <v>ŽRJ</v>
      </c>
      <c r="X10" s="56">
        <f t="shared" si="1"/>
        <v>1</v>
      </c>
      <c r="Y10" s="56">
        <f t="shared" si="2"/>
        <v>0</v>
      </c>
      <c r="Z10" s="56">
        <f t="shared" si="3"/>
        <v>2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8</v>
      </c>
      <c r="AF10" s="57">
        <f t="shared" si="9"/>
        <v>-1</v>
      </c>
      <c r="AG10" s="57">
        <f t="shared" si="10"/>
        <v>1</v>
      </c>
      <c r="AH10" s="56">
        <f t="shared" si="11"/>
        <v>3</v>
      </c>
      <c r="AI10" s="6" t="str">
        <f>Predloge!$B$10</f>
        <v>12-20</v>
      </c>
      <c r="AJ10" s="58" t="str">
        <f t="shared" si="12"/>
        <v>¶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m</v>
      </c>
      <c r="AP10" s="58" t="str">
        <f t="shared" si="18"/>
        <v>2</v>
      </c>
      <c r="AQ10" s="58" t="str">
        <f t="shared" si="19"/>
        <v>T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1</v>
      </c>
      <c r="AY10" s="58" t="str">
        <f t="shared" si="27"/>
        <v/>
      </c>
      <c r="AZ10" s="58" t="str">
        <f t="shared" si="28"/>
        <v>☻</v>
      </c>
      <c r="BA10" s="58" t="str">
        <f t="shared" si="29"/>
        <v>X</v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23" t="str">
        <f>Predloge!$B$23</f>
        <v>51☺</v>
      </c>
      <c r="E11" s="54" t="s">
        <v>77</v>
      </c>
      <c r="F11" s="6" t="str">
        <f>Predloge!$B$6</f>
        <v>KVIT</v>
      </c>
      <c r="G11" s="6" t="str">
        <f>Predloge!$B$6</f>
        <v>KVIT</v>
      </c>
      <c r="H11" s="73" t="s">
        <v>45</v>
      </c>
      <c r="I11" s="6" t="str">
        <f>Predloge!$B$5</f>
        <v>52</v>
      </c>
      <c r="J11" s="11" t="str">
        <f>Predloge!$B$35</f>
        <v>Ta</v>
      </c>
      <c r="K11" s="6" t="str">
        <f>Predloge!$B$4</f>
        <v>51</v>
      </c>
      <c r="L11" s="6" t="str">
        <f>Predloge!$B$6</f>
        <v>KVIT</v>
      </c>
      <c r="M11" s="11" t="s">
        <v>79</v>
      </c>
      <c r="N11" s="6" t="str">
        <f>Predloge!$B$6</f>
        <v>KVIT</v>
      </c>
      <c r="O11" s="9" t="str">
        <f>Predloge!$B$7</f>
        <v>KVIT☻</v>
      </c>
      <c r="P11" s="54"/>
      <c r="Q11" s="6" t="str">
        <f>Predloge!$B$12</f>
        <v>D</v>
      </c>
      <c r="R11" s="11" t="s">
        <v>79</v>
      </c>
      <c r="S11" s="54"/>
      <c r="T11" s="11" t="str">
        <f>Predloge!$B$11</f>
        <v>X</v>
      </c>
      <c r="U11" s="11" t="str">
        <f>Predloge!$B$26</f>
        <v>52¶</v>
      </c>
      <c r="V11" s="54" t="s">
        <v>2</v>
      </c>
      <c r="W11" s="8" t="str">
        <f>Predloge!$E$8</f>
        <v>BOŽ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-1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☺</v>
      </c>
      <c r="AK11" s="58" t="str">
        <f t="shared" si="13"/>
        <v>F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O</v>
      </c>
      <c r="AO11" s="58" t="str">
        <f t="shared" si="17"/>
        <v>2</v>
      </c>
      <c r="AP11" s="58" t="str">
        <f t="shared" si="18"/>
        <v>a</v>
      </c>
      <c r="AQ11" s="58" t="str">
        <f t="shared" si="19"/>
        <v>1</v>
      </c>
      <c r="AR11" s="58" t="str">
        <f t="shared" si="20"/>
        <v>T</v>
      </c>
      <c r="AS11" s="58" t="str">
        <f t="shared" si="21"/>
        <v>K</v>
      </c>
      <c r="AT11" s="58" t="str">
        <f t="shared" si="22"/>
        <v>T</v>
      </c>
      <c r="AU11" s="58" t="str">
        <f t="shared" si="23"/>
        <v>☻</v>
      </c>
      <c r="AV11" s="58" t="str">
        <f t="shared" si="24"/>
        <v/>
      </c>
      <c r="AW11" s="58" t="str">
        <f t="shared" si="25"/>
        <v>D</v>
      </c>
      <c r="AX11" s="58" t="str">
        <f t="shared" si="26"/>
        <v>K</v>
      </c>
      <c r="AY11" s="58" t="str">
        <f t="shared" si="27"/>
        <v/>
      </c>
      <c r="AZ11" s="58" t="str">
        <f t="shared" si="28"/>
        <v>X</v>
      </c>
      <c r="BA11" s="58" t="str">
        <f t="shared" si="29"/>
        <v>¶</v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11" t="str">
        <f>Predloge!$B$11</f>
        <v>X</v>
      </c>
      <c r="E12" s="6" t="str">
        <f>Predloge!$B$6</f>
        <v>KVIT</v>
      </c>
      <c r="F12" s="6" t="str">
        <f>Predloge!$B$6</f>
        <v>KVIT</v>
      </c>
      <c r="G12" s="9" t="str">
        <f>Predloge!$B$7</f>
        <v>KVIT☻</v>
      </c>
      <c r="H12" s="6" t="str">
        <f>Predloge!$B$4</f>
        <v>51</v>
      </c>
      <c r="I12" s="6" t="str">
        <f>Predloge!$B$5</f>
        <v>52</v>
      </c>
      <c r="J12" s="6" t="str">
        <f>Predloge!$B$4</f>
        <v>51</v>
      </c>
      <c r="K12" s="6" t="str">
        <f>Predloge!$B$6</f>
        <v>KVIT</v>
      </c>
      <c r="L12" s="6" t="str">
        <f>Predloge!$B$6</f>
        <v>KVIT</v>
      </c>
      <c r="M12" s="11" t="s">
        <v>79</v>
      </c>
      <c r="N12" s="6" t="str">
        <f>Predloge!$B$6</f>
        <v>KVIT</v>
      </c>
      <c r="O12" s="11" t="str">
        <f>Predloge!$B$11</f>
        <v>X</v>
      </c>
      <c r="P12" s="54"/>
      <c r="Q12" s="6" t="str">
        <f>Predloge!$B$12</f>
        <v>D</v>
      </c>
      <c r="R12" s="23" t="str">
        <f>Predloge!$B$23</f>
        <v>51☺</v>
      </c>
      <c r="S12" s="54"/>
      <c r="T12" s="11" t="str">
        <f>Predloge!$B$26</f>
        <v>52¶</v>
      </c>
      <c r="U12" s="11" t="s">
        <v>79</v>
      </c>
      <c r="V12" s="54" t="s">
        <v>29</v>
      </c>
      <c r="W12" s="8" t="str">
        <f>Predloge!$E$8</f>
        <v>BOŽ</v>
      </c>
      <c r="X12" s="56">
        <f t="shared" si="1"/>
        <v>1</v>
      </c>
      <c r="Y12" s="56">
        <f t="shared" si="2"/>
        <v>1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6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X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☻</v>
      </c>
      <c r="AN12" s="58" t="str">
        <f t="shared" si="16"/>
        <v>1</v>
      </c>
      <c r="AO12" s="58" t="str">
        <f t="shared" si="17"/>
        <v>2</v>
      </c>
      <c r="AP12" s="58" t="str">
        <f t="shared" si="18"/>
        <v>1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K</v>
      </c>
      <c r="AT12" s="58" t="str">
        <f t="shared" si="22"/>
        <v>T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☺</v>
      </c>
      <c r="AY12" s="58" t="str">
        <f t="shared" si="27"/>
        <v/>
      </c>
      <c r="AZ12" s="58" t="str">
        <f t="shared" si="28"/>
        <v>¶</v>
      </c>
      <c r="BA12" s="58" t="str">
        <f t="shared" si="29"/>
        <v>K</v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6" t="str">
        <f>Predloge!$B$5</f>
        <v>52</v>
      </c>
      <c r="E13" s="6" t="str">
        <f>Predloge!$B$12</f>
        <v>D</v>
      </c>
      <c r="F13" s="6" t="str">
        <f>Predloge!$B$6</f>
        <v>KVIT</v>
      </c>
      <c r="G13" s="11" t="str">
        <f>Predloge!$B$11</f>
        <v>X</v>
      </c>
      <c r="H13" s="23" t="str">
        <f>Predloge!$B$23</f>
        <v>51☺</v>
      </c>
      <c r="I13" s="11" t="str">
        <f>Predloge!$B$26</f>
        <v>52¶</v>
      </c>
      <c r="J13" s="6" t="str">
        <f>Predloge!$B$4</f>
        <v>51</v>
      </c>
      <c r="K13" s="9" t="str">
        <f>Predloge!$B$7</f>
        <v>KVIT☻</v>
      </c>
      <c r="L13" s="6" t="str">
        <f>Predloge!$B$6</f>
        <v>KVIT</v>
      </c>
      <c r="M13" s="11" t="s">
        <v>79</v>
      </c>
      <c r="N13" s="6" t="str">
        <f>Predloge!$B$6</f>
        <v>KVIT</v>
      </c>
      <c r="O13" s="6" t="str">
        <f>Predloge!$B$12</f>
        <v>D</v>
      </c>
      <c r="P13" s="54"/>
      <c r="Q13" s="6" t="str">
        <f>Predloge!$B$12</f>
        <v>D</v>
      </c>
      <c r="R13" s="11" t="str">
        <f>Predloge!$B$11</f>
        <v>X</v>
      </c>
      <c r="S13" s="54"/>
      <c r="T13" s="6" t="str">
        <f>Predloge!$B$12</f>
        <v>D</v>
      </c>
      <c r="U13" s="11" t="s">
        <v>79</v>
      </c>
      <c r="V13" s="54" t="s">
        <v>10</v>
      </c>
      <c r="W13" s="8" t="str">
        <f>Predloge!$E$8</f>
        <v>BOŽ</v>
      </c>
      <c r="X13" s="56">
        <f t="shared" si="1"/>
        <v>0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ref="AJ13:AJ23" si="30">RIGHT(D13,1)</f>
        <v>2</v>
      </c>
      <c r="AK13" s="58" t="str">
        <f t="shared" ref="AK13:AK23" si="31">RIGHT(E13,1)</f>
        <v>D</v>
      </c>
      <c r="AL13" s="58" t="str">
        <f t="shared" ref="AL13:AL23" si="32">RIGHT(F13,1)</f>
        <v>T</v>
      </c>
      <c r="AM13" s="58" t="str">
        <f t="shared" ref="AM13:AM23" si="33">RIGHT(G13,1)</f>
        <v>X</v>
      </c>
      <c r="AN13" s="58" t="str">
        <f t="shared" ref="AN13:AN23" si="34">RIGHT(H13,1)</f>
        <v>☺</v>
      </c>
      <c r="AO13" s="58" t="str">
        <f t="shared" ref="AO13:AO23" si="35">RIGHT(I13,1)</f>
        <v>¶</v>
      </c>
      <c r="AP13" s="58" t="str">
        <f t="shared" ref="AP13:AP23" si="36">RIGHT(J13,1)</f>
        <v>1</v>
      </c>
      <c r="AQ13" s="58" t="str">
        <f>RIGHT(K14,1)</f>
        <v/>
      </c>
      <c r="AR13" s="58" t="str">
        <f t="shared" ref="AR13:AR32" si="37">RIGHT(L13,1)</f>
        <v>T</v>
      </c>
      <c r="AS13" s="58" t="str">
        <f t="shared" ref="AS13:AS32" si="38">RIGHT(M13,1)</f>
        <v>K</v>
      </c>
      <c r="AT13" s="58" t="str">
        <f t="shared" ref="AT13:AT32" si="39">RIGHT(N13,1)</f>
        <v>T</v>
      </c>
      <c r="AU13" s="58" t="str">
        <f t="shared" ref="AU13:AU32" si="40">RIGHT(O13,1)</f>
        <v>D</v>
      </c>
      <c r="AV13" s="58" t="str">
        <f t="shared" ref="AV13:AV32" si="41">RIGHT(P13,1)</f>
        <v/>
      </c>
      <c r="AW13" s="58" t="str">
        <f t="shared" ref="AW13:AW32" si="42">RIGHT(Q13,1)</f>
        <v>D</v>
      </c>
      <c r="AX13" s="58" t="str">
        <f t="shared" ref="AX13:AX32" si="43">RIGHT(R13,1)</f>
        <v>X</v>
      </c>
      <c r="AY13" s="58" t="str">
        <f t="shared" ref="AY13:AY32" si="44">RIGHT(S13,1)</f>
        <v/>
      </c>
      <c r="AZ13" s="58" t="str">
        <f t="shared" ref="AZ13:AZ32" si="45">RIGHT(T13,1)</f>
        <v>D</v>
      </c>
      <c r="BA13" s="58" t="str">
        <f t="shared" ref="BA13:BA32" si="46">RIGHT(U13,1)</f>
        <v>K</v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13" t="str">
        <f>Predloge!$B$14</f>
        <v>☻</v>
      </c>
      <c r="G14" s="54"/>
      <c r="H14" s="54"/>
      <c r="I14" s="54"/>
      <c r="J14" s="54"/>
      <c r="K14" s="54"/>
      <c r="L14" s="54"/>
      <c r="M14" s="21" t="str">
        <f>Predloge!$B$21</f>
        <v>☺</v>
      </c>
      <c r="N14" s="54"/>
      <c r="O14" s="54"/>
      <c r="P14" s="54"/>
      <c r="Q14" s="54"/>
      <c r="R14" s="54"/>
      <c r="S14" s="54"/>
      <c r="T14" s="54"/>
      <c r="U14" s="54"/>
      <c r="V14" s="54" t="s">
        <v>20</v>
      </c>
      <c r="W14" s="55" t="s">
        <v>2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>☻</v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>☺</v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21" t="str">
        <f>Predloge!$B$21</f>
        <v>☺</v>
      </c>
      <c r="K15" s="54"/>
      <c r="L15" s="54"/>
      <c r="M15" s="54"/>
      <c r="N15" s="13" t="str">
        <f>Predloge!$B$14</f>
        <v>☻</v>
      </c>
      <c r="O15" s="54"/>
      <c r="P15" s="54"/>
      <c r="Q15" s="54"/>
      <c r="R15" s="54"/>
      <c r="S15" s="54"/>
      <c r="T15" s="54"/>
      <c r="U15" s="54"/>
      <c r="V15" s="54" t="s">
        <v>14</v>
      </c>
      <c r="W15" s="55" t="s">
        <v>2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>☺</v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>☻</v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6" t="str">
        <f>Predloge!$B$12</f>
        <v>D</v>
      </c>
      <c r="E16" s="11" t="str">
        <f>Predloge!$B$26</f>
        <v>52¶</v>
      </c>
      <c r="F16" s="6" t="str">
        <f>Predloge!$B$6</f>
        <v>KVIT</v>
      </c>
      <c r="G16" s="6" t="str">
        <f>Predloge!$B$6</f>
        <v>KVIT</v>
      </c>
      <c r="H16" s="73" t="s">
        <v>45</v>
      </c>
      <c r="I16" s="6" t="str">
        <f>Predloge!$B$5</f>
        <v>52</v>
      </c>
      <c r="J16" s="11" t="str">
        <f>Predloge!$B$11</f>
        <v>X</v>
      </c>
      <c r="K16" s="6" t="str">
        <f>Predloge!$B$15</f>
        <v>SO</v>
      </c>
      <c r="L16" s="6" t="str">
        <f>Predloge!$B$6</f>
        <v>KVIT</v>
      </c>
      <c r="M16" s="6" t="str">
        <f>Predloge!$B$4</f>
        <v>51</v>
      </c>
      <c r="N16" s="11" t="str">
        <f>Predloge!$B$11</f>
        <v>X</v>
      </c>
      <c r="O16" s="6" t="str">
        <f>Predloge!$B$4</f>
        <v>51</v>
      </c>
      <c r="P16" s="54"/>
      <c r="Q16" s="6" t="str">
        <f>Predloge!$B$12</f>
        <v>D</v>
      </c>
      <c r="R16" s="23" t="str">
        <f>Predloge!$B$23</f>
        <v>51☺</v>
      </c>
      <c r="S16" s="54"/>
      <c r="T16" s="54" t="s">
        <v>77</v>
      </c>
      <c r="U16" s="9" t="str">
        <f>Predloge!$B$7</f>
        <v>KVIT☻</v>
      </c>
      <c r="V16" s="54" t="s">
        <v>29</v>
      </c>
      <c r="W16" s="8" t="str">
        <f>januar!$L$1</f>
        <v>MŠŠ</v>
      </c>
      <c r="X16" s="56">
        <f t="shared" si="1"/>
        <v>1</v>
      </c>
      <c r="Y16" s="56">
        <f t="shared" si="2"/>
        <v>1</v>
      </c>
      <c r="Z16" s="56">
        <f t="shared" si="3"/>
        <v>2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4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30"/>
        <v>D</v>
      </c>
      <c r="AK16" s="58" t="str">
        <f t="shared" si="31"/>
        <v>¶</v>
      </c>
      <c r="AL16" s="58" t="str">
        <f t="shared" si="32"/>
        <v>T</v>
      </c>
      <c r="AM16" s="58" t="str">
        <f t="shared" si="33"/>
        <v>T</v>
      </c>
      <c r="AN16" s="58" t="str">
        <f t="shared" si="34"/>
        <v>O</v>
      </c>
      <c r="AO16" s="58" t="str">
        <f t="shared" si="35"/>
        <v>2</v>
      </c>
      <c r="AP16" s="58" t="str">
        <f t="shared" si="36"/>
        <v>X</v>
      </c>
      <c r="AQ16" s="58" t="str">
        <f t="shared" si="47"/>
        <v>O</v>
      </c>
      <c r="AR16" s="58" t="str">
        <f t="shared" si="37"/>
        <v>T</v>
      </c>
      <c r="AS16" s="58" t="str">
        <f t="shared" si="38"/>
        <v>1</v>
      </c>
      <c r="AT16" s="58" t="str">
        <f t="shared" si="39"/>
        <v>X</v>
      </c>
      <c r="AU16" s="58" t="str">
        <f t="shared" si="40"/>
        <v>1</v>
      </c>
      <c r="AV16" s="58" t="str">
        <f t="shared" si="41"/>
        <v/>
      </c>
      <c r="AW16" s="58" t="str">
        <f t="shared" si="42"/>
        <v>D</v>
      </c>
      <c r="AX16" s="58" t="str">
        <f t="shared" si="43"/>
        <v>☺</v>
      </c>
      <c r="AY16" s="58" t="str">
        <f t="shared" si="44"/>
        <v/>
      </c>
      <c r="AZ16" s="58" t="str">
        <f t="shared" si="45"/>
        <v>F</v>
      </c>
      <c r="BA16" s="58" t="str">
        <f t="shared" si="46"/>
        <v>☻</v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6" t="str">
        <f>Predloge!$B$5</f>
        <v>52</v>
      </c>
      <c r="E17" s="9" t="str">
        <f>Predloge!$B$7</f>
        <v>KVIT☻</v>
      </c>
      <c r="F17" s="6" t="str">
        <f>Predloge!$B$6</f>
        <v>KVIT</v>
      </c>
      <c r="G17" s="6" t="str">
        <f>Predloge!$B$6</f>
        <v>KVIT</v>
      </c>
      <c r="H17" s="73" t="s">
        <v>45</v>
      </c>
      <c r="I17" s="6" t="str">
        <f>Predloge!$B$5</f>
        <v>52</v>
      </c>
      <c r="J17" s="6" t="str">
        <f>Predloge!$B$4</f>
        <v>51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11" t="str">
        <f>Predloge!$B$26</f>
        <v>52¶</v>
      </c>
      <c r="O17" s="11" t="str">
        <f>Predloge!$B$35</f>
        <v>Ta</v>
      </c>
      <c r="P17" s="54"/>
      <c r="Q17" s="6" t="str">
        <f>Predloge!$B$12</f>
        <v>D</v>
      </c>
      <c r="R17" s="11" t="str">
        <f>Predloge!$B$11</f>
        <v>X</v>
      </c>
      <c r="S17" s="54"/>
      <c r="T17" s="11" t="str">
        <f>Predloge!$B$32</f>
        <v>Am</v>
      </c>
      <c r="U17" s="11" t="str">
        <f>Predloge!$B$11</f>
        <v>X</v>
      </c>
      <c r="V17" s="54" t="s">
        <v>20</v>
      </c>
      <c r="W17" s="8" t="str">
        <f>januar!$L$1</f>
        <v>MŠŠ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2</v>
      </c>
      <c r="AH17" s="56">
        <f t="shared" si="11"/>
        <v>3</v>
      </c>
      <c r="AI17" s="15" t="str">
        <f>Predloge!$B$17</f>
        <v>51$</v>
      </c>
      <c r="AJ17" s="58" t="str">
        <f t="shared" si="30"/>
        <v>2</v>
      </c>
      <c r="AK17" s="58" t="str">
        <f t="shared" si="31"/>
        <v>☻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2</v>
      </c>
      <c r="AP17" s="58" t="str">
        <f t="shared" si="36"/>
        <v>1</v>
      </c>
      <c r="AQ17" s="58" t="str">
        <f t="shared" si="47"/>
        <v>O</v>
      </c>
      <c r="AR17" s="58" t="str">
        <f t="shared" si="37"/>
        <v>T</v>
      </c>
      <c r="AS17" s="58" t="str">
        <f t="shared" si="38"/>
        <v>☺</v>
      </c>
      <c r="AT17" s="58" t="str">
        <f t="shared" si="39"/>
        <v>¶</v>
      </c>
      <c r="AU17" s="58" t="str">
        <f t="shared" si="40"/>
        <v>a</v>
      </c>
      <c r="AV17" s="58" t="str">
        <f t="shared" si="41"/>
        <v/>
      </c>
      <c r="AW17" s="58" t="str">
        <f t="shared" si="42"/>
        <v>D</v>
      </c>
      <c r="AX17" s="58" t="str">
        <f t="shared" si="43"/>
        <v>X</v>
      </c>
      <c r="AY17" s="58" t="str">
        <f t="shared" si="44"/>
        <v/>
      </c>
      <c r="AZ17" s="58" t="str">
        <f t="shared" si="45"/>
        <v>m</v>
      </c>
      <c r="BA17" s="58" t="str">
        <f t="shared" si="46"/>
        <v>X</v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11" t="str">
        <f>Predloge!$B$35</f>
        <v>Ta</v>
      </c>
      <c r="E18" s="11" t="str">
        <f>Predloge!$B$11</f>
        <v>X</v>
      </c>
      <c r="F18" s="6" t="str">
        <f>Predloge!$B$6</f>
        <v>KVIT</v>
      </c>
      <c r="G18" s="6" t="str">
        <f>Predloge!$B$4</f>
        <v>51</v>
      </c>
      <c r="H18" s="73" t="s">
        <v>45</v>
      </c>
      <c r="I18" s="54" t="str">
        <f>Predloge!$B$12</f>
        <v>D</v>
      </c>
      <c r="J18" s="23" t="str">
        <f>Predloge!$B$23</f>
        <v>51☺</v>
      </c>
      <c r="K18" s="6" t="str">
        <f>Predloge!$B$15</f>
        <v>SO</v>
      </c>
      <c r="L18" s="6" t="str">
        <f>Predloge!$B$6</f>
        <v>KVIT</v>
      </c>
      <c r="M18" s="11" t="str">
        <f>Predloge!$B$11</f>
        <v>X</v>
      </c>
      <c r="N18" s="11" t="s">
        <v>79</v>
      </c>
      <c r="O18" s="6" t="str">
        <f>Predloge!$B$6</f>
        <v>KVIT</v>
      </c>
      <c r="P18" s="54"/>
      <c r="Q18" s="11" t="str">
        <f>Predloge!$B$16</f>
        <v>☻</v>
      </c>
      <c r="R18" s="11" t="str">
        <f>Predloge!$B$26</f>
        <v>52¶</v>
      </c>
      <c r="S18" s="54"/>
      <c r="T18" s="6" t="str">
        <f>Predloge!$B$5</f>
        <v>52</v>
      </c>
      <c r="U18" s="6" t="str">
        <f>Predloge!$B$6</f>
        <v>KVIT</v>
      </c>
      <c r="V18" s="54" t="s">
        <v>14</v>
      </c>
      <c r="W18" s="8" t="str">
        <f>Predloge!$E$16</f>
        <v>ŽRJ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30"/>
        <v>a</v>
      </c>
      <c r="AK18" s="58" t="str">
        <f t="shared" si="31"/>
        <v>X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D</v>
      </c>
      <c r="AP18" s="58" t="str">
        <f t="shared" si="36"/>
        <v>☺</v>
      </c>
      <c r="AQ18" s="58" t="str">
        <f t="shared" si="47"/>
        <v>O</v>
      </c>
      <c r="AR18" s="58" t="str">
        <f t="shared" si="37"/>
        <v>T</v>
      </c>
      <c r="AS18" s="58" t="str">
        <f t="shared" si="38"/>
        <v>X</v>
      </c>
      <c r="AT18" s="58" t="str">
        <f t="shared" si="39"/>
        <v>K</v>
      </c>
      <c r="AU18" s="58" t="str">
        <f t="shared" si="40"/>
        <v>T</v>
      </c>
      <c r="AV18" s="58" t="str">
        <f t="shared" si="41"/>
        <v/>
      </c>
      <c r="AW18" s="58" t="str">
        <f t="shared" si="42"/>
        <v>☻</v>
      </c>
      <c r="AX18" s="58" t="str">
        <f t="shared" si="43"/>
        <v>¶</v>
      </c>
      <c r="AY18" s="58" t="str">
        <f t="shared" si="44"/>
        <v/>
      </c>
      <c r="AZ18" s="58" t="str">
        <f t="shared" si="45"/>
        <v>2</v>
      </c>
      <c r="BA18" s="58" t="str">
        <f t="shared" si="46"/>
        <v>T</v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6" t="str">
        <f>Predloge!$B$5</f>
        <v>52</v>
      </c>
      <c r="E19" s="54" t="s">
        <v>77</v>
      </c>
      <c r="F19" s="9" t="str">
        <f>Predloge!$B$7</f>
        <v>KVIT☻</v>
      </c>
      <c r="G19" s="6" t="str">
        <f>Predloge!$B$4</f>
        <v>51</v>
      </c>
      <c r="H19" s="6" t="str">
        <f>Predloge!$B$5</f>
        <v>52</v>
      </c>
      <c r="I19" s="54" t="str">
        <f>Predloge!$B$12</f>
        <v>D</v>
      </c>
      <c r="J19" s="11" t="str">
        <f>Predloge!$B$11</f>
        <v>X</v>
      </c>
      <c r="K19" s="6" t="str">
        <f>Predloge!$B$15</f>
        <v>SO</v>
      </c>
      <c r="L19" s="6" t="str">
        <f>Predloge!$B$6</f>
        <v>KVIT</v>
      </c>
      <c r="M19" s="11" t="str">
        <f>Predloge!$B$26</f>
        <v>52¶</v>
      </c>
      <c r="N19" s="6" t="str">
        <f>Predloge!$B$6</f>
        <v>KVIT</v>
      </c>
      <c r="O19" s="23" t="str">
        <f>Predloge!$B$23</f>
        <v>51☺</v>
      </c>
      <c r="P19" s="54"/>
      <c r="Q19" s="11" t="str">
        <f>Predloge!$B$11</f>
        <v>X</v>
      </c>
      <c r="R19" s="11" t="s">
        <v>79</v>
      </c>
      <c r="S19" s="54"/>
      <c r="T19" s="11" t="s">
        <v>79</v>
      </c>
      <c r="U19" s="6" t="str">
        <f>Predloge!$B$6</f>
        <v>KVIT</v>
      </c>
      <c r="V19" s="54" t="s">
        <v>24</v>
      </c>
      <c r="W19" s="8" t="str">
        <f>Predloge!$E$16</f>
        <v>ŽRJ</v>
      </c>
      <c r="X19" s="56">
        <f t="shared" si="1"/>
        <v>1</v>
      </c>
      <c r="Y19" s="56">
        <f t="shared" si="2"/>
        <v>1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-1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30"/>
        <v>2</v>
      </c>
      <c r="AK19" s="58" t="str">
        <f t="shared" si="31"/>
        <v>F</v>
      </c>
      <c r="AL19" s="58" t="str">
        <f t="shared" si="32"/>
        <v>☻</v>
      </c>
      <c r="AM19" s="58" t="str">
        <f t="shared" si="33"/>
        <v>1</v>
      </c>
      <c r="AN19" s="58" t="str">
        <f t="shared" si="34"/>
        <v>2</v>
      </c>
      <c r="AO19" s="58" t="str">
        <f t="shared" si="35"/>
        <v>D</v>
      </c>
      <c r="AP19" s="58" t="str">
        <f t="shared" si="36"/>
        <v>X</v>
      </c>
      <c r="AQ19" s="58" t="str">
        <f t="shared" si="47"/>
        <v>O</v>
      </c>
      <c r="AR19" s="58" t="str">
        <f t="shared" si="37"/>
        <v>T</v>
      </c>
      <c r="AS19" s="58" t="str">
        <f t="shared" si="38"/>
        <v>¶</v>
      </c>
      <c r="AT19" s="58" t="str">
        <f t="shared" si="39"/>
        <v>T</v>
      </c>
      <c r="AU19" s="58" t="str">
        <f t="shared" si="40"/>
        <v>☺</v>
      </c>
      <c r="AV19" s="58" t="str">
        <f t="shared" si="41"/>
        <v/>
      </c>
      <c r="AW19" s="58" t="str">
        <f t="shared" si="42"/>
        <v>X</v>
      </c>
      <c r="AX19" s="58" t="str">
        <f t="shared" si="43"/>
        <v>K</v>
      </c>
      <c r="AY19" s="58" t="str">
        <f t="shared" si="44"/>
        <v/>
      </c>
      <c r="AZ19" s="58" t="str">
        <f t="shared" si="45"/>
        <v>K</v>
      </c>
      <c r="BA19" s="58" t="str">
        <f t="shared" si="46"/>
        <v>T</v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6" t="str">
        <f>Predloge!$B$5</f>
        <v>52</v>
      </c>
      <c r="E20" s="6" t="str">
        <f>Predloge!$B$6</f>
        <v>KVIT</v>
      </c>
      <c r="F20" s="11" t="str">
        <f>Predloge!$B$11</f>
        <v>X</v>
      </c>
      <c r="G20" s="6" t="str">
        <f>Predloge!$B$4</f>
        <v>51</v>
      </c>
      <c r="H20" s="23" t="str">
        <f>Predloge!$B$23</f>
        <v>51☺</v>
      </c>
      <c r="I20" s="54" t="str">
        <f>Predloge!$B$12</f>
        <v>D</v>
      </c>
      <c r="J20" s="6" t="str">
        <f>Predloge!$B$5</f>
        <v>52</v>
      </c>
      <c r="K20" s="6" t="str">
        <f>Predloge!$B$15</f>
        <v>SO</v>
      </c>
      <c r="L20" s="6" t="str">
        <f>Predloge!$B$6</f>
        <v>KVIT</v>
      </c>
      <c r="M20" s="6" t="str">
        <f>Predloge!$B$4</f>
        <v>51</v>
      </c>
      <c r="N20" s="9" t="str">
        <f>Predloge!$B$7</f>
        <v>KVIT☻</v>
      </c>
      <c r="O20" s="11" t="str">
        <f>Predloge!$B$11</f>
        <v>X</v>
      </c>
      <c r="P20" s="54"/>
      <c r="Q20" s="6" t="str">
        <f>Predloge!$B$12</f>
        <v>D</v>
      </c>
      <c r="R20" s="11" t="s">
        <v>79</v>
      </c>
      <c r="S20" s="54"/>
      <c r="T20" s="11" t="s">
        <v>79</v>
      </c>
      <c r="U20" s="6" t="str">
        <f>Predloge!$B$6</f>
        <v>KVIT</v>
      </c>
      <c r="V20" s="54" t="s">
        <v>10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4</v>
      </c>
      <c r="AF20" s="57">
        <f t="shared" si="9"/>
        <v>-1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30"/>
        <v>2</v>
      </c>
      <c r="AK20" s="58" t="str">
        <f t="shared" si="31"/>
        <v>T</v>
      </c>
      <c r="AL20" s="58" t="str">
        <f t="shared" si="32"/>
        <v>X</v>
      </c>
      <c r="AM20" s="58" t="str">
        <f t="shared" si="33"/>
        <v>1</v>
      </c>
      <c r="AN20" s="58" t="str">
        <f t="shared" si="34"/>
        <v>☺</v>
      </c>
      <c r="AO20" s="58" t="str">
        <f t="shared" si="35"/>
        <v>D</v>
      </c>
      <c r="AP20" s="58" t="str">
        <f t="shared" si="36"/>
        <v>2</v>
      </c>
      <c r="AQ20" s="58" t="str">
        <f t="shared" si="47"/>
        <v>O</v>
      </c>
      <c r="AR20" s="58" t="str">
        <f t="shared" si="37"/>
        <v>T</v>
      </c>
      <c r="AS20" s="58" t="str">
        <f t="shared" si="38"/>
        <v>1</v>
      </c>
      <c r="AT20" s="58" t="str">
        <f t="shared" si="39"/>
        <v>☻</v>
      </c>
      <c r="AU20" s="58" t="str">
        <f t="shared" si="40"/>
        <v>X</v>
      </c>
      <c r="AV20" s="58" t="str">
        <f t="shared" si="41"/>
        <v/>
      </c>
      <c r="AW20" s="58" t="str">
        <f t="shared" si="42"/>
        <v>D</v>
      </c>
      <c r="AX20" s="58" t="str">
        <f t="shared" si="43"/>
        <v>K</v>
      </c>
      <c r="AY20" s="58" t="str">
        <f t="shared" si="44"/>
        <v/>
      </c>
      <c r="AZ20" s="58" t="str">
        <f t="shared" si="45"/>
        <v>K</v>
      </c>
      <c r="BA20" s="58" t="str">
        <f t="shared" si="46"/>
        <v>T</v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13" t="str">
        <f>Predloge!$B$14</f>
        <v>☻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38</v>
      </c>
      <c r="W21" s="55" t="s">
        <v>28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>☻</v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21" t="str">
        <f>Predloge!$B$21</f>
        <v>☺</v>
      </c>
      <c r="N22" s="54"/>
      <c r="O22" s="13" t="str">
        <f>Predloge!$B$14</f>
        <v>☻</v>
      </c>
      <c r="P22" s="54"/>
      <c r="Q22" s="54"/>
      <c r="R22" s="54"/>
      <c r="S22" s="54"/>
      <c r="T22" s="54"/>
      <c r="U22" s="54"/>
      <c r="V22" s="54" t="s">
        <v>20</v>
      </c>
      <c r="W22" s="55" t="s">
        <v>28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>☺</v>
      </c>
      <c r="AT22" s="58" t="str">
        <f t="shared" si="39"/>
        <v/>
      </c>
      <c r="AU22" s="58" t="str">
        <f t="shared" si="40"/>
        <v>☻</v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6" t="str">
        <f>Predloge!$B$12</f>
        <v>D</v>
      </c>
      <c r="E23" s="54" t="str">
        <f>Predloge!$B$12</f>
        <v>D</v>
      </c>
      <c r="F23" s="11" t="str">
        <f>Predloge!$B$26</f>
        <v>52¶</v>
      </c>
      <c r="G23" s="6" t="str">
        <f>Predloge!$B$6</f>
        <v>KVIT</v>
      </c>
      <c r="H23" s="73" t="s">
        <v>45</v>
      </c>
      <c r="I23" s="6" t="str">
        <f>Predloge!$B$5</f>
        <v>52</v>
      </c>
      <c r="J23" s="6" t="str">
        <f>Predloge!$B$4</f>
        <v>51</v>
      </c>
      <c r="K23" s="6" t="str">
        <f>Predloge!$B$6</f>
        <v>KVIT</v>
      </c>
      <c r="L23" s="9" t="str">
        <f>Predloge!$B$7</f>
        <v>KVIT☻</v>
      </c>
      <c r="M23" s="11" t="str">
        <f>Predloge!$B$11</f>
        <v>X</v>
      </c>
      <c r="N23" s="6" t="str">
        <f>Predloge!$B$6</f>
        <v>KVIT</v>
      </c>
      <c r="O23" s="11" t="str">
        <f>Predloge!$B$11</f>
        <v>X</v>
      </c>
      <c r="P23" s="54"/>
      <c r="Q23" s="6" t="str">
        <f>Predloge!$B$12</f>
        <v>D</v>
      </c>
      <c r="R23" s="23" t="str">
        <f>Predloge!$B$23</f>
        <v>51☺</v>
      </c>
      <c r="S23" s="54"/>
      <c r="T23" s="54" t="s">
        <v>77</v>
      </c>
      <c r="U23" s="6" t="str">
        <f>Predloge!$B$6</f>
        <v>KVIT</v>
      </c>
      <c r="V23" s="54" t="s">
        <v>29</v>
      </c>
      <c r="W23" s="8" t="str">
        <f>januar!$N$1</f>
        <v>TAL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-1</v>
      </c>
      <c r="AG23" s="57">
        <f t="shared" si="10"/>
        <v>2</v>
      </c>
      <c r="AH23" s="56">
        <f t="shared" si="11"/>
        <v>2</v>
      </c>
      <c r="AI23" s="23" t="str">
        <f>Predloge!$B$23</f>
        <v>51☺</v>
      </c>
      <c r="AJ23" s="58" t="str">
        <f t="shared" si="30"/>
        <v>D</v>
      </c>
      <c r="AK23" s="58" t="str">
        <f t="shared" si="31"/>
        <v>D</v>
      </c>
      <c r="AL23" s="58" t="str">
        <f t="shared" si="32"/>
        <v>¶</v>
      </c>
      <c r="AM23" s="58" t="str">
        <f t="shared" si="33"/>
        <v>T</v>
      </c>
      <c r="AN23" s="58" t="str">
        <f t="shared" si="34"/>
        <v>O</v>
      </c>
      <c r="AO23" s="58" t="str">
        <f t="shared" si="35"/>
        <v>2</v>
      </c>
      <c r="AP23" s="58" t="str">
        <f t="shared" si="36"/>
        <v>1</v>
      </c>
      <c r="AQ23" s="58" t="str">
        <f t="shared" si="47"/>
        <v>T</v>
      </c>
      <c r="AR23" s="58" t="str">
        <f t="shared" si="37"/>
        <v>☻</v>
      </c>
      <c r="AS23" s="58" t="str">
        <f t="shared" si="38"/>
        <v>X</v>
      </c>
      <c r="AT23" s="58" t="str">
        <f t="shared" si="39"/>
        <v>T</v>
      </c>
      <c r="AU23" s="58" t="str">
        <f t="shared" si="40"/>
        <v>X</v>
      </c>
      <c r="AV23" s="58" t="str">
        <f t="shared" si="41"/>
        <v/>
      </c>
      <c r="AW23" s="58" t="str">
        <f t="shared" si="42"/>
        <v>D</v>
      </c>
      <c r="AX23" s="58" t="str">
        <f t="shared" si="43"/>
        <v>☺</v>
      </c>
      <c r="AY23" s="58" t="str">
        <f t="shared" si="44"/>
        <v/>
      </c>
      <c r="AZ23" s="58" t="str">
        <f t="shared" si="45"/>
        <v>F</v>
      </c>
      <c r="BA23" s="58" t="str">
        <f t="shared" si="46"/>
        <v>T</v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6" t="str">
        <f>Predloge!$B$5</f>
        <v>52</v>
      </c>
      <c r="E24" s="6" t="str">
        <f>Predloge!$B$6</f>
        <v>KVIT</v>
      </c>
      <c r="F24" s="6" t="str">
        <f>Predloge!$B$6</f>
        <v>KVIT</v>
      </c>
      <c r="G24" s="6" t="str">
        <f>Predloge!$B$6</f>
        <v>KVIT</v>
      </c>
      <c r="H24" s="73" t="s">
        <v>45</v>
      </c>
      <c r="I24" s="11" t="str">
        <f>Predloge!$B$32</f>
        <v>Am</v>
      </c>
      <c r="J24" s="6" t="str">
        <f>Predloge!$B$4</f>
        <v>51</v>
      </c>
      <c r="K24" s="6" t="str">
        <f>Predloge!$B$6</f>
        <v>KVIT</v>
      </c>
      <c r="L24" s="11" t="str">
        <f>Predloge!$B$11</f>
        <v>X</v>
      </c>
      <c r="M24" s="11" t="str">
        <f>Predloge!$B$26</f>
        <v>52¶</v>
      </c>
      <c r="N24" s="6" t="str">
        <f>Predloge!$B$6</f>
        <v>KVIT</v>
      </c>
      <c r="O24" s="23" t="str">
        <f>Predloge!$B$23</f>
        <v>51☺</v>
      </c>
      <c r="P24" s="54"/>
      <c r="Q24" s="11" t="str">
        <f>Predloge!$B$16</f>
        <v>☻</v>
      </c>
      <c r="R24" s="11" t="str">
        <f>Predloge!$B$11</f>
        <v>X</v>
      </c>
      <c r="S24" s="54"/>
      <c r="T24" s="6" t="str">
        <f>Predloge!$B$6</f>
        <v>KVIT</v>
      </c>
      <c r="U24" s="6" t="str">
        <f>Predloge!$B$6</f>
        <v>KVIT</v>
      </c>
      <c r="V24" s="54" t="s">
        <v>24</v>
      </c>
      <c r="W24" s="8" t="str">
        <f>januar!$N$1</f>
        <v>TAL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7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X</v>
      </c>
      <c r="AK24" s="58" t="str">
        <f t="shared" ref="AK24:AK32" si="48">RIGHT(E24,1)</f>
        <v>T</v>
      </c>
      <c r="AL24" s="58" t="str">
        <f t="shared" ref="AL24:AL32" si="49">RIGHT(F24,1)</f>
        <v>T</v>
      </c>
      <c r="AM24" s="58" t="str">
        <f t="shared" ref="AM24:AM32" si="50">RIGHT(G24,1)</f>
        <v>T</v>
      </c>
      <c r="AN24" s="58" t="str">
        <f t="shared" ref="AN24:AN32" si="51">RIGHT(H24,1)</f>
        <v>O</v>
      </c>
      <c r="AO24" s="58" t="str">
        <f t="shared" ref="AO24:AO32" si="52">RIGHT(I24,1)</f>
        <v>m</v>
      </c>
      <c r="AP24" s="58" t="str">
        <f t="shared" ref="AP24:AP32" si="53">RIGHT(J24,1)</f>
        <v>1</v>
      </c>
      <c r="AQ24" s="58" t="str">
        <f t="shared" si="47"/>
        <v>T</v>
      </c>
      <c r="AR24" s="58" t="str">
        <f t="shared" si="37"/>
        <v>X</v>
      </c>
      <c r="AS24" s="58" t="str">
        <f t="shared" si="38"/>
        <v>¶</v>
      </c>
      <c r="AT24" s="58" t="str">
        <f t="shared" si="39"/>
        <v>T</v>
      </c>
      <c r="AU24" s="58" t="str">
        <f t="shared" si="40"/>
        <v>☺</v>
      </c>
      <c r="AV24" s="58" t="str">
        <f t="shared" si="41"/>
        <v/>
      </c>
      <c r="AW24" s="58" t="str">
        <f t="shared" si="42"/>
        <v>☻</v>
      </c>
      <c r="AX24" s="58" t="str">
        <f t="shared" si="43"/>
        <v>X</v>
      </c>
      <c r="AY24" s="58" t="str">
        <f t="shared" si="44"/>
        <v/>
      </c>
      <c r="AZ24" s="58" t="str">
        <f t="shared" si="45"/>
        <v>T</v>
      </c>
      <c r="BA24" s="58" t="str">
        <f t="shared" si="46"/>
        <v>T</v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6" t="str">
        <f>Predloge!$B$5</f>
        <v>52</v>
      </c>
      <c r="E25" s="6" t="str">
        <f>Predloge!$B$6</f>
        <v>KVIT</v>
      </c>
      <c r="F25" s="6" t="str">
        <f>Predloge!$B$6</f>
        <v>KVIT</v>
      </c>
      <c r="G25" s="6" t="str">
        <f>Predloge!$B$6</f>
        <v>KVIT</v>
      </c>
      <c r="H25" s="73" t="s">
        <v>45</v>
      </c>
      <c r="I25" s="23" t="str">
        <f>Predloge!$B$23</f>
        <v>51☺</v>
      </c>
      <c r="J25" s="11" t="str">
        <f>Predloge!$B$35</f>
        <v>Ta</v>
      </c>
      <c r="K25" s="9" t="str">
        <f>Predloge!$B$7</f>
        <v>KVIT☻</v>
      </c>
      <c r="L25" s="11" t="str">
        <f>Predloge!$B$26</f>
        <v>52¶</v>
      </c>
      <c r="M25" s="6" t="str">
        <f>Predloge!$B$4</f>
        <v>51</v>
      </c>
      <c r="N25" s="11" t="s">
        <v>79</v>
      </c>
      <c r="O25" s="11" t="str">
        <f>Predloge!$B$11</f>
        <v>X</v>
      </c>
      <c r="P25" s="54"/>
      <c r="Q25" s="11" t="str">
        <f>Predloge!$B$11</f>
        <v>X</v>
      </c>
      <c r="R25" s="6" t="str">
        <f>Predloge!$B$12</f>
        <v>D</v>
      </c>
      <c r="S25" s="54"/>
      <c r="T25" s="6" t="str">
        <f>Predloge!$B$6</f>
        <v>KVIT</v>
      </c>
      <c r="U25" s="11" t="s">
        <v>79</v>
      </c>
      <c r="V25" s="54" t="s">
        <v>12</v>
      </c>
      <c r="W25" s="8" t="str">
        <f>januar!$N$1</f>
        <v>TAL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5</v>
      </c>
      <c r="AF25" s="57">
        <f t="shared" si="9"/>
        <v>-1</v>
      </c>
      <c r="AG25" s="57">
        <f t="shared" si="10"/>
        <v>2</v>
      </c>
      <c r="AH25" s="56">
        <f t="shared" si="11"/>
        <v>2</v>
      </c>
      <c r="AI25" s="11" t="str">
        <f>Predloge!$B$25</f>
        <v>51¶</v>
      </c>
      <c r="AJ25" s="58" t="str">
        <f t="shared" ref="AJ25:AJ32" si="54">RIGHT(D25,1)</f>
        <v>2</v>
      </c>
      <c r="AK25" s="58" t="str">
        <f t="shared" si="48"/>
        <v>T</v>
      </c>
      <c r="AL25" s="58" t="str">
        <f t="shared" si="49"/>
        <v>T</v>
      </c>
      <c r="AM25" s="58" t="str">
        <f t="shared" si="50"/>
        <v>T</v>
      </c>
      <c r="AN25" s="58" t="str">
        <f t="shared" si="51"/>
        <v>O</v>
      </c>
      <c r="AO25" s="58" t="str">
        <f t="shared" si="52"/>
        <v>☺</v>
      </c>
      <c r="AP25" s="58" t="str">
        <f t="shared" si="53"/>
        <v>a</v>
      </c>
      <c r="AQ25" s="58" t="str">
        <f t="shared" si="47"/>
        <v>☻</v>
      </c>
      <c r="AR25" s="58" t="str">
        <f t="shared" si="37"/>
        <v>¶</v>
      </c>
      <c r="AS25" s="58" t="str">
        <f t="shared" si="38"/>
        <v>1</v>
      </c>
      <c r="AT25" s="58" t="str">
        <f t="shared" si="39"/>
        <v>K</v>
      </c>
      <c r="AU25" s="58" t="str">
        <f t="shared" si="40"/>
        <v>X</v>
      </c>
      <c r="AV25" s="58" t="str">
        <f t="shared" si="41"/>
        <v/>
      </c>
      <c r="AW25" s="58" t="str">
        <f t="shared" si="42"/>
        <v>X</v>
      </c>
      <c r="AX25" s="58" t="str">
        <f t="shared" si="43"/>
        <v>D</v>
      </c>
      <c r="AY25" s="58" t="str">
        <f t="shared" si="44"/>
        <v/>
      </c>
      <c r="AZ25" s="58" t="str">
        <f t="shared" si="45"/>
        <v>T</v>
      </c>
      <c r="BA25" s="58" t="str">
        <f t="shared" si="46"/>
        <v>K</v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6" t="str">
        <f>Predloge!$B$12</f>
        <v>D</v>
      </c>
      <c r="E26" s="54" t="s">
        <v>77</v>
      </c>
      <c r="F26" s="9" t="str">
        <f>Predloge!$B$7</f>
        <v>KVIT☻</v>
      </c>
      <c r="G26" s="6" t="str">
        <f>Predloge!$B$6</f>
        <v>KVIT</v>
      </c>
      <c r="H26" s="6" t="str">
        <f>Predloge!$B$12</f>
        <v>D</v>
      </c>
      <c r="I26" s="11" t="str">
        <f>Predloge!$B$11</f>
        <v>X</v>
      </c>
      <c r="J26" s="6" t="str">
        <f>Predloge!$B$5</f>
        <v>52</v>
      </c>
      <c r="K26" s="11" t="str">
        <f>Predloge!$B$11</f>
        <v>X</v>
      </c>
      <c r="L26" s="6" t="str">
        <f>Predloge!$B$6</f>
        <v>KVIT</v>
      </c>
      <c r="M26" s="6" t="str">
        <f>Predloge!$B$4</f>
        <v>51</v>
      </c>
      <c r="N26" s="11" t="s">
        <v>79</v>
      </c>
      <c r="O26" s="11" t="str">
        <f>Predloge!$B$26</f>
        <v>52¶</v>
      </c>
      <c r="P26" s="54"/>
      <c r="Q26" s="6" t="str">
        <f>Predloge!$B$12</f>
        <v>D</v>
      </c>
      <c r="R26" s="6" t="str">
        <f>Predloge!$B$12</f>
        <v>D</v>
      </c>
      <c r="S26" s="54"/>
      <c r="T26" s="6" t="str">
        <f>Predloge!$B$6</f>
        <v>KVIT</v>
      </c>
      <c r="U26" s="23" t="str">
        <f>Predloge!$B$23</f>
        <v>51☺</v>
      </c>
      <c r="V26" s="54" t="s">
        <v>35</v>
      </c>
      <c r="W26" s="8" t="str">
        <f>januar!$G$1</f>
        <v>KON</v>
      </c>
      <c r="X26" s="56">
        <f t="shared" si="1"/>
        <v>1</v>
      </c>
      <c r="Y26" s="56">
        <f t="shared" si="2"/>
        <v>1</v>
      </c>
      <c r="Z26" s="56">
        <f t="shared" si="3"/>
        <v>1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-1</v>
      </c>
      <c r="AG26" s="57">
        <f t="shared" si="10"/>
        <v>2</v>
      </c>
      <c r="AH26" s="56">
        <f t="shared" si="11"/>
        <v>2</v>
      </c>
      <c r="AI26" s="11" t="str">
        <f>Predloge!$B$26</f>
        <v>52¶</v>
      </c>
      <c r="AJ26" s="58" t="str">
        <f t="shared" si="54"/>
        <v>D</v>
      </c>
      <c r="AK26" s="58" t="str">
        <f t="shared" si="48"/>
        <v>F</v>
      </c>
      <c r="AL26" s="58" t="str">
        <f t="shared" si="49"/>
        <v>☻</v>
      </c>
      <c r="AM26" s="58" t="str">
        <f t="shared" si="50"/>
        <v>T</v>
      </c>
      <c r="AN26" s="58" t="str">
        <f t="shared" si="51"/>
        <v>D</v>
      </c>
      <c r="AO26" s="58" t="str">
        <f t="shared" si="52"/>
        <v>X</v>
      </c>
      <c r="AP26" s="58" t="str">
        <f t="shared" si="53"/>
        <v>2</v>
      </c>
      <c r="AQ26" s="58" t="str">
        <f t="shared" si="47"/>
        <v>X</v>
      </c>
      <c r="AR26" s="58" t="str">
        <f t="shared" si="37"/>
        <v>T</v>
      </c>
      <c r="AS26" s="58" t="str">
        <f t="shared" si="38"/>
        <v>1</v>
      </c>
      <c r="AT26" s="58" t="str">
        <f t="shared" si="39"/>
        <v>K</v>
      </c>
      <c r="AU26" s="58" t="str">
        <f t="shared" si="40"/>
        <v>¶</v>
      </c>
      <c r="AV26" s="58" t="str">
        <f t="shared" si="41"/>
        <v/>
      </c>
      <c r="AW26" s="58" t="str">
        <f t="shared" si="42"/>
        <v>D</v>
      </c>
      <c r="AX26" s="58" t="str">
        <f t="shared" si="43"/>
        <v>D</v>
      </c>
      <c r="AY26" s="58" t="str">
        <f t="shared" si="44"/>
        <v/>
      </c>
      <c r="AZ26" s="58" t="str">
        <f t="shared" si="45"/>
        <v>T</v>
      </c>
      <c r="BA26" s="58" t="str">
        <f t="shared" si="46"/>
        <v>☺</v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6" t="str">
        <f>Predloge!$B$5</f>
        <v>52</v>
      </c>
      <c r="E27" s="6" t="str">
        <f>Predloge!$B$6</f>
        <v>KVIT</v>
      </c>
      <c r="F27" s="11" t="str">
        <f>Predloge!$B$11</f>
        <v>X</v>
      </c>
      <c r="G27" s="6" t="str">
        <f>Predloge!$B$6</f>
        <v>KVIT</v>
      </c>
      <c r="H27" s="23" t="str">
        <f>Predloge!$B$23</f>
        <v>51☺</v>
      </c>
      <c r="I27" s="11" t="str">
        <f>Predloge!$B$26</f>
        <v>52¶</v>
      </c>
      <c r="J27" s="6" t="str">
        <f>Predloge!$B$4</f>
        <v>51</v>
      </c>
      <c r="K27" s="6" t="str">
        <f>Predloge!$B$6</f>
        <v>KVIT</v>
      </c>
      <c r="L27" s="9" t="str">
        <f>Predloge!$B$7</f>
        <v>KVIT☻</v>
      </c>
      <c r="M27" s="11" t="s">
        <v>79</v>
      </c>
      <c r="N27" s="6" t="str">
        <f>Predloge!$B$12</f>
        <v>D</v>
      </c>
      <c r="O27" s="6" t="str">
        <f>Predloge!$B$12</f>
        <v>D</v>
      </c>
      <c r="P27" s="54"/>
      <c r="Q27" s="6" t="str">
        <f>Predloge!$B$12</f>
        <v>D</v>
      </c>
      <c r="R27" s="6" t="str">
        <f>Predloge!$B$12</f>
        <v>D</v>
      </c>
      <c r="S27" s="54"/>
      <c r="T27" s="6" t="str">
        <f>Predloge!$B$6</f>
        <v>KVIT</v>
      </c>
      <c r="U27" s="11" t="str">
        <f>Predloge!$B$11</f>
        <v>X</v>
      </c>
      <c r="V27" s="54" t="s">
        <v>10</v>
      </c>
      <c r="W27" s="8" t="str">
        <f>januar!$G$1</f>
        <v>KON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5</v>
      </c>
      <c r="AF27" s="57">
        <f t="shared" si="9"/>
        <v>-1</v>
      </c>
      <c r="AG27" s="57">
        <f t="shared" si="10"/>
        <v>2</v>
      </c>
      <c r="AH27" s="56">
        <f t="shared" si="11"/>
        <v>2</v>
      </c>
      <c r="AI27" s="25" t="str">
        <f>Predloge!$B$27</f>
        <v>KVIT☺</v>
      </c>
      <c r="AJ27" s="58" t="str">
        <f t="shared" si="54"/>
        <v>2</v>
      </c>
      <c r="AK27" s="58" t="str">
        <f t="shared" si="48"/>
        <v>T</v>
      </c>
      <c r="AL27" s="58" t="str">
        <f t="shared" si="49"/>
        <v>X</v>
      </c>
      <c r="AM27" s="58" t="str">
        <f t="shared" si="50"/>
        <v>T</v>
      </c>
      <c r="AN27" s="58" t="str">
        <f t="shared" si="51"/>
        <v>☺</v>
      </c>
      <c r="AO27" s="58" t="str">
        <f t="shared" si="52"/>
        <v>¶</v>
      </c>
      <c r="AP27" s="58" t="str">
        <f t="shared" si="53"/>
        <v>1</v>
      </c>
      <c r="AQ27" s="58" t="str">
        <f t="shared" si="47"/>
        <v>T</v>
      </c>
      <c r="AR27" s="58" t="str">
        <f t="shared" si="37"/>
        <v>☻</v>
      </c>
      <c r="AS27" s="58" t="str">
        <f t="shared" si="38"/>
        <v>K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D</v>
      </c>
      <c r="AX27" s="58" t="str">
        <f t="shared" si="43"/>
        <v>D</v>
      </c>
      <c r="AY27" s="58" t="str">
        <f t="shared" si="44"/>
        <v/>
      </c>
      <c r="AZ27" s="58" t="str">
        <f t="shared" si="45"/>
        <v>T</v>
      </c>
      <c r="BA27" s="58" t="str">
        <f t="shared" si="46"/>
        <v>X</v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21" t="str">
        <f>Predloge!$B$21</f>
        <v>☺</v>
      </c>
      <c r="K28" s="54"/>
      <c r="L28" s="54"/>
      <c r="M28" s="54"/>
      <c r="N28" s="54"/>
      <c r="O28" s="54"/>
      <c r="P28" s="54"/>
      <c r="Q28" s="54"/>
      <c r="R28" s="54"/>
      <c r="S28" s="54"/>
      <c r="T28" s="13" t="str">
        <f>Predloge!$B$14</f>
        <v>☻</v>
      </c>
      <c r="U28" s="54"/>
      <c r="V28" s="54" t="s">
        <v>14</v>
      </c>
      <c r="W28" s="55" t="s">
        <v>16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>☺</v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>☻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2</v>
      </c>
      <c r="W29" s="55" t="s">
        <v>16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11" t="str">
        <f>Predloge!$B$11</f>
        <v>X</v>
      </c>
      <c r="E30" s="11" t="str">
        <f>Predloge!$B$26</f>
        <v>52¶</v>
      </c>
      <c r="F30" s="6" t="str">
        <f>Predloge!$B$6</f>
        <v>KVIT</v>
      </c>
      <c r="G30" s="6" t="str">
        <f>Predloge!$B$6</f>
        <v>KVIT</v>
      </c>
      <c r="H30" s="73" t="s">
        <v>45</v>
      </c>
      <c r="I30" s="6" t="str">
        <f>Predloge!$B$4</f>
        <v>51</v>
      </c>
      <c r="J30" s="6" t="str">
        <f>Predloge!$B$5</f>
        <v>52</v>
      </c>
      <c r="K30" s="6" t="str">
        <f>Predloge!$B$6</f>
        <v>KVIT</v>
      </c>
      <c r="L30" s="11" t="str">
        <f>Predloge!$B$11</f>
        <v>X</v>
      </c>
      <c r="M30" s="23" t="str">
        <f>Predloge!$B$23</f>
        <v>51☺</v>
      </c>
      <c r="N30" s="6" t="str">
        <f>Predloge!$B$6</f>
        <v>KVIT</v>
      </c>
      <c r="O30" s="6" t="str">
        <f>Predloge!$B$5</f>
        <v>52</v>
      </c>
      <c r="P30" s="54"/>
      <c r="Q30" s="6" t="str">
        <f>Predloge!$B$12</f>
        <v>D</v>
      </c>
      <c r="R30" s="6" t="str">
        <f>Predloge!$B$12</f>
        <v>D</v>
      </c>
      <c r="S30" s="54"/>
      <c r="T30" s="54" t="s">
        <v>77</v>
      </c>
      <c r="U30" s="6" t="str">
        <f>Predloge!$B$6</f>
        <v>KVIT</v>
      </c>
      <c r="V30" s="54" t="s">
        <v>78</v>
      </c>
      <c r="W30" s="8" t="str">
        <f>januar!$G$1</f>
        <v>KON</v>
      </c>
      <c r="X30" s="56">
        <f t="shared" si="1"/>
        <v>0</v>
      </c>
      <c r="Y30" s="56">
        <f t="shared" si="2"/>
        <v>1</v>
      </c>
      <c r="Z30" s="56">
        <f t="shared" si="3"/>
        <v>1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5</v>
      </c>
      <c r="AF30" s="57">
        <f t="shared" si="9"/>
        <v>-1</v>
      </c>
      <c r="AG30" s="57">
        <f t="shared" si="10"/>
        <v>2</v>
      </c>
      <c r="AH30" s="56">
        <f t="shared" si="11"/>
        <v>3</v>
      </c>
      <c r="AI30" s="6" t="str">
        <f>Predloge!$B$30</f>
        <v>Rt☻</v>
      </c>
      <c r="AJ30" s="58" t="str">
        <f t="shared" si="54"/>
        <v>X</v>
      </c>
      <c r="AK30" s="58" t="str">
        <f t="shared" si="48"/>
        <v>¶</v>
      </c>
      <c r="AL30" s="58" t="str">
        <f t="shared" si="49"/>
        <v>T</v>
      </c>
      <c r="AM30" s="58" t="str">
        <f t="shared" si="50"/>
        <v>T</v>
      </c>
      <c r="AN30" s="58" t="str">
        <f t="shared" si="51"/>
        <v>O</v>
      </c>
      <c r="AO30" s="58" t="str">
        <f t="shared" si="52"/>
        <v>1</v>
      </c>
      <c r="AP30" s="58" t="str">
        <f t="shared" si="53"/>
        <v>2</v>
      </c>
      <c r="AQ30" s="58" t="str">
        <f t="shared" si="47"/>
        <v>T</v>
      </c>
      <c r="AR30" s="58" t="str">
        <f t="shared" si="37"/>
        <v>X</v>
      </c>
      <c r="AS30" s="58" t="str">
        <f t="shared" si="38"/>
        <v>☺</v>
      </c>
      <c r="AT30" s="58" t="str">
        <f t="shared" si="39"/>
        <v>T</v>
      </c>
      <c r="AU30" s="58" t="str">
        <f t="shared" si="40"/>
        <v>2</v>
      </c>
      <c r="AV30" s="58" t="str">
        <f t="shared" si="41"/>
        <v/>
      </c>
      <c r="AW30" s="58" t="str">
        <f t="shared" si="42"/>
        <v>D</v>
      </c>
      <c r="AX30" s="58" t="str">
        <f t="shared" si="43"/>
        <v>D</v>
      </c>
      <c r="AY30" s="58" t="str">
        <f t="shared" si="44"/>
        <v/>
      </c>
      <c r="AZ30" s="58" t="str">
        <f t="shared" si="45"/>
        <v>F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11" t="str">
        <f>Predloge!$B$26</f>
        <v>52¶</v>
      </c>
      <c r="E31" s="6" t="str">
        <f>Predloge!$B$6</f>
        <v>KVIT</v>
      </c>
      <c r="F31" s="6" t="str">
        <f>Predloge!$B$6</f>
        <v>KVIT</v>
      </c>
      <c r="G31" s="6" t="str">
        <f>Predloge!$B$6</f>
        <v>KVIT</v>
      </c>
      <c r="H31" s="73" t="s">
        <v>45</v>
      </c>
      <c r="I31" s="6" t="str">
        <f>Predloge!$B$4</f>
        <v>51</v>
      </c>
      <c r="J31" s="6" t="str">
        <f>Predloge!$B$5</f>
        <v>52</v>
      </c>
      <c r="K31" s="6" t="str">
        <f>Predloge!$B$6</f>
        <v>KVIT</v>
      </c>
      <c r="L31" s="6" t="str">
        <f>Predloge!$B$6</f>
        <v>KVIT</v>
      </c>
      <c r="M31" s="11" t="str">
        <f>Predloge!$B$11</f>
        <v>X</v>
      </c>
      <c r="N31" s="9" t="str">
        <f>Predloge!$B$7</f>
        <v>KVIT☻</v>
      </c>
      <c r="O31" s="11" t="str">
        <f>Predloge!$B$32</f>
        <v>Am</v>
      </c>
      <c r="P31" s="54"/>
      <c r="Q31" s="6" t="str">
        <f>Predloge!$B$12</f>
        <v>D</v>
      </c>
      <c r="R31" s="6" t="str">
        <f>Predloge!$B$12</f>
        <v>D</v>
      </c>
      <c r="S31" s="54"/>
      <c r="T31" s="23" t="str">
        <f>Predloge!$B$23</f>
        <v>51☺</v>
      </c>
      <c r="U31" s="6" t="str">
        <f>Predloge!$B$6</f>
        <v>KVIT</v>
      </c>
      <c r="V31" s="54" t="s">
        <v>33</v>
      </c>
      <c r="W31" s="8" t="str">
        <f>januar!$G$1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7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54"/>
        <v>¶</v>
      </c>
      <c r="AK31" s="58" t="str">
        <f t="shared" si="48"/>
        <v>T</v>
      </c>
      <c r="AL31" s="58" t="str">
        <f t="shared" si="49"/>
        <v>T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1</v>
      </c>
      <c r="AP31" s="58" t="str">
        <f t="shared" si="53"/>
        <v>2</v>
      </c>
      <c r="AQ31" s="58" t="str">
        <f t="shared" si="47"/>
        <v>T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☻</v>
      </c>
      <c r="AU31" s="58" t="str">
        <f t="shared" si="40"/>
        <v>m</v>
      </c>
      <c r="AV31" s="58" t="str">
        <f t="shared" si="41"/>
        <v/>
      </c>
      <c r="AW31" s="58" t="str">
        <f t="shared" si="42"/>
        <v>D</v>
      </c>
      <c r="AX31" s="58" t="str">
        <f t="shared" si="43"/>
        <v>D</v>
      </c>
      <c r="AY31" s="58" t="str">
        <f t="shared" si="44"/>
        <v/>
      </c>
      <c r="AZ31" s="58" t="str">
        <f t="shared" si="45"/>
        <v>☺</v>
      </c>
      <c r="BA31" s="58" t="str">
        <f t="shared" si="46"/>
        <v>T</v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6" t="str">
        <f>Predloge!$B$4</f>
        <v>51</v>
      </c>
      <c r="E32" s="6" t="str">
        <f>Predloge!$B$6</f>
        <v>KVIT</v>
      </c>
      <c r="F32" s="6" t="str">
        <f>Predloge!$B$6</f>
        <v>KVIT</v>
      </c>
      <c r="G32" s="6" t="str">
        <f>Predloge!$B$6</f>
        <v>KVIT</v>
      </c>
      <c r="H32" s="73" t="s">
        <v>45</v>
      </c>
      <c r="I32" s="11" t="str">
        <f>Predloge!$B$26</f>
        <v>52¶</v>
      </c>
      <c r="J32" s="6" t="str">
        <f>Predloge!$B$5</f>
        <v>52</v>
      </c>
      <c r="K32" s="9" t="str">
        <f>Predloge!$B$7</f>
        <v>KVIT☻</v>
      </c>
      <c r="L32" s="6" t="str">
        <f>Predloge!$B$6</f>
        <v>KVIT</v>
      </c>
      <c r="M32" s="6" t="str">
        <f>Predloge!$B$5</f>
        <v>52</v>
      </c>
      <c r="N32" s="11" t="str">
        <f>Predloge!$B$11</f>
        <v>X</v>
      </c>
      <c r="O32" s="11" t="str">
        <f>Predloge!$B$35</f>
        <v>Ta</v>
      </c>
      <c r="P32" s="54"/>
      <c r="Q32" s="19" t="str">
        <f>Predloge!$B$20</f>
        <v>☺</v>
      </c>
      <c r="R32" s="6" t="str">
        <f>Predloge!$B$12</f>
        <v>D</v>
      </c>
      <c r="S32" s="54"/>
      <c r="T32" s="11" t="str">
        <f>Predloge!$B$11</f>
        <v>X</v>
      </c>
      <c r="U32" s="11" t="s">
        <v>79</v>
      </c>
      <c r="V32" s="54" t="s">
        <v>28</v>
      </c>
      <c r="W32" s="8" t="str">
        <f>januar!$G$1</f>
        <v>KON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2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-1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>1</v>
      </c>
      <c r="AK32" s="58" t="str">
        <f t="shared" si="48"/>
        <v>T</v>
      </c>
      <c r="AL32" s="58" t="str">
        <f t="shared" si="49"/>
        <v>T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2</v>
      </c>
      <c r="AQ32" s="58" t="str">
        <f t="shared" si="47"/>
        <v>☻</v>
      </c>
      <c r="AR32" s="58" t="str">
        <f t="shared" si="37"/>
        <v>T</v>
      </c>
      <c r="AS32" s="58" t="str">
        <f t="shared" si="38"/>
        <v>2</v>
      </c>
      <c r="AT32" s="58" t="str">
        <f t="shared" si="39"/>
        <v>X</v>
      </c>
      <c r="AU32" s="58" t="str">
        <f t="shared" si="40"/>
        <v>a</v>
      </c>
      <c r="AV32" s="58" t="str">
        <f t="shared" si="41"/>
        <v/>
      </c>
      <c r="AW32" s="58" t="str">
        <f t="shared" si="42"/>
        <v>☺</v>
      </c>
      <c r="AX32" s="58" t="str">
        <f t="shared" si="43"/>
        <v>D</v>
      </c>
      <c r="AY32" s="58" t="str">
        <f t="shared" si="44"/>
        <v/>
      </c>
      <c r="AZ32" s="58" t="str">
        <f t="shared" si="45"/>
        <v>X</v>
      </c>
      <c r="BA32" s="58" t="str">
        <f t="shared" si="46"/>
        <v>K</v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3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3</v>
      </c>
      <c r="I35" s="61">
        <f t="shared" si="55"/>
        <v>1</v>
      </c>
      <c r="J35" s="61">
        <f t="shared" si="55"/>
        <v>4</v>
      </c>
      <c r="K35" s="61">
        <f t="shared" si="55"/>
        <v>0</v>
      </c>
      <c r="L35" s="61">
        <f t="shared" si="55"/>
        <v>0</v>
      </c>
      <c r="M35" s="61">
        <f t="shared" si="55"/>
        <v>4</v>
      </c>
      <c r="N35" s="61">
        <f t="shared" si="55"/>
        <v>0</v>
      </c>
      <c r="O35" s="61">
        <f t="shared" si="55"/>
        <v>3</v>
      </c>
      <c r="P35" s="61">
        <f t="shared" si="55"/>
        <v>0</v>
      </c>
      <c r="Q35" s="61">
        <f t="shared" si="55"/>
        <v>1</v>
      </c>
      <c r="R35" s="61">
        <f t="shared" si="55"/>
        <v>5</v>
      </c>
      <c r="S35" s="61">
        <f t="shared" si="55"/>
        <v>0</v>
      </c>
      <c r="T35" s="61">
        <f t="shared" si="55"/>
        <v>2</v>
      </c>
      <c r="U35" s="61">
        <f t="shared" si="55"/>
        <v>2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2</v>
      </c>
      <c r="F36" s="61">
        <f t="shared" si="56"/>
        <v>3</v>
      </c>
      <c r="G36" s="61">
        <f t="shared" si="56"/>
        <v>3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3</v>
      </c>
      <c r="L36" s="61">
        <f t="shared" si="56"/>
        <v>4</v>
      </c>
      <c r="M36" s="61">
        <f t="shared" si="56"/>
        <v>0</v>
      </c>
      <c r="N36" s="61">
        <f t="shared" si="56"/>
        <v>3</v>
      </c>
      <c r="O36" s="61">
        <f t="shared" si="56"/>
        <v>2</v>
      </c>
      <c r="P36" s="61">
        <f t="shared" si="56"/>
        <v>0</v>
      </c>
      <c r="Q36" s="61">
        <f t="shared" si="56"/>
        <v>3</v>
      </c>
      <c r="R36" s="61">
        <f t="shared" si="56"/>
        <v>0</v>
      </c>
      <c r="S36" s="61">
        <f t="shared" si="56"/>
        <v>0</v>
      </c>
      <c r="T36" s="61">
        <f t="shared" si="56"/>
        <v>2</v>
      </c>
      <c r="U36" s="61">
        <f t="shared" si="56"/>
        <v>2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3</v>
      </c>
      <c r="E37" s="66">
        <f t="shared" si="57"/>
        <v>2</v>
      </c>
      <c r="F37" s="66">
        <f t="shared" si="57"/>
        <v>3</v>
      </c>
      <c r="G37" s="66">
        <f t="shared" si="57"/>
        <v>3</v>
      </c>
      <c r="H37" s="66">
        <f t="shared" si="57"/>
        <v>3</v>
      </c>
      <c r="I37" s="66">
        <f t="shared" si="57"/>
        <v>1</v>
      </c>
      <c r="J37" s="66">
        <f t="shared" si="57"/>
        <v>4</v>
      </c>
      <c r="K37" s="66">
        <f t="shared" si="57"/>
        <v>3</v>
      </c>
      <c r="L37" s="66">
        <f t="shared" si="57"/>
        <v>4</v>
      </c>
      <c r="M37" s="66">
        <f t="shared" si="57"/>
        <v>4</v>
      </c>
      <c r="N37" s="66">
        <f t="shared" si="57"/>
        <v>3</v>
      </c>
      <c r="O37" s="66">
        <f t="shared" si="57"/>
        <v>5</v>
      </c>
      <c r="P37" s="66">
        <f t="shared" si="57"/>
        <v>0</v>
      </c>
      <c r="Q37" s="66">
        <f t="shared" si="57"/>
        <v>4</v>
      </c>
      <c r="R37" s="66">
        <f t="shared" si="57"/>
        <v>5</v>
      </c>
      <c r="S37" s="66">
        <f t="shared" si="57"/>
        <v>0</v>
      </c>
      <c r="T37" s="66">
        <f t="shared" si="57"/>
        <v>4</v>
      </c>
      <c r="U37" s="66">
        <f t="shared" si="57"/>
        <v>4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9</v>
      </c>
      <c r="F38" s="61">
        <f t="shared" si="58"/>
        <v>17</v>
      </c>
      <c r="G38" s="61">
        <f t="shared" si="58"/>
        <v>15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12</v>
      </c>
      <c r="L38" s="61">
        <f t="shared" si="58"/>
        <v>17</v>
      </c>
      <c r="M38" s="61">
        <f t="shared" si="58"/>
        <v>0</v>
      </c>
      <c r="N38" s="61">
        <f t="shared" si="58"/>
        <v>14</v>
      </c>
      <c r="O38" s="61">
        <f t="shared" si="58"/>
        <v>4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6</v>
      </c>
      <c r="U38" s="61">
        <f t="shared" si="58"/>
        <v>11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6</v>
      </c>
      <c r="E40" s="61">
        <f t="shared" si="60"/>
        <v>5</v>
      </c>
      <c r="F40" s="61">
        <f t="shared" si="60"/>
        <v>0</v>
      </c>
      <c r="G40" s="61">
        <f t="shared" si="60"/>
        <v>0</v>
      </c>
      <c r="H40" s="61">
        <f t="shared" si="60"/>
        <v>4</v>
      </c>
      <c r="I40" s="61">
        <f t="shared" si="60"/>
        <v>3</v>
      </c>
      <c r="J40" s="61">
        <f t="shared" si="60"/>
        <v>0</v>
      </c>
      <c r="K40" s="61">
        <f t="shared" si="60"/>
        <v>1</v>
      </c>
      <c r="L40" s="61">
        <f t="shared" si="60"/>
        <v>0</v>
      </c>
      <c r="M40" s="61">
        <f t="shared" si="60"/>
        <v>4</v>
      </c>
      <c r="N40" s="61">
        <f t="shared" si="60"/>
        <v>1</v>
      </c>
      <c r="O40" s="61">
        <f t="shared" si="60"/>
        <v>3</v>
      </c>
      <c r="P40" s="61">
        <f t="shared" si="60"/>
        <v>0</v>
      </c>
      <c r="Q40" s="61">
        <f t="shared" si="60"/>
        <v>15</v>
      </c>
      <c r="R40" s="61">
        <f t="shared" si="60"/>
        <v>6</v>
      </c>
      <c r="S40" s="61">
        <f t="shared" si="60"/>
        <v>0</v>
      </c>
      <c r="T40" s="61">
        <f t="shared" si="60"/>
        <v>1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5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3</v>
      </c>
      <c r="E43" s="61">
        <f t="shared" si="63"/>
        <v>1</v>
      </c>
      <c r="F43" s="61">
        <f t="shared" si="63"/>
        <v>2</v>
      </c>
      <c r="G43" s="61">
        <f t="shared" si="63"/>
        <v>2</v>
      </c>
      <c r="H43" s="61">
        <f t="shared" si="63"/>
        <v>0</v>
      </c>
      <c r="I43" s="61">
        <f t="shared" si="63"/>
        <v>1</v>
      </c>
      <c r="J43" s="61">
        <f t="shared" si="63"/>
        <v>3</v>
      </c>
      <c r="K43" s="61">
        <f t="shared" si="63"/>
        <v>2</v>
      </c>
      <c r="L43" s="61">
        <f t="shared" si="63"/>
        <v>3</v>
      </c>
      <c r="M43" s="61">
        <f t="shared" si="63"/>
        <v>3</v>
      </c>
      <c r="N43" s="61">
        <f t="shared" si="63"/>
        <v>2</v>
      </c>
      <c r="O43" s="61">
        <f t="shared" si="63"/>
        <v>5</v>
      </c>
      <c r="P43" s="61">
        <f t="shared" si="63"/>
        <v>0</v>
      </c>
      <c r="Q43" s="61">
        <f t="shared" si="63"/>
        <v>3</v>
      </c>
      <c r="R43" s="61">
        <f t="shared" si="63"/>
        <v>4</v>
      </c>
      <c r="S43" s="61">
        <f t="shared" si="63"/>
        <v>0</v>
      </c>
      <c r="T43" s="61">
        <f t="shared" si="63"/>
        <v>2</v>
      </c>
      <c r="U43" s="61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7</v>
      </c>
      <c r="H44" s="61">
        <f>COUNTIF(W2:W32,"oro")</f>
        <v>0</v>
      </c>
      <c r="I44" s="61">
        <f>COUNTIF(W2:W32,"MIO")</f>
        <v>0</v>
      </c>
      <c r="J44" s="61">
        <f>COUNTIF(W2:W32,"BOŽ")</f>
        <v>3</v>
      </c>
      <c r="K44" s="61">
        <f>COUNTIF(W2:W32,"TOM")</f>
        <v>2</v>
      </c>
      <c r="L44" s="61">
        <f>COUNTIF(W2:W32,"MŠŠ")</f>
        <v>2</v>
      </c>
      <c r="M44" s="61">
        <f>COUNTIF(W2:W32,"ŽIV")</f>
        <v>0</v>
      </c>
      <c r="N44" s="61">
        <f>COUNTIF(W2:W32,"TAL")</f>
        <v>3</v>
      </c>
      <c r="O44" s="61">
        <f>COUNTIF(W2:W32,"PIR")</f>
        <v>0</v>
      </c>
      <c r="P44" s="61">
        <f>COUNTIF(W2:W32,"HOL")</f>
        <v>0</v>
      </c>
      <c r="Q44" s="61">
        <f>COUNTIF(W2:W32,Q1)</f>
        <v>2</v>
      </c>
      <c r="R44" s="61">
        <f>COUNTIF(W2:W32,R1)</f>
        <v>5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2</v>
      </c>
      <c r="E45" s="61">
        <f t="shared" si="64"/>
        <v>3</v>
      </c>
      <c r="F45" s="61">
        <f t="shared" si="64"/>
        <v>2</v>
      </c>
      <c r="G45" s="61">
        <f t="shared" si="64"/>
        <v>0</v>
      </c>
      <c r="H45" s="61">
        <f t="shared" si="64"/>
        <v>0</v>
      </c>
      <c r="I45" s="61">
        <f t="shared" si="64"/>
        <v>4</v>
      </c>
      <c r="J45" s="61">
        <f t="shared" si="64"/>
        <v>0</v>
      </c>
      <c r="K45" s="61">
        <f t="shared" si="64"/>
        <v>0</v>
      </c>
      <c r="L45" s="61">
        <f t="shared" si="64"/>
        <v>1</v>
      </c>
      <c r="M45" s="61">
        <f t="shared" si="64"/>
        <v>2</v>
      </c>
      <c r="N45" s="61">
        <f t="shared" si="64"/>
        <v>1</v>
      </c>
      <c r="O45" s="61">
        <f t="shared" si="64"/>
        <v>1</v>
      </c>
      <c r="P45" s="61">
        <f t="shared" si="64"/>
        <v>0</v>
      </c>
      <c r="Q45" s="61">
        <f t="shared" si="64"/>
        <v>0</v>
      </c>
      <c r="R45" s="61">
        <f t="shared" si="64"/>
        <v>1</v>
      </c>
      <c r="S45" s="61">
        <f t="shared" si="64"/>
        <v>0</v>
      </c>
      <c r="T45" s="61">
        <f t="shared" si="64"/>
        <v>1</v>
      </c>
      <c r="U45" s="61">
        <f t="shared" si="64"/>
        <v>1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8:C13 H9:H11">
    <cfRule type="expression" dxfId="143" priority="42">
      <formula>ABS($A8)=1</formula>
    </cfRule>
    <cfRule type="expression" dxfId="142" priority="40">
      <formula>WEEKDAY($B8,2)=6</formula>
    </cfRule>
    <cfRule type="expression" dxfId="141" priority="41">
      <formula>WEEKDAY($B8,2)=7</formula>
    </cfRule>
  </conditionalFormatting>
  <conditionalFormatting sqref="B28:I28 K28:L28 M28:S29 U28:W29 E29:K29 B29:C32 H30:H32 P30:P32 S30:S32 V30:V32">
    <cfRule type="expression" dxfId="140" priority="33">
      <formula>ABS($A28)=1</formula>
    </cfRule>
    <cfRule type="expression" dxfId="139" priority="32">
      <formula>WEEKDAY($B28,2)=7</formula>
    </cfRule>
    <cfRule type="expression" dxfId="138" priority="31">
      <formula>WEEKDAY($B28,2)=6</formula>
    </cfRule>
  </conditionalFormatting>
  <conditionalFormatting sqref="B2:N2 P2:S2 U2:W3 B3:P3 B4:C6 P4:P6 V4:V6 B7:Q7 S7:T7 V7:W7 E8:F8 H8:W8 P9:P13 S9:S13 V9:V13 B14:E14 G14:L14 N14:W14 B15:I15 K15:M15 O15:W15 S16:S20 V16:V20 B21:D21 F21:W21 B22:L22 N22 P22:W22 B23:C27 P23:P27 S23:S27 V23:V27">
    <cfRule type="expression" dxfId="137" priority="48">
      <formula>WEEKDAY($B2,2)=6</formula>
    </cfRule>
    <cfRule type="expression" dxfId="136" priority="47">
      <formula>ABS($A2)=1</formula>
    </cfRule>
    <cfRule type="expression" dxfId="135" priority="49">
      <formula>WEEKDAY($B2,2)=7</formula>
    </cfRule>
  </conditionalFormatting>
  <conditionalFormatting sqref="E23">
    <cfRule type="expression" dxfId="134" priority="2">
      <formula>WEEKDAY($B23,2)=7</formula>
    </cfRule>
    <cfRule type="expression" dxfId="133" priority="3">
      <formula>ABS($A23)=1</formula>
    </cfRule>
    <cfRule type="expression" dxfId="132" priority="1">
      <formula>WEEKDAY($B23,2)=6</formula>
    </cfRule>
  </conditionalFormatting>
  <conditionalFormatting sqref="H16:H17 B16:C20 P16:P20 H18:I18 I19:I20">
    <cfRule type="expression" dxfId="131" priority="39">
      <formula>ABS($A16)=1</formula>
    </cfRule>
    <cfRule type="expression" dxfId="130" priority="37">
      <formula>WEEKDAY($B16,2)=6</formula>
    </cfRule>
    <cfRule type="expression" dxfId="129" priority="38">
      <formula>WEEKDAY($B16,2)=7</formula>
    </cfRule>
  </conditionalFormatting>
  <conditionalFormatting sqref="H23:H25">
    <cfRule type="expression" dxfId="128" priority="35">
      <formula>WEEKDAY($B23,2)=7</formula>
    </cfRule>
    <cfRule type="expression" dxfId="127" priority="36">
      <formula>ABS($A23)=1</formula>
    </cfRule>
    <cfRule type="expression" dxfId="126" priority="34">
      <formula>WEEKDAY($B23,2)=6</formula>
    </cfRule>
  </conditionalFormatting>
  <conditionalFormatting sqref="S34">
    <cfRule type="expression" dxfId="125" priority="50">
      <formula>ABS($A34)=1</formula>
    </cfRule>
    <cfRule type="expression" dxfId="124" priority="52">
      <formula>WEEKDAY($B34,2)=7</formula>
    </cfRule>
    <cfRule type="expression" dxfId="123" priority="51">
      <formula>WEEKDAY($B34,2)=6</formula>
    </cfRule>
  </conditionalFormatting>
  <conditionalFormatting sqref="S3:T3 S4:S6">
    <cfRule type="expression" dxfId="122" priority="26">
      <formula>WEEKDAY($B3,2)=6</formula>
    </cfRule>
    <cfRule type="expression" dxfId="121" priority="25">
      <formula>ABS($A3)=1</formula>
    </cfRule>
    <cfRule type="expression" dxfId="120" priority="27">
      <formula>WEEKDAY($B3,2)=7</formula>
    </cfRule>
  </conditionalFormatting>
  <conditionalFormatting sqref="T29">
    <cfRule type="expression" dxfId="119" priority="7">
      <formula>WEEKDAY($B29,2)=6</formula>
    </cfRule>
    <cfRule type="expression" dxfId="118" priority="8">
      <formula>WEEKDAY($B29,2)=7</formula>
    </cfRule>
    <cfRule type="expression" dxfId="117" priority="9">
      <formula>ABS($A29)=1</formula>
    </cfRule>
  </conditionalFormatting>
  <conditionalFormatting sqref="X2:AE32">
    <cfRule type="cellIs" dxfId="116" priority="53" operator="lessThan">
      <formula>1</formula>
    </cfRule>
    <cfRule type="cellIs" dxfId="115" priority="54" operator="greaterThan">
      <formula>1</formula>
    </cfRule>
  </conditionalFormatting>
  <conditionalFormatting sqref="AF2:AF32">
    <cfRule type="cellIs" dxfId="114" priority="55" operator="notEqual">
      <formula>0</formula>
    </cfRule>
  </conditionalFormatting>
  <conditionalFormatting sqref="AG2:AG32">
    <cfRule type="cellIs" dxfId="113" priority="56" operator="equal">
      <formula>1</formula>
    </cfRule>
    <cfRule type="cellIs" dxfId="112" priority="57" operator="greaterThan">
      <formula>1</formula>
    </cfRule>
  </conditionalFormatting>
  <conditionalFormatting sqref="AH2:AH32">
    <cfRule type="cellIs" dxfId="111" priority="58" operator="lessThan">
      <formula>2</formula>
    </cfRule>
    <cfRule type="cellIs" dxfId="110" priority="59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R10" sqref="R10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 t="str">
        <f>Predloge!$B$12</f>
        <v>D</v>
      </c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14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D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 t="str">
        <f>Predloge!$B$12</f>
        <v>D</v>
      </c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>D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 t="str">
        <f>Predloge!$B$12</f>
        <v>D</v>
      </c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14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D</v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 t="str">
        <f>Predloge!$B$12</f>
        <v>D</v>
      </c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>D</v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 t="str">
        <f>Predloge!$B$12</f>
        <v>D</v>
      </c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14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D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 t="str">
        <f>Predloge!$B$12</f>
        <v>D</v>
      </c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14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>D</v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6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0">
    <cfRule type="expression" dxfId="109" priority="2">
      <formula>ABS($A2)=1</formula>
    </cfRule>
    <cfRule type="expression" dxfId="108" priority="3">
      <formula>WEEKDAY($B2,2)=6</formula>
    </cfRule>
    <cfRule type="expression" dxfId="107" priority="4">
      <formula>WEEKDAY($B2,2)=7</formula>
    </cfRule>
  </conditionalFormatting>
  <conditionalFormatting sqref="X2:AE30">
    <cfRule type="cellIs" dxfId="106" priority="5" operator="lessThan">
      <formula>1</formula>
    </cfRule>
    <cfRule type="cellIs" dxfId="105" priority="6" operator="greaterThan">
      <formula>1</formula>
    </cfRule>
  </conditionalFormatting>
  <conditionalFormatting sqref="AF2:AF30">
    <cfRule type="cellIs" dxfId="104" priority="7" operator="notEqual">
      <formula>0</formula>
    </cfRule>
  </conditionalFormatting>
  <conditionalFormatting sqref="AG2:AG30">
    <cfRule type="cellIs" dxfId="103" priority="8" operator="equal">
      <formula>1</formula>
    </cfRule>
    <cfRule type="cellIs" dxfId="102" priority="9" operator="greaterThan">
      <formula>1</formula>
    </cfRule>
  </conditionalFormatting>
  <conditionalFormatting sqref="AH2:AH30">
    <cfRule type="cellIs" dxfId="101" priority="10" operator="lessThan">
      <formula>2</formula>
    </cfRule>
    <cfRule type="cellIs" dxfId="10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9" priority="2">
      <formula>ABS($A2)=1</formula>
    </cfRule>
    <cfRule type="expression" dxfId="98" priority="3">
      <formula>WEEKDAY($B2,2)=6</formula>
    </cfRule>
    <cfRule type="expression" dxfId="97" priority="4">
      <formula>WEEKDAY($B2,2)=7</formula>
    </cfRule>
  </conditionalFormatting>
  <conditionalFormatting sqref="X2:AE32">
    <cfRule type="cellIs" dxfId="96" priority="5" operator="lessThan">
      <formula>1</formula>
    </cfRule>
    <cfRule type="cellIs" dxfId="95" priority="6" operator="greaterThan">
      <formula>1</formula>
    </cfRule>
  </conditionalFormatting>
  <conditionalFormatting sqref="AF2:AF32">
    <cfRule type="cellIs" dxfId="94" priority="7" operator="notEqual">
      <formula>0</formula>
    </cfRule>
  </conditionalFormatting>
  <conditionalFormatting sqref="AG2:AG32">
    <cfRule type="cellIs" dxfId="93" priority="8" operator="equal">
      <formula>1</formula>
    </cfRule>
    <cfRule type="cellIs" dxfId="92" priority="9" operator="greaterThan">
      <formula>1</formula>
    </cfRule>
  </conditionalFormatting>
  <conditionalFormatting sqref="AH2:AH32">
    <cfRule type="cellIs" dxfId="91" priority="10" operator="lessThan">
      <formula>2</formula>
    </cfRule>
    <cfRule type="cellIs" dxfId="9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D5" sqref="BD5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89" priority="2">
      <formula>ABS($A2)=1</formula>
    </cfRule>
    <cfRule type="expression" dxfId="88" priority="3">
      <formula>WEEKDAY($B2,2)=6</formula>
    </cfRule>
    <cfRule type="expression" dxfId="87" priority="4">
      <formula>WEEKDAY($B2,2)=7</formula>
    </cfRule>
  </conditionalFormatting>
  <conditionalFormatting sqref="X2:AE31">
    <cfRule type="cellIs" dxfId="86" priority="5" operator="lessThan">
      <formula>1</formula>
    </cfRule>
    <cfRule type="cellIs" dxfId="85" priority="6" operator="greaterThan">
      <formula>1</formula>
    </cfRule>
  </conditionalFormatting>
  <conditionalFormatting sqref="AF2:AF31">
    <cfRule type="cellIs" dxfId="84" priority="7" operator="notEqual">
      <formula>0</formula>
    </cfRule>
  </conditionalFormatting>
  <conditionalFormatting sqref="AG2:AG31">
    <cfRule type="cellIs" dxfId="83" priority="8" operator="equal">
      <formula>1</formula>
    </cfRule>
    <cfRule type="cellIs" dxfId="82" priority="9" operator="greaterThan">
      <formula>1</formula>
    </cfRule>
  </conditionalFormatting>
  <conditionalFormatting sqref="AH2:AH31">
    <cfRule type="cellIs" dxfId="81" priority="10" operator="lessThan">
      <formula>2</formula>
    </cfRule>
    <cfRule type="cellIs" dxfId="8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79" priority="2">
      <formula>ABS($A2)=1</formula>
    </cfRule>
    <cfRule type="expression" dxfId="78" priority="3">
      <formula>WEEKDAY($B2,2)=6</formula>
    </cfRule>
    <cfRule type="expression" dxfId="77" priority="4">
      <formula>WEEKDAY($B2,2)=7</formula>
    </cfRule>
  </conditionalFormatting>
  <conditionalFormatting sqref="X2:AE32">
    <cfRule type="cellIs" dxfId="76" priority="5" operator="lessThan">
      <formula>1</formula>
    </cfRule>
    <cfRule type="cellIs" dxfId="75" priority="6" operator="greaterThan">
      <formula>1</formula>
    </cfRule>
  </conditionalFormatting>
  <conditionalFormatting sqref="AF2:AF32">
    <cfRule type="cellIs" dxfId="74" priority="7" operator="notEqual">
      <formula>0</formula>
    </cfRule>
  </conditionalFormatting>
  <conditionalFormatting sqref="AG2:AG32">
    <cfRule type="cellIs" dxfId="73" priority="8" operator="equal">
      <formula>1</formula>
    </cfRule>
    <cfRule type="cellIs" dxfId="72" priority="9" operator="greaterThan">
      <formula>1</formula>
    </cfRule>
  </conditionalFormatting>
  <conditionalFormatting sqref="AH2:AH32">
    <cfRule type="cellIs" dxfId="71" priority="10" operator="lessThan">
      <formula>2</formula>
    </cfRule>
    <cfRule type="cellIs" dxfId="7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69" priority="2">
      <formula>ABS($A2)=1</formula>
    </cfRule>
    <cfRule type="expression" dxfId="68" priority="3">
      <formula>WEEKDAY($B2,2)=6</formula>
    </cfRule>
    <cfRule type="expression" dxfId="67" priority="4">
      <formula>WEEKDAY($B2,2)=7</formula>
    </cfRule>
  </conditionalFormatting>
  <conditionalFormatting sqref="X2:AE31">
    <cfRule type="cellIs" dxfId="66" priority="5" operator="lessThan">
      <formula>1</formula>
    </cfRule>
    <cfRule type="cellIs" dxfId="65" priority="6" operator="greaterThan">
      <formula>1</formula>
    </cfRule>
  </conditionalFormatting>
  <conditionalFormatting sqref="AF2:AF31">
    <cfRule type="cellIs" dxfId="64" priority="7" operator="notEqual">
      <formula>0</formula>
    </cfRule>
  </conditionalFormatting>
  <conditionalFormatting sqref="AG2:AG31">
    <cfRule type="cellIs" dxfId="63" priority="8" operator="equal">
      <formula>1</formula>
    </cfRule>
    <cfRule type="cellIs" dxfId="62" priority="9" operator="greaterThan">
      <formula>1</formula>
    </cfRule>
  </conditionalFormatting>
  <conditionalFormatting sqref="AH2:AH31">
    <cfRule type="cellIs" dxfId="61" priority="10" operator="lessThan">
      <formula>2</formula>
    </cfRule>
    <cfRule type="cellIs" dxfId="6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59" priority="2">
      <formula>ABS($A2)=1</formula>
    </cfRule>
    <cfRule type="expression" dxfId="58" priority="3">
      <formula>WEEKDAY($B2,2)=6</formula>
    </cfRule>
    <cfRule type="expression" dxfId="57" priority="4">
      <formula>WEEKDAY($B2,2)=7</formula>
    </cfRule>
  </conditionalFormatting>
  <conditionalFormatting sqref="X2:AE31">
    <cfRule type="cellIs" dxfId="56" priority="5" operator="lessThan">
      <formula>1</formula>
    </cfRule>
    <cfRule type="cellIs" dxfId="55" priority="6" operator="greaterThan">
      <formula>1</formula>
    </cfRule>
  </conditionalFormatting>
  <conditionalFormatting sqref="AF2:AF31">
    <cfRule type="cellIs" dxfId="54" priority="7" operator="notEqual">
      <formula>0</formula>
    </cfRule>
  </conditionalFormatting>
  <conditionalFormatting sqref="AG2:AG31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AH2:AH31">
    <cfRule type="cellIs" dxfId="51" priority="10" operator="lessThan">
      <formula>2</formula>
    </cfRule>
    <cfRule type="cellIs" dxfId="5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49" priority="2">
      <formula>ABS($A2)=1</formula>
    </cfRule>
    <cfRule type="expression" dxfId="48" priority="3">
      <formula>WEEKDAY($B2,2)=6</formula>
    </cfRule>
    <cfRule type="expression" dxfId="47" priority="4">
      <formula>WEEKDAY($B2,2)=7</formula>
    </cfRule>
  </conditionalFormatting>
  <conditionalFormatting sqref="X2:AE32">
    <cfRule type="cellIs" dxfId="46" priority="5" operator="lessThan">
      <formula>1</formula>
    </cfRule>
    <cfRule type="cellIs" dxfId="45" priority="6" operator="greaterThan">
      <formula>1</formula>
    </cfRule>
  </conditionalFormatting>
  <conditionalFormatting sqref="AF2:AF32">
    <cfRule type="cellIs" dxfId="44" priority="7" operator="notEqual">
      <formula>0</formula>
    </cfRule>
  </conditionalFormatting>
  <conditionalFormatting sqref="AG2:AG32">
    <cfRule type="cellIs" dxfId="43" priority="8" operator="equal">
      <formula>1</formula>
    </cfRule>
    <cfRule type="cellIs" dxfId="42" priority="9" operator="greaterThan">
      <formula>1</formula>
    </cfRule>
  </conditionalFormatting>
  <conditionalFormatting sqref="AH2:AH32">
    <cfRule type="cellIs" dxfId="41" priority="10" operator="lessThan">
      <formula>2</formula>
    </cfRule>
    <cfRule type="cellIs" dxfId="4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196</cp:revision>
  <cp:lastPrinted>2023-12-17T12:08:06Z</cp:lastPrinted>
  <dcterms:created xsi:type="dcterms:W3CDTF">2020-11-01T16:40:29Z</dcterms:created>
  <dcterms:modified xsi:type="dcterms:W3CDTF">2023-12-17T12:08:19Z</dcterms:modified>
  <dc:language>hr-HR</dc:language>
</cp:coreProperties>
</file>