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 DATA CHMU" sheetId="1" r:id="rId3"/>
    <sheet state="visible" name="Clean DATA - roční růst" sheetId="2" r:id="rId4"/>
    <sheet state="visible" name="Clean DATA - trend pro měsíce" sheetId="3" r:id="rId5"/>
  </sheets>
  <definedNames/>
  <calcPr/>
</workbook>
</file>

<file path=xl/sharedStrings.xml><?xml version="1.0" encoding="utf-8"?>
<sst xmlns="http://schemas.openxmlformats.org/spreadsheetml/2006/main" count="102" uniqueCount="60">
  <si>
    <t>Průměrná teplota vzduchu v ČR v jednotlivých měsících od začátku měření</t>
  </si>
  <si>
    <t>Tato data byla ručně vykopírována z http://portal.chmi.cz/historicka-data/pocasi/uzemni-teploty</t>
  </si>
  <si>
    <t xml:space="preserve">Na zdrojových stránkách jsou v odkazech pro jednotlivé roky uvedené průměrné teploty vzduchu [°C] v daném měsíci, uspořádané podle měsíců (v daném roce) a podle krajů. Vzhledem k velikosti ČR nebudou v trendech pro jednotlivé kraje podstatné rozdíly, proto dále pracujeme pouze s průměrnými teplotami pro daný rok a měsíc v rámci celé CŘ. </t>
  </si>
  <si>
    <t>Rok</t>
  </si>
  <si>
    <t>Leden</t>
  </si>
  <si>
    <t>Únor</t>
  </si>
  <si>
    <t>Březen</t>
  </si>
  <si>
    <t>Duben</t>
  </si>
  <si>
    <t>Květen</t>
  </si>
  <si>
    <t>Červen</t>
  </si>
  <si>
    <t>Červenec</t>
  </si>
  <si>
    <t>Srpen</t>
  </si>
  <si>
    <t>Září</t>
  </si>
  <si>
    <t>Říjen</t>
  </si>
  <si>
    <t>Listopad</t>
  </si>
  <si>
    <t>Prosinec</t>
  </si>
  <si>
    <t>Roční průměr</t>
  </si>
  <si>
    <t>10r 1961-70</t>
  </si>
  <si>
    <t>10r 09-18s</t>
  </si>
  <si>
    <t>20r 1961-1980</t>
  </si>
  <si>
    <t>20r 1999-2018</t>
  </si>
  <si>
    <t>30r 1961-1990</t>
  </si>
  <si>
    <t>Tato data byly ručně vykopírovány z http://portal.chmi.cz/historicka-data/pocasi/uzemni-teploty</t>
  </si>
  <si>
    <t>Pro tvorbu grafu jsme odřízli sloupce pro jednotlivé měsíce, doplnili klouzavý průměr</t>
  </si>
  <si>
    <t>Teplota</t>
  </si>
  <si>
    <t>5 let klouzavý průměr</t>
  </si>
  <si>
    <t>Spočítaný trend</t>
  </si>
  <si>
    <t xml:space="preserve">Vzorec pro lineární trend (výsledek fitu) </t>
  </si>
  <si>
    <t>T=6.75+ 0.0346*(Rok-1961)</t>
  </si>
  <si>
    <t>LINEST:</t>
  </si>
  <si>
    <t>Nárůst teploty mezi 1961 - 2019</t>
  </si>
  <si>
    <t xml:space="preserve">Desetiletá referenční období: </t>
  </si>
  <si>
    <t>Třicetiletá referenční období</t>
  </si>
  <si>
    <t>Průměrná teplota dekády 1961-1970</t>
  </si>
  <si>
    <t>Průměrná teplota 1961 - 1990</t>
  </si>
  <si>
    <t>Průměrná teplota dekády 1971-1980</t>
  </si>
  <si>
    <t>Průměrná teplota 1981 - 2010</t>
  </si>
  <si>
    <t>Průměrná teplota dekády 1981-1990</t>
  </si>
  <si>
    <t>Průměrná teplota dekády 1991-2000</t>
  </si>
  <si>
    <t>Průměrná teplota dekády 2001-2010</t>
  </si>
  <si>
    <t>Průměrná teplota let 2011-2018</t>
  </si>
  <si>
    <t>Výstup z funkce Linest</t>
  </si>
  <si>
    <t>Trend za dekádu</t>
  </si>
  <si>
    <t xml:space="preserve">Oteplení od roku 1961 </t>
  </si>
  <si>
    <t>Průměrná teplota měsíce v letech 1961-1965</t>
  </si>
  <si>
    <t>Průměrná teplota měsíce v letech 2014-2018</t>
  </si>
  <si>
    <t xml:space="preserve">Duben </t>
  </si>
  <si>
    <t>Září*</t>
  </si>
  <si>
    <t>Říjen*</t>
  </si>
  <si>
    <t>Korelační koeficienty a příslušné p-hodnoty pro měsíční průměry a roční průměr. Červeně zvýrazněné hodnoty jsou statisticky významné na hladině významnosti α = 0.05. Výpočet proveden v programu Statistica.</t>
  </si>
  <si>
    <t>p=.033</t>
  </si>
  <si>
    <t>p=.361</t>
  </si>
  <si>
    <t>p=.079</t>
  </si>
  <si>
    <t>p=.004</t>
  </si>
  <si>
    <t>p=.000</t>
  </si>
  <si>
    <t>p=.001</t>
  </si>
  <si>
    <t>p=.294</t>
  </si>
  <si>
    <t>p=.298</t>
  </si>
  <si>
    <t>p=.045</t>
  </si>
  <si>
    <t>p=.012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</si>
</sst>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0.0000"/>
    <numFmt numFmtId="166" formatCode="0.000"/>
  </numFmts>
  <fonts count="12">
    <font>
      <sz val="10.0"/>
      <color rgb="FF000000"/>
      <name val="Arial"/>
    </font>
    <font>
      <b/>
      <sz val="18.0"/>
      <name val="Arial"/>
    </font>
    <font>
      <u/>
      <color rgb="FF0000FF"/>
      <name val="Arial"/>
    </font>
    <font>
      <name val="Arial"/>
    </font>
    <font>
      <b/>
      <name val="Arial"/>
    </font>
    <font>
      <name val="Freesans"/>
    </font>
    <font/>
    <font>
      <b/>
      <name val="Freesans"/>
    </font>
    <font>
      <sz val="11.0"/>
      <color rgb="FF000000"/>
      <name val="Arial"/>
    </font>
    <font>
      <sz val="11.0"/>
      <color rgb="FF000000"/>
      <name val="Calibri"/>
    </font>
    <font>
      <color rgb="FFFF0000"/>
      <name val="Arial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FF9900"/>
        <bgColor rgb="FFFF9900"/>
      </patternFill>
    </fill>
    <fill>
      <patternFill patternType="solid">
        <fgColor rgb="FFFF6600"/>
        <bgColor rgb="FFFF6600"/>
      </patternFill>
    </fill>
  </fills>
  <borders count="7">
    <border/>
    <border>
      <left/>
      <right/>
      <top/>
      <bottom/>
    </border>
    <border>
      <right/>
      <top/>
      <bottom/>
    </border>
    <border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 shrinkToFit="0" vertical="bottom" wrapText="1"/>
    </xf>
    <xf borderId="1" fillId="2" fontId="4" numFmtId="0" xfId="0" applyAlignment="1" applyBorder="1" applyFill="1" applyFont="1">
      <alignment shrinkToFit="0" vertical="bottom" wrapText="1"/>
    </xf>
    <xf borderId="2" fillId="3" fontId="4" numFmtId="164" xfId="0" applyAlignment="1" applyBorder="1" applyFill="1" applyFont="1" applyNumberFormat="1">
      <alignment readingOrder="0" shrinkToFit="0" vertical="bottom" wrapText="1"/>
    </xf>
    <xf borderId="3" fillId="3" fontId="4" numFmtId="164" xfId="0" applyAlignment="1" applyBorder="1" applyFont="1" applyNumberFormat="1">
      <alignment readingOrder="0" shrinkToFit="0" vertical="bottom" wrapText="1"/>
    </xf>
    <xf borderId="0" fillId="4" fontId="4" numFmtId="164" xfId="0" applyAlignment="1" applyFill="1" applyFont="1" applyNumberFormat="1">
      <alignment readingOrder="0" shrinkToFit="0" vertical="bottom" wrapText="1"/>
    </xf>
    <xf borderId="0" fillId="0" fontId="3" numFmtId="0" xfId="0" applyAlignment="1" applyFont="1">
      <alignment horizontal="right" shrinkToFit="0" vertical="bottom" wrapText="1"/>
    </xf>
    <xf borderId="0" fillId="0" fontId="5" numFmtId="164" xfId="0" applyAlignment="1" applyFont="1" applyNumberFormat="1">
      <alignment horizontal="right" shrinkToFit="0" vertical="bottom" wrapText="1"/>
    </xf>
    <xf borderId="0" fillId="4" fontId="5" numFmtId="164" xfId="0" applyAlignment="1" applyFont="1" applyNumberFormat="1">
      <alignment horizontal="right" shrinkToFit="0" vertical="bottom" wrapText="1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4" fontId="3" numFmtId="0" xfId="0" applyAlignment="1" applyFont="1">
      <alignment vertical="bottom"/>
    </xf>
    <xf borderId="0" fillId="4" fontId="6" numFmtId="0" xfId="0" applyFont="1"/>
    <xf borderId="0" fillId="0" fontId="6" numFmtId="0" xfId="0" applyAlignment="1" applyFont="1">
      <alignment readingOrder="0"/>
    </xf>
    <xf borderId="0" fillId="0" fontId="6" numFmtId="164" xfId="0" applyFont="1" applyNumberFormat="1"/>
    <xf borderId="0" fillId="4" fontId="6" numFmtId="164" xfId="0" applyFont="1" applyNumberFormat="1"/>
    <xf borderId="0" fillId="0" fontId="4" numFmtId="0" xfId="0" applyAlignment="1" applyFont="1">
      <alignment readingOrder="0" shrinkToFit="0" vertical="bottom" wrapText="1"/>
    </xf>
    <xf borderId="1" fillId="5" fontId="4" numFmtId="0" xfId="0" applyAlignment="1" applyBorder="1" applyFill="1" applyFont="1">
      <alignment shrinkToFit="0" vertical="bottom" wrapText="1"/>
    </xf>
    <xf borderId="2" fillId="5" fontId="4" numFmtId="164" xfId="0" applyAlignment="1" applyBorder="1" applyFont="1" applyNumberFormat="1">
      <alignment readingOrder="0" shrinkToFit="0" vertical="bottom" wrapText="1"/>
    </xf>
    <xf borderId="2" fillId="5" fontId="3" numFmtId="164" xfId="0" applyAlignment="1" applyBorder="1" applyFont="1" applyNumberFormat="1">
      <alignment readingOrder="0" shrinkToFit="0" vertical="bottom" wrapText="1"/>
    </xf>
    <xf borderId="2" fillId="0" fontId="4" numFmtId="164" xfId="0" applyAlignment="1" applyBorder="1" applyFont="1" applyNumberFormat="1">
      <alignment readingOrder="0" shrinkToFit="0" vertical="bottom" wrapText="1"/>
    </xf>
    <xf borderId="2" fillId="0" fontId="7" numFmtId="164" xfId="0" applyAlignment="1" applyBorder="1" applyFont="1" applyNumberFormat="1">
      <alignment shrinkToFit="0" vertical="bottom" wrapText="1"/>
    </xf>
    <xf borderId="3" fillId="0" fontId="4" numFmtId="164" xfId="0" applyAlignment="1" applyBorder="1" applyFont="1" applyNumberFormat="1">
      <alignment readingOrder="0" shrinkToFit="0" vertical="bottom" wrapText="1"/>
    </xf>
    <xf borderId="3" fillId="0" fontId="6" numFmtId="0" xfId="0" applyBorder="1" applyFont="1"/>
    <xf borderId="2" fillId="0" fontId="6" numFmtId="0" xfId="0" applyBorder="1" applyFont="1"/>
    <xf borderId="0" fillId="0" fontId="3" numFmtId="2" xfId="0" applyAlignment="1" applyFont="1" applyNumberFormat="1">
      <alignment horizontal="right" readingOrder="0" shrinkToFit="0" vertical="bottom" wrapText="1"/>
    </xf>
    <xf borderId="0" fillId="2" fontId="8" numFmtId="164" xfId="0" applyAlignment="1" applyFont="1" applyNumberFormat="1">
      <alignment readingOrder="0"/>
    </xf>
    <xf borderId="0" fillId="0" fontId="3" numFmtId="164" xfId="0" applyAlignment="1" applyFont="1" applyNumberFormat="1">
      <alignment horizontal="right" readingOrder="0" shrinkToFit="0" vertical="bottom" wrapText="1"/>
    </xf>
    <xf borderId="0" fillId="0" fontId="3" numFmtId="165" xfId="0" applyAlignment="1" applyFont="1" applyNumberFormat="1">
      <alignment vertical="bottom"/>
    </xf>
    <xf borderId="0" fillId="0" fontId="5" numFmtId="2" xfId="0" applyAlignment="1" applyFont="1" applyNumberFormat="1">
      <alignment horizontal="right" shrinkToFit="0" vertical="bottom" wrapText="1"/>
    </xf>
    <xf borderId="0" fillId="0" fontId="3" numFmtId="164" xfId="0" applyAlignment="1" applyFont="1" applyNumberFormat="1">
      <alignment horizontal="left" readingOrder="0" shrinkToFit="0" vertical="bottom" wrapText="0"/>
    </xf>
    <xf borderId="0" fillId="0" fontId="5" numFmtId="166" xfId="0" applyAlignment="1" applyFont="1" applyNumberFormat="1">
      <alignment horizontal="right" shrinkToFit="0" vertical="bottom" wrapText="1"/>
    </xf>
    <xf borderId="0" fillId="0" fontId="9" numFmtId="164" xfId="0" applyAlignment="1" applyFont="1" applyNumberFormat="1">
      <alignment horizontal="right" readingOrder="0" shrinkToFit="0" vertical="bottom" wrapText="0"/>
    </xf>
    <xf borderId="0" fillId="0" fontId="6" numFmtId="2" xfId="0" applyFont="1" applyNumberFormat="1"/>
    <xf borderId="0" fillId="0" fontId="5" numFmtId="164" xfId="0" applyAlignment="1" applyFont="1" applyNumberFormat="1">
      <alignment horizontal="right" readingOrder="0" shrinkToFit="0" vertical="bottom" wrapText="1"/>
    </xf>
    <xf borderId="0" fillId="0" fontId="6" numFmtId="165" xfId="0" applyFont="1" applyNumberFormat="1"/>
    <xf borderId="1" fillId="6" fontId="4" numFmtId="0" xfId="0" applyAlignment="1" applyBorder="1" applyFill="1" applyFont="1">
      <alignment shrinkToFit="0" vertical="bottom" wrapText="1"/>
    </xf>
    <xf borderId="2" fillId="6" fontId="4" numFmtId="164" xfId="0" applyAlignment="1" applyBorder="1" applyFont="1" applyNumberFormat="1">
      <alignment readingOrder="0" shrinkToFit="0" textRotation="60" vertical="bottom" wrapText="1"/>
    </xf>
    <xf borderId="0" fillId="0" fontId="6" numFmtId="0" xfId="0" applyAlignment="1" applyFont="1">
      <alignment shrinkToFit="0" wrapText="1"/>
    </xf>
    <xf borderId="4" fillId="0" fontId="6" numFmtId="0" xfId="0" applyAlignment="1" applyBorder="1" applyFont="1">
      <alignment shrinkToFit="0" wrapText="1"/>
    </xf>
    <xf borderId="5" fillId="0" fontId="6" numFmtId="165" xfId="0" applyAlignment="1" applyBorder="1" applyFont="1" applyNumberFormat="1">
      <alignment horizontal="center" readingOrder="0" shrinkToFit="0" vertical="center" wrapText="1"/>
    </xf>
    <xf borderId="6" fillId="0" fontId="6" numFmtId="0" xfId="0" applyBorder="1" applyFont="1"/>
    <xf borderId="4" fillId="0" fontId="6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4" fillId="0" fontId="6" numFmtId="0" xfId="0" applyAlignment="1" applyBorder="1" applyFont="1">
      <alignment readingOrder="0"/>
    </xf>
    <xf borderId="4" fillId="0" fontId="6" numFmtId="165" xfId="0" applyBorder="1" applyFont="1" applyNumberFormat="1"/>
    <xf borderId="4" fillId="0" fontId="6" numFmtId="164" xfId="0" applyBorder="1" applyFont="1" applyNumberFormat="1"/>
    <xf borderId="4" fillId="0" fontId="6" numFmtId="2" xfId="0" applyBorder="1" applyFont="1" applyNumberFormat="1"/>
    <xf borderId="4" fillId="0" fontId="5" numFmtId="164" xfId="0" applyAlignment="1" applyBorder="1" applyFont="1" applyNumberFormat="1">
      <alignment horizontal="right" shrinkToFit="0" vertical="bottom" wrapText="1"/>
    </xf>
    <xf borderId="0" fillId="2" fontId="6" numFmtId="0" xfId="0" applyAlignment="1" applyFont="1">
      <alignment horizontal="left" readingOrder="0" vertical="bottom"/>
    </xf>
    <xf borderId="0" fillId="0" fontId="3" numFmtId="0" xfId="0" applyAlignment="1" applyFont="1">
      <alignment horizontal="center" readingOrder="0" vertical="top"/>
    </xf>
    <xf borderId="0" fillId="0" fontId="3" numFmtId="165" xfId="0" applyAlignment="1" applyFont="1" applyNumberFormat="1">
      <alignment horizontal="center" readingOrder="0" vertical="top"/>
    </xf>
    <xf borderId="0" fillId="0" fontId="3" numFmtId="0" xfId="0" applyAlignment="1" applyFont="1">
      <alignment readingOrder="0" vertical="top"/>
    </xf>
    <xf borderId="0" fillId="0" fontId="3" numFmtId="0" xfId="0" applyAlignment="1" applyFont="1">
      <alignment horizontal="left" readingOrder="0" vertical="bottom"/>
    </xf>
    <xf borderId="0" fillId="2" fontId="10" numFmtId="0" xfId="0" applyAlignment="1" applyFont="1">
      <alignment horizontal="right" readingOrder="0" vertical="bottom"/>
    </xf>
    <xf borderId="0" fillId="2" fontId="3" numFmtId="0" xfId="0" applyAlignment="1" applyFont="1">
      <alignment horizontal="right" readingOrder="0" vertical="bottom"/>
    </xf>
    <xf borderId="0" fillId="2" fontId="10" numFmtId="165" xfId="0" applyAlignment="1" applyFont="1" applyNumberFormat="1">
      <alignment horizontal="right" readingOrder="0" vertical="bottom"/>
    </xf>
    <xf borderId="0" fillId="2" fontId="3" numFmtId="165" xfId="0" applyAlignment="1" applyFont="1" applyNumberFormat="1">
      <alignment horizontal="right" readingOrder="0" vertical="bottom"/>
    </xf>
    <xf borderId="0" fillId="2" fontId="11" numFmtId="0" xfId="0" applyAlignment="1" applyFont="1">
      <alignment horizontal="right" readingOrder="0" vertical="bottom"/>
    </xf>
    <xf borderId="0" fillId="2" fontId="11" numFmtId="165" xfId="0" applyAlignment="1" applyFont="1" applyNumberFormat="1">
      <alignment horizontal="right" readingOrder="0" vertical="bottom"/>
    </xf>
    <xf borderId="0" fillId="0" fontId="9" numFmtId="0" xfId="0" applyAlignment="1" applyFont="1">
      <alignment readingOrder="0" vertical="top"/>
    </xf>
    <xf borderId="0" fillId="0" fontId="9" numFmtId="0" xfId="0" applyAlignment="1" applyFont="1">
      <alignment horizontal="right" readingOrder="0" vertical="top"/>
    </xf>
    <xf borderId="0" fillId="0" fontId="9" numFmtId="0" xfId="0" applyAlignment="1" applyFont="1">
      <alignment readingOrder="0" shrinkToFit="0" vertical="bottom" wrapText="0"/>
    </xf>
    <xf borderId="0" fillId="0" fontId="8" numFmtId="166" xfId="0" applyAlignment="1" applyFont="1" applyNumberFormat="1">
      <alignment horizontal="righ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-100">
                <a:noFill/>
                <a:latin typeface="Roboto"/>
              </a:defRPr>
            </a:pPr>
            <a:r>
              <a:t>Průměrná roční teplota v ČR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'Clean DATA - roční růst'!$B$3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circle"/>
            <c:size val="2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trendline>
            <c:name>Trend</c:name>
            <c:spPr>
              <a:ln w="76200">
                <a:solidFill>
                  <a:srgbClr val="FF9900">
                    <a:alpha val="4000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'Clean DATA - roční růst'!$A$4:$A$62</c:f>
            </c:strRef>
          </c:cat>
          <c:val>
            <c:numRef>
              <c:f>'Clean DATA - roční růst'!$B$4:$B$62</c:f>
            </c:numRef>
          </c:val>
          <c:smooth val="0"/>
        </c:ser>
        <c:ser>
          <c:idx val="1"/>
          <c:order val="1"/>
          <c:tx>
            <c:strRef>
              <c:f>'Clean DATA - roční růst'!$C$3</c:f>
            </c:strRef>
          </c:tx>
          <c:spPr>
            <a:ln cmpd="sng" w="19050">
              <a:solidFill>
                <a:srgbClr val="FF0000"/>
              </a:solidFill>
            </a:ln>
          </c:spPr>
          <c:marker>
            <c:symbol val="none"/>
          </c:marker>
          <c:cat>
            <c:strRef>
              <c:f>'Clean DATA - roční růst'!$A$4:$A$62</c:f>
            </c:strRef>
          </c:cat>
          <c:val>
            <c:numRef>
              <c:f>'Clean DATA - roční růst'!$C$4:$C$62</c:f>
            </c:numRef>
          </c:val>
          <c:smooth val="0"/>
        </c:ser>
        <c:ser>
          <c:idx val="2"/>
          <c:order val="2"/>
          <c:tx>
            <c:strRef>
              <c:f>'Clean DATA - roční růst'!$D$3</c:f>
            </c:strRef>
          </c:tx>
          <c:spPr>
            <a:ln cmpd="sng" w="19050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'Clean DATA - roční růst'!$A$4:$A$62</c:f>
            </c:strRef>
          </c:cat>
          <c:val>
            <c:numRef>
              <c:f>'Clean DATA - roční růst'!$D$4:$D$62</c:f>
            </c:numRef>
          </c:val>
          <c:smooth val="0"/>
        </c:ser>
        <c:axId val="1958882411"/>
        <c:axId val="1134516635"/>
      </c:lineChart>
      <c:catAx>
        <c:axId val="1958882411"/>
        <c:scaling>
          <c:orientation val="minMax"/>
          <c:max val="2020.0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-100">
                    <a:noFill/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 sz="-100">
                <a:noFill/>
                <a:latin typeface="Roboto"/>
              </a:defRPr>
            </a:pPr>
          </a:p>
        </c:txPr>
        <c:crossAx val="1134516635"/>
      </c:catAx>
      <c:valAx>
        <c:axId val="1134516635"/>
        <c:scaling>
          <c:orientation val="minMax"/>
          <c:min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-100">
                    <a:noFill/>
                    <a:latin typeface="Roboto"/>
                  </a:defRPr>
                </a:pPr>
                <a:r>
                  <a:t>Teplota [°C]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sz="-100">
                <a:noFill/>
                <a:latin typeface="Roboto"/>
              </a:defRPr>
            </a:pPr>
          </a:p>
        </c:txPr>
        <c:crossAx val="1958882411"/>
      </c:valAx>
    </c:plotArea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-100">
                <a:noFill/>
                <a:latin typeface="Roboto"/>
              </a:defRPr>
            </a:pPr>
            <a:r>
              <a:t>Zvýšení teploty v ČR v jednotlivých měsících od roku 1961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FF9900"/>
            </a:solidFill>
          </c:spP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'Clean DATA - trend pro měsíce'!$Q$3:$Q$15</c:f>
            </c:strRef>
          </c:cat>
          <c:val>
            <c:numRef>
              <c:f>'Clean DATA - trend pro měsíce'!$U$3:$U$15</c:f>
            </c:numRef>
          </c:val>
        </c:ser>
        <c:axId val="659262533"/>
        <c:axId val="2062408761"/>
      </c:barChart>
      <c:catAx>
        <c:axId val="65926253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-100">
                    <a:noFill/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 sz="-100">
                <a:noFill/>
                <a:latin typeface="Roboto"/>
              </a:defRPr>
            </a:pPr>
          </a:p>
        </c:txPr>
        <c:crossAx val="2062408761"/>
      </c:catAx>
      <c:valAx>
        <c:axId val="206240876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-100">
                    <a:noFill/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sz="-100">
                <a:noFill/>
                <a:latin typeface="Roboto"/>
              </a:defRPr>
            </a:pPr>
          </a:p>
        </c:txPr>
        <c:crossAx val="659262533"/>
      </c:valAx>
    </c:plotArea>
    <c:legend>
      <c:legendPos val="r"/>
      <c:overlay val="0"/>
      <c:txPr>
        <a:bodyPr/>
        <a:lstStyle/>
        <a:p>
          <a:pPr lvl="0">
            <a:defRPr b="0" sz="-100">
              <a:noFill/>
              <a:latin typeface="Roboto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-100">
                <a:noFill/>
                <a:latin typeface="Roboto"/>
              </a:defRPr>
            </a:pPr>
            <a:r>
              <a:t>Průměrná teplota v ČR v jednotlivých měsících - srovnání</a:t>
            </a:r>
          </a:p>
        </c:rich>
      </c:tx>
      <c:overlay val="0"/>
    </c:title>
    <c:plotArea>
      <c:layout/>
      <c:areaChart>
        <c:ser>
          <c:idx val="0"/>
          <c:order val="0"/>
          <c:tx>
            <c:strRef>
              <c:f>'Clean DATA - trend pro měsíce'!$V$2</c:f>
            </c:strRef>
          </c:tx>
          <c:spPr>
            <a:solidFill>
              <a:srgbClr val="3366CC">
                <a:alpha val="70000"/>
              </a:srgbClr>
            </a:solidFill>
            <a:ln cmpd="sng" w="19050">
              <a:noFill/>
            </a:ln>
          </c:spPr>
          <c:cat>
            <c:strRef>
              <c:f>'Clean DATA - trend pro měsíce'!$Q$3:$Q$14</c:f>
            </c:strRef>
          </c:cat>
          <c:val>
            <c:numRef>
              <c:f>'Clean DATA - trend pro měsíce'!$V$3:$V$14</c:f>
            </c:numRef>
          </c:val>
        </c:ser>
        <c:ser>
          <c:idx val="1"/>
          <c:order val="1"/>
          <c:tx>
            <c:strRef>
              <c:f>'Clean DATA - trend pro měsíce'!$W$2</c:f>
            </c:strRef>
          </c:tx>
          <c:spPr>
            <a:solidFill>
              <a:srgbClr val="DC3912">
                <a:alpha val="10000"/>
              </a:srgbClr>
            </a:solidFill>
            <a:ln cmpd="sng" w="38100">
              <a:noFill/>
            </a:ln>
          </c:spPr>
          <c:cat>
            <c:strRef>
              <c:f>'Clean DATA - trend pro měsíce'!$Q$3:$Q$14</c:f>
            </c:strRef>
          </c:cat>
          <c:val>
            <c:numRef>
              <c:f>'Clean DATA - trend pro měsíce'!$W$3:$W$14</c:f>
            </c:numRef>
          </c:val>
        </c:ser>
        <c:axId val="502911144"/>
        <c:axId val="1129733407"/>
      </c:areaChart>
      <c:catAx>
        <c:axId val="5029111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-100">
                    <a:noFill/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 sz="-100">
                <a:noFill/>
                <a:latin typeface="Roboto"/>
              </a:defRPr>
            </a:pPr>
          </a:p>
        </c:txPr>
        <c:crossAx val="1129733407"/>
      </c:catAx>
      <c:valAx>
        <c:axId val="1129733407"/>
        <c:scaling>
          <c:orientation val="minMax"/>
          <c:max val="25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-100">
                    <a:noFill/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sz="-100">
                <a:noFill/>
                <a:latin typeface="Roboto"/>
              </a:defRPr>
            </a:pPr>
          </a:p>
        </c:txPr>
        <c:crossAx val="502911144"/>
      </c:valAx>
    </c:plotArea>
    <c:legend>
      <c:legendPos val="r"/>
      <c:overlay val="0"/>
      <c:txPr>
        <a:bodyPr/>
        <a:lstStyle/>
        <a:p>
          <a:pPr lvl="0">
            <a:defRPr b="0" sz="-100">
              <a:noFill/>
              <a:latin typeface="Roboto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-100">
                <a:noFill/>
                <a:latin typeface="Roboto"/>
              </a:defRPr>
            </a:pPr>
            <a:r>
              <a:t>Trend oteplení za dekádu v jednotlivých měsících od roku 1961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3366CC"/>
            </a:solidFill>
          </c:spP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'Clean DATA - trend pro měsíce'!$Q$3:$Q$15</c:f>
            </c:strRef>
          </c:cat>
          <c:val>
            <c:numRef>
              <c:f>'Clean DATA - trend pro měsíce'!$T$3:$T$15</c:f>
            </c:numRef>
          </c:val>
        </c:ser>
        <c:axId val="115990500"/>
        <c:axId val="1108112516"/>
      </c:barChart>
      <c:catAx>
        <c:axId val="1159905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-100">
                    <a:noFill/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 sz="-100">
                <a:noFill/>
                <a:latin typeface="Roboto"/>
              </a:defRPr>
            </a:pPr>
          </a:p>
        </c:txPr>
        <c:crossAx val="1108112516"/>
      </c:catAx>
      <c:valAx>
        <c:axId val="110811251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-100">
                    <a:noFill/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sz="-100">
                <a:noFill/>
                <a:latin typeface="Roboto"/>
              </a:defRPr>
            </a:pPr>
          </a:p>
        </c:txPr>
        <c:crossAx val="115990500"/>
      </c:valAx>
    </c:plotArea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Relationship Id="rId3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9525</xdr:colOff>
      <xdr:row>8</xdr:row>
      <xdr:rowOff>95250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16</xdr:col>
      <xdr:colOff>266700</xdr:colOff>
      <xdr:row>17</xdr:row>
      <xdr:rowOff>190500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16</xdr:col>
      <xdr:colOff>266700</xdr:colOff>
      <xdr:row>59</xdr:row>
      <xdr:rowOff>142875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16</xdr:col>
      <xdr:colOff>257175</xdr:colOff>
      <xdr:row>36</xdr:row>
      <xdr:rowOff>180975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ortal.chmi.cz/historicka-data/pocasi/uzemni-teploty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86"/>
    <col customWidth="1" min="2" max="14" width="10.43"/>
  </cols>
  <sheetData>
    <row r="1" ht="28.5" customHeight="1">
      <c r="A1" s="1" t="s">
        <v>0</v>
      </c>
    </row>
    <row r="2">
      <c r="A2" s="2" t="s">
        <v>1</v>
      </c>
    </row>
    <row r="3">
      <c r="A3" s="3" t="s">
        <v>2</v>
      </c>
    </row>
    <row r="4">
      <c r="A4" s="4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6" t="s">
        <v>15</v>
      </c>
      <c r="N4" s="7" t="s">
        <v>16</v>
      </c>
    </row>
    <row r="5">
      <c r="A5" s="8">
        <v>1961.0</v>
      </c>
      <c r="B5" s="9">
        <v>-3.4</v>
      </c>
      <c r="C5" s="9">
        <v>1.7</v>
      </c>
      <c r="D5" s="9">
        <v>5.1</v>
      </c>
      <c r="E5" s="9">
        <v>10.7</v>
      </c>
      <c r="F5" s="9">
        <v>10.2</v>
      </c>
      <c r="G5" s="9">
        <v>16.2</v>
      </c>
      <c r="H5" s="9">
        <v>15.2</v>
      </c>
      <c r="I5" s="9">
        <v>15.7</v>
      </c>
      <c r="J5" s="9">
        <v>15.0</v>
      </c>
      <c r="K5" s="9">
        <v>9.4</v>
      </c>
      <c r="L5" s="9">
        <v>2.7</v>
      </c>
      <c r="M5" s="9">
        <v>-3.2</v>
      </c>
      <c r="N5" s="10">
        <v>7.0</v>
      </c>
    </row>
    <row r="6">
      <c r="A6" s="8">
        <f t="shared" ref="A6:A63" si="1">A5+1</f>
        <v>1962</v>
      </c>
      <c r="B6" s="9">
        <v>-1.2</v>
      </c>
      <c r="C6" s="9">
        <v>-2.1</v>
      </c>
      <c r="D6" s="9">
        <v>-1.1</v>
      </c>
      <c r="E6" s="9">
        <v>8.6</v>
      </c>
      <c r="F6" s="9">
        <v>9.7</v>
      </c>
      <c r="G6" s="9">
        <v>13.8</v>
      </c>
      <c r="H6" s="9">
        <v>15.1</v>
      </c>
      <c r="I6" s="9">
        <v>16.7</v>
      </c>
      <c r="J6" s="9">
        <v>11.8</v>
      </c>
      <c r="K6" s="9">
        <v>7.5</v>
      </c>
      <c r="L6" s="9">
        <v>2.4</v>
      </c>
      <c r="M6" s="9">
        <v>-5.5</v>
      </c>
      <c r="N6" s="10">
        <v>6.3</v>
      </c>
    </row>
    <row r="7">
      <c r="A7" s="8">
        <f t="shared" si="1"/>
        <v>1963</v>
      </c>
      <c r="B7" s="9">
        <v>-8.9</v>
      </c>
      <c r="C7" s="9">
        <v>-6.9</v>
      </c>
      <c r="D7" s="9">
        <v>0.6</v>
      </c>
      <c r="E7" s="9">
        <v>8.1</v>
      </c>
      <c r="F7" s="9">
        <v>12.0</v>
      </c>
      <c r="G7" s="9">
        <v>16.0</v>
      </c>
      <c r="H7" s="9">
        <v>18.0</v>
      </c>
      <c r="I7" s="9">
        <v>16.5</v>
      </c>
      <c r="J7" s="9">
        <v>13.8</v>
      </c>
      <c r="K7" s="9">
        <v>7.4</v>
      </c>
      <c r="L7" s="9">
        <v>6.4</v>
      </c>
      <c r="M7" s="9">
        <v>-5.6</v>
      </c>
      <c r="N7" s="10">
        <v>6.5</v>
      </c>
    </row>
    <row r="8">
      <c r="A8" s="8">
        <f t="shared" si="1"/>
        <v>1964</v>
      </c>
      <c r="B8" s="9">
        <v>-5.9</v>
      </c>
      <c r="C8" s="9">
        <v>-2.3</v>
      </c>
      <c r="D8" s="9">
        <v>-1.2</v>
      </c>
      <c r="E8" s="9">
        <v>8.3</v>
      </c>
      <c r="F8" s="9">
        <v>12.8</v>
      </c>
      <c r="G8" s="9">
        <v>17.5</v>
      </c>
      <c r="H8" s="9">
        <v>17.8</v>
      </c>
      <c r="I8" s="9">
        <v>15.1</v>
      </c>
      <c r="J8" s="9">
        <v>12.6</v>
      </c>
      <c r="K8" s="9">
        <v>6.7</v>
      </c>
      <c r="L8" s="9">
        <v>3.7</v>
      </c>
      <c r="M8" s="9">
        <v>-1.7</v>
      </c>
      <c r="N8" s="10">
        <v>6.9</v>
      </c>
    </row>
    <row r="9">
      <c r="A9" s="8">
        <f t="shared" si="1"/>
        <v>1965</v>
      </c>
      <c r="B9" s="9">
        <v>-0.8</v>
      </c>
      <c r="C9" s="9">
        <v>-4.7</v>
      </c>
      <c r="D9" s="9">
        <v>0.7</v>
      </c>
      <c r="E9" s="9">
        <v>6.1</v>
      </c>
      <c r="F9" s="9">
        <v>10.2</v>
      </c>
      <c r="G9" s="9">
        <v>15.2</v>
      </c>
      <c r="H9" s="9">
        <v>15.5</v>
      </c>
      <c r="I9" s="9">
        <v>14.7</v>
      </c>
      <c r="J9" s="9">
        <v>12.7</v>
      </c>
      <c r="K9" s="9">
        <v>6.5</v>
      </c>
      <c r="L9" s="9">
        <v>-0.3</v>
      </c>
      <c r="M9" s="9">
        <v>0.7</v>
      </c>
      <c r="N9" s="10">
        <v>6.4</v>
      </c>
    </row>
    <row r="10">
      <c r="A10" s="8">
        <f t="shared" si="1"/>
        <v>1966</v>
      </c>
      <c r="B10" s="9">
        <v>-5.4</v>
      </c>
      <c r="C10" s="9">
        <v>3.7</v>
      </c>
      <c r="D10" s="9">
        <v>2.2</v>
      </c>
      <c r="E10" s="9">
        <v>9.1</v>
      </c>
      <c r="F10" s="9">
        <v>12.4</v>
      </c>
      <c r="G10" s="9">
        <v>16.2</v>
      </c>
      <c r="H10" s="9">
        <v>15.9</v>
      </c>
      <c r="I10" s="9">
        <v>15.3</v>
      </c>
      <c r="J10" s="9">
        <v>12.4</v>
      </c>
      <c r="K10" s="9">
        <v>11.3</v>
      </c>
      <c r="L10" s="9">
        <v>1.8</v>
      </c>
      <c r="M10" s="9">
        <v>-0.1</v>
      </c>
      <c r="N10" s="10">
        <v>7.9</v>
      </c>
    </row>
    <row r="11">
      <c r="A11" s="8">
        <f t="shared" si="1"/>
        <v>1967</v>
      </c>
      <c r="B11" s="9">
        <v>-2.5</v>
      </c>
      <c r="C11" s="9">
        <v>0.4</v>
      </c>
      <c r="D11" s="9">
        <v>4.1</v>
      </c>
      <c r="E11" s="9">
        <v>6.5</v>
      </c>
      <c r="F11" s="9">
        <v>12.6</v>
      </c>
      <c r="G11" s="9">
        <v>15.0</v>
      </c>
      <c r="H11" s="9">
        <v>18.5</v>
      </c>
      <c r="I11" s="9">
        <v>16.2</v>
      </c>
      <c r="J11" s="9">
        <v>13.8</v>
      </c>
      <c r="K11" s="9">
        <v>10.3</v>
      </c>
      <c r="L11" s="9">
        <v>2.6</v>
      </c>
      <c r="M11" s="9">
        <v>-1.5</v>
      </c>
      <c r="N11" s="10">
        <v>8.0</v>
      </c>
    </row>
    <row r="12">
      <c r="A12" s="8">
        <f t="shared" si="1"/>
        <v>1968</v>
      </c>
      <c r="B12" s="9">
        <v>-3.7</v>
      </c>
      <c r="C12" s="9">
        <v>-0.2</v>
      </c>
      <c r="D12" s="9">
        <v>3.3</v>
      </c>
      <c r="E12" s="9">
        <v>8.5</v>
      </c>
      <c r="F12" s="9">
        <v>11.2</v>
      </c>
      <c r="G12" s="9">
        <v>16.2</v>
      </c>
      <c r="H12" s="9">
        <v>16.1</v>
      </c>
      <c r="I12" s="9">
        <v>15.7</v>
      </c>
      <c r="J12" s="9">
        <v>12.6</v>
      </c>
      <c r="K12" s="9">
        <v>8.4</v>
      </c>
      <c r="L12" s="9">
        <v>3.4</v>
      </c>
      <c r="M12" s="9">
        <v>-3.7</v>
      </c>
      <c r="N12" s="10">
        <v>7.3</v>
      </c>
    </row>
    <row r="13">
      <c r="A13" s="8">
        <f t="shared" si="1"/>
        <v>1969</v>
      </c>
      <c r="B13" s="9">
        <v>-2.9</v>
      </c>
      <c r="C13" s="9">
        <v>-2.9</v>
      </c>
      <c r="D13" s="9">
        <v>-0.4</v>
      </c>
      <c r="E13" s="9">
        <v>6.7</v>
      </c>
      <c r="F13" s="9">
        <v>14.2</v>
      </c>
      <c r="G13" s="9">
        <v>14.8</v>
      </c>
      <c r="H13" s="9">
        <v>17.9</v>
      </c>
      <c r="I13" s="9">
        <v>15.5</v>
      </c>
      <c r="J13" s="9">
        <v>13.1</v>
      </c>
      <c r="K13" s="9">
        <v>8.8</v>
      </c>
      <c r="L13" s="9">
        <v>4.2</v>
      </c>
      <c r="M13" s="9">
        <v>-6.3</v>
      </c>
      <c r="N13" s="10">
        <v>6.9</v>
      </c>
    </row>
    <row r="14">
      <c r="A14" s="8">
        <f t="shared" si="1"/>
        <v>1970</v>
      </c>
      <c r="B14" s="9">
        <v>-3.9</v>
      </c>
      <c r="C14" s="9">
        <v>-2.7</v>
      </c>
      <c r="D14" s="9">
        <v>0.3</v>
      </c>
      <c r="E14" s="9">
        <v>5.7</v>
      </c>
      <c r="F14" s="9">
        <v>10.6</v>
      </c>
      <c r="G14" s="9">
        <v>16.3</v>
      </c>
      <c r="H14" s="9">
        <v>16.7</v>
      </c>
      <c r="I14" s="9">
        <v>16.3</v>
      </c>
      <c r="J14" s="9">
        <v>11.9</v>
      </c>
      <c r="K14" s="9">
        <v>7.4</v>
      </c>
      <c r="L14" s="9">
        <v>4.7</v>
      </c>
      <c r="M14" s="9">
        <v>-1.1</v>
      </c>
      <c r="N14" s="10">
        <v>6.9</v>
      </c>
    </row>
    <row r="15">
      <c r="A15" s="8">
        <f t="shared" si="1"/>
        <v>1971</v>
      </c>
      <c r="B15" s="9">
        <v>-3.6</v>
      </c>
      <c r="C15" s="9">
        <v>-0.2</v>
      </c>
      <c r="D15" s="9">
        <v>-0.3</v>
      </c>
      <c r="E15" s="9">
        <v>8.0</v>
      </c>
      <c r="F15" s="9">
        <v>13.7</v>
      </c>
      <c r="G15" s="9">
        <v>13.8</v>
      </c>
      <c r="H15" s="9">
        <v>17.7</v>
      </c>
      <c r="I15" s="9">
        <v>18.4</v>
      </c>
      <c r="J15" s="9">
        <v>10.7</v>
      </c>
      <c r="K15" s="9">
        <v>7.1</v>
      </c>
      <c r="L15" s="9">
        <v>2.1</v>
      </c>
      <c r="M15" s="9">
        <v>2.1</v>
      </c>
      <c r="N15" s="10">
        <v>7.5</v>
      </c>
    </row>
    <row r="16">
      <c r="A16" s="8">
        <f t="shared" si="1"/>
        <v>1972</v>
      </c>
      <c r="B16" s="9">
        <v>-3.9</v>
      </c>
      <c r="C16" s="9">
        <v>1.0</v>
      </c>
      <c r="D16" s="9">
        <v>4.6</v>
      </c>
      <c r="E16" s="9">
        <v>6.7</v>
      </c>
      <c r="F16" s="9">
        <v>11.7</v>
      </c>
      <c r="G16" s="9">
        <v>15.5</v>
      </c>
      <c r="H16" s="9">
        <v>17.8</v>
      </c>
      <c r="I16" s="9">
        <v>15.7</v>
      </c>
      <c r="J16" s="9">
        <v>10.2</v>
      </c>
      <c r="K16" s="9">
        <v>5.3</v>
      </c>
      <c r="L16" s="9">
        <v>3.2</v>
      </c>
      <c r="M16" s="9">
        <v>-1.3</v>
      </c>
      <c r="N16" s="10">
        <v>7.2</v>
      </c>
    </row>
    <row r="17">
      <c r="A17" s="8">
        <f t="shared" si="1"/>
        <v>1973</v>
      </c>
      <c r="B17" s="9">
        <v>-1.8</v>
      </c>
      <c r="C17" s="9">
        <v>-0.2</v>
      </c>
      <c r="D17" s="9">
        <v>3.1</v>
      </c>
      <c r="E17" s="9">
        <v>4.9</v>
      </c>
      <c r="F17" s="9">
        <v>12.3</v>
      </c>
      <c r="G17" s="9">
        <v>15.3</v>
      </c>
      <c r="H17" s="9">
        <v>16.6</v>
      </c>
      <c r="I17" s="9">
        <v>17.1</v>
      </c>
      <c r="J17" s="9">
        <v>13.7</v>
      </c>
      <c r="K17" s="9">
        <v>6.0</v>
      </c>
      <c r="L17" s="9">
        <v>1.1</v>
      </c>
      <c r="M17" s="9">
        <v>-1.5</v>
      </c>
      <c r="N17" s="10">
        <v>7.2</v>
      </c>
    </row>
    <row r="18">
      <c r="A18" s="8">
        <f t="shared" si="1"/>
        <v>1974</v>
      </c>
      <c r="B18" s="9">
        <v>0.8</v>
      </c>
      <c r="C18" s="9">
        <v>2.3</v>
      </c>
      <c r="D18" s="9">
        <v>5.6</v>
      </c>
      <c r="E18" s="9">
        <v>7.2</v>
      </c>
      <c r="F18" s="9">
        <v>10.9</v>
      </c>
      <c r="G18" s="9">
        <v>13.4</v>
      </c>
      <c r="H18" s="9">
        <v>15.2</v>
      </c>
      <c r="I18" s="9">
        <v>17.7</v>
      </c>
      <c r="J18" s="9">
        <v>12.6</v>
      </c>
      <c r="K18" s="9">
        <v>4.4</v>
      </c>
      <c r="L18" s="9">
        <v>2.8</v>
      </c>
      <c r="M18" s="9">
        <v>2.6</v>
      </c>
      <c r="N18" s="10">
        <v>7.9</v>
      </c>
    </row>
    <row r="19">
      <c r="A19" s="8">
        <f t="shared" si="1"/>
        <v>1975</v>
      </c>
      <c r="B19" s="9">
        <v>2.0</v>
      </c>
      <c r="C19" s="9">
        <v>-1.1</v>
      </c>
      <c r="D19" s="9">
        <v>3.2</v>
      </c>
      <c r="E19" s="9">
        <v>6.4</v>
      </c>
      <c r="F19" s="9">
        <v>12.6</v>
      </c>
      <c r="G19" s="9">
        <v>14.6</v>
      </c>
      <c r="H19" s="9">
        <v>17.6</v>
      </c>
      <c r="I19" s="9">
        <v>17.4</v>
      </c>
      <c r="J19" s="9">
        <v>15.5</v>
      </c>
      <c r="K19" s="9">
        <v>7.1</v>
      </c>
      <c r="L19" s="9">
        <v>1.3</v>
      </c>
      <c r="M19" s="9">
        <v>-0.6</v>
      </c>
      <c r="N19" s="10">
        <v>8.0</v>
      </c>
    </row>
    <row r="20">
      <c r="A20" s="8">
        <f t="shared" si="1"/>
        <v>1976</v>
      </c>
      <c r="B20" s="9">
        <v>-1.1</v>
      </c>
      <c r="C20" s="9">
        <v>-1.2</v>
      </c>
      <c r="D20" s="9">
        <v>-0.5</v>
      </c>
      <c r="E20" s="9">
        <v>6.8</v>
      </c>
      <c r="F20" s="9">
        <v>12.4</v>
      </c>
      <c r="G20" s="9">
        <v>16.2</v>
      </c>
      <c r="H20" s="9">
        <v>18.4</v>
      </c>
      <c r="I20" s="9">
        <v>14.6</v>
      </c>
      <c r="J20" s="9">
        <v>11.7</v>
      </c>
      <c r="K20" s="9">
        <v>9.0</v>
      </c>
      <c r="L20" s="9">
        <v>4.1</v>
      </c>
      <c r="M20" s="9">
        <v>-2.4</v>
      </c>
      <c r="N20" s="10">
        <v>7.3</v>
      </c>
    </row>
    <row r="21">
      <c r="A21" s="8">
        <f t="shared" si="1"/>
        <v>1977</v>
      </c>
      <c r="B21" s="9">
        <v>-1.8</v>
      </c>
      <c r="C21" s="9">
        <v>0.8</v>
      </c>
      <c r="D21" s="9">
        <v>5.4</v>
      </c>
      <c r="E21" s="9">
        <v>5.4</v>
      </c>
      <c r="F21" s="9">
        <v>11.9</v>
      </c>
      <c r="G21" s="9">
        <v>16.0</v>
      </c>
      <c r="H21" s="9">
        <v>16.1</v>
      </c>
      <c r="I21" s="9">
        <v>15.6</v>
      </c>
      <c r="J21" s="9">
        <v>10.7</v>
      </c>
      <c r="K21" s="9">
        <v>8.8</v>
      </c>
      <c r="L21" s="9">
        <v>3.8</v>
      </c>
      <c r="M21" s="9">
        <v>-1.2</v>
      </c>
      <c r="N21" s="10">
        <v>7.6</v>
      </c>
    </row>
    <row r="22">
      <c r="A22" s="8">
        <f t="shared" si="1"/>
        <v>1978</v>
      </c>
      <c r="B22" s="9">
        <v>-1.0</v>
      </c>
      <c r="C22" s="9">
        <v>-3.1</v>
      </c>
      <c r="D22" s="9">
        <v>3.7</v>
      </c>
      <c r="E22" s="9">
        <v>6.1</v>
      </c>
      <c r="F22" s="9">
        <v>10.8</v>
      </c>
      <c r="G22" s="9">
        <v>14.2</v>
      </c>
      <c r="H22" s="9">
        <v>15.0</v>
      </c>
      <c r="I22" s="9">
        <v>14.5</v>
      </c>
      <c r="J22" s="9">
        <v>11.5</v>
      </c>
      <c r="K22" s="9">
        <v>8.1</v>
      </c>
      <c r="L22" s="9">
        <v>1.9</v>
      </c>
      <c r="M22" s="9">
        <v>-0.8</v>
      </c>
      <c r="N22" s="10">
        <v>6.8</v>
      </c>
    </row>
    <row r="23">
      <c r="A23" s="8">
        <f t="shared" si="1"/>
        <v>1979</v>
      </c>
      <c r="B23" s="9">
        <v>-5.8</v>
      </c>
      <c r="C23" s="9">
        <v>-2.0</v>
      </c>
      <c r="D23" s="9">
        <v>3.3</v>
      </c>
      <c r="E23" s="9">
        <v>5.9</v>
      </c>
      <c r="F23" s="9">
        <v>13.0</v>
      </c>
      <c r="G23" s="9">
        <v>17.6</v>
      </c>
      <c r="H23" s="9">
        <v>14.6</v>
      </c>
      <c r="I23" s="9">
        <v>15.5</v>
      </c>
      <c r="J23" s="9">
        <v>12.6</v>
      </c>
      <c r="K23" s="9">
        <v>6.6</v>
      </c>
      <c r="L23" s="9">
        <v>2.5</v>
      </c>
      <c r="M23" s="9">
        <v>2.6</v>
      </c>
      <c r="N23" s="10">
        <v>7.2</v>
      </c>
    </row>
    <row r="24">
      <c r="A24" s="8">
        <f t="shared" si="1"/>
        <v>1980</v>
      </c>
      <c r="B24" s="9">
        <v>-5.1</v>
      </c>
      <c r="C24" s="9">
        <v>0.5</v>
      </c>
      <c r="D24" s="9">
        <v>1.7</v>
      </c>
      <c r="E24" s="9">
        <v>4.6</v>
      </c>
      <c r="F24" s="9">
        <v>9.7</v>
      </c>
      <c r="G24" s="9">
        <v>14.4</v>
      </c>
      <c r="H24" s="9">
        <v>14.7</v>
      </c>
      <c r="I24" s="9">
        <v>15.9</v>
      </c>
      <c r="J24" s="9">
        <v>12.2</v>
      </c>
      <c r="K24" s="9">
        <v>7.0</v>
      </c>
      <c r="L24" s="9">
        <v>1.3</v>
      </c>
      <c r="M24" s="9">
        <v>-1.3</v>
      </c>
      <c r="N24" s="10">
        <v>6.3</v>
      </c>
    </row>
    <row r="25">
      <c r="A25" s="8">
        <f t="shared" si="1"/>
        <v>1981</v>
      </c>
      <c r="B25" s="9">
        <v>-4.1</v>
      </c>
      <c r="C25" s="9">
        <v>-1.5</v>
      </c>
      <c r="D25" s="9">
        <v>5.8</v>
      </c>
      <c r="E25" s="9">
        <v>6.6</v>
      </c>
      <c r="F25" s="9">
        <v>12.9</v>
      </c>
      <c r="G25" s="9">
        <v>16.1</v>
      </c>
      <c r="H25" s="9">
        <v>16.1</v>
      </c>
      <c r="I25" s="9">
        <v>16.3</v>
      </c>
      <c r="J25" s="9">
        <v>13.3</v>
      </c>
      <c r="K25" s="9">
        <v>8.0</v>
      </c>
      <c r="L25" s="9">
        <v>3.0</v>
      </c>
      <c r="M25" s="9">
        <v>-3.3</v>
      </c>
      <c r="N25" s="10">
        <v>7.4</v>
      </c>
    </row>
    <row r="26">
      <c r="A26" s="8">
        <f t="shared" si="1"/>
        <v>1982</v>
      </c>
      <c r="B26" s="9">
        <v>-5.4</v>
      </c>
      <c r="C26" s="9">
        <v>-2.4</v>
      </c>
      <c r="D26" s="9">
        <v>3.4</v>
      </c>
      <c r="E26" s="9">
        <v>5.1</v>
      </c>
      <c r="F26" s="9">
        <v>12.8</v>
      </c>
      <c r="G26" s="9">
        <v>16.2</v>
      </c>
      <c r="H26" s="9">
        <v>18.2</v>
      </c>
      <c r="I26" s="9">
        <v>17.2</v>
      </c>
      <c r="J26" s="9">
        <v>15.4</v>
      </c>
      <c r="K26" s="9">
        <v>8.8</v>
      </c>
      <c r="L26" s="9">
        <v>3.8</v>
      </c>
      <c r="M26" s="9">
        <v>0.7</v>
      </c>
      <c r="N26" s="10">
        <v>7.8</v>
      </c>
    </row>
    <row r="27">
      <c r="A27" s="8">
        <f t="shared" si="1"/>
        <v>1983</v>
      </c>
      <c r="B27" s="9">
        <v>2.2</v>
      </c>
      <c r="C27" s="9">
        <v>-3.5</v>
      </c>
      <c r="D27" s="9">
        <v>3.5</v>
      </c>
      <c r="E27" s="9">
        <v>9.0</v>
      </c>
      <c r="F27" s="9">
        <v>12.9</v>
      </c>
      <c r="G27" s="9">
        <v>15.9</v>
      </c>
      <c r="H27" s="9">
        <v>20.0</v>
      </c>
      <c r="I27" s="9">
        <v>17.5</v>
      </c>
      <c r="J27" s="9">
        <v>13.1</v>
      </c>
      <c r="K27" s="9">
        <v>8.0</v>
      </c>
      <c r="L27" s="9">
        <v>1.1</v>
      </c>
      <c r="M27" s="9">
        <v>-1.5</v>
      </c>
      <c r="N27" s="10">
        <v>8.2</v>
      </c>
    </row>
    <row r="28">
      <c r="A28" s="8">
        <f t="shared" si="1"/>
        <v>1984</v>
      </c>
      <c r="B28" s="9">
        <v>-1.2</v>
      </c>
      <c r="C28" s="9">
        <v>-1.8</v>
      </c>
      <c r="D28" s="9">
        <v>1.1</v>
      </c>
      <c r="E28" s="9">
        <v>6.4</v>
      </c>
      <c r="F28" s="9">
        <v>11.3</v>
      </c>
      <c r="G28" s="9">
        <v>13.8</v>
      </c>
      <c r="H28" s="9">
        <v>15.2</v>
      </c>
      <c r="I28" s="9">
        <v>16.3</v>
      </c>
      <c r="J28" s="9">
        <v>11.8</v>
      </c>
      <c r="K28" s="9">
        <v>9.1</v>
      </c>
      <c r="L28" s="9">
        <v>3.6</v>
      </c>
      <c r="M28" s="9">
        <v>-1.2</v>
      </c>
      <c r="N28" s="10">
        <v>7.0</v>
      </c>
    </row>
    <row r="29">
      <c r="A29" s="8">
        <f t="shared" si="1"/>
        <v>1985</v>
      </c>
      <c r="B29" s="9">
        <v>-7.9</v>
      </c>
      <c r="C29" s="9">
        <v>-5.8</v>
      </c>
      <c r="D29" s="9">
        <v>2.1</v>
      </c>
      <c r="E29" s="9">
        <v>7.0</v>
      </c>
      <c r="F29" s="9">
        <v>13.5</v>
      </c>
      <c r="G29" s="9">
        <v>13.0</v>
      </c>
      <c r="H29" s="9">
        <v>17.2</v>
      </c>
      <c r="I29" s="9">
        <v>16.5</v>
      </c>
      <c r="J29" s="9">
        <v>12.6</v>
      </c>
      <c r="K29" s="9">
        <v>7.4</v>
      </c>
      <c r="L29" s="9">
        <v>-0.2</v>
      </c>
      <c r="M29" s="9">
        <v>2.0</v>
      </c>
      <c r="N29" s="10">
        <v>6.5</v>
      </c>
    </row>
    <row r="30">
      <c r="A30" s="8">
        <f t="shared" si="1"/>
        <v>1986</v>
      </c>
      <c r="B30" s="9">
        <v>-1.7</v>
      </c>
      <c r="C30" s="9">
        <v>-7.8</v>
      </c>
      <c r="D30" s="9">
        <v>2.1</v>
      </c>
      <c r="E30" s="9">
        <v>8.3</v>
      </c>
      <c r="F30" s="9">
        <v>14.5</v>
      </c>
      <c r="G30" s="9">
        <v>15.4</v>
      </c>
      <c r="H30" s="9">
        <v>16.4</v>
      </c>
      <c r="I30" s="9">
        <v>16.4</v>
      </c>
      <c r="J30" s="9">
        <v>11.3</v>
      </c>
      <c r="K30" s="9">
        <v>8.1</v>
      </c>
      <c r="L30" s="9">
        <v>3.7</v>
      </c>
      <c r="M30" s="9">
        <v>-0.8</v>
      </c>
      <c r="N30" s="10">
        <v>7.2</v>
      </c>
    </row>
    <row r="31">
      <c r="A31" s="8">
        <f t="shared" si="1"/>
        <v>1987</v>
      </c>
      <c r="B31" s="9">
        <v>-8.1</v>
      </c>
      <c r="C31" s="9">
        <v>-1.8</v>
      </c>
      <c r="D31" s="9">
        <v>-2.5</v>
      </c>
      <c r="E31" s="9">
        <v>7.9</v>
      </c>
      <c r="F31" s="9">
        <v>10.3</v>
      </c>
      <c r="G31" s="9">
        <v>14.6</v>
      </c>
      <c r="H31" s="9">
        <v>17.3</v>
      </c>
      <c r="I31" s="9">
        <v>14.8</v>
      </c>
      <c r="J31" s="9">
        <v>14.4</v>
      </c>
      <c r="K31" s="9">
        <v>8.5</v>
      </c>
      <c r="L31" s="9">
        <v>3.6</v>
      </c>
      <c r="M31" s="9">
        <v>0.3</v>
      </c>
      <c r="N31" s="10">
        <v>6.6</v>
      </c>
    </row>
    <row r="32">
      <c r="A32" s="8">
        <f t="shared" si="1"/>
        <v>1988</v>
      </c>
      <c r="B32" s="9">
        <v>1.2</v>
      </c>
      <c r="C32" s="9">
        <v>0.6</v>
      </c>
      <c r="D32" s="9">
        <v>1.0</v>
      </c>
      <c r="E32" s="9">
        <v>7.5</v>
      </c>
      <c r="F32" s="9">
        <v>13.9</v>
      </c>
      <c r="G32" s="9">
        <v>15.0</v>
      </c>
      <c r="H32" s="9">
        <v>17.5</v>
      </c>
      <c r="I32" s="9">
        <v>16.8</v>
      </c>
      <c r="J32" s="9">
        <v>12.8</v>
      </c>
      <c r="K32" s="9">
        <v>8.5</v>
      </c>
      <c r="L32" s="9">
        <v>-0.4</v>
      </c>
      <c r="M32" s="9">
        <v>0.8</v>
      </c>
      <c r="N32" s="10">
        <v>7.9</v>
      </c>
    </row>
    <row r="33">
      <c r="A33" s="8">
        <f t="shared" si="1"/>
        <v>1989</v>
      </c>
      <c r="B33" s="9">
        <v>-0.3</v>
      </c>
      <c r="C33" s="9">
        <v>2.2</v>
      </c>
      <c r="D33" s="9">
        <v>5.6</v>
      </c>
      <c r="E33" s="9">
        <v>8.1</v>
      </c>
      <c r="F33" s="9">
        <v>12.8</v>
      </c>
      <c r="G33" s="9">
        <v>14.4</v>
      </c>
      <c r="H33" s="9">
        <v>17.3</v>
      </c>
      <c r="I33" s="9">
        <v>16.7</v>
      </c>
      <c r="J33" s="9">
        <v>13.7</v>
      </c>
      <c r="K33" s="9">
        <v>9.0</v>
      </c>
      <c r="L33" s="9">
        <v>0.8</v>
      </c>
      <c r="M33" s="9">
        <v>0.1</v>
      </c>
      <c r="N33" s="10">
        <v>8.4</v>
      </c>
    </row>
    <row r="34">
      <c r="A34" s="8">
        <f t="shared" si="1"/>
        <v>1990</v>
      </c>
      <c r="B34" s="9">
        <v>-0.4</v>
      </c>
      <c r="C34" s="9">
        <v>3.4</v>
      </c>
      <c r="D34" s="9">
        <v>6.0</v>
      </c>
      <c r="E34" s="9">
        <v>6.5</v>
      </c>
      <c r="F34" s="9">
        <v>13.3</v>
      </c>
      <c r="G34" s="9">
        <v>15.4</v>
      </c>
      <c r="H34" s="9">
        <v>16.5</v>
      </c>
      <c r="I34" s="9">
        <v>17.9</v>
      </c>
      <c r="J34" s="9">
        <v>10.8</v>
      </c>
      <c r="K34" s="9">
        <v>8.5</v>
      </c>
      <c r="L34" s="9">
        <v>3.5</v>
      </c>
      <c r="M34" s="9">
        <v>-1.3</v>
      </c>
      <c r="N34" s="10">
        <v>8.4</v>
      </c>
    </row>
    <row r="35">
      <c r="A35" s="8">
        <f t="shared" si="1"/>
        <v>1991</v>
      </c>
      <c r="B35" s="9">
        <v>-0.4</v>
      </c>
      <c r="C35" s="9">
        <v>-4.6</v>
      </c>
      <c r="D35" s="9">
        <v>4.8</v>
      </c>
      <c r="E35" s="9">
        <v>6.3</v>
      </c>
      <c r="F35" s="9">
        <v>8.9</v>
      </c>
      <c r="G35" s="9">
        <v>14.3</v>
      </c>
      <c r="H35" s="9">
        <v>18.7</v>
      </c>
      <c r="I35" s="9">
        <v>17.1</v>
      </c>
      <c r="J35" s="9">
        <v>13.9</v>
      </c>
      <c r="K35" s="9">
        <v>6.8</v>
      </c>
      <c r="L35" s="9">
        <v>2.5</v>
      </c>
      <c r="M35" s="9">
        <v>-2.3</v>
      </c>
      <c r="N35" s="10">
        <v>7.2</v>
      </c>
    </row>
    <row r="36">
      <c r="A36" s="8">
        <f t="shared" si="1"/>
        <v>1992</v>
      </c>
      <c r="B36" s="9">
        <v>-0.3</v>
      </c>
      <c r="C36" s="9">
        <v>1.2</v>
      </c>
      <c r="D36" s="9">
        <v>3.2</v>
      </c>
      <c r="E36" s="9">
        <v>7.3</v>
      </c>
      <c r="F36" s="9">
        <v>13.6</v>
      </c>
      <c r="G36" s="9">
        <v>17.1</v>
      </c>
      <c r="H36" s="9">
        <v>18.8</v>
      </c>
      <c r="I36" s="9">
        <v>20.8</v>
      </c>
      <c r="J36" s="9">
        <v>13.1</v>
      </c>
      <c r="K36" s="9">
        <v>6.2</v>
      </c>
      <c r="L36" s="9">
        <v>3.3</v>
      </c>
      <c r="M36" s="9">
        <v>-1.5</v>
      </c>
      <c r="N36" s="10">
        <v>8.6</v>
      </c>
    </row>
    <row r="37">
      <c r="A37" s="8">
        <f t="shared" si="1"/>
        <v>1993</v>
      </c>
      <c r="B37" s="9">
        <v>-0.2</v>
      </c>
      <c r="C37" s="9">
        <v>-3.0</v>
      </c>
      <c r="D37" s="9">
        <v>1.5</v>
      </c>
      <c r="E37" s="9">
        <v>9.0</v>
      </c>
      <c r="F37" s="9">
        <v>15.0</v>
      </c>
      <c r="G37" s="9">
        <v>15.4</v>
      </c>
      <c r="H37" s="9">
        <v>16.1</v>
      </c>
      <c r="I37" s="9">
        <v>16.6</v>
      </c>
      <c r="J37" s="9">
        <v>12.0</v>
      </c>
      <c r="K37" s="9">
        <v>7.7</v>
      </c>
      <c r="L37" s="9">
        <v>-0.3</v>
      </c>
      <c r="M37" s="9">
        <v>1.5</v>
      </c>
      <c r="N37" s="10">
        <v>7.6</v>
      </c>
    </row>
    <row r="38">
      <c r="A38" s="8">
        <f t="shared" si="1"/>
        <v>1994</v>
      </c>
      <c r="B38" s="9">
        <v>1.6</v>
      </c>
      <c r="C38" s="9">
        <v>-1.3</v>
      </c>
      <c r="D38" s="9">
        <v>5.4</v>
      </c>
      <c r="E38" s="9">
        <v>7.5</v>
      </c>
      <c r="F38" s="9">
        <v>12.4</v>
      </c>
      <c r="G38" s="9">
        <v>16.3</v>
      </c>
      <c r="H38" s="9">
        <v>21.0</v>
      </c>
      <c r="I38" s="9">
        <v>18.1</v>
      </c>
      <c r="J38" s="9">
        <v>13.7</v>
      </c>
      <c r="K38" s="9">
        <v>6.1</v>
      </c>
      <c r="L38" s="9">
        <v>5.0</v>
      </c>
      <c r="M38" s="9">
        <v>0.9</v>
      </c>
      <c r="N38" s="10">
        <v>8.9</v>
      </c>
    </row>
    <row r="39">
      <c r="A39" s="8">
        <f t="shared" si="1"/>
        <v>1995</v>
      </c>
      <c r="B39" s="9">
        <v>-2.0</v>
      </c>
      <c r="C39" s="9">
        <v>3.1</v>
      </c>
      <c r="D39" s="9">
        <v>2.0</v>
      </c>
      <c r="E39" s="9">
        <v>8.0</v>
      </c>
      <c r="F39" s="9">
        <v>12.1</v>
      </c>
      <c r="G39" s="9">
        <v>14.5</v>
      </c>
      <c r="H39" s="9">
        <v>20.0</v>
      </c>
      <c r="I39" s="9">
        <v>17.2</v>
      </c>
      <c r="J39" s="9">
        <v>11.9</v>
      </c>
      <c r="K39" s="9">
        <v>9.9</v>
      </c>
      <c r="L39" s="9">
        <v>0.3</v>
      </c>
      <c r="M39" s="9">
        <v>-2.7</v>
      </c>
      <c r="N39" s="10">
        <v>7.9</v>
      </c>
    </row>
    <row r="40">
      <c r="A40" s="8">
        <f t="shared" si="1"/>
        <v>1996</v>
      </c>
      <c r="B40" s="9">
        <v>-4.7</v>
      </c>
      <c r="C40" s="9">
        <v>-4.8</v>
      </c>
      <c r="D40" s="9">
        <v>-1.0</v>
      </c>
      <c r="E40" s="9">
        <v>7.5</v>
      </c>
      <c r="F40" s="9">
        <v>12.5</v>
      </c>
      <c r="G40" s="9">
        <v>16.0</v>
      </c>
      <c r="H40" s="9">
        <v>15.6</v>
      </c>
      <c r="I40" s="9">
        <v>16.4</v>
      </c>
      <c r="J40" s="9">
        <v>9.7</v>
      </c>
      <c r="K40" s="9">
        <v>8.8</v>
      </c>
      <c r="L40" s="9">
        <v>4.3</v>
      </c>
      <c r="M40" s="9">
        <v>-5.1</v>
      </c>
      <c r="N40" s="10">
        <v>6.3</v>
      </c>
    </row>
    <row r="41">
      <c r="A41" s="8">
        <f t="shared" si="1"/>
        <v>1997</v>
      </c>
      <c r="B41" s="9">
        <v>-4.5</v>
      </c>
      <c r="C41" s="9">
        <v>1.4</v>
      </c>
      <c r="D41" s="9">
        <v>3.6</v>
      </c>
      <c r="E41" s="9">
        <v>4.7</v>
      </c>
      <c r="F41" s="9">
        <v>13.1</v>
      </c>
      <c r="G41" s="9">
        <v>16.1</v>
      </c>
      <c r="H41" s="9">
        <v>16.5</v>
      </c>
      <c r="I41" s="9">
        <v>18.2</v>
      </c>
      <c r="J41" s="9">
        <v>12.7</v>
      </c>
      <c r="K41" s="9">
        <v>5.7</v>
      </c>
      <c r="L41" s="9">
        <v>2.7</v>
      </c>
      <c r="M41" s="9">
        <v>0.7</v>
      </c>
      <c r="N41" s="10">
        <v>7.6</v>
      </c>
    </row>
    <row r="42">
      <c r="A42" s="8">
        <f t="shared" si="1"/>
        <v>1998</v>
      </c>
      <c r="B42" s="9">
        <v>0.1</v>
      </c>
      <c r="C42" s="9">
        <v>2.6</v>
      </c>
      <c r="D42" s="9">
        <v>2.7</v>
      </c>
      <c r="E42" s="9">
        <v>9.2</v>
      </c>
      <c r="F42" s="9">
        <v>13.4</v>
      </c>
      <c r="G42" s="9">
        <v>16.9</v>
      </c>
      <c r="H42" s="9">
        <v>17.1</v>
      </c>
      <c r="I42" s="9">
        <v>17.1</v>
      </c>
      <c r="J42" s="9">
        <v>12.4</v>
      </c>
      <c r="K42" s="9">
        <v>8.1</v>
      </c>
      <c r="L42" s="9">
        <v>0.1</v>
      </c>
      <c r="M42" s="9">
        <v>-1.9</v>
      </c>
      <c r="N42" s="10">
        <v>8.2</v>
      </c>
    </row>
    <row r="43">
      <c r="A43" s="8">
        <f t="shared" si="1"/>
        <v>1999</v>
      </c>
      <c r="B43" s="9">
        <v>-0.4</v>
      </c>
      <c r="C43" s="9">
        <v>-1.7</v>
      </c>
      <c r="D43" s="9">
        <v>4.4</v>
      </c>
      <c r="E43" s="9">
        <v>8.6</v>
      </c>
      <c r="F43" s="9">
        <v>13.5</v>
      </c>
      <c r="G43" s="9">
        <v>15.3</v>
      </c>
      <c r="H43" s="9">
        <v>18.6</v>
      </c>
      <c r="I43" s="9">
        <v>16.7</v>
      </c>
      <c r="J43" s="9">
        <v>16.0</v>
      </c>
      <c r="K43" s="9">
        <v>8.0</v>
      </c>
      <c r="L43" s="9">
        <v>1.6</v>
      </c>
      <c r="M43" s="9">
        <v>-0.4</v>
      </c>
      <c r="N43" s="10">
        <v>8.4</v>
      </c>
    </row>
    <row r="44">
      <c r="A44" s="8">
        <f t="shared" si="1"/>
        <v>2000</v>
      </c>
      <c r="B44" s="9">
        <v>-2.4</v>
      </c>
      <c r="C44" s="9">
        <v>2.1</v>
      </c>
      <c r="D44" s="9">
        <v>3.5</v>
      </c>
      <c r="E44" s="9">
        <v>10.9</v>
      </c>
      <c r="F44" s="9">
        <v>14.7</v>
      </c>
      <c r="G44" s="9">
        <v>17.3</v>
      </c>
      <c r="H44" s="9">
        <v>15.4</v>
      </c>
      <c r="I44" s="9">
        <v>18.4</v>
      </c>
      <c r="J44" s="9">
        <v>12.6</v>
      </c>
      <c r="K44" s="9">
        <v>10.8</v>
      </c>
      <c r="L44" s="9">
        <v>5.4</v>
      </c>
      <c r="M44" s="9">
        <v>0.6</v>
      </c>
      <c r="N44" s="10">
        <v>9.1</v>
      </c>
    </row>
    <row r="45">
      <c r="A45" s="8">
        <f t="shared" si="1"/>
        <v>2001</v>
      </c>
      <c r="B45" s="9">
        <v>-1.6</v>
      </c>
      <c r="C45" s="9">
        <v>0.3</v>
      </c>
      <c r="D45" s="9">
        <v>3.4</v>
      </c>
      <c r="E45" s="9">
        <v>6.8</v>
      </c>
      <c r="F45" s="9">
        <v>14.3</v>
      </c>
      <c r="G45" s="9">
        <v>14.1</v>
      </c>
      <c r="H45" s="9">
        <v>17.9</v>
      </c>
      <c r="I45" s="9">
        <v>18.2</v>
      </c>
      <c r="J45" s="9">
        <v>11.1</v>
      </c>
      <c r="K45" s="9">
        <v>11.3</v>
      </c>
      <c r="L45" s="9">
        <v>1.5</v>
      </c>
      <c r="M45" s="9">
        <v>-3.6</v>
      </c>
      <c r="N45" s="10">
        <v>7.8</v>
      </c>
    </row>
    <row r="46">
      <c r="A46" s="8">
        <f t="shared" si="1"/>
        <v>2002</v>
      </c>
      <c r="B46" s="9">
        <v>-1.3</v>
      </c>
      <c r="C46" s="9">
        <v>3.4</v>
      </c>
      <c r="D46" s="9">
        <v>4.1</v>
      </c>
      <c r="E46" s="9">
        <v>7.5</v>
      </c>
      <c r="F46" s="9">
        <v>15.4</v>
      </c>
      <c r="G46" s="9">
        <v>17.4</v>
      </c>
      <c r="H46" s="9">
        <v>18.5</v>
      </c>
      <c r="I46" s="9">
        <v>18.5</v>
      </c>
      <c r="J46" s="9">
        <v>11.8</v>
      </c>
      <c r="K46" s="9">
        <v>6.8</v>
      </c>
      <c r="L46" s="9">
        <v>4.7</v>
      </c>
      <c r="M46" s="9">
        <v>-2.8</v>
      </c>
      <c r="N46" s="10">
        <v>8.7</v>
      </c>
    </row>
    <row r="47">
      <c r="A47" s="8">
        <f t="shared" si="1"/>
        <v>2003</v>
      </c>
      <c r="B47" s="9">
        <v>-2.4</v>
      </c>
      <c r="C47" s="9">
        <v>-4.4</v>
      </c>
      <c r="D47" s="9">
        <v>3.5</v>
      </c>
      <c r="E47" s="9">
        <v>7.1</v>
      </c>
      <c r="F47" s="9">
        <v>15.0</v>
      </c>
      <c r="G47" s="9">
        <v>19.4</v>
      </c>
      <c r="H47" s="9">
        <v>18.4</v>
      </c>
      <c r="I47" s="9">
        <v>20.1</v>
      </c>
      <c r="J47" s="9">
        <v>13.2</v>
      </c>
      <c r="K47" s="9">
        <v>4.9</v>
      </c>
      <c r="L47" s="9">
        <v>4.6</v>
      </c>
      <c r="M47" s="9">
        <v>-0.6</v>
      </c>
      <c r="N47" s="10">
        <v>8.2</v>
      </c>
    </row>
    <row r="48">
      <c r="A48" s="8">
        <f t="shared" si="1"/>
        <v>2004</v>
      </c>
      <c r="B48" s="9">
        <v>-3.9</v>
      </c>
      <c r="C48" s="9">
        <v>0.4</v>
      </c>
      <c r="D48" s="9">
        <v>2.4</v>
      </c>
      <c r="E48" s="9">
        <v>8.7</v>
      </c>
      <c r="F48" s="9">
        <v>11.3</v>
      </c>
      <c r="G48" s="9">
        <v>15.3</v>
      </c>
      <c r="H48" s="9">
        <v>17.1</v>
      </c>
      <c r="I48" s="9">
        <v>18.1</v>
      </c>
      <c r="J48" s="9">
        <v>12.8</v>
      </c>
      <c r="K48" s="9">
        <v>9.2</v>
      </c>
      <c r="L48" s="9">
        <v>3.2</v>
      </c>
      <c r="M48" s="9">
        <v>-0.7</v>
      </c>
      <c r="N48" s="10">
        <v>7.8</v>
      </c>
    </row>
    <row r="49">
      <c r="A49" s="8">
        <f t="shared" si="1"/>
        <v>2005</v>
      </c>
      <c r="B49" s="9">
        <v>-0.4</v>
      </c>
      <c r="C49" s="9">
        <v>-3.7</v>
      </c>
      <c r="D49" s="9">
        <v>1.0</v>
      </c>
      <c r="E49" s="9">
        <v>8.9</v>
      </c>
      <c r="F49" s="9">
        <v>13.0</v>
      </c>
      <c r="G49" s="9">
        <v>16.1</v>
      </c>
      <c r="H49" s="9">
        <v>18.0</v>
      </c>
      <c r="I49" s="9">
        <v>15.8</v>
      </c>
      <c r="J49" s="9">
        <v>14.1</v>
      </c>
      <c r="K49" s="9">
        <v>9.1</v>
      </c>
      <c r="L49" s="9">
        <v>2.0</v>
      </c>
      <c r="M49" s="9">
        <v>-1.3</v>
      </c>
      <c r="N49" s="10">
        <v>7.7</v>
      </c>
    </row>
    <row r="50">
      <c r="A50" s="8">
        <f t="shared" si="1"/>
        <v>2006</v>
      </c>
      <c r="B50" s="9">
        <v>-6.0</v>
      </c>
      <c r="C50" s="9">
        <v>-3.0</v>
      </c>
      <c r="D50" s="9">
        <v>0.1</v>
      </c>
      <c r="E50" s="9">
        <v>8.1</v>
      </c>
      <c r="F50" s="9">
        <v>12.7</v>
      </c>
      <c r="G50" s="9">
        <v>16.9</v>
      </c>
      <c r="H50" s="9">
        <v>21.3</v>
      </c>
      <c r="I50" s="9">
        <v>15.1</v>
      </c>
      <c r="J50" s="9">
        <v>15.5</v>
      </c>
      <c r="K50" s="9">
        <v>10.1</v>
      </c>
      <c r="L50" s="9">
        <v>5.6</v>
      </c>
      <c r="M50" s="9">
        <v>2.3</v>
      </c>
      <c r="N50" s="10">
        <v>8.2</v>
      </c>
    </row>
    <row r="51">
      <c r="A51" s="8">
        <f t="shared" si="1"/>
        <v>2007</v>
      </c>
      <c r="B51" s="9">
        <v>3.1</v>
      </c>
      <c r="C51" s="9">
        <v>2.8</v>
      </c>
      <c r="D51" s="9">
        <v>5.1</v>
      </c>
      <c r="E51" s="9">
        <v>10.3</v>
      </c>
      <c r="F51" s="9">
        <v>14.4</v>
      </c>
      <c r="G51" s="9">
        <v>18.1</v>
      </c>
      <c r="H51" s="9">
        <v>18.3</v>
      </c>
      <c r="I51" s="9">
        <v>17.7</v>
      </c>
      <c r="J51" s="9">
        <v>11.3</v>
      </c>
      <c r="K51" s="9">
        <v>7.2</v>
      </c>
      <c r="L51" s="9">
        <v>1.4</v>
      </c>
      <c r="M51" s="9">
        <v>-0.9</v>
      </c>
      <c r="N51" s="10">
        <v>9.1</v>
      </c>
    </row>
    <row r="52">
      <c r="A52" s="8">
        <f t="shared" si="1"/>
        <v>2008</v>
      </c>
      <c r="B52" s="9">
        <v>1.3</v>
      </c>
      <c r="C52" s="9">
        <v>2.3</v>
      </c>
      <c r="D52" s="9">
        <v>3.0</v>
      </c>
      <c r="E52" s="9">
        <v>7.8</v>
      </c>
      <c r="F52" s="9">
        <v>13.6</v>
      </c>
      <c r="G52" s="9">
        <v>17.4</v>
      </c>
      <c r="H52" s="9">
        <v>18.0</v>
      </c>
      <c r="I52" s="9">
        <v>17.5</v>
      </c>
      <c r="J52" s="9">
        <v>12.0</v>
      </c>
      <c r="K52" s="9">
        <v>8.3</v>
      </c>
      <c r="L52" s="9">
        <v>4.6</v>
      </c>
      <c r="M52" s="9">
        <v>0.7</v>
      </c>
      <c r="N52" s="10">
        <v>8.9</v>
      </c>
    </row>
    <row r="53">
      <c r="A53" s="8">
        <f t="shared" si="1"/>
        <v>2009</v>
      </c>
      <c r="B53" s="9">
        <v>-4.0</v>
      </c>
      <c r="C53" s="9">
        <v>-1.0</v>
      </c>
      <c r="D53" s="9">
        <v>3.2</v>
      </c>
      <c r="E53" s="9">
        <v>12.0</v>
      </c>
      <c r="F53" s="9">
        <v>13.3</v>
      </c>
      <c r="G53" s="9">
        <v>14.9</v>
      </c>
      <c r="H53" s="9">
        <v>18.1</v>
      </c>
      <c r="I53" s="9">
        <v>18.4</v>
      </c>
      <c r="J53" s="9">
        <v>14.7</v>
      </c>
      <c r="K53" s="9">
        <v>7.2</v>
      </c>
      <c r="L53" s="9">
        <v>5.5</v>
      </c>
      <c r="M53" s="9">
        <v>-1.0</v>
      </c>
      <c r="N53" s="10">
        <v>8.4</v>
      </c>
    </row>
    <row r="54">
      <c r="A54" s="8">
        <f t="shared" si="1"/>
        <v>2010</v>
      </c>
      <c r="B54" s="9">
        <v>-5.0</v>
      </c>
      <c r="C54" s="9">
        <v>-1.8</v>
      </c>
      <c r="D54" s="9">
        <v>2.7</v>
      </c>
      <c r="E54" s="9">
        <v>8.1</v>
      </c>
      <c r="F54" s="9">
        <v>11.5</v>
      </c>
      <c r="G54" s="9">
        <v>16.6</v>
      </c>
      <c r="H54" s="9">
        <v>20.0</v>
      </c>
      <c r="I54" s="9">
        <v>17.0</v>
      </c>
      <c r="J54" s="9">
        <v>11.3</v>
      </c>
      <c r="K54" s="9">
        <v>6.1</v>
      </c>
      <c r="L54" s="9">
        <v>5.0</v>
      </c>
      <c r="M54" s="9">
        <v>-4.9</v>
      </c>
      <c r="N54" s="10">
        <v>7.2</v>
      </c>
    </row>
    <row r="55">
      <c r="A55" s="8">
        <f t="shared" si="1"/>
        <v>2011</v>
      </c>
      <c r="B55" s="9">
        <v>-1.2</v>
      </c>
      <c r="C55" s="9">
        <v>-2.0</v>
      </c>
      <c r="D55" s="9">
        <v>3.9</v>
      </c>
      <c r="E55" s="9">
        <v>10.5</v>
      </c>
      <c r="F55" s="9">
        <v>13.3</v>
      </c>
      <c r="G55" s="9">
        <v>16.9</v>
      </c>
      <c r="H55" s="9">
        <v>16.3</v>
      </c>
      <c r="I55" s="9">
        <v>17.9</v>
      </c>
      <c r="J55" s="9">
        <v>14.6</v>
      </c>
      <c r="K55" s="9">
        <v>7.8</v>
      </c>
      <c r="L55" s="9">
        <v>2.5</v>
      </c>
      <c r="M55" s="9">
        <v>1.9</v>
      </c>
      <c r="N55" s="10">
        <v>8.5</v>
      </c>
    </row>
    <row r="56">
      <c r="A56" s="8">
        <f t="shared" si="1"/>
        <v>2012</v>
      </c>
      <c r="B56" s="9">
        <v>-0.2</v>
      </c>
      <c r="C56" s="9">
        <v>-5.2</v>
      </c>
      <c r="D56" s="9">
        <v>5.2</v>
      </c>
      <c r="E56" s="9">
        <v>8.4</v>
      </c>
      <c r="F56" s="9">
        <v>14.4</v>
      </c>
      <c r="G56" s="9">
        <v>16.9</v>
      </c>
      <c r="H56" s="9">
        <v>18.2</v>
      </c>
      <c r="I56" s="9">
        <v>18.2</v>
      </c>
      <c r="J56" s="9">
        <v>13.2</v>
      </c>
      <c r="K56" s="9">
        <v>7.4</v>
      </c>
      <c r="L56" s="9">
        <v>4.8</v>
      </c>
      <c r="M56" s="9">
        <v>-1.4</v>
      </c>
      <c r="N56" s="10">
        <v>8.3</v>
      </c>
    </row>
    <row r="57">
      <c r="A57" s="8">
        <f t="shared" si="1"/>
        <v>2013</v>
      </c>
      <c r="B57" s="9">
        <v>-1.9</v>
      </c>
      <c r="C57" s="9">
        <v>-1.4</v>
      </c>
      <c r="D57" s="9">
        <v>-0.7</v>
      </c>
      <c r="E57" s="9">
        <v>8.1</v>
      </c>
      <c r="F57" s="9">
        <v>12.0</v>
      </c>
      <c r="G57" s="9">
        <v>15.8</v>
      </c>
      <c r="H57" s="9">
        <v>19.4</v>
      </c>
      <c r="I57" s="9">
        <v>17.7</v>
      </c>
      <c r="J57" s="9">
        <v>11.8</v>
      </c>
      <c r="K57" s="9">
        <v>9.0</v>
      </c>
      <c r="L57" s="9">
        <v>4.1</v>
      </c>
      <c r="M57" s="9">
        <v>1.2</v>
      </c>
      <c r="N57" s="10">
        <v>7.9</v>
      </c>
    </row>
    <row r="58">
      <c r="A58" s="8">
        <f t="shared" si="1"/>
        <v>2014</v>
      </c>
      <c r="B58" s="9">
        <v>0.5</v>
      </c>
      <c r="C58" s="9">
        <v>2.1</v>
      </c>
      <c r="D58" s="9">
        <v>6.2</v>
      </c>
      <c r="E58" s="9">
        <v>9.8</v>
      </c>
      <c r="F58" s="9">
        <v>12.1</v>
      </c>
      <c r="G58" s="9">
        <v>16.0</v>
      </c>
      <c r="H58" s="9">
        <v>19.2</v>
      </c>
      <c r="I58" s="9">
        <v>15.7</v>
      </c>
      <c r="J58" s="9">
        <v>14.0</v>
      </c>
      <c r="K58" s="9">
        <v>10.0</v>
      </c>
      <c r="L58" s="9">
        <v>6.0</v>
      </c>
      <c r="M58" s="9">
        <v>1.6</v>
      </c>
      <c r="N58" s="10">
        <v>9.4</v>
      </c>
    </row>
    <row r="59">
      <c r="A59" s="8">
        <f t="shared" si="1"/>
        <v>2015</v>
      </c>
      <c r="B59" s="9">
        <v>0.9</v>
      </c>
      <c r="C59" s="9">
        <v>-0.1</v>
      </c>
      <c r="D59" s="9">
        <v>4.0</v>
      </c>
      <c r="E59" s="9">
        <v>7.8</v>
      </c>
      <c r="F59" s="9">
        <v>12.4</v>
      </c>
      <c r="G59" s="9">
        <v>16.1</v>
      </c>
      <c r="H59" s="9">
        <v>20.2</v>
      </c>
      <c r="I59" s="9">
        <v>21.3</v>
      </c>
      <c r="J59" s="9">
        <v>13.1</v>
      </c>
      <c r="K59" s="9">
        <v>7.8</v>
      </c>
      <c r="L59" s="9">
        <v>5.7</v>
      </c>
      <c r="M59" s="9">
        <v>3.7</v>
      </c>
      <c r="N59" s="10">
        <v>9.4</v>
      </c>
    </row>
    <row r="60">
      <c r="A60" s="8">
        <f t="shared" si="1"/>
        <v>2016</v>
      </c>
      <c r="B60" s="9">
        <v>-1.4</v>
      </c>
      <c r="C60" s="9">
        <v>3.0</v>
      </c>
      <c r="D60" s="9">
        <v>3.3</v>
      </c>
      <c r="E60" s="9">
        <v>7.7</v>
      </c>
      <c r="F60" s="9">
        <v>13.4</v>
      </c>
      <c r="G60" s="9">
        <v>17.2</v>
      </c>
      <c r="H60" s="9">
        <v>18.6</v>
      </c>
      <c r="I60" s="9">
        <v>17.0</v>
      </c>
      <c r="J60" s="9">
        <v>15.8</v>
      </c>
      <c r="K60" s="9">
        <v>7.4</v>
      </c>
      <c r="L60" s="9">
        <v>2.7</v>
      </c>
      <c r="M60" s="9">
        <v>-0.5</v>
      </c>
      <c r="N60" s="10">
        <v>8.7</v>
      </c>
    </row>
    <row r="61">
      <c r="A61" s="8">
        <f t="shared" si="1"/>
        <v>2017</v>
      </c>
      <c r="B61" s="9">
        <v>-5.6</v>
      </c>
      <c r="C61" s="9">
        <v>1.1</v>
      </c>
      <c r="D61" s="9">
        <v>5.9</v>
      </c>
      <c r="E61" s="9">
        <v>6.9</v>
      </c>
      <c r="F61" s="9">
        <v>13.8</v>
      </c>
      <c r="G61" s="9">
        <v>18.2</v>
      </c>
      <c r="H61" s="9">
        <v>18.5</v>
      </c>
      <c r="I61" s="9">
        <v>18.8</v>
      </c>
      <c r="J61" s="9">
        <v>11.8</v>
      </c>
      <c r="K61" s="9">
        <v>9.5</v>
      </c>
      <c r="L61" s="9">
        <v>3.7</v>
      </c>
      <c r="M61" s="9">
        <v>0.8</v>
      </c>
      <c r="N61" s="10">
        <v>8.6</v>
      </c>
    </row>
    <row r="62">
      <c r="A62" s="8">
        <f t="shared" si="1"/>
        <v>2018</v>
      </c>
      <c r="B62" s="9">
        <v>1.8</v>
      </c>
      <c r="C62" s="9">
        <v>-3.5</v>
      </c>
      <c r="D62" s="9">
        <v>0.8</v>
      </c>
      <c r="E62" s="9">
        <v>12.7</v>
      </c>
      <c r="F62" s="9">
        <v>16.2</v>
      </c>
      <c r="G62" s="9">
        <v>17.5</v>
      </c>
      <c r="H62" s="9">
        <v>19.7</v>
      </c>
      <c r="I62" s="9">
        <v>20.6</v>
      </c>
      <c r="J62" s="9">
        <v>14.5</v>
      </c>
      <c r="K62" s="9">
        <v>10.0</v>
      </c>
      <c r="L62" s="9">
        <v>4.3</v>
      </c>
      <c r="M62" s="9">
        <v>1.2</v>
      </c>
      <c r="N62" s="10">
        <v>9.6</v>
      </c>
    </row>
    <row r="63">
      <c r="A63" s="8">
        <f t="shared" si="1"/>
        <v>2019</v>
      </c>
      <c r="B63" s="11">
        <v>-1.8</v>
      </c>
      <c r="C63" s="11">
        <v>1.7</v>
      </c>
      <c r="D63" s="11">
        <v>5.6</v>
      </c>
      <c r="E63" s="11">
        <v>9.4</v>
      </c>
      <c r="F63" s="11">
        <v>10.7</v>
      </c>
      <c r="G63" s="12"/>
      <c r="H63" s="12"/>
      <c r="I63" s="12"/>
      <c r="J63" s="12"/>
      <c r="K63" s="12"/>
      <c r="L63" s="12"/>
      <c r="M63" s="12"/>
      <c r="N63" s="13"/>
    </row>
    <row r="64">
      <c r="N64" s="14"/>
    </row>
    <row r="65">
      <c r="N65" s="14"/>
    </row>
    <row r="66">
      <c r="A66" s="15" t="s">
        <v>17</v>
      </c>
      <c r="B66" s="16">
        <f t="shared" ref="B66:N66" si="2">AVERAGE(B5:B14)</f>
        <v>-3.86</v>
      </c>
      <c r="C66" s="16">
        <f t="shared" si="2"/>
        <v>-1.6</v>
      </c>
      <c r="D66" s="16">
        <f t="shared" si="2"/>
        <v>1.36</v>
      </c>
      <c r="E66" s="16">
        <f t="shared" si="2"/>
        <v>7.83</v>
      </c>
      <c r="F66" s="16">
        <f t="shared" si="2"/>
        <v>11.59</v>
      </c>
      <c r="G66" s="16">
        <f t="shared" si="2"/>
        <v>15.72</v>
      </c>
      <c r="H66" s="16">
        <f t="shared" si="2"/>
        <v>16.67</v>
      </c>
      <c r="I66" s="16">
        <f t="shared" si="2"/>
        <v>15.77</v>
      </c>
      <c r="J66" s="16">
        <f t="shared" si="2"/>
        <v>12.97</v>
      </c>
      <c r="K66" s="16">
        <f t="shared" si="2"/>
        <v>8.37</v>
      </c>
      <c r="L66" s="16">
        <f t="shared" si="2"/>
        <v>3.16</v>
      </c>
      <c r="M66" s="16">
        <f t="shared" si="2"/>
        <v>-2.8</v>
      </c>
      <c r="N66" s="17">
        <f t="shared" si="2"/>
        <v>7.01</v>
      </c>
    </row>
    <row r="67">
      <c r="A67" s="15" t="s">
        <v>18</v>
      </c>
      <c r="B67" s="16">
        <f t="shared" ref="B67:N67" si="3">average(B53:B62)</f>
        <v>-1.61</v>
      </c>
      <c r="C67" s="16">
        <f t="shared" si="3"/>
        <v>-0.88</v>
      </c>
      <c r="D67" s="16">
        <f t="shared" si="3"/>
        <v>3.45</v>
      </c>
      <c r="E67" s="16">
        <f t="shared" si="3"/>
        <v>9.2</v>
      </c>
      <c r="F67" s="16">
        <f t="shared" si="3"/>
        <v>13.24</v>
      </c>
      <c r="G67" s="16">
        <f t="shared" si="3"/>
        <v>16.61</v>
      </c>
      <c r="H67" s="16">
        <f t="shared" si="3"/>
        <v>18.82</v>
      </c>
      <c r="I67" s="16">
        <f t="shared" si="3"/>
        <v>18.26</v>
      </c>
      <c r="J67" s="16">
        <f t="shared" si="3"/>
        <v>13.48</v>
      </c>
      <c r="K67" s="16">
        <f t="shared" si="3"/>
        <v>8.22</v>
      </c>
      <c r="L67" s="16">
        <f t="shared" si="3"/>
        <v>4.43</v>
      </c>
      <c r="M67" s="16">
        <f t="shared" si="3"/>
        <v>0.26</v>
      </c>
      <c r="N67" s="17">
        <f t="shared" si="3"/>
        <v>8.6</v>
      </c>
    </row>
    <row r="68">
      <c r="N68" s="14"/>
    </row>
    <row r="69">
      <c r="A69" s="15" t="s">
        <v>19</v>
      </c>
      <c r="B69" s="16">
        <f t="shared" ref="B69:N69" si="4">average(B5:B24)</f>
        <v>-2.995</v>
      </c>
      <c r="C69" s="16">
        <f t="shared" si="4"/>
        <v>-0.96</v>
      </c>
      <c r="D69" s="16">
        <f t="shared" si="4"/>
        <v>2.17</v>
      </c>
      <c r="E69" s="16">
        <f t="shared" si="4"/>
        <v>7.015</v>
      </c>
      <c r="F69" s="16">
        <f t="shared" si="4"/>
        <v>11.745</v>
      </c>
      <c r="G69" s="16">
        <f t="shared" si="4"/>
        <v>15.41</v>
      </c>
      <c r="H69" s="16">
        <f t="shared" si="4"/>
        <v>16.52</v>
      </c>
      <c r="I69" s="16">
        <f t="shared" si="4"/>
        <v>16.005</v>
      </c>
      <c r="J69" s="16">
        <f t="shared" si="4"/>
        <v>12.555</v>
      </c>
      <c r="K69" s="16">
        <f t="shared" si="4"/>
        <v>7.655</v>
      </c>
      <c r="L69" s="16">
        <f t="shared" si="4"/>
        <v>2.785</v>
      </c>
      <c r="M69" s="16">
        <f t="shared" si="4"/>
        <v>-1.49</v>
      </c>
      <c r="N69" s="17">
        <f t="shared" si="4"/>
        <v>7.155</v>
      </c>
    </row>
    <row r="70">
      <c r="A70" s="15" t="s">
        <v>20</v>
      </c>
      <c r="B70" s="16">
        <f t="shared" ref="B70:N70" si="5">AVERAGE(B43:B62)</f>
        <v>-1.505</v>
      </c>
      <c r="C70" s="16">
        <f t="shared" si="5"/>
        <v>-0.515</v>
      </c>
      <c r="D70" s="16">
        <f t="shared" si="5"/>
        <v>3.25</v>
      </c>
      <c r="E70" s="16">
        <f t="shared" si="5"/>
        <v>8.835</v>
      </c>
      <c r="F70" s="16">
        <f t="shared" si="5"/>
        <v>13.515</v>
      </c>
      <c r="G70" s="16">
        <f t="shared" si="5"/>
        <v>16.67</v>
      </c>
      <c r="H70" s="16">
        <f t="shared" si="5"/>
        <v>18.485</v>
      </c>
      <c r="I70" s="16">
        <f t="shared" si="5"/>
        <v>17.935</v>
      </c>
      <c r="J70" s="16">
        <f t="shared" si="5"/>
        <v>13.26</v>
      </c>
      <c r="K70" s="16">
        <f t="shared" si="5"/>
        <v>8.395</v>
      </c>
      <c r="L70" s="16">
        <f t="shared" si="5"/>
        <v>3.945</v>
      </c>
      <c r="M70" s="16">
        <f t="shared" si="5"/>
        <v>-0.205</v>
      </c>
      <c r="N70" s="17">
        <f t="shared" si="5"/>
        <v>8.495</v>
      </c>
    </row>
    <row r="71">
      <c r="N71" s="14"/>
    </row>
    <row r="72">
      <c r="A72" s="15" t="s">
        <v>21</v>
      </c>
      <c r="B72" s="16">
        <f t="shared" ref="B72:N72" si="6">average(B5:B34)</f>
        <v>-2.853333333</v>
      </c>
      <c r="C72" s="16">
        <f t="shared" si="6"/>
        <v>-1.253333333</v>
      </c>
      <c r="D72" s="16">
        <f t="shared" si="6"/>
        <v>2.383333333</v>
      </c>
      <c r="E72" s="16">
        <f t="shared" si="6"/>
        <v>7.09</v>
      </c>
      <c r="F72" s="16">
        <f t="shared" si="6"/>
        <v>12.10333333</v>
      </c>
      <c r="G72" s="16">
        <f t="shared" si="6"/>
        <v>15.26666667</v>
      </c>
      <c r="H72" s="16">
        <f t="shared" si="6"/>
        <v>16.73666667</v>
      </c>
      <c r="I72" s="16">
        <f t="shared" si="6"/>
        <v>16.21666667</v>
      </c>
      <c r="J72" s="16">
        <f t="shared" si="6"/>
        <v>12.67666667</v>
      </c>
      <c r="K72" s="16">
        <f t="shared" si="6"/>
        <v>7.9</v>
      </c>
      <c r="L72" s="16">
        <f t="shared" si="6"/>
        <v>2.606666667</v>
      </c>
      <c r="M72" s="16">
        <f t="shared" si="6"/>
        <v>-1.133333333</v>
      </c>
      <c r="N72" s="17">
        <f t="shared" si="6"/>
        <v>7.283333333</v>
      </c>
    </row>
    <row r="73">
      <c r="N73" s="14"/>
    </row>
    <row r="74">
      <c r="N74" s="14"/>
    </row>
    <row r="75">
      <c r="N75" s="14"/>
    </row>
    <row r="76">
      <c r="N76" s="14"/>
    </row>
    <row r="77">
      <c r="N77" s="14"/>
    </row>
    <row r="78">
      <c r="N78" s="14"/>
    </row>
    <row r="79">
      <c r="N79" s="14"/>
    </row>
    <row r="80">
      <c r="N80" s="14"/>
    </row>
    <row r="81">
      <c r="N81" s="14"/>
    </row>
    <row r="82">
      <c r="N82" s="14"/>
    </row>
    <row r="83">
      <c r="N83" s="14"/>
    </row>
    <row r="84">
      <c r="N84" s="14"/>
    </row>
    <row r="85">
      <c r="N85" s="14"/>
    </row>
    <row r="86">
      <c r="N86" s="14"/>
    </row>
    <row r="87">
      <c r="N87" s="14"/>
    </row>
    <row r="88">
      <c r="N88" s="14"/>
    </row>
    <row r="89">
      <c r="N89" s="14"/>
    </row>
    <row r="90">
      <c r="N90" s="14"/>
    </row>
    <row r="91">
      <c r="N91" s="14"/>
    </row>
    <row r="92">
      <c r="N92" s="14"/>
    </row>
    <row r="93">
      <c r="N93" s="14"/>
    </row>
    <row r="94">
      <c r="N94" s="14"/>
    </row>
    <row r="95">
      <c r="N95" s="14"/>
    </row>
    <row r="96">
      <c r="N96" s="14"/>
    </row>
    <row r="97">
      <c r="N97" s="14"/>
    </row>
    <row r="98">
      <c r="N98" s="14"/>
    </row>
    <row r="99">
      <c r="N99" s="14"/>
    </row>
    <row r="100">
      <c r="N100" s="14"/>
    </row>
    <row r="101">
      <c r="N101" s="14"/>
    </row>
    <row r="102">
      <c r="N102" s="14"/>
    </row>
    <row r="103">
      <c r="N103" s="14"/>
    </row>
    <row r="104">
      <c r="N104" s="14"/>
    </row>
    <row r="105">
      <c r="N105" s="14"/>
    </row>
    <row r="106">
      <c r="N106" s="14"/>
    </row>
    <row r="107">
      <c r="N107" s="14"/>
    </row>
    <row r="108">
      <c r="N108" s="14"/>
    </row>
    <row r="109">
      <c r="N109" s="14"/>
    </row>
    <row r="110">
      <c r="N110" s="14"/>
    </row>
    <row r="111">
      <c r="N111" s="14"/>
    </row>
    <row r="112">
      <c r="N112" s="14"/>
    </row>
    <row r="113">
      <c r="N113" s="14"/>
    </row>
    <row r="114">
      <c r="N114" s="14"/>
    </row>
    <row r="115">
      <c r="N115" s="14"/>
    </row>
    <row r="116">
      <c r="N116" s="14"/>
    </row>
    <row r="117">
      <c r="N117" s="14"/>
    </row>
    <row r="118">
      <c r="N118" s="14"/>
    </row>
    <row r="119">
      <c r="N119" s="14"/>
    </row>
    <row r="120">
      <c r="N120" s="14"/>
    </row>
    <row r="121">
      <c r="N121" s="14"/>
    </row>
    <row r="122">
      <c r="N122" s="14"/>
    </row>
    <row r="123">
      <c r="N123" s="14"/>
    </row>
    <row r="124">
      <c r="N124" s="14"/>
    </row>
    <row r="125">
      <c r="N125" s="14"/>
    </row>
    <row r="126">
      <c r="N126" s="14"/>
    </row>
    <row r="127">
      <c r="N127" s="14"/>
    </row>
    <row r="128">
      <c r="N128" s="14"/>
    </row>
    <row r="129">
      <c r="N129" s="14"/>
    </row>
    <row r="130">
      <c r="N130" s="14"/>
    </row>
    <row r="131">
      <c r="N131" s="14"/>
    </row>
    <row r="132">
      <c r="N132" s="14"/>
    </row>
    <row r="133">
      <c r="N133" s="14"/>
    </row>
    <row r="134">
      <c r="N134" s="14"/>
    </row>
    <row r="135">
      <c r="N135" s="14"/>
    </row>
    <row r="136">
      <c r="N136" s="14"/>
    </row>
    <row r="137">
      <c r="N137" s="14"/>
    </row>
    <row r="138">
      <c r="N138" s="14"/>
    </row>
    <row r="139">
      <c r="N139" s="14"/>
    </row>
    <row r="140">
      <c r="N140" s="14"/>
    </row>
    <row r="141">
      <c r="N141" s="14"/>
    </row>
    <row r="142">
      <c r="N142" s="14"/>
    </row>
    <row r="143">
      <c r="N143" s="14"/>
    </row>
    <row r="144">
      <c r="N144" s="14"/>
    </row>
    <row r="145">
      <c r="N145" s="14"/>
    </row>
    <row r="146">
      <c r="N146" s="14"/>
    </row>
    <row r="147">
      <c r="N147" s="14"/>
    </row>
    <row r="148">
      <c r="N148" s="14"/>
    </row>
    <row r="149">
      <c r="N149" s="14"/>
    </row>
    <row r="150">
      <c r="N150" s="14"/>
    </row>
    <row r="151">
      <c r="N151" s="14"/>
    </row>
    <row r="152">
      <c r="N152" s="14"/>
    </row>
    <row r="153">
      <c r="N153" s="14"/>
    </row>
    <row r="154">
      <c r="N154" s="14"/>
    </row>
    <row r="155">
      <c r="N155" s="14"/>
    </row>
    <row r="156">
      <c r="N156" s="14"/>
    </row>
    <row r="157">
      <c r="N157" s="14"/>
    </row>
    <row r="158">
      <c r="N158" s="14"/>
    </row>
    <row r="159">
      <c r="N159" s="14"/>
    </row>
    <row r="160">
      <c r="N160" s="14"/>
    </row>
    <row r="161">
      <c r="N161" s="14"/>
    </row>
    <row r="162">
      <c r="N162" s="14"/>
    </row>
    <row r="163">
      <c r="N163" s="14"/>
    </row>
    <row r="164">
      <c r="N164" s="14"/>
    </row>
    <row r="165">
      <c r="N165" s="14"/>
    </row>
    <row r="166">
      <c r="N166" s="14"/>
    </row>
    <row r="167">
      <c r="N167" s="14"/>
    </row>
    <row r="168">
      <c r="N168" s="14"/>
    </row>
    <row r="169">
      <c r="N169" s="14"/>
    </row>
    <row r="170">
      <c r="N170" s="14"/>
    </row>
    <row r="171">
      <c r="N171" s="14"/>
    </row>
    <row r="172">
      <c r="N172" s="14"/>
    </row>
    <row r="173">
      <c r="N173" s="14"/>
    </row>
    <row r="174">
      <c r="N174" s="14"/>
    </row>
    <row r="175">
      <c r="N175" s="14"/>
    </row>
    <row r="176">
      <c r="N176" s="14"/>
    </row>
    <row r="177">
      <c r="N177" s="14"/>
    </row>
    <row r="178">
      <c r="N178" s="14"/>
    </row>
    <row r="179">
      <c r="N179" s="14"/>
    </row>
    <row r="180">
      <c r="N180" s="14"/>
    </row>
    <row r="181">
      <c r="N181" s="14"/>
    </row>
    <row r="182">
      <c r="N182" s="14"/>
    </row>
    <row r="183">
      <c r="N183" s="14"/>
    </row>
    <row r="184">
      <c r="N184" s="14"/>
    </row>
    <row r="185">
      <c r="N185" s="14"/>
    </row>
    <row r="186">
      <c r="N186" s="14"/>
    </row>
    <row r="187">
      <c r="N187" s="14"/>
    </row>
    <row r="188">
      <c r="N188" s="14"/>
    </row>
    <row r="189">
      <c r="N189" s="14"/>
    </row>
    <row r="190">
      <c r="N190" s="14"/>
    </row>
    <row r="191">
      <c r="N191" s="14"/>
    </row>
    <row r="192">
      <c r="N192" s="14"/>
    </row>
    <row r="193">
      <c r="N193" s="14"/>
    </row>
    <row r="194">
      <c r="N194" s="14"/>
    </row>
    <row r="195">
      <c r="N195" s="14"/>
    </row>
    <row r="196">
      <c r="N196" s="14"/>
    </row>
    <row r="197">
      <c r="N197" s="14"/>
    </row>
    <row r="198">
      <c r="N198" s="14"/>
    </row>
    <row r="199">
      <c r="N199" s="14"/>
    </row>
    <row r="200">
      <c r="N200" s="14"/>
    </row>
    <row r="201">
      <c r="N201" s="14"/>
    </row>
    <row r="202">
      <c r="N202" s="14"/>
    </row>
    <row r="203">
      <c r="N203" s="14"/>
    </row>
    <row r="204">
      <c r="N204" s="14"/>
    </row>
    <row r="205">
      <c r="N205" s="14"/>
    </row>
    <row r="206">
      <c r="N206" s="14"/>
    </row>
    <row r="207">
      <c r="N207" s="14"/>
    </row>
    <row r="208">
      <c r="N208" s="14"/>
    </row>
    <row r="209">
      <c r="N209" s="14"/>
    </row>
    <row r="210">
      <c r="N210" s="14"/>
    </row>
    <row r="211">
      <c r="N211" s="14"/>
    </row>
    <row r="212">
      <c r="N212" s="14"/>
    </row>
    <row r="213">
      <c r="N213" s="14"/>
    </row>
    <row r="214">
      <c r="N214" s="14"/>
    </row>
    <row r="215">
      <c r="N215" s="14"/>
    </row>
    <row r="216">
      <c r="N216" s="14"/>
    </row>
    <row r="217">
      <c r="N217" s="14"/>
    </row>
    <row r="218">
      <c r="N218" s="14"/>
    </row>
    <row r="219">
      <c r="N219" s="14"/>
    </row>
    <row r="220">
      <c r="N220" s="14"/>
    </row>
    <row r="221">
      <c r="N221" s="14"/>
    </row>
    <row r="222">
      <c r="N222" s="14"/>
    </row>
    <row r="223">
      <c r="N223" s="14"/>
    </row>
    <row r="224">
      <c r="N224" s="14"/>
    </row>
    <row r="225">
      <c r="N225" s="14"/>
    </row>
    <row r="226">
      <c r="N226" s="14"/>
    </row>
    <row r="227">
      <c r="N227" s="14"/>
    </row>
    <row r="228">
      <c r="N228" s="14"/>
    </row>
    <row r="229">
      <c r="N229" s="14"/>
    </row>
    <row r="230">
      <c r="N230" s="14"/>
    </row>
    <row r="231">
      <c r="N231" s="14"/>
    </row>
    <row r="232">
      <c r="N232" s="14"/>
    </row>
    <row r="233">
      <c r="N233" s="14"/>
    </row>
    <row r="234">
      <c r="N234" s="14"/>
    </row>
    <row r="235">
      <c r="N235" s="14"/>
    </row>
    <row r="236">
      <c r="N236" s="14"/>
    </row>
    <row r="237">
      <c r="N237" s="14"/>
    </row>
    <row r="238">
      <c r="N238" s="14"/>
    </row>
    <row r="239">
      <c r="N239" s="14"/>
    </row>
    <row r="240">
      <c r="N240" s="14"/>
    </row>
    <row r="241">
      <c r="N241" s="14"/>
    </row>
    <row r="242">
      <c r="N242" s="14"/>
    </row>
    <row r="243">
      <c r="N243" s="14"/>
    </row>
    <row r="244">
      <c r="N244" s="14"/>
    </row>
    <row r="245">
      <c r="N245" s="14"/>
    </row>
    <row r="246">
      <c r="N246" s="14"/>
    </row>
    <row r="247">
      <c r="N247" s="14"/>
    </row>
    <row r="248">
      <c r="N248" s="14"/>
    </row>
    <row r="249">
      <c r="N249" s="14"/>
    </row>
    <row r="250">
      <c r="N250" s="14"/>
    </row>
    <row r="251">
      <c r="N251" s="14"/>
    </row>
    <row r="252">
      <c r="N252" s="14"/>
    </row>
    <row r="253">
      <c r="N253" s="14"/>
    </row>
    <row r="254">
      <c r="N254" s="14"/>
    </row>
    <row r="255">
      <c r="N255" s="14"/>
    </row>
    <row r="256">
      <c r="N256" s="14"/>
    </row>
    <row r="257">
      <c r="N257" s="14"/>
    </row>
    <row r="258">
      <c r="N258" s="14"/>
    </row>
    <row r="259">
      <c r="N259" s="14"/>
    </row>
    <row r="260">
      <c r="N260" s="14"/>
    </row>
    <row r="261">
      <c r="N261" s="14"/>
    </row>
    <row r="262">
      <c r="N262" s="14"/>
    </row>
    <row r="263">
      <c r="N263" s="14"/>
    </row>
    <row r="264">
      <c r="N264" s="14"/>
    </row>
    <row r="265">
      <c r="N265" s="14"/>
    </row>
    <row r="266">
      <c r="N266" s="14"/>
    </row>
    <row r="267">
      <c r="N267" s="14"/>
    </row>
    <row r="268">
      <c r="N268" s="14"/>
    </row>
    <row r="269">
      <c r="N269" s="14"/>
    </row>
    <row r="270">
      <c r="N270" s="14"/>
    </row>
    <row r="271">
      <c r="N271" s="14"/>
    </row>
    <row r="272">
      <c r="N272" s="14"/>
    </row>
    <row r="273">
      <c r="N273" s="14"/>
    </row>
    <row r="274">
      <c r="N274" s="14"/>
    </row>
    <row r="275">
      <c r="N275" s="14"/>
    </row>
    <row r="276">
      <c r="N276" s="14"/>
    </row>
    <row r="277">
      <c r="N277" s="14"/>
    </row>
    <row r="278">
      <c r="N278" s="14"/>
    </row>
    <row r="279">
      <c r="N279" s="14"/>
    </row>
    <row r="280">
      <c r="N280" s="14"/>
    </row>
    <row r="281">
      <c r="N281" s="14"/>
    </row>
    <row r="282">
      <c r="N282" s="14"/>
    </row>
    <row r="283">
      <c r="N283" s="14"/>
    </row>
    <row r="284">
      <c r="N284" s="14"/>
    </row>
    <row r="285">
      <c r="N285" s="14"/>
    </row>
    <row r="286">
      <c r="N286" s="14"/>
    </row>
    <row r="287">
      <c r="N287" s="14"/>
    </row>
    <row r="288">
      <c r="N288" s="14"/>
    </row>
    <row r="289">
      <c r="N289" s="14"/>
    </row>
    <row r="290">
      <c r="N290" s="14"/>
    </row>
    <row r="291">
      <c r="N291" s="14"/>
    </row>
    <row r="292">
      <c r="N292" s="14"/>
    </row>
    <row r="293">
      <c r="N293" s="14"/>
    </row>
    <row r="294">
      <c r="N294" s="14"/>
    </row>
    <row r="295">
      <c r="N295" s="14"/>
    </row>
    <row r="296">
      <c r="N296" s="14"/>
    </row>
    <row r="297">
      <c r="N297" s="14"/>
    </row>
    <row r="298">
      <c r="N298" s="14"/>
    </row>
    <row r="299">
      <c r="N299" s="14"/>
    </row>
    <row r="300">
      <c r="N300" s="14"/>
    </row>
    <row r="301">
      <c r="N301" s="14"/>
    </row>
    <row r="302">
      <c r="N302" s="14"/>
    </row>
    <row r="303">
      <c r="N303" s="14"/>
    </row>
    <row r="304">
      <c r="N304" s="14"/>
    </row>
    <row r="305">
      <c r="N305" s="14"/>
    </row>
    <row r="306">
      <c r="N306" s="14"/>
    </row>
    <row r="307">
      <c r="N307" s="14"/>
    </row>
    <row r="308">
      <c r="N308" s="14"/>
    </row>
    <row r="309">
      <c r="N309" s="14"/>
    </row>
    <row r="310">
      <c r="N310" s="14"/>
    </row>
    <row r="311">
      <c r="N311" s="14"/>
    </row>
    <row r="312">
      <c r="N312" s="14"/>
    </row>
    <row r="313">
      <c r="N313" s="14"/>
    </row>
    <row r="314">
      <c r="N314" s="14"/>
    </row>
    <row r="315">
      <c r="N315" s="14"/>
    </row>
    <row r="316">
      <c r="N316" s="14"/>
    </row>
    <row r="317">
      <c r="N317" s="14"/>
    </row>
    <row r="318">
      <c r="N318" s="14"/>
    </row>
    <row r="319">
      <c r="N319" s="14"/>
    </row>
    <row r="320">
      <c r="N320" s="14"/>
    </row>
    <row r="321">
      <c r="N321" s="14"/>
    </row>
    <row r="322">
      <c r="N322" s="14"/>
    </row>
    <row r="323">
      <c r="N323" s="14"/>
    </row>
    <row r="324">
      <c r="N324" s="14"/>
    </row>
    <row r="325">
      <c r="N325" s="14"/>
    </row>
    <row r="326">
      <c r="N326" s="14"/>
    </row>
    <row r="327">
      <c r="N327" s="14"/>
    </row>
    <row r="328">
      <c r="N328" s="14"/>
    </row>
    <row r="329">
      <c r="N329" s="14"/>
    </row>
    <row r="330">
      <c r="N330" s="14"/>
    </row>
    <row r="331">
      <c r="N331" s="14"/>
    </row>
    <row r="332">
      <c r="N332" s="14"/>
    </row>
    <row r="333">
      <c r="N333" s="14"/>
    </row>
    <row r="334">
      <c r="N334" s="14"/>
    </row>
    <row r="335">
      <c r="N335" s="14"/>
    </row>
    <row r="336">
      <c r="N336" s="14"/>
    </row>
    <row r="337">
      <c r="N337" s="14"/>
    </row>
    <row r="338">
      <c r="N338" s="14"/>
    </row>
    <row r="339">
      <c r="N339" s="14"/>
    </row>
    <row r="340">
      <c r="N340" s="14"/>
    </row>
    <row r="341">
      <c r="N341" s="14"/>
    </row>
    <row r="342">
      <c r="N342" s="14"/>
    </row>
    <row r="343">
      <c r="N343" s="14"/>
    </row>
    <row r="344">
      <c r="N344" s="14"/>
    </row>
    <row r="345">
      <c r="N345" s="14"/>
    </row>
    <row r="346">
      <c r="N346" s="14"/>
    </row>
    <row r="347">
      <c r="N347" s="14"/>
    </row>
    <row r="348">
      <c r="N348" s="14"/>
    </row>
    <row r="349">
      <c r="N349" s="14"/>
    </row>
    <row r="350">
      <c r="N350" s="14"/>
    </row>
    <row r="351">
      <c r="N351" s="14"/>
    </row>
    <row r="352">
      <c r="N352" s="14"/>
    </row>
    <row r="353">
      <c r="N353" s="14"/>
    </row>
    <row r="354">
      <c r="N354" s="14"/>
    </row>
    <row r="355">
      <c r="N355" s="14"/>
    </row>
    <row r="356">
      <c r="N356" s="14"/>
    </row>
    <row r="357">
      <c r="N357" s="14"/>
    </row>
    <row r="358">
      <c r="N358" s="14"/>
    </row>
    <row r="359">
      <c r="N359" s="14"/>
    </row>
    <row r="360">
      <c r="N360" s="14"/>
    </row>
    <row r="361">
      <c r="N361" s="14"/>
    </row>
    <row r="362">
      <c r="N362" s="14"/>
    </row>
    <row r="363">
      <c r="N363" s="14"/>
    </row>
    <row r="364">
      <c r="N364" s="14"/>
    </row>
    <row r="365">
      <c r="N365" s="14"/>
    </row>
    <row r="366">
      <c r="N366" s="14"/>
    </row>
    <row r="367">
      <c r="N367" s="14"/>
    </row>
    <row r="368">
      <c r="N368" s="14"/>
    </row>
    <row r="369">
      <c r="N369" s="14"/>
    </row>
    <row r="370">
      <c r="N370" s="14"/>
    </row>
    <row r="371">
      <c r="N371" s="14"/>
    </row>
    <row r="372">
      <c r="N372" s="14"/>
    </row>
    <row r="373">
      <c r="N373" s="14"/>
    </row>
    <row r="374">
      <c r="N374" s="14"/>
    </row>
    <row r="375">
      <c r="N375" s="14"/>
    </row>
    <row r="376">
      <c r="N376" s="14"/>
    </row>
    <row r="377">
      <c r="N377" s="14"/>
    </row>
    <row r="378">
      <c r="N378" s="14"/>
    </row>
    <row r="379">
      <c r="N379" s="14"/>
    </row>
    <row r="380">
      <c r="N380" s="14"/>
    </row>
    <row r="381">
      <c r="N381" s="14"/>
    </row>
    <row r="382">
      <c r="N382" s="14"/>
    </row>
    <row r="383">
      <c r="N383" s="14"/>
    </row>
    <row r="384">
      <c r="N384" s="14"/>
    </row>
    <row r="385">
      <c r="N385" s="14"/>
    </row>
    <row r="386">
      <c r="N386" s="14"/>
    </row>
    <row r="387">
      <c r="N387" s="14"/>
    </row>
    <row r="388">
      <c r="N388" s="14"/>
    </row>
    <row r="389">
      <c r="N389" s="14"/>
    </row>
    <row r="390">
      <c r="N390" s="14"/>
    </row>
    <row r="391">
      <c r="N391" s="14"/>
    </row>
    <row r="392">
      <c r="N392" s="14"/>
    </row>
    <row r="393">
      <c r="N393" s="14"/>
    </row>
    <row r="394">
      <c r="N394" s="14"/>
    </row>
    <row r="395">
      <c r="N395" s="14"/>
    </row>
    <row r="396">
      <c r="N396" s="14"/>
    </row>
    <row r="397">
      <c r="N397" s="14"/>
    </row>
    <row r="398">
      <c r="N398" s="14"/>
    </row>
    <row r="399">
      <c r="N399" s="14"/>
    </row>
    <row r="400">
      <c r="N400" s="14"/>
    </row>
    <row r="401">
      <c r="N401" s="14"/>
    </row>
    <row r="402">
      <c r="N402" s="14"/>
    </row>
    <row r="403">
      <c r="N403" s="14"/>
    </row>
    <row r="404">
      <c r="N404" s="14"/>
    </row>
    <row r="405">
      <c r="N405" s="14"/>
    </row>
    <row r="406">
      <c r="N406" s="14"/>
    </row>
    <row r="407">
      <c r="N407" s="14"/>
    </row>
    <row r="408">
      <c r="N408" s="14"/>
    </row>
    <row r="409">
      <c r="N409" s="14"/>
    </row>
    <row r="410">
      <c r="N410" s="14"/>
    </row>
    <row r="411">
      <c r="N411" s="14"/>
    </row>
    <row r="412">
      <c r="N412" s="14"/>
    </row>
    <row r="413">
      <c r="N413" s="14"/>
    </row>
    <row r="414">
      <c r="N414" s="14"/>
    </row>
    <row r="415">
      <c r="N415" s="14"/>
    </row>
    <row r="416">
      <c r="N416" s="14"/>
    </row>
    <row r="417">
      <c r="N417" s="14"/>
    </row>
    <row r="418">
      <c r="N418" s="14"/>
    </row>
    <row r="419">
      <c r="N419" s="14"/>
    </row>
    <row r="420">
      <c r="N420" s="14"/>
    </row>
    <row r="421">
      <c r="N421" s="14"/>
    </row>
    <row r="422">
      <c r="N422" s="14"/>
    </row>
    <row r="423">
      <c r="N423" s="14"/>
    </row>
    <row r="424">
      <c r="N424" s="14"/>
    </row>
    <row r="425">
      <c r="N425" s="14"/>
    </row>
    <row r="426">
      <c r="N426" s="14"/>
    </row>
    <row r="427">
      <c r="N427" s="14"/>
    </row>
    <row r="428">
      <c r="N428" s="14"/>
    </row>
    <row r="429">
      <c r="N429" s="14"/>
    </row>
    <row r="430">
      <c r="N430" s="14"/>
    </row>
    <row r="431">
      <c r="N431" s="14"/>
    </row>
    <row r="432">
      <c r="N432" s="14"/>
    </row>
    <row r="433">
      <c r="N433" s="14"/>
    </row>
    <row r="434">
      <c r="N434" s="14"/>
    </row>
    <row r="435">
      <c r="N435" s="14"/>
    </row>
    <row r="436">
      <c r="N436" s="14"/>
    </row>
    <row r="437">
      <c r="N437" s="14"/>
    </row>
    <row r="438">
      <c r="N438" s="14"/>
    </row>
    <row r="439">
      <c r="N439" s="14"/>
    </row>
    <row r="440">
      <c r="N440" s="14"/>
    </row>
    <row r="441">
      <c r="N441" s="14"/>
    </row>
    <row r="442">
      <c r="N442" s="14"/>
    </row>
    <row r="443">
      <c r="N443" s="14"/>
    </row>
    <row r="444">
      <c r="N444" s="14"/>
    </row>
    <row r="445">
      <c r="N445" s="14"/>
    </row>
    <row r="446">
      <c r="N446" s="14"/>
    </row>
    <row r="447">
      <c r="N447" s="14"/>
    </row>
    <row r="448">
      <c r="N448" s="14"/>
    </row>
    <row r="449">
      <c r="N449" s="14"/>
    </row>
    <row r="450">
      <c r="N450" s="14"/>
    </row>
    <row r="451">
      <c r="N451" s="14"/>
    </row>
    <row r="452">
      <c r="N452" s="14"/>
    </row>
    <row r="453">
      <c r="N453" s="14"/>
    </row>
    <row r="454">
      <c r="N454" s="14"/>
    </row>
    <row r="455">
      <c r="N455" s="14"/>
    </row>
    <row r="456">
      <c r="N456" s="14"/>
    </row>
    <row r="457">
      <c r="N457" s="14"/>
    </row>
    <row r="458">
      <c r="N458" s="14"/>
    </row>
    <row r="459">
      <c r="N459" s="14"/>
    </row>
    <row r="460">
      <c r="N460" s="14"/>
    </row>
    <row r="461">
      <c r="N461" s="14"/>
    </row>
    <row r="462">
      <c r="N462" s="14"/>
    </row>
    <row r="463">
      <c r="N463" s="14"/>
    </row>
    <row r="464">
      <c r="N464" s="14"/>
    </row>
    <row r="465">
      <c r="N465" s="14"/>
    </row>
    <row r="466">
      <c r="N466" s="14"/>
    </row>
    <row r="467">
      <c r="N467" s="14"/>
    </row>
    <row r="468">
      <c r="N468" s="14"/>
    </row>
    <row r="469">
      <c r="N469" s="14"/>
    </row>
    <row r="470">
      <c r="N470" s="14"/>
    </row>
    <row r="471">
      <c r="N471" s="14"/>
    </row>
    <row r="472">
      <c r="N472" s="14"/>
    </row>
    <row r="473">
      <c r="N473" s="14"/>
    </row>
    <row r="474">
      <c r="N474" s="14"/>
    </row>
    <row r="475">
      <c r="N475" s="14"/>
    </row>
    <row r="476">
      <c r="N476" s="14"/>
    </row>
    <row r="477">
      <c r="N477" s="14"/>
    </row>
    <row r="478">
      <c r="N478" s="14"/>
    </row>
    <row r="479">
      <c r="N479" s="14"/>
    </row>
    <row r="480">
      <c r="N480" s="14"/>
    </row>
    <row r="481">
      <c r="N481" s="14"/>
    </row>
    <row r="482">
      <c r="N482" s="14"/>
    </row>
    <row r="483">
      <c r="N483" s="14"/>
    </row>
    <row r="484">
      <c r="N484" s="14"/>
    </row>
    <row r="485">
      <c r="N485" s="14"/>
    </row>
    <row r="486">
      <c r="N486" s="14"/>
    </row>
    <row r="487">
      <c r="N487" s="14"/>
    </row>
    <row r="488">
      <c r="N488" s="14"/>
    </row>
    <row r="489">
      <c r="N489" s="14"/>
    </row>
    <row r="490">
      <c r="N490" s="14"/>
    </row>
    <row r="491">
      <c r="N491" s="14"/>
    </row>
    <row r="492">
      <c r="N492" s="14"/>
    </row>
    <row r="493">
      <c r="N493" s="14"/>
    </row>
    <row r="494">
      <c r="N494" s="14"/>
    </row>
    <row r="495">
      <c r="N495" s="14"/>
    </row>
    <row r="496">
      <c r="N496" s="14"/>
    </row>
    <row r="497">
      <c r="N497" s="14"/>
    </row>
    <row r="498">
      <c r="N498" s="14"/>
    </row>
    <row r="499">
      <c r="N499" s="14"/>
    </row>
    <row r="500">
      <c r="N500" s="14"/>
    </row>
    <row r="501">
      <c r="N501" s="14"/>
    </row>
    <row r="502">
      <c r="N502" s="14"/>
    </row>
    <row r="503">
      <c r="N503" s="14"/>
    </row>
    <row r="504">
      <c r="N504" s="14"/>
    </row>
    <row r="505">
      <c r="N505" s="14"/>
    </row>
    <row r="506">
      <c r="N506" s="14"/>
    </row>
    <row r="507">
      <c r="N507" s="14"/>
    </row>
    <row r="508">
      <c r="N508" s="14"/>
    </row>
    <row r="509">
      <c r="N509" s="14"/>
    </row>
    <row r="510">
      <c r="N510" s="14"/>
    </row>
    <row r="511">
      <c r="N511" s="14"/>
    </row>
    <row r="512">
      <c r="N512" s="14"/>
    </row>
    <row r="513">
      <c r="N513" s="14"/>
    </row>
    <row r="514">
      <c r="N514" s="14"/>
    </row>
    <row r="515">
      <c r="N515" s="14"/>
    </row>
    <row r="516">
      <c r="N516" s="14"/>
    </row>
    <row r="517">
      <c r="N517" s="14"/>
    </row>
    <row r="518">
      <c r="N518" s="14"/>
    </row>
    <row r="519">
      <c r="N519" s="14"/>
    </row>
    <row r="520">
      <c r="N520" s="14"/>
    </row>
    <row r="521">
      <c r="N521" s="14"/>
    </row>
    <row r="522">
      <c r="N522" s="14"/>
    </row>
    <row r="523">
      <c r="N523" s="14"/>
    </row>
    <row r="524">
      <c r="N524" s="14"/>
    </row>
    <row r="525">
      <c r="N525" s="14"/>
    </row>
    <row r="526">
      <c r="N526" s="14"/>
    </row>
    <row r="527">
      <c r="N527" s="14"/>
    </row>
    <row r="528">
      <c r="N528" s="14"/>
    </row>
    <row r="529">
      <c r="N529" s="14"/>
    </row>
    <row r="530">
      <c r="N530" s="14"/>
    </row>
    <row r="531">
      <c r="N531" s="14"/>
    </row>
    <row r="532">
      <c r="N532" s="14"/>
    </row>
    <row r="533">
      <c r="N533" s="14"/>
    </row>
    <row r="534">
      <c r="N534" s="14"/>
    </row>
    <row r="535">
      <c r="N535" s="14"/>
    </row>
    <row r="536">
      <c r="N536" s="14"/>
    </row>
    <row r="537">
      <c r="N537" s="14"/>
    </row>
    <row r="538">
      <c r="N538" s="14"/>
    </row>
    <row r="539">
      <c r="N539" s="14"/>
    </row>
    <row r="540">
      <c r="N540" s="14"/>
    </row>
    <row r="541">
      <c r="N541" s="14"/>
    </row>
    <row r="542">
      <c r="N542" s="14"/>
    </row>
    <row r="543">
      <c r="N543" s="14"/>
    </row>
    <row r="544">
      <c r="N544" s="14"/>
    </row>
    <row r="545">
      <c r="N545" s="14"/>
    </row>
    <row r="546">
      <c r="N546" s="14"/>
    </row>
    <row r="547">
      <c r="N547" s="14"/>
    </row>
    <row r="548">
      <c r="N548" s="14"/>
    </row>
    <row r="549">
      <c r="N549" s="14"/>
    </row>
    <row r="550">
      <c r="N550" s="14"/>
    </row>
    <row r="551">
      <c r="N551" s="14"/>
    </row>
    <row r="552">
      <c r="N552" s="14"/>
    </row>
    <row r="553">
      <c r="N553" s="14"/>
    </row>
    <row r="554">
      <c r="N554" s="14"/>
    </row>
    <row r="555">
      <c r="N555" s="14"/>
    </row>
    <row r="556">
      <c r="N556" s="14"/>
    </row>
    <row r="557">
      <c r="N557" s="14"/>
    </row>
    <row r="558">
      <c r="N558" s="14"/>
    </row>
    <row r="559">
      <c r="N559" s="14"/>
    </row>
    <row r="560">
      <c r="N560" s="14"/>
    </row>
    <row r="561">
      <c r="N561" s="14"/>
    </row>
    <row r="562">
      <c r="N562" s="14"/>
    </row>
    <row r="563">
      <c r="N563" s="14"/>
    </row>
    <row r="564">
      <c r="N564" s="14"/>
    </row>
    <row r="565">
      <c r="N565" s="14"/>
    </row>
    <row r="566">
      <c r="N566" s="14"/>
    </row>
    <row r="567">
      <c r="N567" s="14"/>
    </row>
    <row r="568">
      <c r="N568" s="14"/>
    </row>
    <row r="569">
      <c r="N569" s="14"/>
    </row>
    <row r="570">
      <c r="N570" s="14"/>
    </row>
    <row r="571">
      <c r="N571" s="14"/>
    </row>
    <row r="572">
      <c r="N572" s="14"/>
    </row>
    <row r="573">
      <c r="N573" s="14"/>
    </row>
    <row r="574">
      <c r="N574" s="14"/>
    </row>
    <row r="575">
      <c r="N575" s="14"/>
    </row>
    <row r="576">
      <c r="N576" s="14"/>
    </row>
    <row r="577">
      <c r="N577" s="14"/>
    </row>
    <row r="578">
      <c r="N578" s="14"/>
    </row>
    <row r="579">
      <c r="N579" s="14"/>
    </row>
    <row r="580">
      <c r="N580" s="14"/>
    </row>
    <row r="581">
      <c r="N581" s="14"/>
    </row>
    <row r="582">
      <c r="N582" s="14"/>
    </row>
    <row r="583">
      <c r="N583" s="14"/>
    </row>
    <row r="584">
      <c r="N584" s="14"/>
    </row>
    <row r="585">
      <c r="N585" s="14"/>
    </row>
    <row r="586">
      <c r="N586" s="14"/>
    </row>
    <row r="587">
      <c r="N587" s="14"/>
    </row>
    <row r="588">
      <c r="N588" s="14"/>
    </row>
    <row r="589">
      <c r="N589" s="14"/>
    </row>
    <row r="590">
      <c r="N590" s="14"/>
    </row>
    <row r="591">
      <c r="N591" s="14"/>
    </row>
    <row r="592">
      <c r="N592" s="14"/>
    </row>
    <row r="593">
      <c r="N593" s="14"/>
    </row>
    <row r="594">
      <c r="N594" s="14"/>
    </row>
    <row r="595">
      <c r="N595" s="14"/>
    </row>
    <row r="596">
      <c r="N596" s="14"/>
    </row>
    <row r="597">
      <c r="N597" s="14"/>
    </row>
    <row r="598">
      <c r="N598" s="14"/>
    </row>
    <row r="599">
      <c r="N599" s="14"/>
    </row>
    <row r="600">
      <c r="N600" s="14"/>
    </row>
    <row r="601">
      <c r="N601" s="14"/>
    </row>
    <row r="602">
      <c r="N602" s="14"/>
    </row>
    <row r="603">
      <c r="N603" s="14"/>
    </row>
    <row r="604">
      <c r="N604" s="14"/>
    </row>
    <row r="605">
      <c r="N605" s="14"/>
    </row>
    <row r="606">
      <c r="N606" s="14"/>
    </row>
    <row r="607">
      <c r="N607" s="14"/>
    </row>
    <row r="608">
      <c r="N608" s="14"/>
    </row>
    <row r="609">
      <c r="N609" s="14"/>
    </row>
    <row r="610">
      <c r="N610" s="14"/>
    </row>
    <row r="611">
      <c r="N611" s="14"/>
    </row>
    <row r="612">
      <c r="N612" s="14"/>
    </row>
    <row r="613">
      <c r="N613" s="14"/>
    </row>
    <row r="614">
      <c r="N614" s="14"/>
    </row>
    <row r="615">
      <c r="N615" s="14"/>
    </row>
    <row r="616">
      <c r="N616" s="14"/>
    </row>
    <row r="617">
      <c r="N617" s="14"/>
    </row>
    <row r="618">
      <c r="N618" s="14"/>
    </row>
    <row r="619">
      <c r="N619" s="14"/>
    </row>
    <row r="620">
      <c r="N620" s="14"/>
    </row>
    <row r="621">
      <c r="N621" s="14"/>
    </row>
    <row r="622">
      <c r="N622" s="14"/>
    </row>
    <row r="623">
      <c r="N623" s="14"/>
    </row>
    <row r="624">
      <c r="N624" s="14"/>
    </row>
    <row r="625">
      <c r="N625" s="14"/>
    </row>
    <row r="626">
      <c r="N626" s="14"/>
    </row>
    <row r="627">
      <c r="N627" s="14"/>
    </row>
    <row r="628">
      <c r="N628" s="14"/>
    </row>
    <row r="629">
      <c r="N629" s="14"/>
    </row>
    <row r="630">
      <c r="N630" s="14"/>
    </row>
    <row r="631">
      <c r="N631" s="14"/>
    </row>
    <row r="632">
      <c r="N632" s="14"/>
    </row>
    <row r="633">
      <c r="N633" s="14"/>
    </row>
    <row r="634">
      <c r="N634" s="14"/>
    </row>
    <row r="635">
      <c r="N635" s="14"/>
    </row>
    <row r="636">
      <c r="N636" s="14"/>
    </row>
    <row r="637">
      <c r="N637" s="14"/>
    </row>
    <row r="638">
      <c r="N638" s="14"/>
    </row>
    <row r="639">
      <c r="N639" s="14"/>
    </row>
    <row r="640">
      <c r="N640" s="14"/>
    </row>
    <row r="641">
      <c r="N641" s="14"/>
    </row>
    <row r="642">
      <c r="N642" s="14"/>
    </row>
    <row r="643">
      <c r="N643" s="14"/>
    </row>
    <row r="644">
      <c r="N644" s="14"/>
    </row>
    <row r="645">
      <c r="N645" s="14"/>
    </row>
    <row r="646">
      <c r="N646" s="14"/>
    </row>
    <row r="647">
      <c r="N647" s="14"/>
    </row>
    <row r="648">
      <c r="N648" s="14"/>
    </row>
    <row r="649">
      <c r="N649" s="14"/>
    </row>
    <row r="650">
      <c r="N650" s="14"/>
    </row>
    <row r="651">
      <c r="N651" s="14"/>
    </row>
    <row r="652">
      <c r="N652" s="14"/>
    </row>
    <row r="653">
      <c r="N653" s="14"/>
    </row>
    <row r="654">
      <c r="N654" s="14"/>
    </row>
    <row r="655">
      <c r="N655" s="14"/>
    </row>
    <row r="656">
      <c r="N656" s="14"/>
    </row>
    <row r="657">
      <c r="N657" s="14"/>
    </row>
    <row r="658">
      <c r="N658" s="14"/>
    </row>
    <row r="659">
      <c r="N659" s="14"/>
    </row>
    <row r="660">
      <c r="N660" s="14"/>
    </row>
    <row r="661">
      <c r="N661" s="14"/>
    </row>
    <row r="662">
      <c r="N662" s="14"/>
    </row>
    <row r="663">
      <c r="N663" s="14"/>
    </row>
    <row r="664">
      <c r="N664" s="14"/>
    </row>
    <row r="665">
      <c r="N665" s="14"/>
    </row>
    <row r="666">
      <c r="N666" s="14"/>
    </row>
    <row r="667">
      <c r="N667" s="14"/>
    </row>
    <row r="668">
      <c r="N668" s="14"/>
    </row>
    <row r="669">
      <c r="N669" s="14"/>
    </row>
    <row r="670">
      <c r="N670" s="14"/>
    </row>
    <row r="671">
      <c r="N671" s="14"/>
    </row>
    <row r="672">
      <c r="N672" s="14"/>
    </row>
    <row r="673">
      <c r="N673" s="14"/>
    </row>
    <row r="674">
      <c r="N674" s="14"/>
    </row>
    <row r="675">
      <c r="N675" s="14"/>
    </row>
    <row r="676">
      <c r="N676" s="14"/>
    </row>
    <row r="677">
      <c r="N677" s="14"/>
    </row>
    <row r="678">
      <c r="N678" s="14"/>
    </row>
    <row r="679">
      <c r="N679" s="14"/>
    </row>
    <row r="680">
      <c r="N680" s="14"/>
    </row>
    <row r="681">
      <c r="N681" s="14"/>
    </row>
    <row r="682">
      <c r="N682" s="14"/>
    </row>
    <row r="683">
      <c r="N683" s="14"/>
    </row>
    <row r="684">
      <c r="N684" s="14"/>
    </row>
    <row r="685">
      <c r="N685" s="14"/>
    </row>
    <row r="686">
      <c r="N686" s="14"/>
    </row>
    <row r="687">
      <c r="N687" s="14"/>
    </row>
    <row r="688">
      <c r="N688" s="14"/>
    </row>
    <row r="689">
      <c r="N689" s="14"/>
    </row>
    <row r="690">
      <c r="N690" s="14"/>
    </row>
    <row r="691">
      <c r="N691" s="14"/>
    </row>
    <row r="692">
      <c r="N692" s="14"/>
    </row>
    <row r="693">
      <c r="N693" s="14"/>
    </row>
    <row r="694">
      <c r="N694" s="14"/>
    </row>
    <row r="695">
      <c r="N695" s="14"/>
    </row>
    <row r="696">
      <c r="N696" s="14"/>
    </row>
    <row r="697">
      <c r="N697" s="14"/>
    </row>
    <row r="698">
      <c r="N698" s="14"/>
    </row>
    <row r="699">
      <c r="N699" s="14"/>
    </row>
    <row r="700">
      <c r="N700" s="14"/>
    </row>
    <row r="701">
      <c r="N701" s="14"/>
    </row>
    <row r="702">
      <c r="N702" s="14"/>
    </row>
    <row r="703">
      <c r="N703" s="14"/>
    </row>
    <row r="704">
      <c r="N704" s="14"/>
    </row>
    <row r="705">
      <c r="N705" s="14"/>
    </row>
    <row r="706">
      <c r="N706" s="14"/>
    </row>
    <row r="707">
      <c r="N707" s="14"/>
    </row>
    <row r="708">
      <c r="N708" s="14"/>
    </row>
    <row r="709">
      <c r="N709" s="14"/>
    </row>
    <row r="710">
      <c r="N710" s="14"/>
    </row>
    <row r="711">
      <c r="N711" s="14"/>
    </row>
    <row r="712">
      <c r="N712" s="14"/>
    </row>
    <row r="713">
      <c r="N713" s="14"/>
    </row>
    <row r="714">
      <c r="N714" s="14"/>
    </row>
    <row r="715">
      <c r="N715" s="14"/>
    </row>
    <row r="716">
      <c r="N716" s="14"/>
    </row>
    <row r="717">
      <c r="N717" s="14"/>
    </row>
    <row r="718">
      <c r="N718" s="14"/>
    </row>
    <row r="719">
      <c r="N719" s="14"/>
    </row>
    <row r="720">
      <c r="N720" s="14"/>
    </row>
    <row r="721">
      <c r="N721" s="14"/>
    </row>
    <row r="722">
      <c r="N722" s="14"/>
    </row>
    <row r="723">
      <c r="N723" s="14"/>
    </row>
    <row r="724">
      <c r="N724" s="14"/>
    </row>
    <row r="725">
      <c r="N725" s="14"/>
    </row>
    <row r="726">
      <c r="N726" s="14"/>
    </row>
    <row r="727">
      <c r="N727" s="14"/>
    </row>
    <row r="728">
      <c r="N728" s="14"/>
    </row>
    <row r="729">
      <c r="N729" s="14"/>
    </row>
    <row r="730">
      <c r="N730" s="14"/>
    </row>
    <row r="731">
      <c r="N731" s="14"/>
    </row>
    <row r="732">
      <c r="N732" s="14"/>
    </row>
    <row r="733">
      <c r="N733" s="14"/>
    </row>
    <row r="734">
      <c r="N734" s="14"/>
    </row>
    <row r="735">
      <c r="N735" s="14"/>
    </row>
    <row r="736">
      <c r="N736" s="14"/>
    </row>
    <row r="737">
      <c r="N737" s="14"/>
    </row>
    <row r="738">
      <c r="N738" s="14"/>
    </row>
    <row r="739">
      <c r="N739" s="14"/>
    </row>
    <row r="740">
      <c r="N740" s="14"/>
    </row>
    <row r="741">
      <c r="N741" s="14"/>
    </row>
    <row r="742">
      <c r="N742" s="14"/>
    </row>
    <row r="743">
      <c r="N743" s="14"/>
    </row>
    <row r="744">
      <c r="N744" s="14"/>
    </row>
    <row r="745">
      <c r="N745" s="14"/>
    </row>
    <row r="746">
      <c r="N746" s="14"/>
    </row>
    <row r="747">
      <c r="N747" s="14"/>
    </row>
    <row r="748">
      <c r="N748" s="14"/>
    </row>
    <row r="749">
      <c r="N749" s="14"/>
    </row>
    <row r="750">
      <c r="N750" s="14"/>
    </row>
    <row r="751">
      <c r="N751" s="14"/>
    </row>
    <row r="752">
      <c r="N752" s="14"/>
    </row>
    <row r="753">
      <c r="N753" s="14"/>
    </row>
    <row r="754">
      <c r="N754" s="14"/>
    </row>
    <row r="755">
      <c r="N755" s="14"/>
    </row>
    <row r="756">
      <c r="N756" s="14"/>
    </row>
    <row r="757">
      <c r="N757" s="14"/>
    </row>
    <row r="758">
      <c r="N758" s="14"/>
    </row>
    <row r="759">
      <c r="N759" s="14"/>
    </row>
    <row r="760">
      <c r="N760" s="14"/>
    </row>
    <row r="761">
      <c r="N761" s="14"/>
    </row>
    <row r="762">
      <c r="N762" s="14"/>
    </row>
    <row r="763">
      <c r="N763" s="14"/>
    </row>
    <row r="764">
      <c r="N764" s="14"/>
    </row>
    <row r="765">
      <c r="N765" s="14"/>
    </row>
    <row r="766">
      <c r="N766" s="14"/>
    </row>
    <row r="767">
      <c r="N767" s="14"/>
    </row>
    <row r="768">
      <c r="N768" s="14"/>
    </row>
    <row r="769">
      <c r="N769" s="14"/>
    </row>
    <row r="770">
      <c r="N770" s="14"/>
    </row>
    <row r="771">
      <c r="N771" s="14"/>
    </row>
    <row r="772">
      <c r="N772" s="14"/>
    </row>
    <row r="773">
      <c r="N773" s="14"/>
    </row>
    <row r="774">
      <c r="N774" s="14"/>
    </row>
    <row r="775">
      <c r="N775" s="14"/>
    </row>
    <row r="776">
      <c r="N776" s="14"/>
    </row>
    <row r="777">
      <c r="N777" s="14"/>
    </row>
    <row r="778">
      <c r="N778" s="14"/>
    </row>
    <row r="779">
      <c r="N779" s="14"/>
    </row>
    <row r="780">
      <c r="N780" s="14"/>
    </row>
    <row r="781">
      <c r="N781" s="14"/>
    </row>
    <row r="782">
      <c r="N782" s="14"/>
    </row>
    <row r="783">
      <c r="N783" s="14"/>
    </row>
    <row r="784">
      <c r="N784" s="14"/>
    </row>
    <row r="785">
      <c r="N785" s="14"/>
    </row>
    <row r="786">
      <c r="N786" s="14"/>
    </row>
    <row r="787">
      <c r="N787" s="14"/>
    </row>
    <row r="788">
      <c r="N788" s="14"/>
    </row>
    <row r="789">
      <c r="N789" s="14"/>
    </row>
    <row r="790">
      <c r="N790" s="14"/>
    </row>
    <row r="791">
      <c r="N791" s="14"/>
    </row>
    <row r="792">
      <c r="N792" s="14"/>
    </row>
    <row r="793">
      <c r="N793" s="14"/>
    </row>
    <row r="794">
      <c r="N794" s="14"/>
    </row>
    <row r="795">
      <c r="N795" s="14"/>
    </row>
    <row r="796">
      <c r="N796" s="14"/>
    </row>
    <row r="797">
      <c r="N797" s="14"/>
    </row>
    <row r="798">
      <c r="N798" s="14"/>
    </row>
    <row r="799">
      <c r="N799" s="14"/>
    </row>
    <row r="800">
      <c r="N800" s="14"/>
    </row>
    <row r="801">
      <c r="N801" s="14"/>
    </row>
    <row r="802">
      <c r="N802" s="14"/>
    </row>
    <row r="803">
      <c r="N803" s="14"/>
    </row>
    <row r="804">
      <c r="N804" s="14"/>
    </row>
    <row r="805">
      <c r="N805" s="14"/>
    </row>
    <row r="806">
      <c r="N806" s="14"/>
    </row>
    <row r="807">
      <c r="N807" s="14"/>
    </row>
    <row r="808">
      <c r="N808" s="14"/>
    </row>
    <row r="809">
      <c r="N809" s="14"/>
    </row>
    <row r="810">
      <c r="N810" s="14"/>
    </row>
    <row r="811">
      <c r="N811" s="14"/>
    </row>
    <row r="812">
      <c r="N812" s="14"/>
    </row>
    <row r="813">
      <c r="N813" s="14"/>
    </row>
    <row r="814">
      <c r="N814" s="14"/>
    </row>
    <row r="815">
      <c r="N815" s="14"/>
    </row>
    <row r="816">
      <c r="N816" s="14"/>
    </row>
    <row r="817">
      <c r="N817" s="14"/>
    </row>
    <row r="818">
      <c r="N818" s="14"/>
    </row>
    <row r="819">
      <c r="N819" s="14"/>
    </row>
    <row r="820">
      <c r="N820" s="14"/>
    </row>
    <row r="821">
      <c r="N821" s="14"/>
    </row>
    <row r="822">
      <c r="N822" s="14"/>
    </row>
    <row r="823">
      <c r="N823" s="14"/>
    </row>
    <row r="824">
      <c r="N824" s="14"/>
    </row>
    <row r="825">
      <c r="N825" s="14"/>
    </row>
    <row r="826">
      <c r="N826" s="14"/>
    </row>
    <row r="827">
      <c r="N827" s="14"/>
    </row>
    <row r="828">
      <c r="N828" s="14"/>
    </row>
    <row r="829">
      <c r="N829" s="14"/>
    </row>
    <row r="830">
      <c r="N830" s="14"/>
    </row>
    <row r="831">
      <c r="N831" s="14"/>
    </row>
    <row r="832">
      <c r="N832" s="14"/>
    </row>
    <row r="833">
      <c r="N833" s="14"/>
    </row>
    <row r="834">
      <c r="N834" s="14"/>
    </row>
    <row r="835">
      <c r="N835" s="14"/>
    </row>
    <row r="836">
      <c r="N836" s="14"/>
    </row>
    <row r="837">
      <c r="N837" s="14"/>
    </row>
    <row r="838">
      <c r="N838" s="14"/>
    </row>
    <row r="839">
      <c r="N839" s="14"/>
    </row>
    <row r="840">
      <c r="N840" s="14"/>
    </row>
    <row r="841">
      <c r="N841" s="14"/>
    </row>
    <row r="842">
      <c r="N842" s="14"/>
    </row>
    <row r="843">
      <c r="N843" s="14"/>
    </row>
    <row r="844">
      <c r="N844" s="14"/>
    </row>
    <row r="845">
      <c r="N845" s="14"/>
    </row>
    <row r="846">
      <c r="N846" s="14"/>
    </row>
    <row r="847">
      <c r="N847" s="14"/>
    </row>
    <row r="848">
      <c r="N848" s="14"/>
    </row>
    <row r="849">
      <c r="N849" s="14"/>
    </row>
    <row r="850">
      <c r="N850" s="14"/>
    </row>
    <row r="851">
      <c r="N851" s="14"/>
    </row>
    <row r="852">
      <c r="N852" s="14"/>
    </row>
    <row r="853">
      <c r="N853" s="14"/>
    </row>
    <row r="854">
      <c r="N854" s="14"/>
    </row>
    <row r="855">
      <c r="N855" s="14"/>
    </row>
    <row r="856">
      <c r="N856" s="14"/>
    </row>
    <row r="857">
      <c r="N857" s="14"/>
    </row>
    <row r="858">
      <c r="N858" s="14"/>
    </row>
    <row r="859">
      <c r="N859" s="14"/>
    </row>
    <row r="860">
      <c r="N860" s="14"/>
    </row>
    <row r="861">
      <c r="N861" s="14"/>
    </row>
    <row r="862">
      <c r="N862" s="14"/>
    </row>
    <row r="863">
      <c r="N863" s="14"/>
    </row>
    <row r="864">
      <c r="N864" s="14"/>
    </row>
    <row r="865">
      <c r="N865" s="14"/>
    </row>
    <row r="866">
      <c r="N866" s="14"/>
    </row>
    <row r="867">
      <c r="N867" s="14"/>
    </row>
    <row r="868">
      <c r="N868" s="14"/>
    </row>
    <row r="869">
      <c r="N869" s="14"/>
    </row>
    <row r="870">
      <c r="N870" s="14"/>
    </row>
    <row r="871">
      <c r="N871" s="14"/>
    </row>
    <row r="872">
      <c r="N872" s="14"/>
    </row>
    <row r="873">
      <c r="N873" s="14"/>
    </row>
    <row r="874">
      <c r="N874" s="14"/>
    </row>
    <row r="875">
      <c r="N875" s="14"/>
    </row>
    <row r="876">
      <c r="N876" s="14"/>
    </row>
    <row r="877">
      <c r="N877" s="14"/>
    </row>
    <row r="878">
      <c r="N878" s="14"/>
    </row>
    <row r="879">
      <c r="N879" s="14"/>
    </row>
    <row r="880">
      <c r="N880" s="14"/>
    </row>
    <row r="881">
      <c r="N881" s="14"/>
    </row>
    <row r="882">
      <c r="N882" s="14"/>
    </row>
    <row r="883">
      <c r="N883" s="14"/>
    </row>
    <row r="884">
      <c r="N884" s="14"/>
    </row>
    <row r="885">
      <c r="N885" s="14"/>
    </row>
    <row r="886">
      <c r="N886" s="14"/>
    </row>
    <row r="887">
      <c r="N887" s="14"/>
    </row>
    <row r="888">
      <c r="N888" s="14"/>
    </row>
    <row r="889">
      <c r="N889" s="14"/>
    </row>
    <row r="890">
      <c r="N890" s="14"/>
    </row>
    <row r="891">
      <c r="N891" s="14"/>
    </row>
    <row r="892">
      <c r="N892" s="14"/>
    </row>
    <row r="893">
      <c r="N893" s="14"/>
    </row>
    <row r="894">
      <c r="N894" s="14"/>
    </row>
    <row r="895">
      <c r="N895" s="14"/>
    </row>
    <row r="896">
      <c r="N896" s="14"/>
    </row>
    <row r="897">
      <c r="N897" s="14"/>
    </row>
    <row r="898">
      <c r="N898" s="14"/>
    </row>
    <row r="899">
      <c r="N899" s="14"/>
    </row>
    <row r="900">
      <c r="N900" s="14"/>
    </row>
    <row r="901">
      <c r="N901" s="14"/>
    </row>
    <row r="902">
      <c r="N902" s="14"/>
    </row>
    <row r="903">
      <c r="N903" s="14"/>
    </row>
    <row r="904">
      <c r="N904" s="14"/>
    </row>
    <row r="905">
      <c r="N905" s="14"/>
    </row>
    <row r="906">
      <c r="N906" s="14"/>
    </row>
    <row r="907">
      <c r="N907" s="14"/>
    </row>
    <row r="908">
      <c r="N908" s="14"/>
    </row>
    <row r="909">
      <c r="N909" s="14"/>
    </row>
    <row r="910">
      <c r="N910" s="14"/>
    </row>
    <row r="911">
      <c r="N911" s="14"/>
    </row>
    <row r="912">
      <c r="N912" s="14"/>
    </row>
    <row r="913">
      <c r="N913" s="14"/>
    </row>
    <row r="914">
      <c r="N914" s="14"/>
    </row>
    <row r="915">
      <c r="N915" s="14"/>
    </row>
    <row r="916">
      <c r="N916" s="14"/>
    </row>
    <row r="917">
      <c r="N917" s="14"/>
    </row>
    <row r="918">
      <c r="N918" s="14"/>
    </row>
    <row r="919">
      <c r="N919" s="14"/>
    </row>
    <row r="920">
      <c r="N920" s="14"/>
    </row>
    <row r="921">
      <c r="N921" s="14"/>
    </row>
    <row r="922">
      <c r="N922" s="14"/>
    </row>
    <row r="923">
      <c r="N923" s="14"/>
    </row>
    <row r="924">
      <c r="N924" s="14"/>
    </row>
    <row r="925">
      <c r="N925" s="14"/>
    </row>
    <row r="926">
      <c r="N926" s="14"/>
    </row>
    <row r="927">
      <c r="N927" s="14"/>
    </row>
    <row r="928">
      <c r="N928" s="14"/>
    </row>
    <row r="929">
      <c r="N929" s="14"/>
    </row>
    <row r="930">
      <c r="N930" s="14"/>
    </row>
    <row r="931">
      <c r="N931" s="14"/>
    </row>
    <row r="932">
      <c r="N932" s="14"/>
    </row>
    <row r="933">
      <c r="N933" s="14"/>
    </row>
    <row r="934">
      <c r="N934" s="14"/>
    </row>
    <row r="935">
      <c r="N935" s="14"/>
    </row>
    <row r="936">
      <c r="N936" s="14"/>
    </row>
    <row r="937">
      <c r="N937" s="14"/>
    </row>
    <row r="938">
      <c r="N938" s="14"/>
    </row>
    <row r="939">
      <c r="N939" s="14"/>
    </row>
    <row r="940">
      <c r="N940" s="14"/>
    </row>
    <row r="941">
      <c r="N941" s="14"/>
    </row>
    <row r="942">
      <c r="N942" s="14"/>
    </row>
    <row r="943">
      <c r="N943" s="14"/>
    </row>
    <row r="944">
      <c r="N944" s="14"/>
    </row>
    <row r="945">
      <c r="N945" s="14"/>
    </row>
    <row r="946">
      <c r="N946" s="14"/>
    </row>
    <row r="947">
      <c r="N947" s="14"/>
    </row>
    <row r="948">
      <c r="N948" s="14"/>
    </row>
    <row r="949">
      <c r="N949" s="14"/>
    </row>
    <row r="950">
      <c r="N950" s="14"/>
    </row>
    <row r="951">
      <c r="N951" s="14"/>
    </row>
    <row r="952">
      <c r="N952" s="14"/>
    </row>
    <row r="953">
      <c r="N953" s="14"/>
    </row>
    <row r="954">
      <c r="N954" s="14"/>
    </row>
    <row r="955">
      <c r="N955" s="14"/>
    </row>
    <row r="956">
      <c r="N956" s="14"/>
    </row>
    <row r="957">
      <c r="N957" s="14"/>
    </row>
    <row r="958">
      <c r="N958" s="14"/>
    </row>
    <row r="959">
      <c r="N959" s="14"/>
    </row>
    <row r="960">
      <c r="N960" s="14"/>
    </row>
    <row r="961">
      <c r="N961" s="14"/>
    </row>
    <row r="962">
      <c r="N962" s="14"/>
    </row>
    <row r="963">
      <c r="N963" s="14"/>
    </row>
    <row r="964">
      <c r="N964" s="14"/>
    </row>
    <row r="965">
      <c r="N965" s="14"/>
    </row>
    <row r="966">
      <c r="N966" s="14"/>
    </row>
    <row r="967">
      <c r="N967" s="14"/>
    </row>
    <row r="968">
      <c r="N968" s="14"/>
    </row>
    <row r="969">
      <c r="N969" s="14"/>
    </row>
    <row r="970">
      <c r="N970" s="14"/>
    </row>
    <row r="971">
      <c r="N971" s="14"/>
    </row>
    <row r="972">
      <c r="N972" s="14"/>
    </row>
    <row r="973">
      <c r="N973" s="14"/>
    </row>
    <row r="974">
      <c r="N974" s="14"/>
    </row>
    <row r="975">
      <c r="N975" s="14"/>
    </row>
    <row r="976">
      <c r="N976" s="14"/>
    </row>
    <row r="977">
      <c r="N977" s="14"/>
    </row>
    <row r="978">
      <c r="N978" s="14"/>
    </row>
    <row r="979">
      <c r="N979" s="14"/>
    </row>
    <row r="980">
      <c r="N980" s="14"/>
    </row>
    <row r="981">
      <c r="N981" s="14"/>
    </row>
    <row r="982">
      <c r="N982" s="14"/>
    </row>
    <row r="983">
      <c r="N983" s="14"/>
    </row>
    <row r="984">
      <c r="N984" s="14"/>
    </row>
    <row r="985">
      <c r="N985" s="14"/>
    </row>
    <row r="986">
      <c r="N986" s="14"/>
    </row>
    <row r="987">
      <c r="N987" s="14"/>
    </row>
    <row r="988">
      <c r="N988" s="14"/>
    </row>
    <row r="989">
      <c r="N989" s="14"/>
    </row>
    <row r="990">
      <c r="N990" s="14"/>
    </row>
    <row r="991">
      <c r="N991" s="14"/>
    </row>
    <row r="992">
      <c r="N992" s="14"/>
    </row>
    <row r="993">
      <c r="N993" s="14"/>
    </row>
    <row r="994">
      <c r="N994" s="14"/>
    </row>
    <row r="995">
      <c r="N995" s="14"/>
    </row>
    <row r="996">
      <c r="N996" s="14"/>
    </row>
    <row r="997">
      <c r="N997" s="14"/>
    </row>
    <row r="998">
      <c r="N998" s="14"/>
    </row>
    <row r="999">
      <c r="N999" s="14"/>
    </row>
    <row r="1000">
      <c r="N1000" s="14"/>
    </row>
    <row r="1001">
      <c r="N1001" s="14"/>
    </row>
    <row r="1002">
      <c r="N1002" s="14"/>
    </row>
    <row r="1003">
      <c r="N1003" s="14"/>
    </row>
  </sheetData>
  <mergeCells count="3">
    <mergeCell ref="A3:N3"/>
    <mergeCell ref="A2:N2"/>
    <mergeCell ref="A1:N1"/>
  </mergeCells>
  <hyperlinks>
    <hyperlink r:id="rId1" ref="A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43"/>
    <col customWidth="1" min="2" max="2" width="8.43"/>
    <col customWidth="1" min="3" max="3" width="24.0"/>
    <col customWidth="1" min="4" max="4" width="16.86"/>
    <col customWidth="1" min="5" max="5" width="14.0"/>
    <col customWidth="1" min="6" max="7" width="6.43"/>
    <col customWidth="1" min="8" max="8" width="12.14"/>
    <col customWidth="1" min="9" max="9" width="10.0"/>
    <col customWidth="1" min="10" max="11" width="6.43"/>
    <col customWidth="1" min="12" max="12" width="8.86"/>
    <col customWidth="1" min="13" max="14" width="6.43"/>
  </cols>
  <sheetData>
    <row r="1">
      <c r="A1" s="18" t="s">
        <v>22</v>
      </c>
    </row>
    <row r="2">
      <c r="A2" s="18" t="s">
        <v>23</v>
      </c>
    </row>
    <row r="3">
      <c r="A3" s="19" t="s">
        <v>3</v>
      </c>
      <c r="B3" s="20" t="s">
        <v>24</v>
      </c>
      <c r="C3" s="21" t="s">
        <v>25</v>
      </c>
      <c r="D3" s="20" t="s">
        <v>26</v>
      </c>
      <c r="E3" s="22"/>
      <c r="F3" s="23"/>
      <c r="G3" s="24" t="s">
        <v>27</v>
      </c>
      <c r="H3" s="25"/>
      <c r="I3" s="25"/>
      <c r="J3" s="25"/>
      <c r="K3" s="26"/>
      <c r="L3" s="23"/>
      <c r="M3" s="23"/>
    </row>
    <row r="4">
      <c r="A4" s="8">
        <v>1961.0</v>
      </c>
      <c r="B4" s="9">
        <v>7.0</v>
      </c>
      <c r="C4" s="9"/>
      <c r="D4" s="27">
        <f t="shared" ref="D4:D62" si="1">6.75+0.0346*(A4-1961)</f>
        <v>6.75</v>
      </c>
      <c r="E4" s="9"/>
      <c r="F4" s="9"/>
      <c r="G4" s="28" t="s">
        <v>28</v>
      </c>
      <c r="L4" s="9"/>
      <c r="M4" s="9"/>
    </row>
    <row r="5">
      <c r="A5" s="8">
        <f t="shared" ref="A5:A62" si="2">A4+1</f>
        <v>1962</v>
      </c>
      <c r="B5" s="9">
        <v>6.3</v>
      </c>
      <c r="C5" s="9"/>
      <c r="D5" s="27">
        <f t="shared" si="1"/>
        <v>6.7846</v>
      </c>
      <c r="E5" s="9"/>
      <c r="F5" s="9"/>
      <c r="H5" s="29" t="s">
        <v>29</v>
      </c>
      <c r="I5" s="30">
        <f t="array" ref="I5:J5">LINEST(B4:B61)</f>
        <v>0.03456581254</v>
      </c>
      <c r="J5" s="31">
        <v>6.750998185117965</v>
      </c>
      <c r="K5" s="9"/>
      <c r="L5" s="9"/>
      <c r="M5" s="9"/>
    </row>
    <row r="6">
      <c r="A6" s="8">
        <f t="shared" si="2"/>
        <v>1963</v>
      </c>
      <c r="B6" s="9">
        <v>6.5</v>
      </c>
      <c r="C6" s="9">
        <f t="shared" ref="C6:C59" si="3">AVERAGE(B4:B8)</f>
        <v>6.62</v>
      </c>
      <c r="D6" s="27">
        <f t="shared" si="1"/>
        <v>6.8192</v>
      </c>
      <c r="E6" s="9"/>
      <c r="F6" s="9"/>
      <c r="G6" s="9"/>
      <c r="H6" s="9"/>
      <c r="I6" s="9"/>
      <c r="J6" s="9"/>
      <c r="K6" s="9"/>
      <c r="L6" s="9"/>
      <c r="M6" s="9"/>
    </row>
    <row r="7">
      <c r="A7" s="8">
        <f t="shared" si="2"/>
        <v>1964</v>
      </c>
      <c r="B7" s="9">
        <v>6.9</v>
      </c>
      <c r="C7" s="9">
        <f t="shared" si="3"/>
        <v>6.8</v>
      </c>
      <c r="D7" s="27">
        <f t="shared" si="1"/>
        <v>6.8538</v>
      </c>
      <c r="E7" s="9"/>
      <c r="F7" s="32" t="s">
        <v>30</v>
      </c>
      <c r="H7" s="9"/>
      <c r="J7" s="33">
        <f>I5*(2019-1961)</f>
        <v>2.004817128</v>
      </c>
      <c r="K7" s="9"/>
      <c r="L7" s="9"/>
      <c r="M7" s="9"/>
    </row>
    <row r="8">
      <c r="A8" s="8">
        <f t="shared" si="2"/>
        <v>1965</v>
      </c>
      <c r="B8" s="9">
        <v>6.4</v>
      </c>
      <c r="C8" s="9">
        <f t="shared" si="3"/>
        <v>7.14</v>
      </c>
      <c r="D8" s="27">
        <f t="shared" si="1"/>
        <v>6.8884</v>
      </c>
      <c r="E8" s="9"/>
      <c r="F8" s="9"/>
      <c r="G8" s="9"/>
      <c r="H8" s="9"/>
      <c r="I8" s="9"/>
      <c r="J8" s="9"/>
      <c r="K8" s="9"/>
      <c r="L8" s="9"/>
      <c r="M8" s="9"/>
    </row>
    <row r="9">
      <c r="A9" s="8">
        <f t="shared" si="2"/>
        <v>1966</v>
      </c>
      <c r="B9" s="9">
        <v>7.9</v>
      </c>
      <c r="C9" s="9">
        <f t="shared" si="3"/>
        <v>7.3</v>
      </c>
      <c r="D9" s="27">
        <f t="shared" si="1"/>
        <v>6.923</v>
      </c>
      <c r="E9" s="34"/>
      <c r="F9" s="9"/>
      <c r="G9" s="9"/>
      <c r="H9" s="9"/>
      <c r="I9" s="9"/>
      <c r="J9" s="9"/>
      <c r="K9" s="9"/>
      <c r="L9" s="9"/>
      <c r="M9" s="9"/>
    </row>
    <row r="10">
      <c r="A10" s="8">
        <f t="shared" si="2"/>
        <v>1967</v>
      </c>
      <c r="B10" s="9">
        <v>8.0</v>
      </c>
      <c r="C10" s="9">
        <f t="shared" si="3"/>
        <v>7.3</v>
      </c>
      <c r="D10" s="27">
        <f t="shared" si="1"/>
        <v>6.9576</v>
      </c>
      <c r="E10" s="34"/>
      <c r="F10" s="9"/>
      <c r="G10" s="9"/>
      <c r="H10" s="9"/>
      <c r="I10" s="9"/>
      <c r="J10" s="9"/>
      <c r="K10" s="9"/>
      <c r="L10" s="9"/>
      <c r="M10" s="9"/>
    </row>
    <row r="11">
      <c r="A11" s="8">
        <f t="shared" si="2"/>
        <v>1968</v>
      </c>
      <c r="B11" s="9">
        <v>7.3</v>
      </c>
      <c r="C11" s="9">
        <f t="shared" si="3"/>
        <v>7.4</v>
      </c>
      <c r="D11" s="27">
        <f t="shared" si="1"/>
        <v>6.9922</v>
      </c>
      <c r="E11" s="34"/>
      <c r="F11" s="9"/>
      <c r="G11" s="9"/>
      <c r="H11" s="9"/>
      <c r="I11" s="9"/>
      <c r="J11" s="9"/>
      <c r="K11" s="9"/>
      <c r="L11" s="9"/>
      <c r="M11" s="9"/>
    </row>
    <row r="12">
      <c r="A12" s="8">
        <f t="shared" si="2"/>
        <v>1969</v>
      </c>
      <c r="B12" s="9">
        <v>6.9</v>
      </c>
      <c r="C12" s="9">
        <f t="shared" si="3"/>
        <v>7.32</v>
      </c>
      <c r="D12" s="27">
        <f t="shared" si="1"/>
        <v>7.0268</v>
      </c>
      <c r="E12" s="34"/>
      <c r="F12" s="9"/>
      <c r="G12" s="9"/>
      <c r="H12" s="9"/>
      <c r="I12" s="9"/>
      <c r="J12" s="9"/>
      <c r="K12" s="9"/>
      <c r="L12" s="9"/>
      <c r="M12" s="9"/>
    </row>
    <row r="13">
      <c r="A13" s="8">
        <f t="shared" si="2"/>
        <v>1970</v>
      </c>
      <c r="B13" s="9">
        <v>6.9</v>
      </c>
      <c r="C13" s="9">
        <f t="shared" si="3"/>
        <v>7.16</v>
      </c>
      <c r="D13" s="27">
        <f t="shared" si="1"/>
        <v>7.0614</v>
      </c>
      <c r="E13" s="34"/>
      <c r="F13" s="9"/>
      <c r="G13" s="9"/>
      <c r="H13" s="9"/>
      <c r="I13" s="9"/>
      <c r="J13" s="9"/>
      <c r="K13" s="9"/>
      <c r="L13" s="9"/>
      <c r="M13" s="9"/>
    </row>
    <row r="14">
      <c r="A14" s="8">
        <f t="shared" si="2"/>
        <v>1971</v>
      </c>
      <c r="B14" s="9">
        <v>7.5</v>
      </c>
      <c r="C14" s="9">
        <f t="shared" si="3"/>
        <v>7.14</v>
      </c>
      <c r="D14" s="27">
        <f t="shared" si="1"/>
        <v>7.096</v>
      </c>
      <c r="E14" s="34"/>
      <c r="F14" s="9"/>
      <c r="G14" s="9"/>
      <c r="H14" s="9"/>
      <c r="I14" s="9"/>
      <c r="J14" s="9"/>
      <c r="K14" s="9"/>
      <c r="L14" s="9"/>
      <c r="M14" s="9"/>
    </row>
    <row r="15">
      <c r="A15" s="8">
        <f t="shared" si="2"/>
        <v>1972</v>
      </c>
      <c r="B15" s="9">
        <v>7.2</v>
      </c>
      <c r="C15" s="9">
        <f t="shared" si="3"/>
        <v>7.34</v>
      </c>
      <c r="D15" s="27">
        <f t="shared" si="1"/>
        <v>7.1306</v>
      </c>
      <c r="E15" s="34"/>
      <c r="F15" s="9"/>
      <c r="G15" s="9"/>
      <c r="H15" s="9"/>
      <c r="I15" s="9"/>
      <c r="J15" s="9"/>
      <c r="K15" s="9"/>
      <c r="L15" s="9"/>
      <c r="M15" s="9"/>
    </row>
    <row r="16">
      <c r="A16" s="8">
        <f t="shared" si="2"/>
        <v>1973</v>
      </c>
      <c r="B16" s="9">
        <v>7.2</v>
      </c>
      <c r="C16" s="9">
        <f t="shared" si="3"/>
        <v>7.56</v>
      </c>
      <c r="D16" s="27">
        <f t="shared" si="1"/>
        <v>7.1652</v>
      </c>
      <c r="E16" s="34"/>
      <c r="F16" s="9"/>
      <c r="G16" s="9"/>
      <c r="H16" s="9"/>
      <c r="I16" s="9"/>
      <c r="J16" s="9"/>
      <c r="K16" s="9"/>
      <c r="L16" s="9"/>
      <c r="M16" s="9"/>
    </row>
    <row r="17">
      <c r="A17" s="8">
        <f t="shared" si="2"/>
        <v>1974</v>
      </c>
      <c r="B17" s="9">
        <v>7.9</v>
      </c>
      <c r="C17" s="9">
        <f t="shared" si="3"/>
        <v>7.52</v>
      </c>
      <c r="D17" s="27">
        <f t="shared" si="1"/>
        <v>7.1998</v>
      </c>
      <c r="E17" s="34"/>
      <c r="F17" s="9"/>
      <c r="G17" s="9"/>
      <c r="H17" s="9"/>
      <c r="I17" s="9"/>
      <c r="J17" s="9"/>
      <c r="K17" s="9"/>
      <c r="L17" s="9"/>
      <c r="M17" s="9"/>
    </row>
    <row r="18">
      <c r="A18" s="8">
        <f t="shared" si="2"/>
        <v>1975</v>
      </c>
      <c r="B18" s="9">
        <v>8.0</v>
      </c>
      <c r="C18" s="9">
        <f t="shared" si="3"/>
        <v>7.6</v>
      </c>
      <c r="D18" s="27">
        <f t="shared" si="1"/>
        <v>7.2344</v>
      </c>
      <c r="E18" s="34"/>
      <c r="F18" s="9"/>
      <c r="G18" s="9"/>
      <c r="H18" s="9"/>
      <c r="I18" s="9"/>
      <c r="J18" s="9"/>
      <c r="K18" s="9"/>
      <c r="L18" s="9"/>
      <c r="M18" s="9"/>
    </row>
    <row r="19">
      <c r="A19" s="8">
        <f t="shared" si="2"/>
        <v>1976</v>
      </c>
      <c r="B19" s="9">
        <v>7.3</v>
      </c>
      <c r="C19" s="9">
        <f t="shared" si="3"/>
        <v>7.52</v>
      </c>
      <c r="D19" s="27">
        <f t="shared" si="1"/>
        <v>7.269</v>
      </c>
      <c r="E19" s="34"/>
      <c r="F19" s="9"/>
      <c r="G19" s="9"/>
      <c r="H19" s="9"/>
      <c r="I19" s="9"/>
      <c r="J19" s="9"/>
      <c r="K19" s="9"/>
      <c r="L19" s="9"/>
      <c r="M19" s="9"/>
    </row>
    <row r="20">
      <c r="A20" s="8">
        <f t="shared" si="2"/>
        <v>1977</v>
      </c>
      <c r="B20" s="9">
        <v>7.6</v>
      </c>
      <c r="C20" s="9">
        <f t="shared" si="3"/>
        <v>7.38</v>
      </c>
      <c r="D20" s="27">
        <f t="shared" si="1"/>
        <v>7.3036</v>
      </c>
      <c r="E20" s="34"/>
      <c r="F20" s="9"/>
      <c r="G20" s="9"/>
      <c r="H20" s="9"/>
      <c r="I20" s="9"/>
      <c r="J20" s="9"/>
      <c r="K20" s="9"/>
      <c r="L20" s="9"/>
      <c r="M20" s="9"/>
    </row>
    <row r="21">
      <c r="A21" s="8">
        <f t="shared" si="2"/>
        <v>1978</v>
      </c>
      <c r="B21" s="9">
        <v>6.8</v>
      </c>
      <c r="C21" s="9">
        <f t="shared" si="3"/>
        <v>7.04</v>
      </c>
      <c r="D21" s="27">
        <f t="shared" si="1"/>
        <v>7.3382</v>
      </c>
      <c r="E21" s="34"/>
      <c r="F21" s="9"/>
      <c r="G21" s="9"/>
      <c r="H21" s="9"/>
      <c r="I21" s="9"/>
      <c r="J21" s="9"/>
      <c r="K21" s="9"/>
      <c r="L21" s="9"/>
      <c r="M21" s="9"/>
    </row>
    <row r="22">
      <c r="A22" s="8">
        <f t="shared" si="2"/>
        <v>1979</v>
      </c>
      <c r="B22" s="9">
        <v>7.2</v>
      </c>
      <c r="C22" s="9">
        <f t="shared" si="3"/>
        <v>7.06</v>
      </c>
      <c r="D22" s="27">
        <f t="shared" si="1"/>
        <v>7.3728</v>
      </c>
      <c r="E22" s="34"/>
      <c r="F22" s="9"/>
      <c r="G22" s="9"/>
      <c r="H22" s="9"/>
      <c r="I22" s="9"/>
      <c r="J22" s="9"/>
      <c r="K22" s="9"/>
      <c r="L22" s="9"/>
      <c r="M22" s="9"/>
    </row>
    <row r="23">
      <c r="A23" s="8">
        <f t="shared" si="2"/>
        <v>1980</v>
      </c>
      <c r="B23" s="9">
        <v>6.3</v>
      </c>
      <c r="C23" s="9">
        <f t="shared" si="3"/>
        <v>7.1</v>
      </c>
      <c r="D23" s="27">
        <f t="shared" si="1"/>
        <v>7.4074</v>
      </c>
      <c r="E23" s="34"/>
      <c r="F23" s="9"/>
      <c r="G23" s="9"/>
      <c r="H23" s="9"/>
      <c r="I23" s="9"/>
      <c r="J23" s="9"/>
      <c r="K23" s="9"/>
      <c r="L23" s="9"/>
      <c r="M23" s="9"/>
    </row>
    <row r="24">
      <c r="A24" s="8">
        <f t="shared" si="2"/>
        <v>1981</v>
      </c>
      <c r="B24" s="9">
        <v>7.4</v>
      </c>
      <c r="C24" s="9">
        <f t="shared" si="3"/>
        <v>7.38</v>
      </c>
      <c r="D24" s="27">
        <f t="shared" si="1"/>
        <v>7.442</v>
      </c>
      <c r="E24" s="34"/>
      <c r="F24" s="9"/>
      <c r="G24" s="9"/>
      <c r="H24" s="9"/>
      <c r="I24" s="9"/>
      <c r="J24" s="9"/>
      <c r="K24" s="9"/>
      <c r="L24" s="9"/>
      <c r="M24" s="9"/>
    </row>
    <row r="25">
      <c r="A25" s="8">
        <f t="shared" si="2"/>
        <v>1982</v>
      </c>
      <c r="B25" s="9">
        <v>7.8</v>
      </c>
      <c r="C25" s="9">
        <f t="shared" si="3"/>
        <v>7.34</v>
      </c>
      <c r="D25" s="27">
        <f t="shared" si="1"/>
        <v>7.4766</v>
      </c>
      <c r="E25" s="34"/>
      <c r="F25" s="9"/>
      <c r="G25" s="9"/>
      <c r="H25" s="9"/>
      <c r="I25" s="9"/>
      <c r="J25" s="9"/>
      <c r="K25" s="9"/>
      <c r="L25" s="9"/>
      <c r="M25" s="9"/>
    </row>
    <row r="26">
      <c r="A26" s="8">
        <f t="shared" si="2"/>
        <v>1983</v>
      </c>
      <c r="B26" s="9">
        <v>8.2</v>
      </c>
      <c r="C26" s="9">
        <f t="shared" si="3"/>
        <v>7.38</v>
      </c>
      <c r="D26" s="27">
        <f t="shared" si="1"/>
        <v>7.5112</v>
      </c>
      <c r="E26" s="34"/>
      <c r="F26" s="9"/>
      <c r="G26" s="9"/>
      <c r="H26" s="9"/>
      <c r="I26" s="9"/>
      <c r="J26" s="9"/>
      <c r="K26" s="9"/>
      <c r="L26" s="9"/>
      <c r="M26" s="9"/>
    </row>
    <row r="27">
      <c r="A27" s="8">
        <f t="shared" si="2"/>
        <v>1984</v>
      </c>
      <c r="B27" s="9">
        <v>7.0</v>
      </c>
      <c r="C27" s="9">
        <f t="shared" si="3"/>
        <v>7.34</v>
      </c>
      <c r="D27" s="27">
        <f t="shared" si="1"/>
        <v>7.5458</v>
      </c>
      <c r="E27" s="34"/>
      <c r="F27" s="9"/>
      <c r="G27" s="9"/>
      <c r="H27" s="9"/>
      <c r="I27" s="9"/>
      <c r="J27" s="9"/>
      <c r="K27" s="9"/>
      <c r="L27" s="9"/>
      <c r="M27" s="9"/>
    </row>
    <row r="28">
      <c r="A28" s="8">
        <f t="shared" si="2"/>
        <v>1985</v>
      </c>
      <c r="B28" s="9">
        <v>6.5</v>
      </c>
      <c r="C28" s="9">
        <f t="shared" si="3"/>
        <v>7.1</v>
      </c>
      <c r="D28" s="27">
        <f t="shared" si="1"/>
        <v>7.5804</v>
      </c>
      <c r="E28" s="34"/>
      <c r="F28" s="9"/>
      <c r="G28" s="9"/>
      <c r="H28" s="32"/>
      <c r="I28" s="9"/>
      <c r="J28" s="9"/>
      <c r="K28" s="9"/>
      <c r="L28" s="9"/>
      <c r="M28" s="9"/>
    </row>
    <row r="29">
      <c r="A29" s="8">
        <f t="shared" si="2"/>
        <v>1986</v>
      </c>
      <c r="B29" s="9">
        <v>7.2</v>
      </c>
      <c r="C29" s="9">
        <f t="shared" si="3"/>
        <v>7.04</v>
      </c>
      <c r="D29" s="27">
        <f t="shared" si="1"/>
        <v>7.615</v>
      </c>
      <c r="E29" s="34"/>
      <c r="F29" s="32" t="s">
        <v>31</v>
      </c>
      <c r="G29" s="9"/>
      <c r="H29" s="9"/>
      <c r="I29" s="9"/>
      <c r="J29" s="9"/>
      <c r="K29" s="9"/>
      <c r="L29" s="32" t="s">
        <v>32</v>
      </c>
      <c r="M29" s="9"/>
    </row>
    <row r="30">
      <c r="A30" s="8">
        <f t="shared" si="2"/>
        <v>1987</v>
      </c>
      <c r="B30" s="9">
        <v>6.6</v>
      </c>
      <c r="C30" s="9">
        <f t="shared" si="3"/>
        <v>7.32</v>
      </c>
      <c r="D30" s="27">
        <f t="shared" si="1"/>
        <v>7.6496</v>
      </c>
      <c r="E30" s="34"/>
      <c r="F30" s="32" t="s">
        <v>33</v>
      </c>
      <c r="G30" s="9"/>
      <c r="H30" s="9"/>
      <c r="I30" s="9"/>
      <c r="J30" s="31">
        <f>AVERAGE(B4:B13)</f>
        <v>7.01</v>
      </c>
      <c r="K30" s="9"/>
      <c r="L30" s="32" t="s">
        <v>34</v>
      </c>
      <c r="M30" s="9"/>
      <c r="P30" s="35">
        <f>AVERAGE(B4:B33)</f>
        <v>7.283333333</v>
      </c>
    </row>
    <row r="31">
      <c r="A31" s="8">
        <f t="shared" si="2"/>
        <v>1988</v>
      </c>
      <c r="B31" s="9">
        <v>7.9</v>
      </c>
      <c r="C31" s="9">
        <f t="shared" si="3"/>
        <v>7.7</v>
      </c>
      <c r="D31" s="27">
        <f t="shared" si="1"/>
        <v>7.6842</v>
      </c>
      <c r="E31" s="34"/>
      <c r="F31" s="32" t="s">
        <v>35</v>
      </c>
      <c r="G31" s="9"/>
      <c r="H31" s="9"/>
      <c r="I31" s="9"/>
      <c r="J31" s="31">
        <f>AVERAGE(B14:B23)</f>
        <v>7.3</v>
      </c>
      <c r="K31" s="9"/>
      <c r="L31" s="32" t="s">
        <v>36</v>
      </c>
      <c r="M31" s="9"/>
      <c r="P31" s="35">
        <f>AVERAGE(B24:B53)</f>
        <v>7.906666667</v>
      </c>
    </row>
    <row r="32">
      <c r="A32" s="8">
        <f t="shared" si="2"/>
        <v>1989</v>
      </c>
      <c r="B32" s="9">
        <v>8.4</v>
      </c>
      <c r="C32" s="9">
        <f t="shared" si="3"/>
        <v>7.7</v>
      </c>
      <c r="D32" s="27">
        <f t="shared" si="1"/>
        <v>7.7188</v>
      </c>
      <c r="E32" s="34"/>
      <c r="F32" s="32" t="s">
        <v>37</v>
      </c>
      <c r="G32" s="9"/>
      <c r="H32" s="9"/>
      <c r="I32" s="9"/>
      <c r="J32" s="31">
        <f>AVERAGE(B24:B33)</f>
        <v>7.54</v>
      </c>
      <c r="K32" s="9"/>
      <c r="L32" s="9"/>
      <c r="M32" s="9"/>
    </row>
    <row r="33">
      <c r="A33" s="8">
        <f t="shared" si="2"/>
        <v>1990</v>
      </c>
      <c r="B33" s="9">
        <v>8.4</v>
      </c>
      <c r="C33" s="9">
        <f t="shared" si="3"/>
        <v>8.1</v>
      </c>
      <c r="D33" s="27">
        <f t="shared" si="1"/>
        <v>7.7534</v>
      </c>
      <c r="E33" s="34"/>
      <c r="F33" s="32" t="s">
        <v>38</v>
      </c>
      <c r="G33" s="9"/>
      <c r="H33" s="9"/>
      <c r="I33" s="9"/>
      <c r="J33" s="31">
        <f>AVERAGE(B34:B43)</f>
        <v>7.98</v>
      </c>
      <c r="K33" s="9"/>
      <c r="L33" s="9"/>
      <c r="M33" s="9"/>
    </row>
    <row r="34">
      <c r="A34" s="8">
        <f t="shared" si="2"/>
        <v>1991</v>
      </c>
      <c r="B34" s="9">
        <v>7.2</v>
      </c>
      <c r="C34" s="9">
        <f t="shared" si="3"/>
        <v>8.04</v>
      </c>
      <c r="D34" s="27">
        <f t="shared" si="1"/>
        <v>7.788</v>
      </c>
      <c r="E34" s="34"/>
      <c r="F34" s="32" t="s">
        <v>39</v>
      </c>
      <c r="G34" s="9"/>
      <c r="H34" s="36"/>
      <c r="I34" s="9"/>
      <c r="J34" s="31">
        <f>AVERAGE(B44:B53)</f>
        <v>8.2</v>
      </c>
      <c r="K34" s="9"/>
      <c r="L34" s="9"/>
      <c r="M34" s="9"/>
    </row>
    <row r="35">
      <c r="A35" s="8">
        <f t="shared" si="2"/>
        <v>1992</v>
      </c>
      <c r="B35" s="9">
        <v>8.6</v>
      </c>
      <c r="C35" s="9">
        <f t="shared" si="3"/>
        <v>8.14</v>
      </c>
      <c r="D35" s="27">
        <f t="shared" si="1"/>
        <v>7.8226</v>
      </c>
      <c r="E35" s="34"/>
      <c r="F35" s="32" t="s">
        <v>40</v>
      </c>
      <c r="G35" s="9"/>
      <c r="H35" s="36"/>
      <c r="I35" s="9"/>
      <c r="J35" s="31">
        <f>AVERAGE(B54:B63)</f>
        <v>8.8</v>
      </c>
      <c r="K35" s="9"/>
      <c r="L35" s="9"/>
      <c r="M35" s="9"/>
    </row>
    <row r="36">
      <c r="A36" s="8">
        <f t="shared" si="2"/>
        <v>1993</v>
      </c>
      <c r="B36" s="9">
        <v>7.6</v>
      </c>
      <c r="C36" s="9">
        <f t="shared" si="3"/>
        <v>8.04</v>
      </c>
      <c r="D36" s="27">
        <f t="shared" si="1"/>
        <v>7.8572</v>
      </c>
      <c r="E36" s="34"/>
      <c r="F36" s="9"/>
      <c r="G36" s="9"/>
      <c r="H36" s="36"/>
      <c r="I36" s="36"/>
      <c r="J36" s="9"/>
      <c r="K36" s="9"/>
      <c r="L36" s="9"/>
    </row>
    <row r="37">
      <c r="A37" s="8">
        <f t="shared" si="2"/>
        <v>1994</v>
      </c>
      <c r="B37" s="9">
        <v>8.9</v>
      </c>
      <c r="C37" s="9">
        <f t="shared" si="3"/>
        <v>7.86</v>
      </c>
      <c r="D37" s="27">
        <f t="shared" si="1"/>
        <v>7.8918</v>
      </c>
      <c r="E37" s="34"/>
      <c r="F37" s="9"/>
      <c r="G37" s="9"/>
      <c r="H37" s="9"/>
      <c r="I37" s="9"/>
      <c r="J37" s="9"/>
      <c r="K37" s="9"/>
      <c r="L37" s="29"/>
    </row>
    <row r="38">
      <c r="A38" s="8">
        <f t="shared" si="2"/>
        <v>1995</v>
      </c>
      <c r="B38" s="9">
        <v>7.9</v>
      </c>
      <c r="C38" s="9">
        <f t="shared" si="3"/>
        <v>7.66</v>
      </c>
      <c r="D38" s="27">
        <f t="shared" si="1"/>
        <v>7.9264</v>
      </c>
      <c r="E38" s="34"/>
      <c r="F38" s="9"/>
      <c r="G38" s="9"/>
      <c r="H38" s="9"/>
      <c r="I38" s="9"/>
      <c r="J38" s="9"/>
      <c r="K38" s="9"/>
      <c r="L38" s="9"/>
    </row>
    <row r="39">
      <c r="A39" s="8">
        <f t="shared" si="2"/>
        <v>1996</v>
      </c>
      <c r="B39" s="9">
        <v>6.3</v>
      </c>
      <c r="C39" s="9">
        <f t="shared" si="3"/>
        <v>7.78</v>
      </c>
      <c r="D39" s="27">
        <f t="shared" si="1"/>
        <v>7.961</v>
      </c>
      <c r="E39" s="34"/>
      <c r="F39" s="9"/>
      <c r="G39" s="9"/>
      <c r="H39" s="9"/>
      <c r="I39" s="9"/>
      <c r="J39" s="9"/>
      <c r="K39" s="9"/>
      <c r="L39" s="9"/>
    </row>
    <row r="40">
      <c r="A40" s="8">
        <f t="shared" si="2"/>
        <v>1997</v>
      </c>
      <c r="B40" s="9">
        <v>7.6</v>
      </c>
      <c r="C40" s="9">
        <f t="shared" si="3"/>
        <v>7.68</v>
      </c>
      <c r="D40" s="27">
        <f t="shared" si="1"/>
        <v>7.9956</v>
      </c>
      <c r="E40" s="34"/>
      <c r="F40" s="9"/>
      <c r="G40" s="9"/>
      <c r="H40" s="9"/>
      <c r="I40" s="9"/>
      <c r="J40" s="9"/>
      <c r="K40" s="9"/>
      <c r="L40" s="9"/>
    </row>
    <row r="41">
      <c r="A41" s="8">
        <f t="shared" si="2"/>
        <v>1998</v>
      </c>
      <c r="B41" s="9">
        <v>8.2</v>
      </c>
      <c r="C41" s="9">
        <f t="shared" si="3"/>
        <v>7.92</v>
      </c>
      <c r="D41" s="27">
        <f t="shared" si="1"/>
        <v>8.0302</v>
      </c>
      <c r="E41" s="34"/>
      <c r="F41" s="9"/>
      <c r="G41" s="9"/>
      <c r="H41" s="9"/>
      <c r="I41" s="9"/>
      <c r="J41" s="9"/>
      <c r="K41" s="9"/>
      <c r="L41" s="9"/>
    </row>
    <row r="42">
      <c r="A42" s="8">
        <f t="shared" si="2"/>
        <v>1999</v>
      </c>
      <c r="B42" s="9">
        <v>8.4</v>
      </c>
      <c r="C42" s="9">
        <f t="shared" si="3"/>
        <v>8.22</v>
      </c>
      <c r="D42" s="27">
        <f t="shared" si="1"/>
        <v>8.0648</v>
      </c>
      <c r="E42" s="34"/>
      <c r="F42" s="9"/>
      <c r="G42" s="9"/>
      <c r="J42" s="9"/>
      <c r="K42" s="9"/>
      <c r="L42" s="9"/>
    </row>
    <row r="43">
      <c r="A43" s="8">
        <f t="shared" si="2"/>
        <v>2000</v>
      </c>
      <c r="B43" s="9">
        <v>9.1</v>
      </c>
      <c r="C43" s="9">
        <f t="shared" si="3"/>
        <v>8.44</v>
      </c>
      <c r="D43" s="27">
        <f t="shared" si="1"/>
        <v>8.0994</v>
      </c>
      <c r="E43" s="34"/>
      <c r="F43" s="9"/>
      <c r="G43" s="9"/>
      <c r="J43" s="9"/>
      <c r="K43" s="9"/>
      <c r="L43" s="9"/>
    </row>
    <row r="44">
      <c r="A44" s="8">
        <f t="shared" si="2"/>
        <v>2001</v>
      </c>
      <c r="B44" s="9">
        <v>7.8</v>
      </c>
      <c r="C44" s="9">
        <f t="shared" si="3"/>
        <v>8.44</v>
      </c>
      <c r="D44" s="27">
        <f t="shared" si="1"/>
        <v>8.134</v>
      </c>
      <c r="E44" s="34"/>
      <c r="F44" s="9"/>
      <c r="G44" s="9"/>
      <c r="J44" s="9"/>
      <c r="K44" s="9"/>
      <c r="L44" s="9"/>
    </row>
    <row r="45">
      <c r="A45" s="8">
        <f t="shared" si="2"/>
        <v>2002</v>
      </c>
      <c r="B45" s="9">
        <v>8.7</v>
      </c>
      <c r="C45" s="9">
        <f t="shared" si="3"/>
        <v>8.32</v>
      </c>
      <c r="D45" s="27">
        <f t="shared" si="1"/>
        <v>8.1686</v>
      </c>
      <c r="E45" s="34"/>
      <c r="F45" s="9"/>
      <c r="G45" s="9"/>
      <c r="J45" s="9"/>
      <c r="K45" s="9"/>
      <c r="L45" s="9"/>
    </row>
    <row r="46">
      <c r="A46" s="8">
        <f t="shared" si="2"/>
        <v>2003</v>
      </c>
      <c r="B46" s="9">
        <v>8.2</v>
      </c>
      <c r="C46" s="9">
        <f t="shared" si="3"/>
        <v>8.04</v>
      </c>
      <c r="D46" s="27">
        <f t="shared" si="1"/>
        <v>8.2032</v>
      </c>
      <c r="E46" s="34"/>
      <c r="F46" s="9"/>
      <c r="G46" s="9"/>
      <c r="J46" s="9"/>
      <c r="K46" s="9"/>
      <c r="L46" s="9"/>
    </row>
    <row r="47">
      <c r="A47" s="8">
        <f t="shared" si="2"/>
        <v>2004</v>
      </c>
      <c r="B47" s="9">
        <v>7.8</v>
      </c>
      <c r="C47" s="9">
        <f t="shared" si="3"/>
        <v>8.12</v>
      </c>
      <c r="D47" s="27">
        <f t="shared" si="1"/>
        <v>8.2378</v>
      </c>
      <c r="E47" s="34"/>
      <c r="F47" s="9"/>
      <c r="G47" s="9"/>
      <c r="J47" s="9"/>
      <c r="K47" s="9"/>
      <c r="L47" s="9"/>
    </row>
    <row r="48">
      <c r="A48" s="8">
        <f t="shared" si="2"/>
        <v>2005</v>
      </c>
      <c r="B48" s="9">
        <v>7.7</v>
      </c>
      <c r="C48" s="9">
        <f t="shared" si="3"/>
        <v>8.2</v>
      </c>
      <c r="D48" s="27">
        <f t="shared" si="1"/>
        <v>8.2724</v>
      </c>
      <c r="E48" s="34"/>
      <c r="F48" s="9"/>
      <c r="G48" s="9"/>
      <c r="J48" s="9"/>
      <c r="K48" s="9"/>
      <c r="L48" s="29"/>
    </row>
    <row r="49">
      <c r="A49" s="8">
        <f t="shared" si="2"/>
        <v>2006</v>
      </c>
      <c r="B49" s="9">
        <v>8.2</v>
      </c>
      <c r="C49" s="9">
        <f t="shared" si="3"/>
        <v>8.34</v>
      </c>
      <c r="D49" s="27">
        <f t="shared" si="1"/>
        <v>8.307</v>
      </c>
      <c r="E49" s="34"/>
      <c r="F49" s="9"/>
      <c r="G49" s="9"/>
      <c r="J49" s="9"/>
      <c r="K49" s="9"/>
      <c r="L49" s="9"/>
    </row>
    <row r="50">
      <c r="A50" s="8">
        <f t="shared" si="2"/>
        <v>2007</v>
      </c>
      <c r="B50" s="9">
        <v>9.1</v>
      </c>
      <c r="C50" s="9">
        <f t="shared" si="3"/>
        <v>8.46</v>
      </c>
      <c r="D50" s="27">
        <f t="shared" si="1"/>
        <v>8.3416</v>
      </c>
      <c r="E50" s="34"/>
      <c r="F50" s="9"/>
      <c r="G50" s="9"/>
      <c r="H50" s="9"/>
      <c r="I50" s="9"/>
      <c r="J50" s="9"/>
      <c r="K50" s="9"/>
      <c r="L50" s="9"/>
      <c r="M50" s="9"/>
    </row>
    <row r="51">
      <c r="A51" s="8">
        <f t="shared" si="2"/>
        <v>2008</v>
      </c>
      <c r="B51" s="9">
        <v>8.9</v>
      </c>
      <c r="C51" s="9">
        <f t="shared" si="3"/>
        <v>8.36</v>
      </c>
      <c r="D51" s="27">
        <f t="shared" si="1"/>
        <v>8.3762</v>
      </c>
      <c r="E51" s="34"/>
      <c r="F51" s="9"/>
      <c r="G51" s="9"/>
      <c r="H51" s="9"/>
      <c r="I51" s="9"/>
      <c r="J51" s="9"/>
      <c r="K51" s="9"/>
      <c r="L51" s="9"/>
      <c r="M51" s="9"/>
    </row>
    <row r="52">
      <c r="A52" s="8">
        <f t="shared" si="2"/>
        <v>2009</v>
      </c>
      <c r="B52" s="9">
        <v>8.4</v>
      </c>
      <c r="C52" s="9">
        <f t="shared" si="3"/>
        <v>8.42</v>
      </c>
      <c r="D52" s="27">
        <f t="shared" si="1"/>
        <v>8.4108</v>
      </c>
      <c r="E52" s="34"/>
      <c r="F52" s="9"/>
      <c r="G52" s="9"/>
    </row>
    <row r="53">
      <c r="A53" s="8">
        <f t="shared" si="2"/>
        <v>2010</v>
      </c>
      <c r="B53" s="9">
        <v>7.2</v>
      </c>
      <c r="C53" s="9">
        <f t="shared" si="3"/>
        <v>8.26</v>
      </c>
      <c r="D53" s="27">
        <f t="shared" si="1"/>
        <v>8.4454</v>
      </c>
      <c r="E53" s="34"/>
      <c r="F53" s="9"/>
      <c r="G53" s="9"/>
    </row>
    <row r="54">
      <c r="A54" s="8">
        <f t="shared" si="2"/>
        <v>2011</v>
      </c>
      <c r="B54" s="9">
        <v>8.5</v>
      </c>
      <c r="C54" s="9">
        <f t="shared" si="3"/>
        <v>8.06</v>
      </c>
      <c r="D54" s="27">
        <f t="shared" si="1"/>
        <v>8.48</v>
      </c>
      <c r="E54" s="34"/>
      <c r="F54" s="9"/>
      <c r="G54" s="9"/>
    </row>
    <row r="55">
      <c r="A55" s="8">
        <f t="shared" si="2"/>
        <v>2012</v>
      </c>
      <c r="B55" s="9">
        <v>8.3</v>
      </c>
      <c r="C55" s="9">
        <f t="shared" si="3"/>
        <v>8.26</v>
      </c>
      <c r="D55" s="27">
        <f t="shared" si="1"/>
        <v>8.5146</v>
      </c>
      <c r="E55" s="34"/>
      <c r="F55" s="9"/>
      <c r="G55" s="9"/>
    </row>
    <row r="56">
      <c r="A56" s="8">
        <f t="shared" si="2"/>
        <v>2013</v>
      </c>
      <c r="B56" s="9">
        <v>7.9</v>
      </c>
      <c r="C56" s="9">
        <f t="shared" si="3"/>
        <v>8.7</v>
      </c>
      <c r="D56" s="27">
        <f t="shared" si="1"/>
        <v>8.5492</v>
      </c>
      <c r="E56" s="34"/>
      <c r="F56" s="9"/>
      <c r="G56" s="9"/>
    </row>
    <row r="57">
      <c r="A57" s="8">
        <f t="shared" si="2"/>
        <v>2014</v>
      </c>
      <c r="B57" s="9">
        <v>9.4</v>
      </c>
      <c r="C57" s="9">
        <f t="shared" si="3"/>
        <v>8.74</v>
      </c>
      <c r="D57" s="27">
        <f t="shared" si="1"/>
        <v>8.5838</v>
      </c>
      <c r="E57" s="9"/>
      <c r="F57" s="9"/>
      <c r="G57" s="9"/>
    </row>
    <row r="58">
      <c r="A58" s="8">
        <f t="shared" si="2"/>
        <v>2015</v>
      </c>
      <c r="B58" s="9">
        <v>9.4</v>
      </c>
      <c r="C58" s="9">
        <f t="shared" si="3"/>
        <v>8.8</v>
      </c>
      <c r="D58" s="27">
        <f t="shared" si="1"/>
        <v>8.6184</v>
      </c>
      <c r="E58" s="9"/>
      <c r="F58" s="9"/>
      <c r="G58" s="9"/>
    </row>
    <row r="59">
      <c r="A59" s="8">
        <f t="shared" si="2"/>
        <v>2016</v>
      </c>
      <c r="B59" s="9">
        <v>8.7</v>
      </c>
      <c r="C59" s="9">
        <f t="shared" si="3"/>
        <v>9.14</v>
      </c>
      <c r="D59" s="27">
        <f t="shared" si="1"/>
        <v>8.653</v>
      </c>
      <c r="E59" s="9"/>
      <c r="F59" s="9"/>
      <c r="G59" s="9"/>
    </row>
    <row r="60">
      <c r="A60" s="8">
        <f t="shared" si="2"/>
        <v>2017</v>
      </c>
      <c r="B60" s="9">
        <v>8.6</v>
      </c>
      <c r="C60" s="9"/>
      <c r="D60" s="27">
        <f t="shared" si="1"/>
        <v>8.6876</v>
      </c>
      <c r="E60" s="9"/>
      <c r="F60" s="9"/>
      <c r="G60" s="9"/>
    </row>
    <row r="61">
      <c r="A61" s="8">
        <f t="shared" si="2"/>
        <v>2018</v>
      </c>
      <c r="B61" s="9">
        <v>9.6</v>
      </c>
      <c r="C61" s="9"/>
      <c r="D61" s="27">
        <f t="shared" si="1"/>
        <v>8.7222</v>
      </c>
      <c r="E61" s="9"/>
      <c r="F61" s="9"/>
      <c r="G61" s="9"/>
    </row>
    <row r="62">
      <c r="A62" s="8">
        <f t="shared" si="2"/>
        <v>2019</v>
      </c>
      <c r="C62" s="12"/>
      <c r="D62" s="27">
        <f t="shared" si="1"/>
        <v>8.7568</v>
      </c>
      <c r="E62" s="12"/>
      <c r="F62" s="12"/>
      <c r="G62" s="12"/>
    </row>
  </sheetData>
  <mergeCells count="4">
    <mergeCell ref="A2:N2"/>
    <mergeCell ref="A1:N1"/>
    <mergeCell ref="G4:K4"/>
    <mergeCell ref="G3:K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43"/>
    <col customWidth="1" min="2" max="13" width="8.57"/>
    <col customWidth="1" min="14" max="14" width="9.86"/>
    <col customWidth="1" min="15" max="16" width="8.57"/>
    <col customWidth="1" min="17" max="17" width="13.29"/>
    <col customWidth="1" min="18" max="18" width="8.57"/>
    <col customWidth="1" min="19" max="19" width="7.29"/>
    <col customWidth="1" min="20" max="20" width="9.71"/>
    <col customWidth="1" min="21" max="21" width="8.57"/>
    <col customWidth="1" min="22" max="22" width="13.14"/>
    <col customWidth="1" min="23" max="23" width="13.29"/>
    <col customWidth="1" min="24" max="27" width="8.57"/>
    <col customWidth="1" min="28" max="28" width="11.0"/>
  </cols>
  <sheetData>
    <row r="1">
      <c r="A1" s="18" t="s">
        <v>22</v>
      </c>
      <c r="R1" s="37"/>
      <c r="S1" s="37"/>
    </row>
    <row r="2" ht="63.0" customHeight="1">
      <c r="A2" s="38" t="s">
        <v>3</v>
      </c>
      <c r="B2" s="39" t="s">
        <v>4</v>
      </c>
      <c r="C2" s="39" t="s">
        <v>5</v>
      </c>
      <c r="D2" s="39" t="s">
        <v>6</v>
      </c>
      <c r="E2" s="39" t="s">
        <v>7</v>
      </c>
      <c r="F2" s="39" t="s">
        <v>8</v>
      </c>
      <c r="G2" s="39" t="s">
        <v>9</v>
      </c>
      <c r="H2" s="39" t="s">
        <v>10</v>
      </c>
      <c r="I2" s="39" t="s">
        <v>11</v>
      </c>
      <c r="J2" s="39" t="s">
        <v>12</v>
      </c>
      <c r="K2" s="39" t="s">
        <v>13</v>
      </c>
      <c r="L2" s="39" t="s">
        <v>14</v>
      </c>
      <c r="M2" s="39" t="s">
        <v>15</v>
      </c>
      <c r="N2" s="39" t="s">
        <v>16</v>
      </c>
      <c r="O2" s="40"/>
      <c r="P2" s="40"/>
      <c r="Q2" s="41"/>
      <c r="R2" s="42" t="s">
        <v>41</v>
      </c>
      <c r="S2" s="43"/>
      <c r="T2" s="44" t="s">
        <v>42</v>
      </c>
      <c r="U2" s="44" t="s">
        <v>43</v>
      </c>
      <c r="V2" s="44" t="s">
        <v>44</v>
      </c>
      <c r="W2" s="44" t="s">
        <v>45</v>
      </c>
      <c r="X2" s="45"/>
      <c r="Y2" s="46"/>
      <c r="Z2" s="45"/>
      <c r="AA2" s="45"/>
      <c r="AB2" s="46"/>
    </row>
    <row r="3">
      <c r="A3" s="8">
        <v>1961.0</v>
      </c>
      <c r="B3" s="9">
        <v>-3.4</v>
      </c>
      <c r="C3" s="9">
        <v>1.7</v>
      </c>
      <c r="D3" s="9">
        <v>5.1</v>
      </c>
      <c r="E3" s="9">
        <v>10.7</v>
      </c>
      <c r="F3" s="9">
        <v>10.2</v>
      </c>
      <c r="G3" s="9">
        <v>16.2</v>
      </c>
      <c r="H3" s="9">
        <v>15.2</v>
      </c>
      <c r="I3" s="9">
        <v>15.7</v>
      </c>
      <c r="J3" s="9">
        <v>15.0</v>
      </c>
      <c r="K3" s="9">
        <v>9.4</v>
      </c>
      <c r="L3" s="9">
        <v>2.7</v>
      </c>
      <c r="M3" s="9">
        <v>-3.2</v>
      </c>
      <c r="N3" s="9">
        <v>7.0</v>
      </c>
      <c r="Q3" s="47" t="s">
        <v>4</v>
      </c>
      <c r="R3" s="48">
        <f t="array" ref="R3:S3">LINEST(B3:B60)</f>
        <v>0.0451598019</v>
      </c>
      <c r="S3" s="49">
        <v>-3.5063520871143368</v>
      </c>
      <c r="T3" s="50">
        <f t="shared" ref="T3:T15" si="1">R3*10</f>
        <v>0.451598019</v>
      </c>
      <c r="U3" s="50">
        <f t="shared" ref="U3:U15" si="2">R3*(2019-1961)</f>
        <v>2.61926851</v>
      </c>
      <c r="V3" s="51">
        <f>AVERAGE(B3:B7)</f>
        <v>-4.04</v>
      </c>
      <c r="W3" s="49">
        <f>AVERAGE(B56:B60)</f>
        <v>-0.76</v>
      </c>
      <c r="Z3" s="35"/>
      <c r="AA3" s="35"/>
      <c r="AB3" s="31"/>
    </row>
    <row r="4">
      <c r="A4" s="8">
        <f t="shared" ref="A4:A61" si="3">A3+1</f>
        <v>1962</v>
      </c>
      <c r="B4" s="9">
        <v>-1.2</v>
      </c>
      <c r="C4" s="9">
        <v>-2.1</v>
      </c>
      <c r="D4" s="9">
        <v>-1.1</v>
      </c>
      <c r="E4" s="9">
        <v>8.6</v>
      </c>
      <c r="F4" s="9">
        <v>9.7</v>
      </c>
      <c r="G4" s="9">
        <v>13.8</v>
      </c>
      <c r="H4" s="9">
        <v>15.1</v>
      </c>
      <c r="I4" s="9">
        <v>16.7</v>
      </c>
      <c r="J4" s="9">
        <v>11.8</v>
      </c>
      <c r="K4" s="9">
        <v>7.5</v>
      </c>
      <c r="L4" s="9">
        <v>2.4</v>
      </c>
      <c r="M4" s="9">
        <v>-5.5</v>
      </c>
      <c r="N4" s="9">
        <v>6.3</v>
      </c>
      <c r="Q4" s="47" t="s">
        <v>5</v>
      </c>
      <c r="R4" s="48">
        <f t="array" ref="R4:S4">LINEST(C3:C60)</f>
        <v>0.02005906057</v>
      </c>
      <c r="S4" s="49">
        <v>-1.5107078039927408</v>
      </c>
      <c r="T4" s="50">
        <f t="shared" si="1"/>
        <v>0.2005906057</v>
      </c>
      <c r="U4" s="50">
        <f t="shared" si="2"/>
        <v>1.163425513</v>
      </c>
      <c r="V4" s="51">
        <f>AVERAGE(C3:C7)</f>
        <v>-2.86</v>
      </c>
      <c r="W4" s="49">
        <f>AVERAGE(C56:C60)</f>
        <v>0.52</v>
      </c>
      <c r="Z4" s="35"/>
      <c r="AA4" s="35"/>
      <c r="AB4" s="31"/>
    </row>
    <row r="5">
      <c r="A5" s="8">
        <f t="shared" si="3"/>
        <v>1963</v>
      </c>
      <c r="B5" s="9">
        <v>-8.9</v>
      </c>
      <c r="C5" s="9">
        <v>-6.9</v>
      </c>
      <c r="D5" s="9">
        <v>0.6</v>
      </c>
      <c r="E5" s="9">
        <v>8.1</v>
      </c>
      <c r="F5" s="9">
        <v>12.0</v>
      </c>
      <c r="G5" s="9">
        <v>16.0</v>
      </c>
      <c r="H5" s="9">
        <v>18.0</v>
      </c>
      <c r="I5" s="9">
        <v>16.5</v>
      </c>
      <c r="J5" s="9">
        <v>13.8</v>
      </c>
      <c r="K5" s="9">
        <v>7.4</v>
      </c>
      <c r="L5" s="9">
        <v>6.4</v>
      </c>
      <c r="M5" s="9">
        <v>-5.6</v>
      </c>
      <c r="N5" s="9">
        <v>6.5</v>
      </c>
      <c r="Q5" s="47" t="s">
        <v>6</v>
      </c>
      <c r="R5" s="48">
        <f t="array" ref="R5:S5">LINEST(D3:D60)</f>
        <v>0.02963179427</v>
      </c>
      <c r="S5" s="49">
        <v>1.8620689655172418</v>
      </c>
      <c r="T5" s="50">
        <f t="shared" si="1"/>
        <v>0.2963179427</v>
      </c>
      <c r="U5" s="50">
        <f t="shared" si="2"/>
        <v>1.718644068</v>
      </c>
      <c r="V5" s="51">
        <f>AVERAGE(D3:D7)</f>
        <v>0.82</v>
      </c>
      <c r="W5" s="49">
        <f>AVERAGE(D56:D60)</f>
        <v>4.04</v>
      </c>
      <c r="Z5" s="35"/>
      <c r="AA5" s="35"/>
      <c r="AB5" s="31"/>
    </row>
    <row r="6">
      <c r="A6" s="8">
        <f t="shared" si="3"/>
        <v>1964</v>
      </c>
      <c r="B6" s="9">
        <v>-5.9</v>
      </c>
      <c r="C6" s="9">
        <v>-2.3</v>
      </c>
      <c r="D6" s="9">
        <v>-1.2</v>
      </c>
      <c r="E6" s="9">
        <v>8.3</v>
      </c>
      <c r="F6" s="9">
        <v>12.8</v>
      </c>
      <c r="G6" s="9">
        <v>17.5</v>
      </c>
      <c r="H6" s="9">
        <v>17.8</v>
      </c>
      <c r="I6" s="9">
        <v>15.1</v>
      </c>
      <c r="J6" s="9">
        <v>12.6</v>
      </c>
      <c r="K6" s="9">
        <v>6.7</v>
      </c>
      <c r="L6" s="9">
        <v>3.7</v>
      </c>
      <c r="M6" s="9">
        <v>-1.7</v>
      </c>
      <c r="N6" s="9">
        <v>6.9</v>
      </c>
      <c r="Q6" s="47" t="s">
        <v>46</v>
      </c>
      <c r="R6" s="48">
        <f t="array" ref="R6:S6">LINEST(E3:E60)</f>
        <v>0.03757421022</v>
      </c>
      <c r="S6" s="49">
        <v>6.631215970961891</v>
      </c>
      <c r="T6" s="50">
        <f t="shared" si="1"/>
        <v>0.3757421022</v>
      </c>
      <c r="U6" s="50">
        <f t="shared" si="2"/>
        <v>2.179304193</v>
      </c>
      <c r="V6" s="51">
        <f>AVERAGE(E3:E7)</f>
        <v>8.36</v>
      </c>
      <c r="W6" s="49">
        <f>AVERAGE(E56:E60)</f>
        <v>8.98</v>
      </c>
      <c r="Z6" s="35"/>
      <c r="AA6" s="35"/>
      <c r="AB6" s="31"/>
    </row>
    <row r="7">
      <c r="A7" s="8">
        <f t="shared" si="3"/>
        <v>1965</v>
      </c>
      <c r="B7" s="9">
        <v>-0.8</v>
      </c>
      <c r="C7" s="9">
        <v>-4.7</v>
      </c>
      <c r="D7" s="9">
        <v>0.7</v>
      </c>
      <c r="E7" s="9">
        <v>6.1</v>
      </c>
      <c r="F7" s="9">
        <v>10.2</v>
      </c>
      <c r="G7" s="9">
        <v>15.2</v>
      </c>
      <c r="H7" s="9">
        <v>15.5</v>
      </c>
      <c r="I7" s="9">
        <v>14.7</v>
      </c>
      <c r="J7" s="9">
        <v>12.7</v>
      </c>
      <c r="K7" s="9">
        <v>6.5</v>
      </c>
      <c r="L7" s="9">
        <v>-0.3</v>
      </c>
      <c r="M7" s="9">
        <v>0.7</v>
      </c>
      <c r="N7" s="9">
        <v>6.4</v>
      </c>
      <c r="Q7" s="47" t="s">
        <v>8</v>
      </c>
      <c r="R7" s="48">
        <f t="array" ref="R7:S7">LINEST(F3:F60)</f>
        <v>0.04156387462</v>
      </c>
      <c r="S7" s="49">
        <v>11.435934664246817</v>
      </c>
      <c r="T7" s="50">
        <f t="shared" si="1"/>
        <v>0.4156387462</v>
      </c>
      <c r="U7" s="50">
        <f t="shared" si="2"/>
        <v>2.410704728</v>
      </c>
      <c r="V7" s="51">
        <f>AVERAGE(F3:F7)</f>
        <v>10.98</v>
      </c>
      <c r="W7" s="49">
        <f>AVERAGE(F56:F60)</f>
        <v>13.58</v>
      </c>
      <c r="Z7" s="35"/>
      <c r="AA7" s="35"/>
      <c r="AB7" s="31"/>
    </row>
    <row r="8">
      <c r="A8" s="8">
        <f t="shared" si="3"/>
        <v>1966</v>
      </c>
      <c r="B8" s="9">
        <v>-5.4</v>
      </c>
      <c r="C8" s="9">
        <v>3.7</v>
      </c>
      <c r="D8" s="9">
        <v>2.2</v>
      </c>
      <c r="E8" s="9">
        <v>9.1</v>
      </c>
      <c r="F8" s="9">
        <v>12.4</v>
      </c>
      <c r="G8" s="9">
        <v>16.2</v>
      </c>
      <c r="H8" s="9">
        <v>15.9</v>
      </c>
      <c r="I8" s="9">
        <v>15.3</v>
      </c>
      <c r="J8" s="9">
        <v>12.4</v>
      </c>
      <c r="K8" s="9">
        <v>11.3</v>
      </c>
      <c r="L8" s="9">
        <v>1.8</v>
      </c>
      <c r="M8" s="9">
        <v>-0.1</v>
      </c>
      <c r="N8" s="9">
        <v>7.9</v>
      </c>
      <c r="Q8" s="47" t="s">
        <v>9</v>
      </c>
      <c r="R8" s="48">
        <f t="array" ref="R8:S8">LINEST(G3:G60)</f>
        <v>0.03188655449</v>
      </c>
      <c r="S8" s="49">
        <v>14.886932849364781</v>
      </c>
      <c r="T8" s="50">
        <f t="shared" si="1"/>
        <v>0.3188655449</v>
      </c>
      <c r="U8" s="50">
        <f t="shared" si="2"/>
        <v>1.849420161</v>
      </c>
      <c r="V8" s="51">
        <f>AVERAGE(G3:G7)</f>
        <v>15.74</v>
      </c>
      <c r="W8" s="49">
        <f>AVERAGE(G56:G60)</f>
        <v>17</v>
      </c>
      <c r="Z8" s="35"/>
      <c r="AA8" s="35"/>
      <c r="AB8" s="31"/>
    </row>
    <row r="9">
      <c r="A9" s="8">
        <f t="shared" si="3"/>
        <v>1967</v>
      </c>
      <c r="B9" s="9">
        <v>-2.5</v>
      </c>
      <c r="C9" s="9">
        <v>0.4</v>
      </c>
      <c r="D9" s="9">
        <v>4.1</v>
      </c>
      <c r="E9" s="9">
        <v>6.5</v>
      </c>
      <c r="F9" s="9">
        <v>12.6</v>
      </c>
      <c r="G9" s="9">
        <v>15.0</v>
      </c>
      <c r="H9" s="9">
        <v>18.5</v>
      </c>
      <c r="I9" s="9">
        <v>16.2</v>
      </c>
      <c r="J9" s="9">
        <v>13.8</v>
      </c>
      <c r="K9" s="9">
        <v>10.3</v>
      </c>
      <c r="L9" s="9">
        <v>2.6</v>
      </c>
      <c r="M9" s="9">
        <v>-1.5</v>
      </c>
      <c r="N9" s="9">
        <v>8.0</v>
      </c>
      <c r="Q9" s="47" t="s">
        <v>10</v>
      </c>
      <c r="R9" s="48">
        <f t="array" ref="R9:S9">LINEST(H3:H60)</f>
        <v>0.04867575133</v>
      </c>
      <c r="S9" s="49">
        <v>16.074410163339383</v>
      </c>
      <c r="T9" s="50">
        <f t="shared" si="1"/>
        <v>0.4867575133</v>
      </c>
      <c r="U9" s="50">
        <f t="shared" si="2"/>
        <v>2.823193577</v>
      </c>
      <c r="V9" s="51">
        <f>AVERAGE(H3:H7)</f>
        <v>16.32</v>
      </c>
      <c r="W9" s="49">
        <f>AVERAGE(H56:H60)</f>
        <v>19.24</v>
      </c>
      <c r="Z9" s="35"/>
      <c r="AA9" s="35"/>
      <c r="AB9" s="31"/>
    </row>
    <row r="10">
      <c r="A10" s="8">
        <f t="shared" si="3"/>
        <v>1968</v>
      </c>
      <c r="B10" s="9">
        <v>-3.7</v>
      </c>
      <c r="C10" s="9">
        <v>-0.2</v>
      </c>
      <c r="D10" s="9">
        <v>3.3</v>
      </c>
      <c r="E10" s="9">
        <v>8.5</v>
      </c>
      <c r="F10" s="9">
        <v>11.2</v>
      </c>
      <c r="G10" s="9">
        <v>16.2</v>
      </c>
      <c r="H10" s="9">
        <v>16.1</v>
      </c>
      <c r="I10" s="9">
        <v>15.7</v>
      </c>
      <c r="J10" s="9">
        <v>12.6</v>
      </c>
      <c r="K10" s="9">
        <v>8.4</v>
      </c>
      <c r="L10" s="9">
        <v>3.4</v>
      </c>
      <c r="M10" s="9">
        <v>-3.7</v>
      </c>
      <c r="N10" s="9">
        <v>7.3</v>
      </c>
      <c r="Q10" s="47" t="s">
        <v>11</v>
      </c>
      <c r="R10" s="48">
        <f t="array" ref="R10:S10">LINEST(I3:I60)</f>
        <v>0.04963856163</v>
      </c>
      <c r="S10" s="49">
        <v>15.547731397459165</v>
      </c>
      <c r="T10" s="50">
        <f t="shared" si="1"/>
        <v>0.4963856163</v>
      </c>
      <c r="U10" s="50">
        <f t="shared" si="2"/>
        <v>2.879036574</v>
      </c>
      <c r="V10" s="51">
        <f>AVERAGE(I3:I7)</f>
        <v>15.74</v>
      </c>
      <c r="W10" s="49">
        <f>AVERAGE(I56:I60)</f>
        <v>18.68</v>
      </c>
      <c r="Z10" s="35"/>
      <c r="AA10" s="35"/>
      <c r="AB10" s="31"/>
    </row>
    <row r="11">
      <c r="A11" s="8">
        <f t="shared" si="3"/>
        <v>1969</v>
      </c>
      <c r="B11" s="9">
        <v>-2.9</v>
      </c>
      <c r="C11" s="9">
        <v>-2.9</v>
      </c>
      <c r="D11" s="9">
        <v>-0.4</v>
      </c>
      <c r="E11" s="9">
        <v>6.7</v>
      </c>
      <c r="F11" s="9">
        <v>14.2</v>
      </c>
      <c r="G11" s="9">
        <v>14.8</v>
      </c>
      <c r="H11" s="9">
        <v>17.9</v>
      </c>
      <c r="I11" s="9">
        <v>15.5</v>
      </c>
      <c r="J11" s="9">
        <v>13.1</v>
      </c>
      <c r="K11" s="9">
        <v>8.8</v>
      </c>
      <c r="L11" s="9">
        <v>4.2</v>
      </c>
      <c r="M11" s="9">
        <v>-6.3</v>
      </c>
      <c r="N11" s="9">
        <v>6.9</v>
      </c>
      <c r="Q11" s="47" t="s">
        <v>47</v>
      </c>
      <c r="R11" s="48">
        <f t="array" ref="R11:S11">LINEST(J3:J60)</f>
        <v>0.01193208035</v>
      </c>
      <c r="S11" s="49">
        <v>12.491107078039928</v>
      </c>
      <c r="T11" s="50">
        <f t="shared" si="1"/>
        <v>0.1193208035</v>
      </c>
      <c r="U11" s="50">
        <f t="shared" si="2"/>
        <v>0.6920606601</v>
      </c>
      <c r="V11" s="51">
        <f>AVERAGE(J3:J7)</f>
        <v>13.18</v>
      </c>
      <c r="W11" s="49">
        <f>AVERAGE(J56:J60)</f>
        <v>13.84</v>
      </c>
      <c r="Z11" s="35"/>
      <c r="AA11" s="35"/>
      <c r="AB11" s="31"/>
    </row>
    <row r="12">
      <c r="A12" s="8">
        <f t="shared" si="3"/>
        <v>1970</v>
      </c>
      <c r="B12" s="9">
        <v>-3.9</v>
      </c>
      <c r="C12" s="9">
        <v>-2.7</v>
      </c>
      <c r="D12" s="9">
        <v>0.3</v>
      </c>
      <c r="E12" s="9">
        <v>5.7</v>
      </c>
      <c r="F12" s="9">
        <v>10.6</v>
      </c>
      <c r="G12" s="9">
        <v>16.3</v>
      </c>
      <c r="H12" s="9">
        <v>16.7</v>
      </c>
      <c r="I12" s="9">
        <v>16.3</v>
      </c>
      <c r="J12" s="9">
        <v>11.9</v>
      </c>
      <c r="K12" s="9">
        <v>7.4</v>
      </c>
      <c r="L12" s="9">
        <v>4.7</v>
      </c>
      <c r="M12" s="9">
        <v>-1.1</v>
      </c>
      <c r="N12" s="9">
        <v>6.9</v>
      </c>
      <c r="Q12" s="47" t="s">
        <v>48</v>
      </c>
      <c r="R12" s="48">
        <f t="array" ref="R12:S12">LINEST(K3:K60)</f>
        <v>0.01244578424</v>
      </c>
      <c r="S12" s="49">
        <v>7.63629764065336</v>
      </c>
      <c r="T12" s="50">
        <f t="shared" si="1"/>
        <v>0.1244578424</v>
      </c>
      <c r="U12" s="50">
        <f t="shared" si="2"/>
        <v>0.7218554862</v>
      </c>
      <c r="V12" s="51">
        <f>AVERAGE(K3:K7)</f>
        <v>7.5</v>
      </c>
      <c r="W12" s="49">
        <f>AVERAGE(K56:K60)</f>
        <v>8.94</v>
      </c>
      <c r="Z12" s="35"/>
      <c r="AA12" s="35"/>
      <c r="AB12" s="31"/>
    </row>
    <row r="13">
      <c r="A13" s="8">
        <f t="shared" si="3"/>
        <v>1971</v>
      </c>
      <c r="B13" s="9">
        <v>-3.6</v>
      </c>
      <c r="C13" s="9">
        <v>-0.2</v>
      </c>
      <c r="D13" s="9">
        <v>-0.3</v>
      </c>
      <c r="E13" s="9">
        <v>8.0</v>
      </c>
      <c r="F13" s="9">
        <v>13.7</v>
      </c>
      <c r="G13" s="9">
        <v>13.8</v>
      </c>
      <c r="H13" s="9">
        <v>17.7</v>
      </c>
      <c r="I13" s="9">
        <v>18.4</v>
      </c>
      <c r="J13" s="9">
        <v>10.7</v>
      </c>
      <c r="K13" s="9">
        <v>7.1</v>
      </c>
      <c r="L13" s="9">
        <v>2.1</v>
      </c>
      <c r="M13" s="9">
        <v>2.1</v>
      </c>
      <c r="N13" s="9">
        <v>7.5</v>
      </c>
      <c r="Q13" s="47" t="s">
        <v>14</v>
      </c>
      <c r="R13" s="48">
        <f t="array" ref="R13:S13">LINEST(L3:L60)</f>
        <v>0.02705712264</v>
      </c>
      <c r="S13" s="49">
        <v>2.2190562613430105</v>
      </c>
      <c r="T13" s="50">
        <f t="shared" si="1"/>
        <v>0.2705712264</v>
      </c>
      <c r="U13" s="50">
        <f t="shared" si="2"/>
        <v>1.569313113</v>
      </c>
      <c r="V13" s="51">
        <f>AVERAGE(L3:L7)</f>
        <v>2.98</v>
      </c>
      <c r="W13" s="49">
        <f>AVERAGE(L56:L60)</f>
        <v>4.48</v>
      </c>
      <c r="Z13" s="35"/>
      <c r="AA13" s="35"/>
      <c r="AB13" s="31"/>
    </row>
    <row r="14">
      <c r="A14" s="8">
        <f t="shared" si="3"/>
        <v>1972</v>
      </c>
      <c r="B14" s="9">
        <v>-3.9</v>
      </c>
      <c r="C14" s="9">
        <v>1.0</v>
      </c>
      <c r="D14" s="9">
        <v>4.6</v>
      </c>
      <c r="E14" s="9">
        <v>6.7</v>
      </c>
      <c r="F14" s="9">
        <v>11.7</v>
      </c>
      <c r="G14" s="9">
        <v>15.5</v>
      </c>
      <c r="H14" s="9">
        <v>17.8</v>
      </c>
      <c r="I14" s="9">
        <v>15.7</v>
      </c>
      <c r="J14" s="9">
        <v>10.2</v>
      </c>
      <c r="K14" s="9">
        <v>5.3</v>
      </c>
      <c r="L14" s="9">
        <v>3.2</v>
      </c>
      <c r="M14" s="9">
        <v>-1.3</v>
      </c>
      <c r="N14" s="9">
        <v>7.2</v>
      </c>
      <c r="Q14" s="47" t="s">
        <v>15</v>
      </c>
      <c r="R14" s="48">
        <f t="array" ref="R14:S14">LINEST(M3:M60)</f>
        <v>0.04260051063</v>
      </c>
      <c r="S14" s="49">
        <v>-2.0929219600725957</v>
      </c>
      <c r="T14" s="50">
        <f t="shared" si="1"/>
        <v>0.4260051063</v>
      </c>
      <c r="U14" s="50">
        <f t="shared" si="2"/>
        <v>2.470829616</v>
      </c>
      <c r="V14" s="51">
        <f>AVERAGE(M3:M7)</f>
        <v>-3.06</v>
      </c>
      <c r="W14" s="49">
        <f>AVERAGE(M56:M60)</f>
        <v>1.36</v>
      </c>
      <c r="Z14" s="35"/>
      <c r="AA14" s="35"/>
      <c r="AB14" s="31"/>
    </row>
    <row r="15">
      <c r="A15" s="8">
        <f t="shared" si="3"/>
        <v>1973</v>
      </c>
      <c r="B15" s="9">
        <v>-1.8</v>
      </c>
      <c r="C15" s="9">
        <v>-0.2</v>
      </c>
      <c r="D15" s="9">
        <v>3.1</v>
      </c>
      <c r="E15" s="9">
        <v>4.9</v>
      </c>
      <c r="F15" s="9">
        <v>12.3</v>
      </c>
      <c r="G15" s="9">
        <v>15.3</v>
      </c>
      <c r="H15" s="9">
        <v>16.6</v>
      </c>
      <c r="I15" s="9">
        <v>17.1</v>
      </c>
      <c r="J15" s="9">
        <v>13.7</v>
      </c>
      <c r="K15" s="9">
        <v>6.0</v>
      </c>
      <c r="L15" s="9">
        <v>1.1</v>
      </c>
      <c r="M15" s="9">
        <v>-1.5</v>
      </c>
      <c r="N15" s="9">
        <v>7.2</v>
      </c>
      <c r="Q15" s="47" t="s">
        <v>16</v>
      </c>
      <c r="R15" s="48">
        <f t="array" ref="R15:S15">LINEST(N3:N60)</f>
        <v>0.03456581254</v>
      </c>
      <c r="S15" s="49">
        <v>6.750998185117965</v>
      </c>
      <c r="T15" s="50">
        <f t="shared" si="1"/>
        <v>0.3456581254</v>
      </c>
      <c r="U15" s="50">
        <f t="shared" si="2"/>
        <v>2.004817128</v>
      </c>
      <c r="V15" s="51">
        <f>AVERAGE(N3:N12)</f>
        <v>7.01</v>
      </c>
      <c r="W15" s="49">
        <f>AVERAGE(N51:N60)</f>
        <v>8.6</v>
      </c>
      <c r="X15" s="16"/>
      <c r="AB15" s="31"/>
    </row>
    <row r="16">
      <c r="A16" s="8">
        <f t="shared" si="3"/>
        <v>1974</v>
      </c>
      <c r="B16" s="9">
        <v>0.8</v>
      </c>
      <c r="C16" s="9">
        <v>2.3</v>
      </c>
      <c r="D16" s="9">
        <v>5.6</v>
      </c>
      <c r="E16" s="9">
        <v>7.2</v>
      </c>
      <c r="F16" s="9">
        <v>10.9</v>
      </c>
      <c r="G16" s="9">
        <v>13.4</v>
      </c>
      <c r="H16" s="9">
        <v>15.2</v>
      </c>
      <c r="I16" s="9">
        <v>17.7</v>
      </c>
      <c r="J16" s="9">
        <v>12.6</v>
      </c>
      <c r="K16" s="9">
        <v>4.4</v>
      </c>
      <c r="L16" s="9">
        <v>2.8</v>
      </c>
      <c r="M16" s="9">
        <v>2.6</v>
      </c>
      <c r="N16" s="9">
        <v>7.9</v>
      </c>
      <c r="R16" s="37"/>
      <c r="S16" s="37"/>
    </row>
    <row r="17">
      <c r="A17" s="8">
        <f t="shared" si="3"/>
        <v>1975</v>
      </c>
      <c r="B17" s="9">
        <v>2.0</v>
      </c>
      <c r="C17" s="9">
        <v>-1.1</v>
      </c>
      <c r="D17" s="9">
        <v>3.2</v>
      </c>
      <c r="E17" s="9">
        <v>6.4</v>
      </c>
      <c r="F17" s="9">
        <v>12.6</v>
      </c>
      <c r="G17" s="9">
        <v>14.6</v>
      </c>
      <c r="H17" s="9">
        <v>17.6</v>
      </c>
      <c r="I17" s="9">
        <v>17.4</v>
      </c>
      <c r="J17" s="9">
        <v>15.5</v>
      </c>
      <c r="K17" s="9">
        <v>7.1</v>
      </c>
      <c r="L17" s="9">
        <v>1.3</v>
      </c>
      <c r="M17" s="9">
        <v>-0.6</v>
      </c>
      <c r="N17" s="9">
        <v>8.0</v>
      </c>
      <c r="R17" s="37"/>
      <c r="S17" s="37"/>
    </row>
    <row r="18">
      <c r="A18" s="8">
        <f t="shared" si="3"/>
        <v>1976</v>
      </c>
      <c r="B18" s="9">
        <v>-1.1</v>
      </c>
      <c r="C18" s="9">
        <v>-1.2</v>
      </c>
      <c r="D18" s="9">
        <v>-0.5</v>
      </c>
      <c r="E18" s="9">
        <v>6.8</v>
      </c>
      <c r="F18" s="9">
        <v>12.4</v>
      </c>
      <c r="G18" s="9">
        <v>16.2</v>
      </c>
      <c r="H18" s="9">
        <v>18.4</v>
      </c>
      <c r="I18" s="9">
        <v>14.6</v>
      </c>
      <c r="J18" s="9">
        <v>11.7</v>
      </c>
      <c r="K18" s="9">
        <v>9.0</v>
      </c>
      <c r="L18" s="9">
        <v>4.1</v>
      </c>
      <c r="M18" s="9">
        <v>-2.4</v>
      </c>
      <c r="N18" s="9">
        <v>7.3</v>
      </c>
      <c r="R18" s="37"/>
      <c r="S18" s="37"/>
    </row>
    <row r="19">
      <c r="A19" s="8">
        <f t="shared" si="3"/>
        <v>1977</v>
      </c>
      <c r="B19" s="9">
        <v>-1.8</v>
      </c>
      <c r="C19" s="9">
        <v>0.8</v>
      </c>
      <c r="D19" s="9">
        <v>5.4</v>
      </c>
      <c r="E19" s="9">
        <v>5.4</v>
      </c>
      <c r="F19" s="9">
        <v>11.9</v>
      </c>
      <c r="G19" s="9">
        <v>16.0</v>
      </c>
      <c r="H19" s="9">
        <v>16.1</v>
      </c>
      <c r="I19" s="9">
        <v>15.6</v>
      </c>
      <c r="J19" s="9">
        <v>10.7</v>
      </c>
      <c r="K19" s="9">
        <v>8.8</v>
      </c>
      <c r="L19" s="9">
        <v>3.8</v>
      </c>
      <c r="M19" s="9">
        <v>-1.2</v>
      </c>
      <c r="N19" s="9">
        <v>7.6</v>
      </c>
      <c r="R19" s="37"/>
      <c r="S19" s="37"/>
    </row>
    <row r="20">
      <c r="A20" s="8">
        <f t="shared" si="3"/>
        <v>1978</v>
      </c>
      <c r="B20" s="9">
        <v>-1.0</v>
      </c>
      <c r="C20" s="9">
        <v>-3.1</v>
      </c>
      <c r="D20" s="9">
        <v>3.7</v>
      </c>
      <c r="E20" s="9">
        <v>6.1</v>
      </c>
      <c r="F20" s="9">
        <v>10.8</v>
      </c>
      <c r="G20" s="9">
        <v>14.2</v>
      </c>
      <c r="H20" s="9">
        <v>15.0</v>
      </c>
      <c r="I20" s="9">
        <v>14.5</v>
      </c>
      <c r="J20" s="9">
        <v>11.5</v>
      </c>
      <c r="K20" s="9">
        <v>8.1</v>
      </c>
      <c r="L20" s="9">
        <v>1.9</v>
      </c>
      <c r="M20" s="9">
        <v>-0.8</v>
      </c>
      <c r="N20" s="9">
        <v>6.8</v>
      </c>
      <c r="R20" s="37"/>
      <c r="S20" s="37"/>
    </row>
    <row r="21">
      <c r="A21" s="8">
        <f t="shared" si="3"/>
        <v>1979</v>
      </c>
      <c r="B21" s="9">
        <v>-5.8</v>
      </c>
      <c r="C21" s="9">
        <v>-2.0</v>
      </c>
      <c r="D21" s="9">
        <v>3.3</v>
      </c>
      <c r="E21" s="9">
        <v>5.9</v>
      </c>
      <c r="F21" s="9">
        <v>13.0</v>
      </c>
      <c r="G21" s="9">
        <v>17.6</v>
      </c>
      <c r="H21" s="9">
        <v>14.6</v>
      </c>
      <c r="I21" s="9">
        <v>15.5</v>
      </c>
      <c r="J21" s="9">
        <v>12.6</v>
      </c>
      <c r="K21" s="9">
        <v>6.6</v>
      </c>
      <c r="L21" s="9">
        <v>2.5</v>
      </c>
      <c r="M21" s="9">
        <v>2.6</v>
      </c>
      <c r="N21" s="9">
        <v>7.2</v>
      </c>
      <c r="R21" s="37"/>
      <c r="S21" s="37"/>
    </row>
    <row r="22">
      <c r="A22" s="8">
        <f t="shared" si="3"/>
        <v>1980</v>
      </c>
      <c r="B22" s="9">
        <v>-5.1</v>
      </c>
      <c r="C22" s="9">
        <v>0.5</v>
      </c>
      <c r="D22" s="9">
        <v>1.7</v>
      </c>
      <c r="E22" s="9">
        <v>4.6</v>
      </c>
      <c r="F22" s="9">
        <v>9.7</v>
      </c>
      <c r="G22" s="9">
        <v>14.4</v>
      </c>
      <c r="H22" s="9">
        <v>14.7</v>
      </c>
      <c r="I22" s="9">
        <v>15.9</v>
      </c>
      <c r="J22" s="9">
        <v>12.2</v>
      </c>
      <c r="K22" s="9">
        <v>7.0</v>
      </c>
      <c r="L22" s="9">
        <v>1.3</v>
      </c>
      <c r="M22" s="9">
        <v>-1.3</v>
      </c>
      <c r="N22" s="9">
        <v>6.3</v>
      </c>
      <c r="R22" s="37"/>
      <c r="S22" s="37"/>
    </row>
    <row r="23">
      <c r="A23" s="8">
        <f t="shared" si="3"/>
        <v>1981</v>
      </c>
      <c r="B23" s="9">
        <v>-4.1</v>
      </c>
      <c r="C23" s="9">
        <v>-1.5</v>
      </c>
      <c r="D23" s="9">
        <v>5.8</v>
      </c>
      <c r="E23" s="9">
        <v>6.6</v>
      </c>
      <c r="F23" s="9">
        <v>12.9</v>
      </c>
      <c r="G23" s="9">
        <v>16.1</v>
      </c>
      <c r="H23" s="9">
        <v>16.1</v>
      </c>
      <c r="I23" s="9">
        <v>16.3</v>
      </c>
      <c r="J23" s="9">
        <v>13.3</v>
      </c>
      <c r="K23" s="9">
        <v>8.0</v>
      </c>
      <c r="L23" s="9">
        <v>3.0</v>
      </c>
      <c r="M23" s="9">
        <v>-3.3</v>
      </c>
      <c r="N23" s="9">
        <v>7.4</v>
      </c>
      <c r="R23" s="37"/>
      <c r="S23" s="37"/>
    </row>
    <row r="24">
      <c r="A24" s="8">
        <f t="shared" si="3"/>
        <v>1982</v>
      </c>
      <c r="B24" s="9">
        <v>-5.4</v>
      </c>
      <c r="C24" s="9">
        <v>-2.4</v>
      </c>
      <c r="D24" s="9">
        <v>3.4</v>
      </c>
      <c r="E24" s="9">
        <v>5.1</v>
      </c>
      <c r="F24" s="9">
        <v>12.8</v>
      </c>
      <c r="G24" s="9">
        <v>16.2</v>
      </c>
      <c r="H24" s="9">
        <v>18.2</v>
      </c>
      <c r="I24" s="9">
        <v>17.2</v>
      </c>
      <c r="J24" s="9">
        <v>15.4</v>
      </c>
      <c r="K24" s="9">
        <v>8.8</v>
      </c>
      <c r="L24" s="9">
        <v>3.8</v>
      </c>
      <c r="M24" s="9">
        <v>0.7</v>
      </c>
      <c r="N24" s="9">
        <v>7.8</v>
      </c>
      <c r="R24" s="37"/>
      <c r="S24" s="37"/>
    </row>
    <row r="25">
      <c r="A25" s="8">
        <f t="shared" si="3"/>
        <v>1983</v>
      </c>
      <c r="B25" s="9">
        <v>2.2</v>
      </c>
      <c r="C25" s="9">
        <v>-3.5</v>
      </c>
      <c r="D25" s="9">
        <v>3.5</v>
      </c>
      <c r="E25" s="9">
        <v>9.0</v>
      </c>
      <c r="F25" s="9">
        <v>12.9</v>
      </c>
      <c r="G25" s="9">
        <v>15.9</v>
      </c>
      <c r="H25" s="9">
        <v>20.0</v>
      </c>
      <c r="I25" s="9">
        <v>17.5</v>
      </c>
      <c r="J25" s="9">
        <v>13.1</v>
      </c>
      <c r="K25" s="9">
        <v>8.0</v>
      </c>
      <c r="L25" s="9">
        <v>1.1</v>
      </c>
      <c r="M25" s="9">
        <v>-1.5</v>
      </c>
      <c r="N25" s="9">
        <v>8.2</v>
      </c>
      <c r="R25" s="37"/>
      <c r="S25" s="37"/>
    </row>
    <row r="26">
      <c r="A26" s="8">
        <f t="shared" si="3"/>
        <v>1984</v>
      </c>
      <c r="B26" s="9">
        <v>-1.2</v>
      </c>
      <c r="C26" s="9">
        <v>-1.8</v>
      </c>
      <c r="D26" s="9">
        <v>1.1</v>
      </c>
      <c r="E26" s="9">
        <v>6.4</v>
      </c>
      <c r="F26" s="9">
        <v>11.3</v>
      </c>
      <c r="G26" s="9">
        <v>13.8</v>
      </c>
      <c r="H26" s="9">
        <v>15.2</v>
      </c>
      <c r="I26" s="9">
        <v>16.3</v>
      </c>
      <c r="J26" s="9">
        <v>11.8</v>
      </c>
      <c r="K26" s="9">
        <v>9.1</v>
      </c>
      <c r="L26" s="9">
        <v>3.6</v>
      </c>
      <c r="M26" s="9">
        <v>-1.2</v>
      </c>
      <c r="N26" s="9">
        <v>7.0</v>
      </c>
      <c r="R26" s="37"/>
      <c r="S26" s="37"/>
    </row>
    <row r="27">
      <c r="A27" s="8">
        <f t="shared" si="3"/>
        <v>1985</v>
      </c>
      <c r="B27" s="9">
        <v>-7.9</v>
      </c>
      <c r="C27" s="9">
        <v>-5.8</v>
      </c>
      <c r="D27" s="9">
        <v>2.1</v>
      </c>
      <c r="E27" s="9">
        <v>7.0</v>
      </c>
      <c r="F27" s="9">
        <v>13.5</v>
      </c>
      <c r="G27" s="9">
        <v>13.0</v>
      </c>
      <c r="H27" s="9">
        <v>17.2</v>
      </c>
      <c r="I27" s="9">
        <v>16.5</v>
      </c>
      <c r="J27" s="9">
        <v>12.6</v>
      </c>
      <c r="K27" s="9">
        <v>7.4</v>
      </c>
      <c r="L27" s="9">
        <v>-0.2</v>
      </c>
      <c r="M27" s="9">
        <v>2.0</v>
      </c>
      <c r="N27" s="9">
        <v>6.5</v>
      </c>
      <c r="R27" s="37"/>
      <c r="S27" s="37"/>
    </row>
    <row r="28">
      <c r="A28" s="8">
        <f t="shared" si="3"/>
        <v>1986</v>
      </c>
      <c r="B28" s="9">
        <v>-1.7</v>
      </c>
      <c r="C28" s="9">
        <v>-7.8</v>
      </c>
      <c r="D28" s="9">
        <v>2.1</v>
      </c>
      <c r="E28" s="9">
        <v>8.3</v>
      </c>
      <c r="F28" s="9">
        <v>14.5</v>
      </c>
      <c r="G28" s="9">
        <v>15.4</v>
      </c>
      <c r="H28" s="9">
        <v>16.4</v>
      </c>
      <c r="I28" s="9">
        <v>16.4</v>
      </c>
      <c r="J28" s="9">
        <v>11.3</v>
      </c>
      <c r="K28" s="9">
        <v>8.1</v>
      </c>
      <c r="L28" s="9">
        <v>3.7</v>
      </c>
      <c r="M28" s="9">
        <v>-0.8</v>
      </c>
      <c r="N28" s="9">
        <v>7.2</v>
      </c>
      <c r="R28" s="37"/>
      <c r="S28" s="37"/>
    </row>
    <row r="29">
      <c r="A29" s="8">
        <f t="shared" si="3"/>
        <v>1987</v>
      </c>
      <c r="B29" s="9">
        <v>-8.1</v>
      </c>
      <c r="C29" s="9">
        <v>-1.8</v>
      </c>
      <c r="D29" s="9">
        <v>-2.5</v>
      </c>
      <c r="E29" s="9">
        <v>7.9</v>
      </c>
      <c r="F29" s="9">
        <v>10.3</v>
      </c>
      <c r="G29" s="9">
        <v>14.6</v>
      </c>
      <c r="H29" s="9">
        <v>17.3</v>
      </c>
      <c r="I29" s="9">
        <v>14.8</v>
      </c>
      <c r="J29" s="9">
        <v>14.4</v>
      </c>
      <c r="K29" s="9">
        <v>8.5</v>
      </c>
      <c r="L29" s="9">
        <v>3.6</v>
      </c>
      <c r="M29" s="9">
        <v>0.3</v>
      </c>
      <c r="N29" s="9">
        <v>6.6</v>
      </c>
      <c r="R29" s="37"/>
      <c r="S29" s="37"/>
    </row>
    <row r="30">
      <c r="A30" s="8">
        <f t="shared" si="3"/>
        <v>1988</v>
      </c>
      <c r="B30" s="9">
        <v>1.2</v>
      </c>
      <c r="C30" s="9">
        <v>0.6</v>
      </c>
      <c r="D30" s="9">
        <v>1.0</v>
      </c>
      <c r="E30" s="9">
        <v>7.5</v>
      </c>
      <c r="F30" s="9">
        <v>13.9</v>
      </c>
      <c r="G30" s="9">
        <v>15.0</v>
      </c>
      <c r="H30" s="9">
        <v>17.5</v>
      </c>
      <c r="I30" s="9">
        <v>16.8</v>
      </c>
      <c r="J30" s="9">
        <v>12.8</v>
      </c>
      <c r="K30" s="9">
        <v>8.5</v>
      </c>
      <c r="L30" s="9">
        <v>-0.4</v>
      </c>
      <c r="M30" s="9">
        <v>0.8</v>
      </c>
      <c r="N30" s="9">
        <v>7.9</v>
      </c>
      <c r="R30" s="37"/>
      <c r="S30" s="37"/>
    </row>
    <row r="31">
      <c r="A31" s="8">
        <f t="shared" si="3"/>
        <v>1989</v>
      </c>
      <c r="B31" s="9">
        <v>-0.3</v>
      </c>
      <c r="C31" s="9">
        <v>2.2</v>
      </c>
      <c r="D31" s="9">
        <v>5.6</v>
      </c>
      <c r="E31" s="9">
        <v>8.1</v>
      </c>
      <c r="F31" s="9">
        <v>12.8</v>
      </c>
      <c r="G31" s="9">
        <v>14.4</v>
      </c>
      <c r="H31" s="9">
        <v>17.3</v>
      </c>
      <c r="I31" s="9">
        <v>16.7</v>
      </c>
      <c r="J31" s="9">
        <v>13.7</v>
      </c>
      <c r="K31" s="9">
        <v>9.0</v>
      </c>
      <c r="L31" s="9">
        <v>0.8</v>
      </c>
      <c r="M31" s="9">
        <v>0.1</v>
      </c>
      <c r="N31" s="9">
        <v>8.4</v>
      </c>
      <c r="R31" s="37"/>
      <c r="S31" s="37"/>
    </row>
    <row r="32">
      <c r="A32" s="8">
        <f t="shared" si="3"/>
        <v>1990</v>
      </c>
      <c r="B32" s="9">
        <v>-0.4</v>
      </c>
      <c r="C32" s="9">
        <v>3.4</v>
      </c>
      <c r="D32" s="9">
        <v>6.0</v>
      </c>
      <c r="E32" s="9">
        <v>6.5</v>
      </c>
      <c r="F32" s="9">
        <v>13.3</v>
      </c>
      <c r="G32" s="9">
        <v>15.4</v>
      </c>
      <c r="H32" s="9">
        <v>16.5</v>
      </c>
      <c r="I32" s="9">
        <v>17.9</v>
      </c>
      <c r="J32" s="9">
        <v>10.8</v>
      </c>
      <c r="K32" s="9">
        <v>8.5</v>
      </c>
      <c r="L32" s="9">
        <v>3.5</v>
      </c>
      <c r="M32" s="9">
        <v>-1.3</v>
      </c>
      <c r="N32" s="9">
        <v>8.4</v>
      </c>
      <c r="R32" s="37"/>
      <c r="S32" s="37"/>
    </row>
    <row r="33">
      <c r="A33" s="8">
        <f t="shared" si="3"/>
        <v>1991</v>
      </c>
      <c r="B33" s="9">
        <v>-0.4</v>
      </c>
      <c r="C33" s="9">
        <v>-4.6</v>
      </c>
      <c r="D33" s="9">
        <v>4.8</v>
      </c>
      <c r="E33" s="9">
        <v>6.3</v>
      </c>
      <c r="F33" s="9">
        <v>8.9</v>
      </c>
      <c r="G33" s="9">
        <v>14.3</v>
      </c>
      <c r="H33" s="9">
        <v>18.7</v>
      </c>
      <c r="I33" s="9">
        <v>17.1</v>
      </c>
      <c r="J33" s="9">
        <v>13.9</v>
      </c>
      <c r="K33" s="9">
        <v>6.8</v>
      </c>
      <c r="L33" s="9">
        <v>2.5</v>
      </c>
      <c r="M33" s="9">
        <v>-2.3</v>
      </c>
      <c r="N33" s="9">
        <v>7.2</v>
      </c>
      <c r="R33" s="37"/>
      <c r="S33" s="37"/>
    </row>
    <row r="34">
      <c r="A34" s="8">
        <f t="shared" si="3"/>
        <v>1992</v>
      </c>
      <c r="B34" s="9">
        <v>-0.3</v>
      </c>
      <c r="C34" s="9">
        <v>1.2</v>
      </c>
      <c r="D34" s="9">
        <v>3.2</v>
      </c>
      <c r="E34" s="9">
        <v>7.3</v>
      </c>
      <c r="F34" s="9">
        <v>13.6</v>
      </c>
      <c r="G34" s="9">
        <v>17.1</v>
      </c>
      <c r="H34" s="9">
        <v>18.8</v>
      </c>
      <c r="I34" s="9">
        <v>20.8</v>
      </c>
      <c r="J34" s="9">
        <v>13.1</v>
      </c>
      <c r="K34" s="9">
        <v>6.2</v>
      </c>
      <c r="L34" s="9">
        <v>3.3</v>
      </c>
      <c r="M34" s="9">
        <v>-1.5</v>
      </c>
      <c r="N34" s="9">
        <v>8.6</v>
      </c>
      <c r="R34" s="37"/>
      <c r="S34" s="37"/>
    </row>
    <row r="35">
      <c r="A35" s="8">
        <f t="shared" si="3"/>
        <v>1993</v>
      </c>
      <c r="B35" s="9">
        <v>-0.2</v>
      </c>
      <c r="C35" s="9">
        <v>-3.0</v>
      </c>
      <c r="D35" s="9">
        <v>1.5</v>
      </c>
      <c r="E35" s="9">
        <v>9.0</v>
      </c>
      <c r="F35" s="9">
        <v>15.0</v>
      </c>
      <c r="G35" s="9">
        <v>15.4</v>
      </c>
      <c r="H35" s="9">
        <v>16.1</v>
      </c>
      <c r="I35" s="9">
        <v>16.6</v>
      </c>
      <c r="J35" s="9">
        <v>12.0</v>
      </c>
      <c r="K35" s="9">
        <v>7.7</v>
      </c>
      <c r="L35" s="9">
        <v>-0.3</v>
      </c>
      <c r="M35" s="9">
        <v>1.5</v>
      </c>
      <c r="N35" s="9">
        <v>7.6</v>
      </c>
      <c r="R35" s="37"/>
      <c r="S35" s="37"/>
    </row>
    <row r="36">
      <c r="A36" s="8">
        <f t="shared" si="3"/>
        <v>1994</v>
      </c>
      <c r="B36" s="9">
        <v>1.6</v>
      </c>
      <c r="C36" s="9">
        <v>-1.3</v>
      </c>
      <c r="D36" s="9">
        <v>5.4</v>
      </c>
      <c r="E36" s="9">
        <v>7.5</v>
      </c>
      <c r="F36" s="9">
        <v>12.4</v>
      </c>
      <c r="G36" s="9">
        <v>16.3</v>
      </c>
      <c r="H36" s="9">
        <v>21.0</v>
      </c>
      <c r="I36" s="9">
        <v>18.1</v>
      </c>
      <c r="J36" s="9">
        <v>13.7</v>
      </c>
      <c r="K36" s="9">
        <v>6.1</v>
      </c>
      <c r="L36" s="9">
        <v>5.0</v>
      </c>
      <c r="M36" s="9">
        <v>0.9</v>
      </c>
      <c r="N36" s="9">
        <v>8.9</v>
      </c>
      <c r="R36" s="37"/>
      <c r="S36" s="37"/>
    </row>
    <row r="37">
      <c r="A37" s="8">
        <f t="shared" si="3"/>
        <v>1995</v>
      </c>
      <c r="B37" s="9">
        <v>-2.0</v>
      </c>
      <c r="C37" s="9">
        <v>3.1</v>
      </c>
      <c r="D37" s="9">
        <v>2.0</v>
      </c>
      <c r="E37" s="9">
        <v>8.0</v>
      </c>
      <c r="F37" s="9">
        <v>12.1</v>
      </c>
      <c r="G37" s="9">
        <v>14.5</v>
      </c>
      <c r="H37" s="9">
        <v>20.0</v>
      </c>
      <c r="I37" s="9">
        <v>17.2</v>
      </c>
      <c r="J37" s="9">
        <v>11.9</v>
      </c>
      <c r="K37" s="9">
        <v>9.9</v>
      </c>
      <c r="L37" s="9">
        <v>0.3</v>
      </c>
      <c r="M37" s="9">
        <v>-2.7</v>
      </c>
      <c r="N37" s="9">
        <v>7.9</v>
      </c>
      <c r="R37" s="37"/>
      <c r="S37" s="37"/>
    </row>
    <row r="38">
      <c r="A38" s="8">
        <f t="shared" si="3"/>
        <v>1996</v>
      </c>
      <c r="B38" s="9">
        <v>-4.7</v>
      </c>
      <c r="C38" s="9">
        <v>-4.8</v>
      </c>
      <c r="D38" s="9">
        <v>-1.0</v>
      </c>
      <c r="E38" s="9">
        <v>7.5</v>
      </c>
      <c r="F38" s="9">
        <v>12.5</v>
      </c>
      <c r="G38" s="9">
        <v>16.0</v>
      </c>
      <c r="H38" s="9">
        <v>15.6</v>
      </c>
      <c r="I38" s="9">
        <v>16.4</v>
      </c>
      <c r="J38" s="9">
        <v>9.7</v>
      </c>
      <c r="K38" s="9">
        <v>8.8</v>
      </c>
      <c r="L38" s="9">
        <v>4.3</v>
      </c>
      <c r="M38" s="9">
        <v>-5.1</v>
      </c>
      <c r="N38" s="9">
        <v>6.3</v>
      </c>
      <c r="R38" s="37"/>
      <c r="S38" s="37"/>
    </row>
    <row r="39">
      <c r="A39" s="8">
        <f t="shared" si="3"/>
        <v>1997</v>
      </c>
      <c r="B39" s="9">
        <v>-4.5</v>
      </c>
      <c r="C39" s="9">
        <v>1.4</v>
      </c>
      <c r="D39" s="9">
        <v>3.6</v>
      </c>
      <c r="E39" s="9">
        <v>4.7</v>
      </c>
      <c r="F39" s="9">
        <v>13.1</v>
      </c>
      <c r="G39" s="9">
        <v>16.1</v>
      </c>
      <c r="H39" s="9">
        <v>16.5</v>
      </c>
      <c r="I39" s="9">
        <v>18.2</v>
      </c>
      <c r="J39" s="9">
        <v>12.7</v>
      </c>
      <c r="K39" s="9">
        <v>5.7</v>
      </c>
      <c r="L39" s="9">
        <v>2.7</v>
      </c>
      <c r="M39" s="9">
        <v>0.7</v>
      </c>
      <c r="N39" s="9">
        <v>7.6</v>
      </c>
      <c r="R39" s="37"/>
      <c r="S39" s="37"/>
    </row>
    <row r="40">
      <c r="A40" s="8">
        <f t="shared" si="3"/>
        <v>1998</v>
      </c>
      <c r="B40" s="9">
        <v>0.1</v>
      </c>
      <c r="C40" s="9">
        <v>2.6</v>
      </c>
      <c r="D40" s="9">
        <v>2.7</v>
      </c>
      <c r="E40" s="9">
        <v>9.2</v>
      </c>
      <c r="F40" s="9">
        <v>13.4</v>
      </c>
      <c r="G40" s="9">
        <v>16.9</v>
      </c>
      <c r="H40" s="9">
        <v>17.1</v>
      </c>
      <c r="I40" s="9">
        <v>17.1</v>
      </c>
      <c r="J40" s="9">
        <v>12.4</v>
      </c>
      <c r="K40" s="9">
        <v>8.1</v>
      </c>
      <c r="L40" s="9">
        <v>0.1</v>
      </c>
      <c r="M40" s="9">
        <v>-1.9</v>
      </c>
      <c r="N40" s="9">
        <v>8.2</v>
      </c>
      <c r="R40" s="37"/>
      <c r="S40" s="37"/>
    </row>
    <row r="41">
      <c r="A41" s="8">
        <f t="shared" si="3"/>
        <v>1999</v>
      </c>
      <c r="B41" s="9">
        <v>-0.4</v>
      </c>
      <c r="C41" s="9">
        <v>-1.7</v>
      </c>
      <c r="D41" s="9">
        <v>4.4</v>
      </c>
      <c r="E41" s="9">
        <v>8.6</v>
      </c>
      <c r="F41" s="9">
        <v>13.5</v>
      </c>
      <c r="G41" s="9">
        <v>15.3</v>
      </c>
      <c r="H41" s="9">
        <v>18.6</v>
      </c>
      <c r="I41" s="9">
        <v>16.7</v>
      </c>
      <c r="J41" s="9">
        <v>16.0</v>
      </c>
      <c r="K41" s="9">
        <v>8.0</v>
      </c>
      <c r="L41" s="9">
        <v>1.6</v>
      </c>
      <c r="M41" s="9">
        <v>-0.4</v>
      </c>
      <c r="N41" s="9">
        <v>8.4</v>
      </c>
      <c r="R41" s="37"/>
      <c r="S41" s="37"/>
    </row>
    <row r="42">
      <c r="A42" s="8">
        <f t="shared" si="3"/>
        <v>2000</v>
      </c>
      <c r="B42" s="9">
        <v>-2.4</v>
      </c>
      <c r="C42" s="9">
        <v>2.1</v>
      </c>
      <c r="D42" s="9">
        <v>3.5</v>
      </c>
      <c r="E42" s="9">
        <v>10.9</v>
      </c>
      <c r="F42" s="9">
        <v>14.7</v>
      </c>
      <c r="G42" s="9">
        <v>17.3</v>
      </c>
      <c r="H42" s="9">
        <v>15.4</v>
      </c>
      <c r="I42" s="9">
        <v>18.4</v>
      </c>
      <c r="J42" s="9">
        <v>12.6</v>
      </c>
      <c r="K42" s="9">
        <v>10.8</v>
      </c>
      <c r="L42" s="9">
        <v>5.4</v>
      </c>
      <c r="M42" s="9">
        <v>0.6</v>
      </c>
      <c r="N42" s="9">
        <v>9.1</v>
      </c>
      <c r="R42" s="37"/>
      <c r="S42" s="37"/>
    </row>
    <row r="43">
      <c r="A43" s="8">
        <f t="shared" si="3"/>
        <v>2001</v>
      </c>
      <c r="B43" s="9">
        <v>-1.6</v>
      </c>
      <c r="C43" s="9">
        <v>0.3</v>
      </c>
      <c r="D43" s="9">
        <v>3.4</v>
      </c>
      <c r="E43" s="9">
        <v>6.8</v>
      </c>
      <c r="F43" s="9">
        <v>14.3</v>
      </c>
      <c r="G43" s="9">
        <v>14.1</v>
      </c>
      <c r="H43" s="9">
        <v>17.9</v>
      </c>
      <c r="I43" s="9">
        <v>18.2</v>
      </c>
      <c r="J43" s="9">
        <v>11.1</v>
      </c>
      <c r="K43" s="9">
        <v>11.3</v>
      </c>
      <c r="L43" s="9">
        <v>1.5</v>
      </c>
      <c r="M43" s="9">
        <v>-3.6</v>
      </c>
      <c r="N43" s="9">
        <v>7.8</v>
      </c>
      <c r="R43" s="37"/>
      <c r="S43" s="37"/>
    </row>
    <row r="44">
      <c r="A44" s="8">
        <f t="shared" si="3"/>
        <v>2002</v>
      </c>
      <c r="B44" s="9">
        <v>-1.3</v>
      </c>
      <c r="C44" s="9">
        <v>3.4</v>
      </c>
      <c r="D44" s="9">
        <v>4.1</v>
      </c>
      <c r="E44" s="9">
        <v>7.5</v>
      </c>
      <c r="F44" s="9">
        <v>15.4</v>
      </c>
      <c r="G44" s="9">
        <v>17.4</v>
      </c>
      <c r="H44" s="9">
        <v>18.5</v>
      </c>
      <c r="I44" s="9">
        <v>18.5</v>
      </c>
      <c r="J44" s="9">
        <v>11.8</v>
      </c>
      <c r="K44" s="9">
        <v>6.8</v>
      </c>
      <c r="L44" s="9">
        <v>4.7</v>
      </c>
      <c r="M44" s="9">
        <v>-2.8</v>
      </c>
      <c r="N44" s="9">
        <v>8.7</v>
      </c>
      <c r="R44" s="37"/>
      <c r="S44" s="37"/>
    </row>
    <row r="45">
      <c r="A45" s="8">
        <f t="shared" si="3"/>
        <v>2003</v>
      </c>
      <c r="B45" s="9">
        <v>-2.4</v>
      </c>
      <c r="C45" s="9">
        <v>-4.4</v>
      </c>
      <c r="D45" s="9">
        <v>3.5</v>
      </c>
      <c r="E45" s="9">
        <v>7.1</v>
      </c>
      <c r="F45" s="9">
        <v>15.0</v>
      </c>
      <c r="G45" s="9">
        <v>19.4</v>
      </c>
      <c r="H45" s="9">
        <v>18.4</v>
      </c>
      <c r="I45" s="9">
        <v>20.1</v>
      </c>
      <c r="J45" s="9">
        <v>13.2</v>
      </c>
      <c r="K45" s="9">
        <v>4.9</v>
      </c>
      <c r="L45" s="9">
        <v>4.6</v>
      </c>
      <c r="M45" s="9">
        <v>-0.6</v>
      </c>
      <c r="N45" s="9">
        <v>8.2</v>
      </c>
      <c r="R45" s="37"/>
      <c r="S45" s="37"/>
    </row>
    <row r="46">
      <c r="A46" s="8">
        <f t="shared" si="3"/>
        <v>2004</v>
      </c>
      <c r="B46" s="9">
        <v>-3.9</v>
      </c>
      <c r="C46" s="9">
        <v>0.4</v>
      </c>
      <c r="D46" s="9">
        <v>2.4</v>
      </c>
      <c r="E46" s="9">
        <v>8.7</v>
      </c>
      <c r="F46" s="9">
        <v>11.3</v>
      </c>
      <c r="G46" s="9">
        <v>15.3</v>
      </c>
      <c r="H46" s="9">
        <v>17.1</v>
      </c>
      <c r="I46" s="9">
        <v>18.1</v>
      </c>
      <c r="J46" s="9">
        <v>12.8</v>
      </c>
      <c r="K46" s="9">
        <v>9.2</v>
      </c>
      <c r="L46" s="9">
        <v>3.2</v>
      </c>
      <c r="M46" s="9">
        <v>-0.7</v>
      </c>
      <c r="N46" s="9">
        <v>7.8</v>
      </c>
      <c r="R46" s="37"/>
      <c r="S46" s="37"/>
    </row>
    <row r="47">
      <c r="A47" s="8">
        <f t="shared" si="3"/>
        <v>2005</v>
      </c>
      <c r="B47" s="9">
        <v>-0.4</v>
      </c>
      <c r="C47" s="9">
        <v>-3.7</v>
      </c>
      <c r="D47" s="9">
        <v>1.0</v>
      </c>
      <c r="E47" s="9">
        <v>8.9</v>
      </c>
      <c r="F47" s="9">
        <v>13.0</v>
      </c>
      <c r="G47" s="9">
        <v>16.1</v>
      </c>
      <c r="H47" s="9">
        <v>18.0</v>
      </c>
      <c r="I47" s="9">
        <v>15.8</v>
      </c>
      <c r="J47" s="9">
        <v>14.1</v>
      </c>
      <c r="K47" s="9">
        <v>9.1</v>
      </c>
      <c r="L47" s="9">
        <v>2.0</v>
      </c>
      <c r="M47" s="9">
        <v>-1.3</v>
      </c>
      <c r="N47" s="9">
        <v>7.7</v>
      </c>
      <c r="R47" s="37"/>
      <c r="S47" s="37"/>
    </row>
    <row r="48">
      <c r="A48" s="8">
        <f t="shared" si="3"/>
        <v>2006</v>
      </c>
      <c r="B48" s="9">
        <v>-6.0</v>
      </c>
      <c r="C48" s="9">
        <v>-3.0</v>
      </c>
      <c r="D48" s="9">
        <v>0.1</v>
      </c>
      <c r="E48" s="9">
        <v>8.1</v>
      </c>
      <c r="F48" s="9">
        <v>12.7</v>
      </c>
      <c r="G48" s="9">
        <v>16.9</v>
      </c>
      <c r="H48" s="9">
        <v>21.3</v>
      </c>
      <c r="I48" s="9">
        <v>15.1</v>
      </c>
      <c r="J48" s="9">
        <v>15.5</v>
      </c>
      <c r="K48" s="9">
        <v>10.1</v>
      </c>
      <c r="L48" s="9">
        <v>5.6</v>
      </c>
      <c r="M48" s="9">
        <v>2.3</v>
      </c>
      <c r="N48" s="9">
        <v>8.2</v>
      </c>
      <c r="R48" s="37"/>
      <c r="S48" s="37"/>
    </row>
    <row r="49">
      <c r="A49" s="8">
        <f t="shared" si="3"/>
        <v>2007</v>
      </c>
      <c r="B49" s="9">
        <v>3.1</v>
      </c>
      <c r="C49" s="9">
        <v>2.8</v>
      </c>
      <c r="D49" s="9">
        <v>5.1</v>
      </c>
      <c r="E49" s="9">
        <v>10.3</v>
      </c>
      <c r="F49" s="9">
        <v>14.4</v>
      </c>
      <c r="G49" s="9">
        <v>18.1</v>
      </c>
      <c r="H49" s="9">
        <v>18.3</v>
      </c>
      <c r="I49" s="9">
        <v>17.7</v>
      </c>
      <c r="J49" s="9">
        <v>11.3</v>
      </c>
      <c r="K49" s="9">
        <v>7.2</v>
      </c>
      <c r="L49" s="9">
        <v>1.4</v>
      </c>
      <c r="M49" s="9">
        <v>-0.9</v>
      </c>
      <c r="N49" s="9">
        <v>9.1</v>
      </c>
      <c r="R49" s="37"/>
      <c r="S49" s="37"/>
    </row>
    <row r="50">
      <c r="A50" s="8">
        <f t="shared" si="3"/>
        <v>2008</v>
      </c>
      <c r="B50" s="9">
        <v>1.3</v>
      </c>
      <c r="C50" s="9">
        <v>2.3</v>
      </c>
      <c r="D50" s="9">
        <v>3.0</v>
      </c>
      <c r="E50" s="9">
        <v>7.8</v>
      </c>
      <c r="F50" s="9">
        <v>13.6</v>
      </c>
      <c r="G50" s="9">
        <v>17.4</v>
      </c>
      <c r="H50" s="9">
        <v>18.0</v>
      </c>
      <c r="I50" s="9">
        <v>17.5</v>
      </c>
      <c r="J50" s="9">
        <v>12.0</v>
      </c>
      <c r="K50" s="9">
        <v>8.3</v>
      </c>
      <c r="L50" s="9">
        <v>4.6</v>
      </c>
      <c r="M50" s="9">
        <v>0.7</v>
      </c>
      <c r="N50" s="9">
        <v>8.9</v>
      </c>
      <c r="R50" s="37"/>
      <c r="S50" s="37"/>
    </row>
    <row r="51">
      <c r="A51" s="8">
        <f t="shared" si="3"/>
        <v>2009</v>
      </c>
      <c r="B51" s="9">
        <v>-4.0</v>
      </c>
      <c r="C51" s="9">
        <v>-1.0</v>
      </c>
      <c r="D51" s="9">
        <v>3.2</v>
      </c>
      <c r="E51" s="9">
        <v>12.0</v>
      </c>
      <c r="F51" s="9">
        <v>13.3</v>
      </c>
      <c r="G51" s="9">
        <v>14.9</v>
      </c>
      <c r="H51" s="9">
        <v>18.1</v>
      </c>
      <c r="I51" s="9">
        <v>18.4</v>
      </c>
      <c r="J51" s="9">
        <v>14.7</v>
      </c>
      <c r="K51" s="9">
        <v>7.2</v>
      </c>
      <c r="L51" s="9">
        <v>5.5</v>
      </c>
      <c r="M51" s="9">
        <v>-1.0</v>
      </c>
      <c r="N51" s="9">
        <v>8.4</v>
      </c>
      <c r="R51" s="37"/>
      <c r="S51" s="37"/>
    </row>
    <row r="52">
      <c r="A52" s="8">
        <f t="shared" si="3"/>
        <v>2010</v>
      </c>
      <c r="B52" s="9">
        <v>-5.0</v>
      </c>
      <c r="C52" s="9">
        <v>-1.8</v>
      </c>
      <c r="D52" s="9">
        <v>2.7</v>
      </c>
      <c r="E52" s="9">
        <v>8.1</v>
      </c>
      <c r="F52" s="9">
        <v>11.5</v>
      </c>
      <c r="G52" s="9">
        <v>16.6</v>
      </c>
      <c r="H52" s="9">
        <v>20.0</v>
      </c>
      <c r="I52" s="9">
        <v>17.0</v>
      </c>
      <c r="J52" s="9">
        <v>11.3</v>
      </c>
      <c r="K52" s="9">
        <v>6.1</v>
      </c>
      <c r="L52" s="9">
        <v>5.0</v>
      </c>
      <c r="M52" s="9">
        <v>-4.9</v>
      </c>
      <c r="N52" s="9">
        <v>7.2</v>
      </c>
      <c r="R52" s="37"/>
      <c r="S52" s="37"/>
    </row>
    <row r="53">
      <c r="A53" s="8">
        <f t="shared" si="3"/>
        <v>2011</v>
      </c>
      <c r="B53" s="9">
        <v>-1.2</v>
      </c>
      <c r="C53" s="9">
        <v>-2.0</v>
      </c>
      <c r="D53" s="9">
        <v>3.9</v>
      </c>
      <c r="E53" s="9">
        <v>10.5</v>
      </c>
      <c r="F53" s="9">
        <v>13.3</v>
      </c>
      <c r="G53" s="9">
        <v>16.9</v>
      </c>
      <c r="H53" s="9">
        <v>16.3</v>
      </c>
      <c r="I53" s="9">
        <v>17.9</v>
      </c>
      <c r="J53" s="9">
        <v>14.6</v>
      </c>
      <c r="K53" s="9">
        <v>7.8</v>
      </c>
      <c r="L53" s="9">
        <v>2.5</v>
      </c>
      <c r="M53" s="9">
        <v>1.9</v>
      </c>
      <c r="N53" s="9">
        <v>8.5</v>
      </c>
      <c r="R53" s="37"/>
      <c r="S53" s="37"/>
    </row>
    <row r="54">
      <c r="A54" s="8">
        <f t="shared" si="3"/>
        <v>2012</v>
      </c>
      <c r="B54" s="9">
        <v>-0.2</v>
      </c>
      <c r="C54" s="9">
        <v>-5.2</v>
      </c>
      <c r="D54" s="9">
        <v>5.2</v>
      </c>
      <c r="E54" s="9">
        <v>8.4</v>
      </c>
      <c r="F54" s="9">
        <v>14.4</v>
      </c>
      <c r="G54" s="9">
        <v>16.9</v>
      </c>
      <c r="H54" s="9">
        <v>18.2</v>
      </c>
      <c r="I54" s="9">
        <v>18.2</v>
      </c>
      <c r="J54" s="9">
        <v>13.2</v>
      </c>
      <c r="K54" s="9">
        <v>7.4</v>
      </c>
      <c r="L54" s="9">
        <v>4.8</v>
      </c>
      <c r="M54" s="9">
        <v>-1.4</v>
      </c>
      <c r="N54" s="9">
        <v>8.3</v>
      </c>
      <c r="R54" s="37"/>
      <c r="S54" s="37"/>
    </row>
    <row r="55">
      <c r="A55" s="8">
        <f t="shared" si="3"/>
        <v>2013</v>
      </c>
      <c r="B55" s="9">
        <v>-1.9</v>
      </c>
      <c r="C55" s="9">
        <v>-1.4</v>
      </c>
      <c r="D55" s="9">
        <v>-0.7</v>
      </c>
      <c r="E55" s="9">
        <v>8.1</v>
      </c>
      <c r="F55" s="9">
        <v>12.0</v>
      </c>
      <c r="G55" s="9">
        <v>15.8</v>
      </c>
      <c r="H55" s="9">
        <v>19.4</v>
      </c>
      <c r="I55" s="9">
        <v>17.7</v>
      </c>
      <c r="J55" s="9">
        <v>11.8</v>
      </c>
      <c r="K55" s="9">
        <v>9.0</v>
      </c>
      <c r="L55" s="9">
        <v>4.1</v>
      </c>
      <c r="M55" s="9">
        <v>1.2</v>
      </c>
      <c r="N55" s="9">
        <v>7.9</v>
      </c>
      <c r="R55" s="37"/>
      <c r="S55" s="37"/>
    </row>
    <row r="56">
      <c r="A56" s="8">
        <f t="shared" si="3"/>
        <v>2014</v>
      </c>
      <c r="B56" s="9">
        <v>0.5</v>
      </c>
      <c r="C56" s="9">
        <v>2.1</v>
      </c>
      <c r="D56" s="9">
        <v>6.2</v>
      </c>
      <c r="E56" s="9">
        <v>9.8</v>
      </c>
      <c r="F56" s="9">
        <v>12.1</v>
      </c>
      <c r="G56" s="9">
        <v>16.0</v>
      </c>
      <c r="H56" s="9">
        <v>19.2</v>
      </c>
      <c r="I56" s="9">
        <v>15.7</v>
      </c>
      <c r="J56" s="9">
        <v>14.0</v>
      </c>
      <c r="K56" s="9">
        <v>10.0</v>
      </c>
      <c r="L56" s="9">
        <v>6.0</v>
      </c>
      <c r="M56" s="9">
        <v>1.6</v>
      </c>
      <c r="N56" s="9">
        <v>9.4</v>
      </c>
      <c r="R56" s="37"/>
      <c r="S56" s="37"/>
    </row>
    <row r="57">
      <c r="A57" s="8">
        <f t="shared" si="3"/>
        <v>2015</v>
      </c>
      <c r="B57" s="9">
        <v>0.9</v>
      </c>
      <c r="C57" s="9">
        <v>-0.1</v>
      </c>
      <c r="D57" s="9">
        <v>4.0</v>
      </c>
      <c r="E57" s="9">
        <v>7.8</v>
      </c>
      <c r="F57" s="9">
        <v>12.4</v>
      </c>
      <c r="G57" s="9">
        <v>16.1</v>
      </c>
      <c r="H57" s="9">
        <v>20.2</v>
      </c>
      <c r="I57" s="9">
        <v>21.3</v>
      </c>
      <c r="J57" s="9">
        <v>13.1</v>
      </c>
      <c r="K57" s="9">
        <v>7.8</v>
      </c>
      <c r="L57" s="9">
        <v>5.7</v>
      </c>
      <c r="M57" s="9">
        <v>3.7</v>
      </c>
      <c r="N57" s="9">
        <v>9.4</v>
      </c>
      <c r="R57" s="37"/>
      <c r="S57" s="37"/>
    </row>
    <row r="58">
      <c r="A58" s="8">
        <f t="shared" si="3"/>
        <v>2016</v>
      </c>
      <c r="B58" s="9">
        <v>-1.4</v>
      </c>
      <c r="C58" s="9">
        <v>3.0</v>
      </c>
      <c r="D58" s="9">
        <v>3.3</v>
      </c>
      <c r="E58" s="9">
        <v>7.7</v>
      </c>
      <c r="F58" s="9">
        <v>13.4</v>
      </c>
      <c r="G58" s="9">
        <v>17.2</v>
      </c>
      <c r="H58" s="9">
        <v>18.6</v>
      </c>
      <c r="I58" s="9">
        <v>17.0</v>
      </c>
      <c r="J58" s="9">
        <v>15.8</v>
      </c>
      <c r="K58" s="9">
        <v>7.4</v>
      </c>
      <c r="L58" s="9">
        <v>2.7</v>
      </c>
      <c r="M58" s="9">
        <v>-0.5</v>
      </c>
      <c r="N58" s="9">
        <v>8.7</v>
      </c>
      <c r="R58" s="37"/>
      <c r="S58" s="37"/>
    </row>
    <row r="59">
      <c r="A59" s="8">
        <f t="shared" si="3"/>
        <v>2017</v>
      </c>
      <c r="B59" s="9">
        <v>-5.6</v>
      </c>
      <c r="C59" s="9">
        <v>1.1</v>
      </c>
      <c r="D59" s="9">
        <v>5.9</v>
      </c>
      <c r="E59" s="9">
        <v>6.9</v>
      </c>
      <c r="F59" s="9">
        <v>13.8</v>
      </c>
      <c r="G59" s="9">
        <v>18.2</v>
      </c>
      <c r="H59" s="9">
        <v>18.5</v>
      </c>
      <c r="I59" s="9">
        <v>18.8</v>
      </c>
      <c r="J59" s="9">
        <v>11.8</v>
      </c>
      <c r="K59" s="9">
        <v>9.5</v>
      </c>
      <c r="L59" s="9">
        <v>3.7</v>
      </c>
      <c r="M59" s="9">
        <v>0.8</v>
      </c>
      <c r="N59" s="9">
        <v>8.6</v>
      </c>
      <c r="R59" s="37"/>
      <c r="S59" s="37"/>
    </row>
    <row r="60">
      <c r="A60" s="8">
        <f t="shared" si="3"/>
        <v>2018</v>
      </c>
      <c r="B60" s="9">
        <v>1.8</v>
      </c>
      <c r="C60" s="9">
        <v>-3.5</v>
      </c>
      <c r="D60" s="9">
        <v>0.8</v>
      </c>
      <c r="E60" s="9">
        <v>12.7</v>
      </c>
      <c r="F60" s="9">
        <v>16.2</v>
      </c>
      <c r="G60" s="9">
        <v>17.5</v>
      </c>
      <c r="H60" s="9">
        <v>19.7</v>
      </c>
      <c r="I60" s="9">
        <v>20.6</v>
      </c>
      <c r="J60" s="9">
        <v>14.5</v>
      </c>
      <c r="K60" s="9">
        <v>10.0</v>
      </c>
      <c r="L60" s="9">
        <v>4.3</v>
      </c>
      <c r="M60" s="9">
        <v>1.2</v>
      </c>
      <c r="N60" s="9">
        <v>9.6</v>
      </c>
      <c r="R60" s="37"/>
      <c r="S60" s="37"/>
    </row>
    <row r="61">
      <c r="A61" s="8">
        <f t="shared" si="3"/>
        <v>2019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R61" s="37"/>
      <c r="S61" s="37"/>
    </row>
    <row r="62">
      <c r="R62" s="37"/>
      <c r="S62" s="37"/>
    </row>
    <row r="63">
      <c r="A63" s="52"/>
      <c r="B63" s="53"/>
      <c r="C63" s="53"/>
      <c r="D63" s="53"/>
      <c r="E63" s="53"/>
      <c r="F63" s="53"/>
      <c r="G63" s="53"/>
      <c r="H63" s="53"/>
      <c r="I63" s="54"/>
      <c r="J63" s="54"/>
      <c r="K63" s="53"/>
      <c r="L63" s="53"/>
      <c r="M63" s="53"/>
      <c r="N63" s="37"/>
      <c r="P63" s="55"/>
    </row>
    <row r="64">
      <c r="B64" s="46" t="s">
        <v>49</v>
      </c>
    </row>
    <row r="65" ht="67.5" customHeight="1">
      <c r="A65" s="37"/>
      <c r="B65" s="39" t="s">
        <v>4</v>
      </c>
      <c r="C65" s="39" t="s">
        <v>5</v>
      </c>
      <c r="D65" s="39" t="s">
        <v>6</v>
      </c>
      <c r="E65" s="39" t="s">
        <v>7</v>
      </c>
      <c r="F65" s="39" t="s">
        <v>8</v>
      </c>
      <c r="G65" s="39" t="s">
        <v>9</v>
      </c>
      <c r="H65" s="39" t="s">
        <v>10</v>
      </c>
      <c r="I65" s="39" t="s">
        <v>11</v>
      </c>
      <c r="J65" s="39" t="s">
        <v>12</v>
      </c>
      <c r="K65" s="39" t="s">
        <v>13</v>
      </c>
      <c r="L65" s="39" t="s">
        <v>14</v>
      </c>
      <c r="M65" s="39" t="s">
        <v>15</v>
      </c>
      <c r="N65" s="39" t="s">
        <v>16</v>
      </c>
      <c r="R65" s="37"/>
      <c r="S65" s="37"/>
    </row>
    <row r="66">
      <c r="A66" s="56"/>
      <c r="B66" s="57">
        <v>0.2797</v>
      </c>
      <c r="C66" s="58">
        <v>0.1223</v>
      </c>
      <c r="D66" s="58">
        <v>0.2323</v>
      </c>
      <c r="E66" s="57">
        <v>0.3762</v>
      </c>
      <c r="F66" s="57">
        <v>0.464</v>
      </c>
      <c r="G66" s="57">
        <v>0.4109</v>
      </c>
      <c r="H66" s="57">
        <v>0.5056</v>
      </c>
      <c r="I66" s="59">
        <v>0.5564</v>
      </c>
      <c r="J66" s="60">
        <v>0.1401</v>
      </c>
      <c r="K66" s="58">
        <v>0.1391</v>
      </c>
      <c r="L66" s="57">
        <v>0.2646</v>
      </c>
      <c r="M66" s="57">
        <v>0.3278</v>
      </c>
      <c r="N66" s="57">
        <v>0.6862</v>
      </c>
      <c r="R66" s="37"/>
      <c r="S66" s="37"/>
    </row>
    <row r="67">
      <c r="B67" s="57" t="s">
        <v>50</v>
      </c>
      <c r="C67" s="61" t="s">
        <v>51</v>
      </c>
      <c r="D67" s="61" t="s">
        <v>52</v>
      </c>
      <c r="E67" s="57" t="s">
        <v>53</v>
      </c>
      <c r="F67" s="57" t="s">
        <v>54</v>
      </c>
      <c r="G67" s="57" t="s">
        <v>55</v>
      </c>
      <c r="H67" s="57" t="s">
        <v>54</v>
      </c>
      <c r="I67" s="59" t="s">
        <v>54</v>
      </c>
      <c r="J67" s="62" t="s">
        <v>56</v>
      </c>
      <c r="K67" s="61" t="s">
        <v>57</v>
      </c>
      <c r="L67" s="57" t="s">
        <v>58</v>
      </c>
      <c r="M67" s="57" t="s">
        <v>59</v>
      </c>
      <c r="N67" s="57" t="s">
        <v>54</v>
      </c>
      <c r="R67" s="37"/>
      <c r="S67" s="37"/>
    </row>
    <row r="68">
      <c r="R68" s="37"/>
      <c r="S68" s="37"/>
    </row>
    <row r="72">
      <c r="C72" s="63"/>
      <c r="D72" s="64"/>
      <c r="R72" s="37"/>
      <c r="S72" s="37"/>
    </row>
    <row r="73">
      <c r="C73" s="65"/>
      <c r="D73" s="66"/>
      <c r="R73" s="37"/>
      <c r="S73" s="37"/>
    </row>
    <row r="74">
      <c r="R74" s="37"/>
      <c r="S74" s="37"/>
    </row>
    <row r="75">
      <c r="R75" s="37"/>
      <c r="S75" s="37"/>
    </row>
    <row r="76">
      <c r="R76" s="37"/>
      <c r="S76" s="37"/>
    </row>
    <row r="77">
      <c r="R77" s="37"/>
      <c r="S77" s="37"/>
    </row>
    <row r="78">
      <c r="R78" s="37"/>
      <c r="S78" s="37"/>
    </row>
    <row r="79">
      <c r="R79" s="37"/>
      <c r="S79" s="37"/>
    </row>
    <row r="80">
      <c r="R80" s="37"/>
      <c r="S80" s="37"/>
    </row>
    <row r="81">
      <c r="R81" s="37"/>
      <c r="S81" s="37"/>
    </row>
    <row r="82">
      <c r="R82" s="37"/>
      <c r="S82" s="37"/>
    </row>
    <row r="83">
      <c r="R83" s="37"/>
      <c r="S83" s="37"/>
    </row>
    <row r="84">
      <c r="R84" s="37"/>
      <c r="S84" s="37"/>
    </row>
    <row r="85">
      <c r="R85" s="37"/>
      <c r="S85" s="37"/>
    </row>
    <row r="86">
      <c r="R86" s="37"/>
      <c r="S86" s="37"/>
    </row>
    <row r="87">
      <c r="R87" s="37"/>
      <c r="S87" s="37"/>
    </row>
    <row r="88">
      <c r="R88" s="37"/>
      <c r="S88" s="37"/>
    </row>
    <row r="89">
      <c r="R89" s="37"/>
      <c r="S89" s="37"/>
    </row>
    <row r="90">
      <c r="R90" s="37"/>
      <c r="S90" s="37"/>
    </row>
    <row r="91">
      <c r="R91" s="37"/>
      <c r="S91" s="37"/>
    </row>
    <row r="92">
      <c r="R92" s="37"/>
      <c r="S92" s="37"/>
    </row>
    <row r="93">
      <c r="R93" s="37"/>
      <c r="S93" s="37"/>
    </row>
    <row r="94">
      <c r="R94" s="37"/>
      <c r="S94" s="37"/>
    </row>
    <row r="95">
      <c r="R95" s="37"/>
      <c r="S95" s="37"/>
    </row>
    <row r="96">
      <c r="R96" s="37"/>
      <c r="S96" s="37"/>
    </row>
    <row r="97">
      <c r="R97" s="37"/>
      <c r="S97" s="37"/>
    </row>
    <row r="98">
      <c r="R98" s="37"/>
      <c r="S98" s="37"/>
    </row>
    <row r="99">
      <c r="R99" s="37"/>
      <c r="S99" s="37"/>
    </row>
    <row r="100">
      <c r="R100" s="37"/>
      <c r="S100" s="37"/>
    </row>
    <row r="101">
      <c r="R101" s="37"/>
      <c r="S101" s="37"/>
    </row>
    <row r="102">
      <c r="R102" s="37"/>
      <c r="S102" s="37"/>
    </row>
    <row r="103">
      <c r="R103" s="37"/>
      <c r="S103" s="37"/>
    </row>
    <row r="104">
      <c r="R104" s="37"/>
      <c r="S104" s="37"/>
    </row>
    <row r="105">
      <c r="R105" s="37"/>
      <c r="S105" s="37"/>
    </row>
    <row r="106">
      <c r="R106" s="37"/>
      <c r="S106" s="37"/>
    </row>
    <row r="107">
      <c r="R107" s="37"/>
      <c r="S107" s="37"/>
    </row>
    <row r="108">
      <c r="R108" s="37"/>
      <c r="S108" s="37"/>
    </row>
    <row r="109">
      <c r="R109" s="37"/>
      <c r="S109" s="37"/>
    </row>
    <row r="110">
      <c r="R110" s="37"/>
      <c r="S110" s="37"/>
    </row>
    <row r="111">
      <c r="R111" s="37"/>
      <c r="S111" s="37"/>
    </row>
    <row r="112">
      <c r="R112" s="37"/>
      <c r="S112" s="37"/>
    </row>
    <row r="113">
      <c r="R113" s="37"/>
      <c r="S113" s="37"/>
    </row>
    <row r="114">
      <c r="R114" s="37"/>
      <c r="S114" s="37"/>
    </row>
    <row r="115">
      <c r="R115" s="37"/>
      <c r="S115" s="37"/>
    </row>
    <row r="116">
      <c r="R116" s="37"/>
      <c r="S116" s="37"/>
    </row>
    <row r="117">
      <c r="R117" s="37"/>
      <c r="S117" s="37"/>
    </row>
    <row r="118">
      <c r="R118" s="37"/>
      <c r="S118" s="37"/>
    </row>
    <row r="119">
      <c r="R119" s="37"/>
      <c r="S119" s="37"/>
    </row>
    <row r="120">
      <c r="R120" s="37"/>
      <c r="S120" s="37"/>
    </row>
    <row r="121">
      <c r="R121" s="37"/>
      <c r="S121" s="37"/>
    </row>
    <row r="122">
      <c r="R122" s="37"/>
      <c r="S122" s="37"/>
    </row>
    <row r="123">
      <c r="R123" s="37"/>
      <c r="S123" s="37"/>
    </row>
    <row r="124">
      <c r="R124" s="37"/>
      <c r="S124" s="37"/>
    </row>
    <row r="125">
      <c r="R125" s="37"/>
      <c r="S125" s="37"/>
    </row>
    <row r="126">
      <c r="R126" s="37"/>
      <c r="S126" s="37"/>
    </row>
    <row r="127">
      <c r="R127" s="37"/>
      <c r="S127" s="37"/>
    </row>
    <row r="128">
      <c r="R128" s="37"/>
      <c r="S128" s="37"/>
    </row>
    <row r="129">
      <c r="R129" s="37"/>
      <c r="S129" s="37"/>
    </row>
    <row r="130">
      <c r="R130" s="37"/>
      <c r="S130" s="37"/>
    </row>
    <row r="131">
      <c r="R131" s="37"/>
      <c r="S131" s="37"/>
    </row>
    <row r="132">
      <c r="R132" s="37"/>
      <c r="S132" s="37"/>
    </row>
    <row r="133">
      <c r="R133" s="37"/>
      <c r="S133" s="37"/>
    </row>
    <row r="134">
      <c r="R134" s="37"/>
      <c r="S134" s="37"/>
    </row>
    <row r="135">
      <c r="R135" s="37"/>
      <c r="S135" s="37"/>
    </row>
    <row r="136">
      <c r="R136" s="37"/>
      <c r="S136" s="37"/>
    </row>
    <row r="137">
      <c r="R137" s="37"/>
      <c r="S137" s="37"/>
    </row>
    <row r="138">
      <c r="R138" s="37"/>
      <c r="S138" s="37"/>
    </row>
    <row r="139">
      <c r="R139" s="37"/>
      <c r="S139" s="37"/>
    </row>
    <row r="140">
      <c r="R140" s="37"/>
      <c r="S140" s="37"/>
    </row>
    <row r="141">
      <c r="R141" s="37"/>
      <c r="S141" s="37"/>
    </row>
    <row r="142">
      <c r="R142" s="37"/>
      <c r="S142" s="37"/>
    </row>
    <row r="143">
      <c r="R143" s="37"/>
      <c r="S143" s="37"/>
    </row>
    <row r="144">
      <c r="R144" s="37"/>
      <c r="S144" s="37"/>
    </row>
    <row r="145">
      <c r="R145" s="37"/>
      <c r="S145" s="37"/>
    </row>
    <row r="146">
      <c r="R146" s="37"/>
      <c r="S146" s="37"/>
    </row>
    <row r="147">
      <c r="R147" s="37"/>
      <c r="S147" s="37"/>
    </row>
    <row r="148">
      <c r="R148" s="37"/>
      <c r="S148" s="37"/>
    </row>
    <row r="149">
      <c r="R149" s="37"/>
      <c r="S149" s="37"/>
    </row>
    <row r="150">
      <c r="R150" s="37"/>
      <c r="S150" s="37"/>
    </row>
    <row r="151">
      <c r="R151" s="37"/>
      <c r="S151" s="37"/>
    </row>
    <row r="152">
      <c r="R152" s="37"/>
      <c r="S152" s="37"/>
    </row>
    <row r="153">
      <c r="R153" s="37"/>
      <c r="S153" s="37"/>
    </row>
    <row r="154">
      <c r="R154" s="37"/>
      <c r="S154" s="37"/>
    </row>
    <row r="155">
      <c r="R155" s="37"/>
      <c r="S155" s="37"/>
    </row>
    <row r="156">
      <c r="R156" s="37"/>
      <c r="S156" s="37"/>
    </row>
    <row r="157">
      <c r="R157" s="37"/>
      <c r="S157" s="37"/>
    </row>
    <row r="158">
      <c r="R158" s="37"/>
      <c r="S158" s="37"/>
    </row>
    <row r="159">
      <c r="R159" s="37"/>
      <c r="S159" s="37"/>
    </row>
    <row r="160">
      <c r="R160" s="37"/>
      <c r="S160" s="37"/>
    </row>
    <row r="161">
      <c r="R161" s="37"/>
      <c r="S161" s="37"/>
    </row>
    <row r="162">
      <c r="R162" s="37"/>
      <c r="S162" s="37"/>
    </row>
    <row r="163">
      <c r="R163" s="37"/>
      <c r="S163" s="37"/>
    </row>
    <row r="164">
      <c r="R164" s="37"/>
      <c r="S164" s="37"/>
    </row>
    <row r="165">
      <c r="R165" s="37"/>
      <c r="S165" s="37"/>
    </row>
    <row r="166">
      <c r="R166" s="37"/>
      <c r="S166" s="37"/>
    </row>
    <row r="167">
      <c r="R167" s="37"/>
      <c r="S167" s="37"/>
    </row>
    <row r="168">
      <c r="R168" s="37"/>
      <c r="S168" s="37"/>
    </row>
    <row r="169">
      <c r="R169" s="37"/>
      <c r="S169" s="37"/>
    </row>
    <row r="170">
      <c r="R170" s="37"/>
      <c r="S170" s="37"/>
    </row>
    <row r="171">
      <c r="R171" s="37"/>
      <c r="S171" s="37"/>
    </row>
    <row r="172">
      <c r="R172" s="37"/>
      <c r="S172" s="37"/>
    </row>
    <row r="173">
      <c r="R173" s="37"/>
      <c r="S173" s="37"/>
    </row>
    <row r="174">
      <c r="R174" s="37"/>
      <c r="S174" s="37"/>
    </row>
    <row r="175">
      <c r="R175" s="37"/>
      <c r="S175" s="37"/>
    </row>
    <row r="176">
      <c r="R176" s="37"/>
      <c r="S176" s="37"/>
    </row>
    <row r="177">
      <c r="R177" s="37"/>
      <c r="S177" s="37"/>
    </row>
    <row r="178">
      <c r="R178" s="37"/>
      <c r="S178" s="37"/>
    </row>
    <row r="179">
      <c r="R179" s="37"/>
      <c r="S179" s="37"/>
    </row>
    <row r="180">
      <c r="R180" s="37"/>
      <c r="S180" s="37"/>
    </row>
    <row r="181">
      <c r="R181" s="37"/>
      <c r="S181" s="37"/>
    </row>
    <row r="182">
      <c r="R182" s="37"/>
      <c r="S182" s="37"/>
    </row>
    <row r="183">
      <c r="R183" s="37"/>
      <c r="S183" s="37"/>
    </row>
    <row r="184">
      <c r="R184" s="37"/>
      <c r="S184" s="37"/>
    </row>
    <row r="185">
      <c r="R185" s="37"/>
      <c r="S185" s="37"/>
    </row>
    <row r="186">
      <c r="R186" s="37"/>
      <c r="S186" s="37"/>
    </row>
    <row r="187">
      <c r="R187" s="37"/>
      <c r="S187" s="37"/>
    </row>
    <row r="188">
      <c r="R188" s="37"/>
      <c r="S188" s="37"/>
    </row>
    <row r="189">
      <c r="R189" s="37"/>
      <c r="S189" s="37"/>
    </row>
    <row r="190">
      <c r="R190" s="37"/>
      <c r="S190" s="37"/>
    </row>
    <row r="191">
      <c r="R191" s="37"/>
      <c r="S191" s="37"/>
    </row>
    <row r="192">
      <c r="R192" s="37"/>
      <c r="S192" s="37"/>
    </row>
    <row r="193">
      <c r="R193" s="37"/>
      <c r="S193" s="37"/>
    </row>
    <row r="194">
      <c r="R194" s="37"/>
      <c r="S194" s="37"/>
    </row>
    <row r="195">
      <c r="R195" s="37"/>
      <c r="S195" s="37"/>
    </row>
    <row r="196">
      <c r="R196" s="37"/>
      <c r="S196" s="37"/>
    </row>
    <row r="197">
      <c r="R197" s="37"/>
      <c r="S197" s="37"/>
    </row>
    <row r="198">
      <c r="R198" s="37"/>
      <c r="S198" s="37"/>
    </row>
    <row r="199">
      <c r="R199" s="37"/>
      <c r="S199" s="37"/>
    </row>
    <row r="200">
      <c r="R200" s="37"/>
      <c r="S200" s="37"/>
    </row>
    <row r="201">
      <c r="R201" s="37"/>
      <c r="S201" s="37"/>
    </row>
    <row r="202">
      <c r="R202" s="37"/>
      <c r="S202" s="37"/>
    </row>
    <row r="203">
      <c r="R203" s="37"/>
      <c r="S203" s="37"/>
    </row>
    <row r="204">
      <c r="R204" s="37"/>
      <c r="S204" s="37"/>
    </row>
    <row r="205">
      <c r="R205" s="37"/>
      <c r="S205" s="37"/>
    </row>
    <row r="206">
      <c r="R206" s="37"/>
      <c r="S206" s="37"/>
    </row>
    <row r="207">
      <c r="R207" s="37"/>
      <c r="S207" s="37"/>
    </row>
    <row r="208">
      <c r="R208" s="37"/>
      <c r="S208" s="37"/>
    </row>
    <row r="209">
      <c r="R209" s="37"/>
      <c r="S209" s="37"/>
    </row>
    <row r="210">
      <c r="R210" s="37"/>
      <c r="S210" s="37"/>
    </row>
    <row r="211">
      <c r="R211" s="37"/>
      <c r="S211" s="37"/>
    </row>
    <row r="212">
      <c r="R212" s="37"/>
      <c r="S212" s="37"/>
    </row>
    <row r="213">
      <c r="R213" s="37"/>
      <c r="S213" s="37"/>
    </row>
    <row r="214">
      <c r="R214" s="37"/>
      <c r="S214" s="37"/>
    </row>
    <row r="215">
      <c r="R215" s="37"/>
      <c r="S215" s="37"/>
    </row>
    <row r="216">
      <c r="R216" s="37"/>
      <c r="S216" s="37"/>
    </row>
    <row r="217">
      <c r="R217" s="37"/>
      <c r="S217" s="37"/>
    </row>
    <row r="218">
      <c r="R218" s="37"/>
      <c r="S218" s="37"/>
    </row>
    <row r="219">
      <c r="R219" s="37"/>
      <c r="S219" s="37"/>
    </row>
    <row r="220">
      <c r="R220" s="37"/>
      <c r="S220" s="37"/>
    </row>
    <row r="221">
      <c r="R221" s="37"/>
      <c r="S221" s="37"/>
    </row>
    <row r="222">
      <c r="R222" s="37"/>
      <c r="S222" s="37"/>
    </row>
    <row r="223">
      <c r="R223" s="37"/>
      <c r="S223" s="37"/>
    </row>
    <row r="224">
      <c r="R224" s="37"/>
      <c r="S224" s="37"/>
    </row>
    <row r="225">
      <c r="R225" s="37"/>
      <c r="S225" s="37"/>
    </row>
    <row r="226">
      <c r="R226" s="37"/>
      <c r="S226" s="37"/>
    </row>
    <row r="227">
      <c r="R227" s="37"/>
      <c r="S227" s="37"/>
    </row>
    <row r="228">
      <c r="R228" s="37"/>
      <c r="S228" s="37"/>
    </row>
    <row r="229">
      <c r="R229" s="37"/>
      <c r="S229" s="37"/>
    </row>
    <row r="230">
      <c r="R230" s="37"/>
      <c r="S230" s="37"/>
    </row>
    <row r="231">
      <c r="R231" s="37"/>
      <c r="S231" s="37"/>
    </row>
    <row r="232">
      <c r="R232" s="37"/>
      <c r="S232" s="37"/>
    </row>
    <row r="233">
      <c r="R233" s="37"/>
      <c r="S233" s="37"/>
    </row>
    <row r="234">
      <c r="R234" s="37"/>
      <c r="S234" s="37"/>
    </row>
    <row r="235">
      <c r="R235" s="37"/>
      <c r="S235" s="37"/>
    </row>
    <row r="236">
      <c r="R236" s="37"/>
      <c r="S236" s="37"/>
    </row>
    <row r="237">
      <c r="R237" s="37"/>
      <c r="S237" s="37"/>
    </row>
    <row r="238">
      <c r="R238" s="37"/>
      <c r="S238" s="37"/>
    </row>
    <row r="239">
      <c r="R239" s="37"/>
      <c r="S239" s="37"/>
    </row>
    <row r="240">
      <c r="R240" s="37"/>
      <c r="S240" s="37"/>
    </row>
    <row r="241">
      <c r="R241" s="37"/>
      <c r="S241" s="37"/>
    </row>
    <row r="242">
      <c r="R242" s="37"/>
      <c r="S242" s="37"/>
    </row>
    <row r="243">
      <c r="R243" s="37"/>
      <c r="S243" s="37"/>
    </row>
    <row r="244">
      <c r="R244" s="37"/>
      <c r="S244" s="37"/>
    </row>
    <row r="245">
      <c r="R245" s="37"/>
      <c r="S245" s="37"/>
    </row>
    <row r="246">
      <c r="R246" s="37"/>
      <c r="S246" s="37"/>
    </row>
    <row r="247">
      <c r="R247" s="37"/>
      <c r="S247" s="37"/>
    </row>
    <row r="248">
      <c r="R248" s="37"/>
      <c r="S248" s="37"/>
    </row>
    <row r="249">
      <c r="R249" s="37"/>
      <c r="S249" s="37"/>
    </row>
    <row r="250">
      <c r="R250" s="37"/>
      <c r="S250" s="37"/>
    </row>
    <row r="251">
      <c r="R251" s="37"/>
      <c r="S251" s="37"/>
    </row>
    <row r="252">
      <c r="R252" s="37"/>
      <c r="S252" s="37"/>
    </row>
    <row r="253">
      <c r="R253" s="37"/>
      <c r="S253" s="37"/>
    </row>
    <row r="254">
      <c r="R254" s="37"/>
      <c r="S254" s="37"/>
    </row>
    <row r="255">
      <c r="R255" s="37"/>
      <c r="S255" s="37"/>
    </row>
    <row r="256">
      <c r="R256" s="37"/>
      <c r="S256" s="37"/>
    </row>
    <row r="257">
      <c r="R257" s="37"/>
      <c r="S257" s="37"/>
    </row>
    <row r="258">
      <c r="R258" s="37"/>
      <c r="S258" s="37"/>
    </row>
    <row r="259">
      <c r="R259" s="37"/>
      <c r="S259" s="37"/>
    </row>
    <row r="260">
      <c r="R260" s="37"/>
      <c r="S260" s="37"/>
    </row>
    <row r="261">
      <c r="R261" s="37"/>
      <c r="S261" s="37"/>
    </row>
    <row r="262">
      <c r="R262" s="37"/>
      <c r="S262" s="37"/>
    </row>
    <row r="263">
      <c r="R263" s="37"/>
      <c r="S263" s="37"/>
    </row>
    <row r="264">
      <c r="R264" s="37"/>
      <c r="S264" s="37"/>
    </row>
    <row r="265">
      <c r="R265" s="37"/>
      <c r="S265" s="37"/>
    </row>
    <row r="266">
      <c r="R266" s="37"/>
      <c r="S266" s="37"/>
    </row>
    <row r="267">
      <c r="R267" s="37"/>
      <c r="S267" s="37"/>
    </row>
    <row r="268">
      <c r="R268" s="37"/>
      <c r="S268" s="37"/>
    </row>
    <row r="269">
      <c r="R269" s="37"/>
      <c r="S269" s="37"/>
    </row>
    <row r="270">
      <c r="R270" s="37"/>
      <c r="S270" s="37"/>
    </row>
    <row r="271">
      <c r="R271" s="37"/>
      <c r="S271" s="37"/>
    </row>
    <row r="272">
      <c r="R272" s="37"/>
      <c r="S272" s="37"/>
    </row>
    <row r="273">
      <c r="R273" s="37"/>
      <c r="S273" s="37"/>
    </row>
    <row r="274">
      <c r="R274" s="37"/>
      <c r="S274" s="37"/>
    </row>
    <row r="275">
      <c r="R275" s="37"/>
      <c r="S275" s="37"/>
    </row>
    <row r="276">
      <c r="R276" s="37"/>
      <c r="S276" s="37"/>
    </row>
    <row r="277">
      <c r="R277" s="37"/>
      <c r="S277" s="37"/>
    </row>
    <row r="278">
      <c r="R278" s="37"/>
      <c r="S278" s="37"/>
    </row>
    <row r="279">
      <c r="R279" s="37"/>
      <c r="S279" s="37"/>
    </row>
    <row r="280">
      <c r="R280" s="37"/>
      <c r="S280" s="37"/>
    </row>
    <row r="281">
      <c r="R281" s="37"/>
      <c r="S281" s="37"/>
    </row>
    <row r="282">
      <c r="R282" s="37"/>
      <c r="S282" s="37"/>
    </row>
    <row r="283">
      <c r="R283" s="37"/>
      <c r="S283" s="37"/>
    </row>
    <row r="284">
      <c r="R284" s="37"/>
      <c r="S284" s="37"/>
    </row>
    <row r="285">
      <c r="R285" s="37"/>
      <c r="S285" s="37"/>
    </row>
    <row r="286">
      <c r="R286" s="37"/>
      <c r="S286" s="37"/>
    </row>
    <row r="287">
      <c r="R287" s="37"/>
      <c r="S287" s="37"/>
    </row>
    <row r="288">
      <c r="R288" s="37"/>
      <c r="S288" s="37"/>
    </row>
    <row r="289">
      <c r="R289" s="37"/>
      <c r="S289" s="37"/>
    </row>
    <row r="290">
      <c r="R290" s="37"/>
      <c r="S290" s="37"/>
    </row>
    <row r="291">
      <c r="R291" s="37"/>
      <c r="S291" s="37"/>
    </row>
    <row r="292">
      <c r="R292" s="37"/>
      <c r="S292" s="37"/>
    </row>
    <row r="293">
      <c r="R293" s="37"/>
      <c r="S293" s="37"/>
    </row>
    <row r="294">
      <c r="R294" s="37"/>
      <c r="S294" s="37"/>
    </row>
    <row r="295">
      <c r="R295" s="37"/>
      <c r="S295" s="37"/>
    </row>
    <row r="296">
      <c r="R296" s="37"/>
      <c r="S296" s="37"/>
    </row>
    <row r="297">
      <c r="R297" s="37"/>
      <c r="S297" s="37"/>
    </row>
    <row r="298">
      <c r="R298" s="37"/>
      <c r="S298" s="37"/>
    </row>
    <row r="299">
      <c r="R299" s="37"/>
      <c r="S299" s="37"/>
    </row>
    <row r="300">
      <c r="R300" s="37"/>
      <c r="S300" s="37"/>
    </row>
    <row r="301">
      <c r="R301" s="37"/>
      <c r="S301" s="37"/>
    </row>
    <row r="302">
      <c r="R302" s="37"/>
      <c r="S302" s="37"/>
    </row>
    <row r="303">
      <c r="R303" s="37"/>
      <c r="S303" s="37"/>
    </row>
    <row r="304">
      <c r="R304" s="37"/>
      <c r="S304" s="37"/>
    </row>
    <row r="305">
      <c r="R305" s="37"/>
      <c r="S305" s="37"/>
    </row>
    <row r="306">
      <c r="R306" s="37"/>
      <c r="S306" s="37"/>
    </row>
    <row r="307">
      <c r="R307" s="37"/>
      <c r="S307" s="37"/>
    </row>
    <row r="308">
      <c r="R308" s="37"/>
      <c r="S308" s="37"/>
    </row>
    <row r="309">
      <c r="R309" s="37"/>
      <c r="S309" s="37"/>
    </row>
    <row r="310">
      <c r="R310" s="37"/>
      <c r="S310" s="37"/>
    </row>
    <row r="311">
      <c r="R311" s="37"/>
      <c r="S311" s="37"/>
    </row>
    <row r="312">
      <c r="R312" s="37"/>
      <c r="S312" s="37"/>
    </row>
    <row r="313">
      <c r="R313" s="37"/>
      <c r="S313" s="37"/>
    </row>
    <row r="314">
      <c r="R314" s="37"/>
      <c r="S314" s="37"/>
    </row>
    <row r="315">
      <c r="R315" s="37"/>
      <c r="S315" s="37"/>
    </row>
    <row r="316">
      <c r="R316" s="37"/>
      <c r="S316" s="37"/>
    </row>
    <row r="317">
      <c r="R317" s="37"/>
      <c r="S317" s="37"/>
    </row>
    <row r="318">
      <c r="R318" s="37"/>
      <c r="S318" s="37"/>
    </row>
    <row r="319">
      <c r="R319" s="37"/>
      <c r="S319" s="37"/>
    </row>
    <row r="320">
      <c r="R320" s="37"/>
      <c r="S320" s="37"/>
    </row>
    <row r="321">
      <c r="R321" s="37"/>
      <c r="S321" s="37"/>
    </row>
    <row r="322">
      <c r="R322" s="37"/>
      <c r="S322" s="37"/>
    </row>
    <row r="323">
      <c r="R323" s="37"/>
      <c r="S323" s="37"/>
    </row>
    <row r="324">
      <c r="R324" s="37"/>
      <c r="S324" s="37"/>
    </row>
    <row r="325">
      <c r="R325" s="37"/>
      <c r="S325" s="37"/>
    </row>
    <row r="326">
      <c r="R326" s="37"/>
      <c r="S326" s="37"/>
    </row>
    <row r="327">
      <c r="R327" s="37"/>
      <c r="S327" s="37"/>
    </row>
    <row r="328">
      <c r="R328" s="37"/>
      <c r="S328" s="37"/>
    </row>
    <row r="329">
      <c r="R329" s="37"/>
      <c r="S329" s="37"/>
    </row>
    <row r="330">
      <c r="R330" s="37"/>
      <c r="S330" s="37"/>
    </row>
    <row r="331">
      <c r="R331" s="37"/>
      <c r="S331" s="37"/>
    </row>
    <row r="332">
      <c r="R332" s="37"/>
      <c r="S332" s="37"/>
    </row>
    <row r="333">
      <c r="R333" s="37"/>
      <c r="S333" s="37"/>
    </row>
    <row r="334">
      <c r="R334" s="37"/>
      <c r="S334" s="37"/>
    </row>
    <row r="335">
      <c r="R335" s="37"/>
      <c r="S335" s="37"/>
    </row>
    <row r="336">
      <c r="R336" s="37"/>
      <c r="S336" s="37"/>
    </row>
    <row r="337">
      <c r="R337" s="37"/>
      <c r="S337" s="37"/>
    </row>
    <row r="338">
      <c r="R338" s="37"/>
      <c r="S338" s="37"/>
    </row>
    <row r="339">
      <c r="R339" s="37"/>
      <c r="S339" s="37"/>
    </row>
    <row r="340">
      <c r="R340" s="37"/>
      <c r="S340" s="37"/>
    </row>
    <row r="341">
      <c r="R341" s="37"/>
      <c r="S341" s="37"/>
    </row>
    <row r="342">
      <c r="R342" s="37"/>
      <c r="S342" s="37"/>
    </row>
    <row r="343">
      <c r="R343" s="37"/>
      <c r="S343" s="37"/>
    </row>
    <row r="344">
      <c r="R344" s="37"/>
      <c r="S344" s="37"/>
    </row>
    <row r="345">
      <c r="R345" s="37"/>
      <c r="S345" s="37"/>
    </row>
    <row r="346">
      <c r="R346" s="37"/>
      <c r="S346" s="37"/>
    </row>
    <row r="347">
      <c r="R347" s="37"/>
      <c r="S347" s="37"/>
    </row>
    <row r="348">
      <c r="R348" s="37"/>
      <c r="S348" s="37"/>
    </row>
    <row r="349">
      <c r="R349" s="37"/>
      <c r="S349" s="37"/>
    </row>
    <row r="350">
      <c r="R350" s="37"/>
      <c r="S350" s="37"/>
    </row>
    <row r="351">
      <c r="R351" s="37"/>
      <c r="S351" s="37"/>
    </row>
    <row r="352">
      <c r="R352" s="37"/>
      <c r="S352" s="37"/>
    </row>
    <row r="353">
      <c r="R353" s="37"/>
      <c r="S353" s="37"/>
    </row>
    <row r="354">
      <c r="R354" s="37"/>
      <c r="S354" s="37"/>
    </row>
    <row r="355">
      <c r="R355" s="37"/>
      <c r="S355" s="37"/>
    </row>
    <row r="356">
      <c r="R356" s="37"/>
      <c r="S356" s="37"/>
    </row>
    <row r="357">
      <c r="R357" s="37"/>
      <c r="S357" s="37"/>
    </row>
    <row r="358">
      <c r="R358" s="37"/>
      <c r="S358" s="37"/>
    </row>
    <row r="359">
      <c r="R359" s="37"/>
      <c r="S359" s="37"/>
    </row>
    <row r="360">
      <c r="R360" s="37"/>
      <c r="S360" s="37"/>
    </row>
    <row r="361">
      <c r="R361" s="37"/>
      <c r="S361" s="37"/>
    </row>
    <row r="362">
      <c r="R362" s="37"/>
      <c r="S362" s="37"/>
    </row>
    <row r="363">
      <c r="R363" s="37"/>
      <c r="S363" s="37"/>
    </row>
    <row r="364">
      <c r="R364" s="37"/>
      <c r="S364" s="37"/>
    </row>
    <row r="365">
      <c r="R365" s="37"/>
      <c r="S365" s="37"/>
    </row>
    <row r="366">
      <c r="R366" s="37"/>
      <c r="S366" s="37"/>
    </row>
    <row r="367">
      <c r="R367" s="37"/>
      <c r="S367" s="37"/>
    </row>
    <row r="368">
      <c r="R368" s="37"/>
      <c r="S368" s="37"/>
    </row>
    <row r="369">
      <c r="R369" s="37"/>
      <c r="S369" s="37"/>
    </row>
    <row r="370">
      <c r="R370" s="37"/>
      <c r="S370" s="37"/>
    </row>
    <row r="371">
      <c r="R371" s="37"/>
      <c r="S371" s="37"/>
    </row>
    <row r="372">
      <c r="R372" s="37"/>
      <c r="S372" s="37"/>
    </row>
    <row r="373">
      <c r="R373" s="37"/>
      <c r="S373" s="37"/>
    </row>
    <row r="374">
      <c r="R374" s="37"/>
      <c r="S374" s="37"/>
    </row>
    <row r="375">
      <c r="R375" s="37"/>
      <c r="S375" s="37"/>
    </row>
    <row r="376">
      <c r="R376" s="37"/>
      <c r="S376" s="37"/>
    </row>
    <row r="377">
      <c r="R377" s="37"/>
      <c r="S377" s="37"/>
    </row>
    <row r="378">
      <c r="R378" s="37"/>
      <c r="S378" s="37"/>
    </row>
    <row r="379">
      <c r="R379" s="37"/>
      <c r="S379" s="37"/>
    </row>
    <row r="380">
      <c r="R380" s="37"/>
      <c r="S380" s="37"/>
    </row>
    <row r="381">
      <c r="R381" s="37"/>
      <c r="S381" s="37"/>
    </row>
    <row r="382">
      <c r="R382" s="37"/>
      <c r="S382" s="37"/>
    </row>
    <row r="383">
      <c r="R383" s="37"/>
      <c r="S383" s="37"/>
    </row>
    <row r="384">
      <c r="R384" s="37"/>
      <c r="S384" s="37"/>
    </row>
    <row r="385">
      <c r="R385" s="37"/>
      <c r="S385" s="37"/>
    </row>
    <row r="386">
      <c r="R386" s="37"/>
      <c r="S386" s="37"/>
    </row>
    <row r="387">
      <c r="R387" s="37"/>
      <c r="S387" s="37"/>
    </row>
    <row r="388">
      <c r="R388" s="37"/>
      <c r="S388" s="37"/>
    </row>
    <row r="389">
      <c r="R389" s="37"/>
      <c r="S389" s="37"/>
    </row>
    <row r="390">
      <c r="R390" s="37"/>
      <c r="S390" s="37"/>
    </row>
    <row r="391">
      <c r="R391" s="37"/>
      <c r="S391" s="37"/>
    </row>
    <row r="392">
      <c r="R392" s="37"/>
      <c r="S392" s="37"/>
    </row>
    <row r="393">
      <c r="R393" s="37"/>
      <c r="S393" s="37"/>
    </row>
    <row r="394">
      <c r="R394" s="37"/>
      <c r="S394" s="37"/>
    </row>
    <row r="395">
      <c r="R395" s="37"/>
      <c r="S395" s="37"/>
    </row>
    <row r="396">
      <c r="R396" s="37"/>
      <c r="S396" s="37"/>
    </row>
    <row r="397">
      <c r="R397" s="37"/>
      <c r="S397" s="37"/>
    </row>
    <row r="398">
      <c r="R398" s="37"/>
      <c r="S398" s="37"/>
    </row>
    <row r="399">
      <c r="R399" s="37"/>
      <c r="S399" s="37"/>
    </row>
    <row r="400">
      <c r="R400" s="37"/>
      <c r="S400" s="37"/>
    </row>
    <row r="401">
      <c r="R401" s="37"/>
      <c r="S401" s="37"/>
    </row>
    <row r="402">
      <c r="R402" s="37"/>
      <c r="S402" s="37"/>
    </row>
    <row r="403">
      <c r="R403" s="37"/>
      <c r="S403" s="37"/>
    </row>
    <row r="404">
      <c r="R404" s="37"/>
      <c r="S404" s="37"/>
    </row>
    <row r="405">
      <c r="R405" s="37"/>
      <c r="S405" s="37"/>
    </row>
    <row r="406">
      <c r="R406" s="37"/>
      <c r="S406" s="37"/>
    </row>
    <row r="407">
      <c r="R407" s="37"/>
      <c r="S407" s="37"/>
    </row>
    <row r="408">
      <c r="R408" s="37"/>
      <c r="S408" s="37"/>
    </row>
    <row r="409">
      <c r="R409" s="37"/>
      <c r="S409" s="37"/>
    </row>
    <row r="410">
      <c r="R410" s="37"/>
      <c r="S410" s="37"/>
    </row>
    <row r="411">
      <c r="R411" s="37"/>
      <c r="S411" s="37"/>
    </row>
    <row r="412">
      <c r="R412" s="37"/>
      <c r="S412" s="37"/>
    </row>
    <row r="413">
      <c r="R413" s="37"/>
      <c r="S413" s="37"/>
    </row>
    <row r="414">
      <c r="R414" s="37"/>
      <c r="S414" s="37"/>
    </row>
    <row r="415">
      <c r="R415" s="37"/>
      <c r="S415" s="37"/>
    </row>
    <row r="416">
      <c r="R416" s="37"/>
      <c r="S416" s="37"/>
    </row>
    <row r="417">
      <c r="R417" s="37"/>
      <c r="S417" s="37"/>
    </row>
    <row r="418">
      <c r="R418" s="37"/>
      <c r="S418" s="37"/>
    </row>
    <row r="419">
      <c r="R419" s="37"/>
      <c r="S419" s="37"/>
    </row>
    <row r="420">
      <c r="R420" s="37"/>
      <c r="S420" s="37"/>
    </row>
    <row r="421">
      <c r="R421" s="37"/>
      <c r="S421" s="37"/>
    </row>
    <row r="422">
      <c r="R422" s="37"/>
      <c r="S422" s="37"/>
    </row>
    <row r="423">
      <c r="R423" s="37"/>
      <c r="S423" s="37"/>
    </row>
    <row r="424">
      <c r="R424" s="37"/>
      <c r="S424" s="37"/>
    </row>
    <row r="425">
      <c r="R425" s="37"/>
      <c r="S425" s="37"/>
    </row>
    <row r="426">
      <c r="R426" s="37"/>
      <c r="S426" s="37"/>
    </row>
    <row r="427">
      <c r="R427" s="37"/>
      <c r="S427" s="37"/>
    </row>
    <row r="428">
      <c r="R428" s="37"/>
      <c r="S428" s="37"/>
    </row>
    <row r="429">
      <c r="R429" s="37"/>
      <c r="S429" s="37"/>
    </row>
    <row r="430">
      <c r="R430" s="37"/>
      <c r="S430" s="37"/>
    </row>
    <row r="431">
      <c r="R431" s="37"/>
      <c r="S431" s="37"/>
    </row>
    <row r="432">
      <c r="R432" s="37"/>
      <c r="S432" s="37"/>
    </row>
    <row r="433">
      <c r="R433" s="37"/>
      <c r="S433" s="37"/>
    </row>
    <row r="434">
      <c r="R434" s="37"/>
      <c r="S434" s="37"/>
    </row>
    <row r="435">
      <c r="R435" s="37"/>
      <c r="S435" s="37"/>
    </row>
    <row r="436">
      <c r="R436" s="37"/>
      <c r="S436" s="37"/>
    </row>
    <row r="437">
      <c r="R437" s="37"/>
      <c r="S437" s="37"/>
    </row>
    <row r="438">
      <c r="R438" s="37"/>
      <c r="S438" s="37"/>
    </row>
    <row r="439">
      <c r="R439" s="37"/>
      <c r="S439" s="37"/>
    </row>
    <row r="440">
      <c r="R440" s="37"/>
      <c r="S440" s="37"/>
    </row>
    <row r="441">
      <c r="R441" s="37"/>
      <c r="S441" s="37"/>
    </row>
    <row r="442">
      <c r="R442" s="37"/>
      <c r="S442" s="37"/>
    </row>
    <row r="443">
      <c r="R443" s="37"/>
      <c r="S443" s="37"/>
    </row>
    <row r="444">
      <c r="R444" s="37"/>
      <c r="S444" s="37"/>
    </row>
    <row r="445">
      <c r="R445" s="37"/>
      <c r="S445" s="37"/>
    </row>
    <row r="446">
      <c r="R446" s="37"/>
      <c r="S446" s="37"/>
    </row>
    <row r="447">
      <c r="R447" s="37"/>
      <c r="S447" s="37"/>
    </row>
    <row r="448">
      <c r="R448" s="37"/>
      <c r="S448" s="37"/>
    </row>
    <row r="449">
      <c r="R449" s="37"/>
      <c r="S449" s="37"/>
    </row>
    <row r="450">
      <c r="R450" s="37"/>
      <c r="S450" s="37"/>
    </row>
    <row r="451">
      <c r="R451" s="37"/>
      <c r="S451" s="37"/>
    </row>
    <row r="452">
      <c r="R452" s="37"/>
      <c r="S452" s="37"/>
    </row>
    <row r="453">
      <c r="R453" s="37"/>
      <c r="S453" s="37"/>
    </row>
    <row r="454">
      <c r="R454" s="37"/>
      <c r="S454" s="37"/>
    </row>
    <row r="455">
      <c r="R455" s="37"/>
      <c r="S455" s="37"/>
    </row>
    <row r="456">
      <c r="R456" s="37"/>
      <c r="S456" s="37"/>
    </row>
    <row r="457">
      <c r="R457" s="37"/>
      <c r="S457" s="37"/>
    </row>
    <row r="458">
      <c r="R458" s="37"/>
      <c r="S458" s="37"/>
    </row>
    <row r="459">
      <c r="R459" s="37"/>
      <c r="S459" s="37"/>
    </row>
    <row r="460">
      <c r="R460" s="37"/>
      <c r="S460" s="37"/>
    </row>
    <row r="461">
      <c r="R461" s="37"/>
      <c r="S461" s="37"/>
    </row>
    <row r="462">
      <c r="R462" s="37"/>
      <c r="S462" s="37"/>
    </row>
    <row r="463">
      <c r="R463" s="37"/>
      <c r="S463" s="37"/>
    </row>
    <row r="464">
      <c r="R464" s="37"/>
      <c r="S464" s="37"/>
    </row>
    <row r="465">
      <c r="R465" s="37"/>
      <c r="S465" s="37"/>
    </row>
    <row r="466">
      <c r="R466" s="37"/>
      <c r="S466" s="37"/>
    </row>
    <row r="467">
      <c r="R467" s="37"/>
      <c r="S467" s="37"/>
    </row>
    <row r="468">
      <c r="R468" s="37"/>
      <c r="S468" s="37"/>
    </row>
    <row r="469">
      <c r="R469" s="37"/>
      <c r="S469" s="37"/>
    </row>
    <row r="470">
      <c r="R470" s="37"/>
      <c r="S470" s="37"/>
    </row>
    <row r="471">
      <c r="R471" s="37"/>
      <c r="S471" s="37"/>
    </row>
    <row r="472">
      <c r="R472" s="37"/>
      <c r="S472" s="37"/>
    </row>
    <row r="473">
      <c r="R473" s="37"/>
      <c r="S473" s="37"/>
    </row>
    <row r="474">
      <c r="R474" s="37"/>
      <c r="S474" s="37"/>
    </row>
    <row r="475">
      <c r="R475" s="37"/>
      <c r="S475" s="37"/>
    </row>
    <row r="476">
      <c r="R476" s="37"/>
      <c r="S476" s="37"/>
    </row>
    <row r="477">
      <c r="R477" s="37"/>
      <c r="S477" s="37"/>
    </row>
    <row r="478">
      <c r="R478" s="37"/>
      <c r="S478" s="37"/>
    </row>
    <row r="479">
      <c r="R479" s="37"/>
      <c r="S479" s="37"/>
    </row>
    <row r="480">
      <c r="R480" s="37"/>
      <c r="S480" s="37"/>
    </row>
    <row r="481">
      <c r="R481" s="37"/>
      <c r="S481" s="37"/>
    </row>
    <row r="482">
      <c r="R482" s="37"/>
      <c r="S482" s="37"/>
    </row>
    <row r="483">
      <c r="R483" s="37"/>
      <c r="S483" s="37"/>
    </row>
    <row r="484">
      <c r="R484" s="37"/>
      <c r="S484" s="37"/>
    </row>
    <row r="485">
      <c r="R485" s="37"/>
      <c r="S485" s="37"/>
    </row>
    <row r="486">
      <c r="R486" s="37"/>
      <c r="S486" s="37"/>
    </row>
    <row r="487">
      <c r="R487" s="37"/>
      <c r="S487" s="37"/>
    </row>
    <row r="488">
      <c r="R488" s="37"/>
      <c r="S488" s="37"/>
    </row>
    <row r="489">
      <c r="R489" s="37"/>
      <c r="S489" s="37"/>
    </row>
    <row r="490">
      <c r="R490" s="37"/>
      <c r="S490" s="37"/>
    </row>
    <row r="491">
      <c r="R491" s="37"/>
      <c r="S491" s="37"/>
    </row>
    <row r="492">
      <c r="R492" s="37"/>
      <c r="S492" s="37"/>
    </row>
    <row r="493">
      <c r="R493" s="37"/>
      <c r="S493" s="37"/>
    </row>
    <row r="494">
      <c r="R494" s="37"/>
      <c r="S494" s="37"/>
    </row>
    <row r="495">
      <c r="R495" s="37"/>
      <c r="S495" s="37"/>
    </row>
    <row r="496">
      <c r="R496" s="37"/>
      <c r="S496" s="37"/>
    </row>
    <row r="497">
      <c r="R497" s="37"/>
      <c r="S497" s="37"/>
    </row>
    <row r="498">
      <c r="R498" s="37"/>
      <c r="S498" s="37"/>
    </row>
    <row r="499">
      <c r="R499" s="37"/>
      <c r="S499" s="37"/>
    </row>
    <row r="500">
      <c r="R500" s="37"/>
      <c r="S500" s="37"/>
    </row>
    <row r="501">
      <c r="R501" s="37"/>
      <c r="S501" s="37"/>
    </row>
    <row r="502">
      <c r="R502" s="37"/>
      <c r="S502" s="37"/>
    </row>
    <row r="503">
      <c r="R503" s="37"/>
      <c r="S503" s="37"/>
    </row>
    <row r="504">
      <c r="R504" s="37"/>
      <c r="S504" s="37"/>
    </row>
    <row r="505">
      <c r="R505" s="37"/>
      <c r="S505" s="37"/>
    </row>
    <row r="506">
      <c r="R506" s="37"/>
      <c r="S506" s="37"/>
    </row>
    <row r="507">
      <c r="R507" s="37"/>
      <c r="S507" s="37"/>
    </row>
    <row r="508">
      <c r="R508" s="37"/>
      <c r="S508" s="37"/>
    </row>
    <row r="509">
      <c r="R509" s="37"/>
      <c r="S509" s="37"/>
    </row>
    <row r="510">
      <c r="R510" s="37"/>
      <c r="S510" s="37"/>
    </row>
    <row r="511">
      <c r="R511" s="37"/>
      <c r="S511" s="37"/>
    </row>
    <row r="512">
      <c r="R512" s="37"/>
      <c r="S512" s="37"/>
    </row>
    <row r="513">
      <c r="R513" s="37"/>
      <c r="S513" s="37"/>
    </row>
    <row r="514">
      <c r="R514" s="37"/>
      <c r="S514" s="37"/>
    </row>
    <row r="515">
      <c r="R515" s="37"/>
      <c r="S515" s="37"/>
    </row>
    <row r="516">
      <c r="R516" s="37"/>
      <c r="S516" s="37"/>
    </row>
    <row r="517">
      <c r="R517" s="37"/>
      <c r="S517" s="37"/>
    </row>
    <row r="518">
      <c r="R518" s="37"/>
      <c r="S518" s="37"/>
    </row>
    <row r="519">
      <c r="R519" s="37"/>
      <c r="S519" s="37"/>
    </row>
    <row r="520">
      <c r="R520" s="37"/>
      <c r="S520" s="37"/>
    </row>
    <row r="521">
      <c r="R521" s="37"/>
      <c r="S521" s="37"/>
    </row>
    <row r="522">
      <c r="R522" s="37"/>
      <c r="S522" s="37"/>
    </row>
    <row r="523">
      <c r="R523" s="37"/>
      <c r="S523" s="37"/>
    </row>
    <row r="524">
      <c r="R524" s="37"/>
      <c r="S524" s="37"/>
    </row>
    <row r="525">
      <c r="R525" s="37"/>
      <c r="S525" s="37"/>
    </row>
    <row r="526">
      <c r="R526" s="37"/>
      <c r="S526" s="37"/>
    </row>
    <row r="527">
      <c r="R527" s="37"/>
      <c r="S527" s="37"/>
    </row>
    <row r="528">
      <c r="R528" s="37"/>
      <c r="S528" s="37"/>
    </row>
    <row r="529">
      <c r="R529" s="37"/>
      <c r="S529" s="37"/>
    </row>
    <row r="530">
      <c r="R530" s="37"/>
      <c r="S530" s="37"/>
    </row>
    <row r="531">
      <c r="R531" s="37"/>
      <c r="S531" s="37"/>
    </row>
    <row r="532">
      <c r="R532" s="37"/>
      <c r="S532" s="37"/>
    </row>
    <row r="533">
      <c r="R533" s="37"/>
      <c r="S533" s="37"/>
    </row>
    <row r="534">
      <c r="R534" s="37"/>
      <c r="S534" s="37"/>
    </row>
    <row r="535">
      <c r="R535" s="37"/>
      <c r="S535" s="37"/>
    </row>
    <row r="536">
      <c r="R536" s="37"/>
      <c r="S536" s="37"/>
    </row>
    <row r="537">
      <c r="R537" s="37"/>
      <c r="S537" s="37"/>
    </row>
    <row r="538">
      <c r="R538" s="37"/>
      <c r="S538" s="37"/>
    </row>
    <row r="539">
      <c r="R539" s="37"/>
      <c r="S539" s="37"/>
    </row>
    <row r="540">
      <c r="R540" s="37"/>
      <c r="S540" s="37"/>
    </row>
    <row r="541">
      <c r="R541" s="37"/>
      <c r="S541" s="37"/>
    </row>
    <row r="542">
      <c r="R542" s="37"/>
      <c r="S542" s="37"/>
    </row>
    <row r="543">
      <c r="R543" s="37"/>
      <c r="S543" s="37"/>
    </row>
    <row r="544">
      <c r="R544" s="37"/>
      <c r="S544" s="37"/>
    </row>
    <row r="545">
      <c r="R545" s="37"/>
      <c r="S545" s="37"/>
    </row>
    <row r="546">
      <c r="R546" s="37"/>
      <c r="S546" s="37"/>
    </row>
    <row r="547">
      <c r="R547" s="37"/>
      <c r="S547" s="37"/>
    </row>
    <row r="548">
      <c r="R548" s="37"/>
      <c r="S548" s="37"/>
    </row>
    <row r="549">
      <c r="R549" s="37"/>
      <c r="S549" s="37"/>
    </row>
    <row r="550">
      <c r="R550" s="37"/>
      <c r="S550" s="37"/>
    </row>
    <row r="551">
      <c r="R551" s="37"/>
      <c r="S551" s="37"/>
    </row>
    <row r="552">
      <c r="R552" s="37"/>
      <c r="S552" s="37"/>
    </row>
    <row r="553">
      <c r="R553" s="37"/>
      <c r="S553" s="37"/>
    </row>
    <row r="554">
      <c r="R554" s="37"/>
      <c r="S554" s="37"/>
    </row>
    <row r="555">
      <c r="R555" s="37"/>
      <c r="S555" s="37"/>
    </row>
    <row r="556">
      <c r="R556" s="37"/>
      <c r="S556" s="37"/>
    </row>
    <row r="557">
      <c r="R557" s="37"/>
      <c r="S557" s="37"/>
    </row>
    <row r="558">
      <c r="R558" s="37"/>
      <c r="S558" s="37"/>
    </row>
    <row r="559">
      <c r="R559" s="37"/>
      <c r="S559" s="37"/>
    </row>
    <row r="560">
      <c r="R560" s="37"/>
      <c r="S560" s="37"/>
    </row>
    <row r="561">
      <c r="R561" s="37"/>
      <c r="S561" s="37"/>
    </row>
    <row r="562">
      <c r="R562" s="37"/>
      <c r="S562" s="37"/>
    </row>
    <row r="563">
      <c r="R563" s="37"/>
      <c r="S563" s="37"/>
    </row>
    <row r="564">
      <c r="R564" s="37"/>
      <c r="S564" s="37"/>
    </row>
    <row r="565">
      <c r="R565" s="37"/>
      <c r="S565" s="37"/>
    </row>
    <row r="566">
      <c r="R566" s="37"/>
      <c r="S566" s="37"/>
    </row>
    <row r="567">
      <c r="R567" s="37"/>
      <c r="S567" s="37"/>
    </row>
    <row r="568">
      <c r="R568" s="37"/>
      <c r="S568" s="37"/>
    </row>
    <row r="569">
      <c r="R569" s="37"/>
      <c r="S569" s="37"/>
    </row>
    <row r="570">
      <c r="R570" s="37"/>
      <c r="S570" s="37"/>
    </row>
    <row r="571">
      <c r="R571" s="37"/>
      <c r="S571" s="37"/>
    </row>
    <row r="572">
      <c r="R572" s="37"/>
      <c r="S572" s="37"/>
    </row>
    <row r="573">
      <c r="R573" s="37"/>
      <c r="S573" s="37"/>
    </row>
    <row r="574">
      <c r="R574" s="37"/>
      <c r="S574" s="37"/>
    </row>
    <row r="575">
      <c r="R575" s="37"/>
      <c r="S575" s="37"/>
    </row>
    <row r="576">
      <c r="R576" s="37"/>
      <c r="S576" s="37"/>
    </row>
    <row r="577">
      <c r="R577" s="37"/>
      <c r="S577" s="37"/>
    </row>
    <row r="578">
      <c r="R578" s="37"/>
      <c r="S578" s="37"/>
    </row>
    <row r="579">
      <c r="R579" s="37"/>
      <c r="S579" s="37"/>
    </row>
    <row r="580">
      <c r="R580" s="37"/>
      <c r="S580" s="37"/>
    </row>
    <row r="581">
      <c r="R581" s="37"/>
      <c r="S581" s="37"/>
    </row>
    <row r="582">
      <c r="R582" s="37"/>
      <c r="S582" s="37"/>
    </row>
    <row r="583">
      <c r="R583" s="37"/>
      <c r="S583" s="37"/>
    </row>
    <row r="584">
      <c r="R584" s="37"/>
      <c r="S584" s="37"/>
    </row>
    <row r="585">
      <c r="R585" s="37"/>
      <c r="S585" s="37"/>
    </row>
    <row r="586">
      <c r="R586" s="37"/>
      <c r="S586" s="37"/>
    </row>
    <row r="587">
      <c r="R587" s="37"/>
      <c r="S587" s="37"/>
    </row>
    <row r="588">
      <c r="R588" s="37"/>
      <c r="S588" s="37"/>
    </row>
    <row r="589">
      <c r="R589" s="37"/>
      <c r="S589" s="37"/>
    </row>
    <row r="590">
      <c r="R590" s="37"/>
      <c r="S590" s="37"/>
    </row>
    <row r="591">
      <c r="R591" s="37"/>
      <c r="S591" s="37"/>
    </row>
    <row r="592">
      <c r="R592" s="37"/>
      <c r="S592" s="37"/>
    </row>
    <row r="593">
      <c r="R593" s="37"/>
      <c r="S593" s="37"/>
    </row>
    <row r="594">
      <c r="R594" s="37"/>
      <c r="S594" s="37"/>
    </row>
    <row r="595">
      <c r="R595" s="37"/>
      <c r="S595" s="37"/>
    </row>
    <row r="596">
      <c r="R596" s="37"/>
      <c r="S596" s="37"/>
    </row>
    <row r="597">
      <c r="R597" s="37"/>
      <c r="S597" s="37"/>
    </row>
    <row r="598">
      <c r="R598" s="37"/>
      <c r="S598" s="37"/>
    </row>
    <row r="599">
      <c r="R599" s="37"/>
      <c r="S599" s="37"/>
    </row>
    <row r="600">
      <c r="R600" s="37"/>
      <c r="S600" s="37"/>
    </row>
    <row r="601">
      <c r="R601" s="37"/>
      <c r="S601" s="37"/>
    </row>
    <row r="602">
      <c r="R602" s="37"/>
      <c r="S602" s="37"/>
    </row>
    <row r="603">
      <c r="R603" s="37"/>
      <c r="S603" s="37"/>
    </row>
    <row r="604">
      <c r="R604" s="37"/>
      <c r="S604" s="37"/>
    </row>
    <row r="605">
      <c r="R605" s="37"/>
      <c r="S605" s="37"/>
    </row>
    <row r="606">
      <c r="R606" s="37"/>
      <c r="S606" s="37"/>
    </row>
    <row r="607">
      <c r="R607" s="37"/>
      <c r="S607" s="37"/>
    </row>
    <row r="608">
      <c r="R608" s="37"/>
      <c r="S608" s="37"/>
    </row>
    <row r="609">
      <c r="R609" s="37"/>
      <c r="S609" s="37"/>
    </row>
    <row r="610">
      <c r="R610" s="37"/>
      <c r="S610" s="37"/>
    </row>
    <row r="611">
      <c r="R611" s="37"/>
      <c r="S611" s="37"/>
    </row>
    <row r="612">
      <c r="R612" s="37"/>
      <c r="S612" s="37"/>
    </row>
    <row r="613">
      <c r="R613" s="37"/>
      <c r="S613" s="37"/>
    </row>
    <row r="614">
      <c r="R614" s="37"/>
      <c r="S614" s="37"/>
    </row>
    <row r="615">
      <c r="R615" s="37"/>
      <c r="S615" s="37"/>
    </row>
    <row r="616">
      <c r="R616" s="37"/>
      <c r="S616" s="37"/>
    </row>
    <row r="617">
      <c r="R617" s="37"/>
      <c r="S617" s="37"/>
    </row>
    <row r="618">
      <c r="R618" s="37"/>
      <c r="S618" s="37"/>
    </row>
    <row r="619">
      <c r="R619" s="37"/>
      <c r="S619" s="37"/>
    </row>
    <row r="620">
      <c r="R620" s="37"/>
      <c r="S620" s="37"/>
    </row>
    <row r="621">
      <c r="R621" s="37"/>
      <c r="S621" s="37"/>
    </row>
    <row r="622">
      <c r="R622" s="37"/>
      <c r="S622" s="37"/>
    </row>
    <row r="623">
      <c r="R623" s="37"/>
      <c r="S623" s="37"/>
    </row>
    <row r="624">
      <c r="R624" s="37"/>
      <c r="S624" s="37"/>
    </row>
    <row r="625">
      <c r="R625" s="37"/>
      <c r="S625" s="37"/>
    </row>
    <row r="626">
      <c r="R626" s="37"/>
      <c r="S626" s="37"/>
    </row>
    <row r="627">
      <c r="R627" s="37"/>
      <c r="S627" s="37"/>
    </row>
    <row r="628">
      <c r="R628" s="37"/>
      <c r="S628" s="37"/>
    </row>
    <row r="629">
      <c r="R629" s="37"/>
      <c r="S629" s="37"/>
    </row>
    <row r="630">
      <c r="R630" s="37"/>
      <c r="S630" s="37"/>
    </row>
    <row r="631">
      <c r="R631" s="37"/>
      <c r="S631" s="37"/>
    </row>
    <row r="632">
      <c r="R632" s="37"/>
      <c r="S632" s="37"/>
    </row>
    <row r="633">
      <c r="R633" s="37"/>
      <c r="S633" s="37"/>
    </row>
    <row r="634">
      <c r="R634" s="37"/>
      <c r="S634" s="37"/>
    </row>
    <row r="635">
      <c r="R635" s="37"/>
      <c r="S635" s="37"/>
    </row>
    <row r="636">
      <c r="R636" s="37"/>
      <c r="S636" s="37"/>
    </row>
    <row r="637">
      <c r="R637" s="37"/>
      <c r="S637" s="37"/>
    </row>
    <row r="638">
      <c r="R638" s="37"/>
      <c r="S638" s="37"/>
    </row>
    <row r="639">
      <c r="R639" s="37"/>
      <c r="S639" s="37"/>
    </row>
    <row r="640">
      <c r="R640" s="37"/>
      <c r="S640" s="37"/>
    </row>
    <row r="641">
      <c r="R641" s="37"/>
      <c r="S641" s="37"/>
    </row>
    <row r="642">
      <c r="R642" s="37"/>
      <c r="S642" s="37"/>
    </row>
    <row r="643">
      <c r="R643" s="37"/>
      <c r="S643" s="37"/>
    </row>
    <row r="644">
      <c r="R644" s="37"/>
      <c r="S644" s="37"/>
    </row>
    <row r="645">
      <c r="R645" s="37"/>
      <c r="S645" s="37"/>
    </row>
    <row r="646">
      <c r="R646" s="37"/>
      <c r="S646" s="37"/>
    </row>
    <row r="647">
      <c r="R647" s="37"/>
      <c r="S647" s="37"/>
    </row>
    <row r="648">
      <c r="R648" s="37"/>
      <c r="S648" s="37"/>
    </row>
    <row r="649">
      <c r="R649" s="37"/>
      <c r="S649" s="37"/>
    </row>
    <row r="650">
      <c r="R650" s="37"/>
      <c r="S650" s="37"/>
    </row>
    <row r="651">
      <c r="R651" s="37"/>
      <c r="S651" s="37"/>
    </row>
    <row r="652">
      <c r="R652" s="37"/>
      <c r="S652" s="37"/>
    </row>
    <row r="653">
      <c r="R653" s="37"/>
      <c r="S653" s="37"/>
    </row>
    <row r="654">
      <c r="R654" s="37"/>
      <c r="S654" s="37"/>
    </row>
    <row r="655">
      <c r="R655" s="37"/>
      <c r="S655" s="37"/>
    </row>
    <row r="656">
      <c r="R656" s="37"/>
      <c r="S656" s="37"/>
    </row>
    <row r="657">
      <c r="R657" s="37"/>
      <c r="S657" s="37"/>
    </row>
    <row r="658">
      <c r="R658" s="37"/>
      <c r="S658" s="37"/>
    </row>
    <row r="659">
      <c r="R659" s="37"/>
      <c r="S659" s="37"/>
    </row>
    <row r="660">
      <c r="R660" s="37"/>
      <c r="S660" s="37"/>
    </row>
    <row r="661">
      <c r="R661" s="37"/>
      <c r="S661" s="37"/>
    </row>
    <row r="662">
      <c r="R662" s="37"/>
      <c r="S662" s="37"/>
    </row>
    <row r="663">
      <c r="R663" s="37"/>
      <c r="S663" s="37"/>
    </row>
    <row r="664">
      <c r="R664" s="37"/>
      <c r="S664" s="37"/>
    </row>
    <row r="665">
      <c r="R665" s="37"/>
      <c r="S665" s="37"/>
    </row>
    <row r="666">
      <c r="R666" s="37"/>
      <c r="S666" s="37"/>
    </row>
    <row r="667">
      <c r="R667" s="37"/>
      <c r="S667" s="37"/>
    </row>
    <row r="668">
      <c r="R668" s="37"/>
      <c r="S668" s="37"/>
    </row>
    <row r="669">
      <c r="R669" s="37"/>
      <c r="S669" s="37"/>
    </row>
    <row r="670">
      <c r="R670" s="37"/>
      <c r="S670" s="37"/>
    </row>
    <row r="671">
      <c r="R671" s="37"/>
      <c r="S671" s="37"/>
    </row>
    <row r="672">
      <c r="R672" s="37"/>
      <c r="S672" s="37"/>
    </row>
    <row r="673">
      <c r="R673" s="37"/>
      <c r="S673" s="37"/>
    </row>
    <row r="674">
      <c r="R674" s="37"/>
      <c r="S674" s="37"/>
    </row>
    <row r="675">
      <c r="R675" s="37"/>
      <c r="S675" s="37"/>
    </row>
    <row r="676">
      <c r="R676" s="37"/>
      <c r="S676" s="37"/>
    </row>
    <row r="677">
      <c r="R677" s="37"/>
      <c r="S677" s="37"/>
    </row>
    <row r="678">
      <c r="R678" s="37"/>
      <c r="S678" s="37"/>
    </row>
    <row r="679">
      <c r="R679" s="37"/>
      <c r="S679" s="37"/>
    </row>
    <row r="680">
      <c r="R680" s="37"/>
      <c r="S680" s="37"/>
    </row>
    <row r="681">
      <c r="R681" s="37"/>
      <c r="S681" s="37"/>
    </row>
    <row r="682">
      <c r="R682" s="37"/>
      <c r="S682" s="37"/>
    </row>
    <row r="683">
      <c r="R683" s="37"/>
      <c r="S683" s="37"/>
    </row>
    <row r="684">
      <c r="R684" s="37"/>
      <c r="S684" s="37"/>
    </row>
    <row r="685">
      <c r="R685" s="37"/>
      <c r="S685" s="37"/>
    </row>
    <row r="686">
      <c r="R686" s="37"/>
      <c r="S686" s="37"/>
    </row>
    <row r="687">
      <c r="R687" s="37"/>
      <c r="S687" s="37"/>
    </row>
    <row r="688">
      <c r="R688" s="37"/>
      <c r="S688" s="37"/>
    </row>
    <row r="689">
      <c r="R689" s="37"/>
      <c r="S689" s="37"/>
    </row>
    <row r="690">
      <c r="R690" s="37"/>
      <c r="S690" s="37"/>
    </row>
    <row r="691">
      <c r="R691" s="37"/>
      <c r="S691" s="37"/>
    </row>
    <row r="692">
      <c r="R692" s="37"/>
      <c r="S692" s="37"/>
    </row>
    <row r="693">
      <c r="R693" s="37"/>
      <c r="S693" s="37"/>
    </row>
    <row r="694">
      <c r="R694" s="37"/>
      <c r="S694" s="37"/>
    </row>
    <row r="695">
      <c r="R695" s="37"/>
      <c r="S695" s="37"/>
    </row>
    <row r="696">
      <c r="R696" s="37"/>
      <c r="S696" s="37"/>
    </row>
    <row r="697">
      <c r="R697" s="37"/>
      <c r="S697" s="37"/>
    </row>
    <row r="698">
      <c r="R698" s="37"/>
      <c r="S698" s="37"/>
    </row>
    <row r="699">
      <c r="R699" s="37"/>
      <c r="S699" s="37"/>
    </row>
    <row r="700">
      <c r="R700" s="37"/>
      <c r="S700" s="37"/>
    </row>
    <row r="701">
      <c r="R701" s="37"/>
      <c r="S701" s="37"/>
    </row>
    <row r="702">
      <c r="R702" s="37"/>
      <c r="S702" s="37"/>
    </row>
    <row r="703">
      <c r="R703" s="37"/>
      <c r="S703" s="37"/>
    </row>
    <row r="704">
      <c r="R704" s="37"/>
      <c r="S704" s="37"/>
    </row>
    <row r="705">
      <c r="R705" s="37"/>
      <c r="S705" s="37"/>
    </row>
    <row r="706">
      <c r="R706" s="37"/>
      <c r="S706" s="37"/>
    </row>
    <row r="707">
      <c r="R707" s="37"/>
      <c r="S707" s="37"/>
    </row>
    <row r="708">
      <c r="R708" s="37"/>
      <c r="S708" s="37"/>
    </row>
    <row r="709">
      <c r="R709" s="37"/>
      <c r="S709" s="37"/>
    </row>
    <row r="710">
      <c r="R710" s="37"/>
      <c r="S710" s="37"/>
    </row>
    <row r="711">
      <c r="R711" s="37"/>
      <c r="S711" s="37"/>
    </row>
    <row r="712">
      <c r="R712" s="37"/>
      <c r="S712" s="37"/>
    </row>
    <row r="713">
      <c r="R713" s="37"/>
      <c r="S713" s="37"/>
    </row>
    <row r="714">
      <c r="R714" s="37"/>
      <c r="S714" s="37"/>
    </row>
    <row r="715">
      <c r="R715" s="37"/>
      <c r="S715" s="37"/>
    </row>
    <row r="716">
      <c r="R716" s="37"/>
      <c r="S716" s="37"/>
    </row>
    <row r="717">
      <c r="R717" s="37"/>
      <c r="S717" s="37"/>
    </row>
    <row r="718">
      <c r="R718" s="37"/>
      <c r="S718" s="37"/>
    </row>
    <row r="719">
      <c r="R719" s="37"/>
      <c r="S719" s="37"/>
    </row>
    <row r="720">
      <c r="R720" s="37"/>
      <c r="S720" s="37"/>
    </row>
    <row r="721">
      <c r="R721" s="37"/>
      <c r="S721" s="37"/>
    </row>
    <row r="722">
      <c r="R722" s="37"/>
      <c r="S722" s="37"/>
    </row>
    <row r="723">
      <c r="R723" s="37"/>
      <c r="S723" s="37"/>
    </row>
    <row r="724">
      <c r="R724" s="37"/>
      <c r="S724" s="37"/>
    </row>
    <row r="725">
      <c r="R725" s="37"/>
      <c r="S725" s="37"/>
    </row>
    <row r="726">
      <c r="R726" s="37"/>
      <c r="S726" s="37"/>
    </row>
    <row r="727">
      <c r="R727" s="37"/>
      <c r="S727" s="37"/>
    </row>
    <row r="728">
      <c r="R728" s="37"/>
      <c r="S728" s="37"/>
    </row>
    <row r="729">
      <c r="R729" s="37"/>
      <c r="S729" s="37"/>
    </row>
    <row r="730">
      <c r="R730" s="37"/>
      <c r="S730" s="37"/>
    </row>
    <row r="731">
      <c r="R731" s="37"/>
      <c r="S731" s="37"/>
    </row>
    <row r="732">
      <c r="R732" s="37"/>
      <c r="S732" s="37"/>
    </row>
    <row r="733">
      <c r="R733" s="37"/>
      <c r="S733" s="37"/>
    </row>
    <row r="734">
      <c r="R734" s="37"/>
      <c r="S734" s="37"/>
    </row>
    <row r="735">
      <c r="R735" s="37"/>
      <c r="S735" s="37"/>
    </row>
    <row r="736">
      <c r="R736" s="37"/>
      <c r="S736" s="37"/>
    </row>
    <row r="737">
      <c r="R737" s="37"/>
      <c r="S737" s="37"/>
    </row>
    <row r="738">
      <c r="R738" s="37"/>
      <c r="S738" s="37"/>
    </row>
    <row r="739">
      <c r="R739" s="37"/>
      <c r="S739" s="37"/>
    </row>
    <row r="740">
      <c r="R740" s="37"/>
      <c r="S740" s="37"/>
    </row>
    <row r="741">
      <c r="R741" s="37"/>
      <c r="S741" s="37"/>
    </row>
    <row r="742">
      <c r="R742" s="37"/>
      <c r="S742" s="37"/>
    </row>
    <row r="743">
      <c r="R743" s="37"/>
      <c r="S743" s="37"/>
    </row>
    <row r="744">
      <c r="R744" s="37"/>
      <c r="S744" s="37"/>
    </row>
    <row r="745">
      <c r="R745" s="37"/>
      <c r="S745" s="37"/>
    </row>
    <row r="746">
      <c r="R746" s="37"/>
      <c r="S746" s="37"/>
    </row>
    <row r="747">
      <c r="R747" s="37"/>
      <c r="S747" s="37"/>
    </row>
    <row r="748">
      <c r="R748" s="37"/>
      <c r="S748" s="37"/>
    </row>
    <row r="749">
      <c r="R749" s="37"/>
      <c r="S749" s="37"/>
    </row>
    <row r="750">
      <c r="R750" s="37"/>
      <c r="S750" s="37"/>
    </row>
    <row r="751">
      <c r="R751" s="37"/>
      <c r="S751" s="37"/>
    </row>
    <row r="752">
      <c r="R752" s="37"/>
      <c r="S752" s="37"/>
    </row>
    <row r="753">
      <c r="R753" s="37"/>
      <c r="S753" s="37"/>
    </row>
    <row r="754">
      <c r="R754" s="37"/>
      <c r="S754" s="37"/>
    </row>
    <row r="755">
      <c r="R755" s="37"/>
      <c r="S755" s="37"/>
    </row>
    <row r="756">
      <c r="R756" s="37"/>
      <c r="S756" s="37"/>
    </row>
    <row r="757">
      <c r="R757" s="37"/>
      <c r="S757" s="37"/>
    </row>
    <row r="758">
      <c r="R758" s="37"/>
      <c r="S758" s="37"/>
    </row>
    <row r="759">
      <c r="R759" s="37"/>
      <c r="S759" s="37"/>
    </row>
    <row r="760">
      <c r="R760" s="37"/>
      <c r="S760" s="37"/>
    </row>
    <row r="761">
      <c r="R761" s="37"/>
      <c r="S761" s="37"/>
    </row>
    <row r="762">
      <c r="R762" s="37"/>
      <c r="S762" s="37"/>
    </row>
    <row r="763">
      <c r="R763" s="37"/>
      <c r="S763" s="37"/>
    </row>
    <row r="764">
      <c r="R764" s="37"/>
      <c r="S764" s="37"/>
    </row>
    <row r="765">
      <c r="R765" s="37"/>
      <c r="S765" s="37"/>
    </row>
    <row r="766">
      <c r="R766" s="37"/>
      <c r="S766" s="37"/>
    </row>
    <row r="767">
      <c r="R767" s="37"/>
      <c r="S767" s="37"/>
    </row>
    <row r="768">
      <c r="R768" s="37"/>
      <c r="S768" s="37"/>
    </row>
    <row r="769">
      <c r="R769" s="37"/>
      <c r="S769" s="37"/>
    </row>
    <row r="770">
      <c r="R770" s="37"/>
      <c r="S770" s="37"/>
    </row>
    <row r="771">
      <c r="R771" s="37"/>
      <c r="S771" s="37"/>
    </row>
    <row r="772">
      <c r="R772" s="37"/>
      <c r="S772" s="37"/>
    </row>
    <row r="773">
      <c r="R773" s="37"/>
      <c r="S773" s="37"/>
    </row>
    <row r="774">
      <c r="R774" s="37"/>
      <c r="S774" s="37"/>
    </row>
    <row r="775">
      <c r="R775" s="37"/>
      <c r="S775" s="37"/>
    </row>
    <row r="776">
      <c r="R776" s="37"/>
      <c r="S776" s="37"/>
    </row>
    <row r="777">
      <c r="R777" s="37"/>
      <c r="S777" s="37"/>
    </row>
    <row r="778">
      <c r="R778" s="37"/>
      <c r="S778" s="37"/>
    </row>
    <row r="779">
      <c r="R779" s="37"/>
      <c r="S779" s="37"/>
    </row>
    <row r="780">
      <c r="R780" s="37"/>
      <c r="S780" s="37"/>
    </row>
    <row r="781">
      <c r="R781" s="37"/>
      <c r="S781" s="37"/>
    </row>
    <row r="782">
      <c r="R782" s="37"/>
      <c r="S782" s="37"/>
    </row>
    <row r="783">
      <c r="R783" s="37"/>
      <c r="S783" s="37"/>
    </row>
    <row r="784">
      <c r="R784" s="37"/>
      <c r="S784" s="37"/>
    </row>
    <row r="785">
      <c r="R785" s="37"/>
      <c r="S785" s="37"/>
    </row>
    <row r="786">
      <c r="R786" s="37"/>
      <c r="S786" s="37"/>
    </row>
    <row r="787">
      <c r="R787" s="37"/>
      <c r="S787" s="37"/>
    </row>
    <row r="788">
      <c r="R788" s="37"/>
      <c r="S788" s="37"/>
    </row>
    <row r="789">
      <c r="R789" s="37"/>
      <c r="S789" s="37"/>
    </row>
    <row r="790">
      <c r="R790" s="37"/>
      <c r="S790" s="37"/>
    </row>
    <row r="791">
      <c r="R791" s="37"/>
      <c r="S791" s="37"/>
    </row>
    <row r="792">
      <c r="R792" s="37"/>
      <c r="S792" s="37"/>
    </row>
    <row r="793">
      <c r="R793" s="37"/>
      <c r="S793" s="37"/>
    </row>
    <row r="794">
      <c r="R794" s="37"/>
      <c r="S794" s="37"/>
    </row>
    <row r="795">
      <c r="R795" s="37"/>
      <c r="S795" s="37"/>
    </row>
    <row r="796">
      <c r="R796" s="37"/>
      <c r="S796" s="37"/>
    </row>
    <row r="797">
      <c r="R797" s="37"/>
      <c r="S797" s="37"/>
    </row>
    <row r="798">
      <c r="R798" s="37"/>
      <c r="S798" s="37"/>
    </row>
    <row r="799">
      <c r="R799" s="37"/>
      <c r="S799" s="37"/>
    </row>
    <row r="800">
      <c r="R800" s="37"/>
      <c r="S800" s="37"/>
    </row>
    <row r="801">
      <c r="R801" s="37"/>
      <c r="S801" s="37"/>
    </row>
    <row r="802">
      <c r="R802" s="37"/>
      <c r="S802" s="37"/>
    </row>
    <row r="803">
      <c r="R803" s="37"/>
      <c r="S803" s="37"/>
    </row>
    <row r="804">
      <c r="R804" s="37"/>
      <c r="S804" s="37"/>
    </row>
    <row r="805">
      <c r="R805" s="37"/>
      <c r="S805" s="37"/>
    </row>
    <row r="806">
      <c r="R806" s="37"/>
      <c r="S806" s="37"/>
    </row>
    <row r="807">
      <c r="R807" s="37"/>
      <c r="S807" s="37"/>
    </row>
    <row r="808">
      <c r="R808" s="37"/>
      <c r="S808" s="37"/>
    </row>
    <row r="809">
      <c r="R809" s="37"/>
      <c r="S809" s="37"/>
    </row>
    <row r="810">
      <c r="R810" s="37"/>
      <c r="S810" s="37"/>
    </row>
    <row r="811">
      <c r="R811" s="37"/>
      <c r="S811" s="37"/>
    </row>
    <row r="812">
      <c r="R812" s="37"/>
      <c r="S812" s="37"/>
    </row>
    <row r="813">
      <c r="R813" s="37"/>
      <c r="S813" s="37"/>
    </row>
    <row r="814">
      <c r="R814" s="37"/>
      <c r="S814" s="37"/>
    </row>
    <row r="815">
      <c r="R815" s="37"/>
      <c r="S815" s="37"/>
    </row>
    <row r="816">
      <c r="R816" s="37"/>
      <c r="S816" s="37"/>
    </row>
    <row r="817">
      <c r="R817" s="37"/>
      <c r="S817" s="37"/>
    </row>
    <row r="818">
      <c r="R818" s="37"/>
      <c r="S818" s="37"/>
    </row>
    <row r="819">
      <c r="R819" s="37"/>
      <c r="S819" s="37"/>
    </row>
    <row r="820">
      <c r="R820" s="37"/>
      <c r="S820" s="37"/>
    </row>
    <row r="821">
      <c r="R821" s="37"/>
      <c r="S821" s="37"/>
    </row>
    <row r="822">
      <c r="R822" s="37"/>
      <c r="S822" s="37"/>
    </row>
    <row r="823">
      <c r="R823" s="37"/>
      <c r="S823" s="37"/>
    </row>
    <row r="824">
      <c r="R824" s="37"/>
      <c r="S824" s="37"/>
    </row>
    <row r="825">
      <c r="R825" s="37"/>
      <c r="S825" s="37"/>
    </row>
    <row r="826">
      <c r="R826" s="37"/>
      <c r="S826" s="37"/>
    </row>
    <row r="827">
      <c r="R827" s="37"/>
      <c r="S827" s="37"/>
    </row>
    <row r="828">
      <c r="R828" s="37"/>
      <c r="S828" s="37"/>
    </row>
    <row r="829">
      <c r="R829" s="37"/>
      <c r="S829" s="37"/>
    </row>
    <row r="830">
      <c r="R830" s="37"/>
      <c r="S830" s="37"/>
    </row>
    <row r="831">
      <c r="R831" s="37"/>
      <c r="S831" s="37"/>
    </row>
    <row r="832">
      <c r="R832" s="37"/>
      <c r="S832" s="37"/>
    </row>
    <row r="833">
      <c r="R833" s="37"/>
      <c r="S833" s="37"/>
    </row>
    <row r="834">
      <c r="R834" s="37"/>
      <c r="S834" s="37"/>
    </row>
    <row r="835">
      <c r="R835" s="37"/>
      <c r="S835" s="37"/>
    </row>
    <row r="836">
      <c r="R836" s="37"/>
      <c r="S836" s="37"/>
    </row>
    <row r="837">
      <c r="R837" s="37"/>
      <c r="S837" s="37"/>
    </row>
    <row r="838">
      <c r="R838" s="37"/>
      <c r="S838" s="37"/>
    </row>
    <row r="839">
      <c r="R839" s="37"/>
      <c r="S839" s="37"/>
    </row>
    <row r="840">
      <c r="R840" s="37"/>
      <c r="S840" s="37"/>
    </row>
    <row r="841">
      <c r="R841" s="37"/>
      <c r="S841" s="37"/>
    </row>
    <row r="842">
      <c r="R842" s="37"/>
      <c r="S842" s="37"/>
    </row>
    <row r="843">
      <c r="R843" s="37"/>
      <c r="S843" s="37"/>
    </row>
    <row r="844">
      <c r="R844" s="37"/>
      <c r="S844" s="37"/>
    </row>
    <row r="845">
      <c r="R845" s="37"/>
      <c r="S845" s="37"/>
    </row>
    <row r="846">
      <c r="R846" s="37"/>
      <c r="S846" s="37"/>
    </row>
    <row r="847">
      <c r="R847" s="37"/>
      <c r="S847" s="37"/>
    </row>
    <row r="848">
      <c r="R848" s="37"/>
      <c r="S848" s="37"/>
    </row>
    <row r="849">
      <c r="R849" s="37"/>
      <c r="S849" s="37"/>
    </row>
    <row r="850">
      <c r="R850" s="37"/>
      <c r="S850" s="37"/>
    </row>
    <row r="851">
      <c r="R851" s="37"/>
      <c r="S851" s="37"/>
    </row>
    <row r="852">
      <c r="R852" s="37"/>
      <c r="S852" s="37"/>
    </row>
    <row r="853">
      <c r="R853" s="37"/>
      <c r="S853" s="37"/>
    </row>
    <row r="854">
      <c r="R854" s="37"/>
      <c r="S854" s="37"/>
    </row>
    <row r="855">
      <c r="R855" s="37"/>
      <c r="S855" s="37"/>
    </row>
    <row r="856">
      <c r="R856" s="37"/>
      <c r="S856" s="37"/>
    </row>
    <row r="857">
      <c r="R857" s="37"/>
      <c r="S857" s="37"/>
    </row>
    <row r="858">
      <c r="R858" s="37"/>
      <c r="S858" s="37"/>
    </row>
    <row r="859">
      <c r="R859" s="37"/>
      <c r="S859" s="37"/>
    </row>
    <row r="860">
      <c r="R860" s="37"/>
      <c r="S860" s="37"/>
    </row>
    <row r="861">
      <c r="R861" s="37"/>
      <c r="S861" s="37"/>
    </row>
    <row r="862">
      <c r="R862" s="37"/>
      <c r="S862" s="37"/>
    </row>
    <row r="863">
      <c r="R863" s="37"/>
      <c r="S863" s="37"/>
    </row>
    <row r="864">
      <c r="R864" s="37"/>
      <c r="S864" s="37"/>
    </row>
    <row r="865">
      <c r="R865" s="37"/>
      <c r="S865" s="37"/>
    </row>
    <row r="866">
      <c r="R866" s="37"/>
      <c r="S866" s="37"/>
    </row>
    <row r="867">
      <c r="R867" s="37"/>
      <c r="S867" s="37"/>
    </row>
    <row r="868">
      <c r="R868" s="37"/>
      <c r="S868" s="37"/>
    </row>
    <row r="869">
      <c r="R869" s="37"/>
      <c r="S869" s="37"/>
    </row>
    <row r="870">
      <c r="R870" s="37"/>
      <c r="S870" s="37"/>
    </row>
    <row r="871">
      <c r="R871" s="37"/>
      <c r="S871" s="37"/>
    </row>
    <row r="872">
      <c r="R872" s="37"/>
      <c r="S872" s="37"/>
    </row>
    <row r="873">
      <c r="R873" s="37"/>
      <c r="S873" s="37"/>
    </row>
    <row r="874">
      <c r="R874" s="37"/>
      <c r="S874" s="37"/>
    </row>
    <row r="875">
      <c r="R875" s="37"/>
      <c r="S875" s="37"/>
    </row>
    <row r="876">
      <c r="R876" s="37"/>
      <c r="S876" s="37"/>
    </row>
    <row r="877">
      <c r="R877" s="37"/>
      <c r="S877" s="37"/>
    </row>
    <row r="878">
      <c r="R878" s="37"/>
      <c r="S878" s="37"/>
    </row>
    <row r="879">
      <c r="R879" s="37"/>
      <c r="S879" s="37"/>
    </row>
    <row r="880">
      <c r="R880" s="37"/>
      <c r="S880" s="37"/>
    </row>
    <row r="881">
      <c r="R881" s="37"/>
      <c r="S881" s="37"/>
    </row>
    <row r="882">
      <c r="R882" s="37"/>
      <c r="S882" s="37"/>
    </row>
    <row r="883">
      <c r="R883" s="37"/>
      <c r="S883" s="37"/>
    </row>
    <row r="884">
      <c r="R884" s="37"/>
      <c r="S884" s="37"/>
    </row>
    <row r="885">
      <c r="R885" s="37"/>
      <c r="S885" s="37"/>
    </row>
    <row r="886">
      <c r="R886" s="37"/>
      <c r="S886" s="37"/>
    </row>
    <row r="887">
      <c r="R887" s="37"/>
      <c r="S887" s="37"/>
    </row>
    <row r="888">
      <c r="R888" s="37"/>
      <c r="S888" s="37"/>
    </row>
    <row r="889">
      <c r="R889" s="37"/>
      <c r="S889" s="37"/>
    </row>
    <row r="890">
      <c r="R890" s="37"/>
      <c r="S890" s="37"/>
    </row>
    <row r="891">
      <c r="R891" s="37"/>
      <c r="S891" s="37"/>
    </row>
    <row r="892">
      <c r="R892" s="37"/>
      <c r="S892" s="37"/>
    </row>
    <row r="893">
      <c r="R893" s="37"/>
      <c r="S893" s="37"/>
    </row>
    <row r="894">
      <c r="R894" s="37"/>
      <c r="S894" s="37"/>
    </row>
    <row r="895">
      <c r="R895" s="37"/>
      <c r="S895" s="37"/>
    </row>
    <row r="896">
      <c r="R896" s="37"/>
      <c r="S896" s="37"/>
    </row>
    <row r="897">
      <c r="R897" s="37"/>
      <c r="S897" s="37"/>
    </row>
    <row r="898">
      <c r="R898" s="37"/>
      <c r="S898" s="37"/>
    </row>
    <row r="899">
      <c r="R899" s="37"/>
      <c r="S899" s="37"/>
    </row>
    <row r="900">
      <c r="R900" s="37"/>
      <c r="S900" s="37"/>
    </row>
    <row r="901">
      <c r="R901" s="37"/>
      <c r="S901" s="37"/>
    </row>
    <row r="902">
      <c r="R902" s="37"/>
      <c r="S902" s="37"/>
    </row>
    <row r="903">
      <c r="R903" s="37"/>
      <c r="S903" s="37"/>
    </row>
    <row r="904">
      <c r="R904" s="37"/>
      <c r="S904" s="37"/>
    </row>
    <row r="905">
      <c r="R905" s="37"/>
      <c r="S905" s="37"/>
    </row>
    <row r="906">
      <c r="R906" s="37"/>
      <c r="S906" s="37"/>
    </row>
    <row r="907">
      <c r="R907" s="37"/>
      <c r="S907" s="37"/>
    </row>
    <row r="908">
      <c r="R908" s="37"/>
      <c r="S908" s="37"/>
    </row>
    <row r="909">
      <c r="R909" s="37"/>
      <c r="S909" s="37"/>
    </row>
    <row r="910">
      <c r="R910" s="37"/>
      <c r="S910" s="37"/>
    </row>
    <row r="911">
      <c r="R911" s="37"/>
      <c r="S911" s="37"/>
    </row>
    <row r="912">
      <c r="R912" s="37"/>
      <c r="S912" s="37"/>
    </row>
    <row r="913">
      <c r="R913" s="37"/>
      <c r="S913" s="37"/>
    </row>
    <row r="914">
      <c r="R914" s="37"/>
      <c r="S914" s="37"/>
    </row>
    <row r="915">
      <c r="R915" s="37"/>
      <c r="S915" s="37"/>
    </row>
    <row r="916">
      <c r="R916" s="37"/>
      <c r="S916" s="37"/>
    </row>
    <row r="917">
      <c r="R917" s="37"/>
      <c r="S917" s="37"/>
    </row>
    <row r="918">
      <c r="R918" s="37"/>
      <c r="S918" s="37"/>
    </row>
    <row r="919">
      <c r="R919" s="37"/>
      <c r="S919" s="37"/>
    </row>
    <row r="920">
      <c r="R920" s="37"/>
      <c r="S920" s="37"/>
    </row>
    <row r="921">
      <c r="R921" s="37"/>
      <c r="S921" s="37"/>
    </row>
    <row r="922">
      <c r="R922" s="37"/>
      <c r="S922" s="37"/>
    </row>
    <row r="923">
      <c r="R923" s="37"/>
      <c r="S923" s="37"/>
    </row>
    <row r="924">
      <c r="R924" s="37"/>
      <c r="S924" s="37"/>
    </row>
    <row r="925">
      <c r="R925" s="37"/>
      <c r="S925" s="37"/>
    </row>
    <row r="926">
      <c r="R926" s="37"/>
      <c r="S926" s="37"/>
    </row>
    <row r="927">
      <c r="R927" s="37"/>
      <c r="S927" s="37"/>
    </row>
    <row r="928">
      <c r="R928" s="37"/>
      <c r="S928" s="37"/>
    </row>
    <row r="929">
      <c r="R929" s="37"/>
      <c r="S929" s="37"/>
    </row>
    <row r="930">
      <c r="R930" s="37"/>
      <c r="S930" s="37"/>
    </row>
    <row r="931">
      <c r="R931" s="37"/>
      <c r="S931" s="37"/>
    </row>
    <row r="932">
      <c r="R932" s="37"/>
      <c r="S932" s="37"/>
    </row>
    <row r="933">
      <c r="R933" s="37"/>
      <c r="S933" s="37"/>
    </row>
    <row r="934">
      <c r="R934" s="37"/>
      <c r="S934" s="37"/>
    </row>
    <row r="935">
      <c r="R935" s="37"/>
      <c r="S935" s="37"/>
    </row>
    <row r="936">
      <c r="R936" s="37"/>
      <c r="S936" s="37"/>
    </row>
    <row r="937">
      <c r="R937" s="37"/>
      <c r="S937" s="37"/>
    </row>
    <row r="938">
      <c r="R938" s="37"/>
      <c r="S938" s="37"/>
    </row>
    <row r="939">
      <c r="R939" s="37"/>
      <c r="S939" s="37"/>
    </row>
    <row r="940">
      <c r="R940" s="37"/>
      <c r="S940" s="37"/>
    </row>
    <row r="941">
      <c r="R941" s="37"/>
      <c r="S941" s="37"/>
    </row>
    <row r="942">
      <c r="R942" s="37"/>
      <c r="S942" s="37"/>
    </row>
    <row r="943">
      <c r="R943" s="37"/>
      <c r="S943" s="37"/>
    </row>
    <row r="944">
      <c r="R944" s="37"/>
      <c r="S944" s="37"/>
    </row>
    <row r="945">
      <c r="R945" s="37"/>
      <c r="S945" s="37"/>
    </row>
    <row r="946">
      <c r="R946" s="37"/>
      <c r="S946" s="37"/>
    </row>
    <row r="947">
      <c r="R947" s="37"/>
      <c r="S947" s="37"/>
    </row>
    <row r="948">
      <c r="R948" s="37"/>
      <c r="S948" s="37"/>
    </row>
    <row r="949">
      <c r="R949" s="37"/>
      <c r="S949" s="37"/>
    </row>
    <row r="950">
      <c r="R950" s="37"/>
      <c r="S950" s="37"/>
    </row>
    <row r="951">
      <c r="R951" s="37"/>
      <c r="S951" s="37"/>
    </row>
    <row r="952">
      <c r="R952" s="37"/>
      <c r="S952" s="37"/>
    </row>
    <row r="953">
      <c r="R953" s="37"/>
      <c r="S953" s="37"/>
    </row>
    <row r="954">
      <c r="R954" s="37"/>
      <c r="S954" s="37"/>
    </row>
    <row r="955">
      <c r="R955" s="37"/>
      <c r="S955" s="37"/>
    </row>
    <row r="956">
      <c r="R956" s="37"/>
      <c r="S956" s="37"/>
    </row>
    <row r="957">
      <c r="R957" s="37"/>
      <c r="S957" s="37"/>
    </row>
    <row r="958">
      <c r="R958" s="37"/>
      <c r="S958" s="37"/>
    </row>
    <row r="959">
      <c r="R959" s="37"/>
      <c r="S959" s="37"/>
    </row>
    <row r="960">
      <c r="R960" s="37"/>
      <c r="S960" s="37"/>
    </row>
    <row r="961">
      <c r="R961" s="37"/>
      <c r="S961" s="37"/>
    </row>
    <row r="962">
      <c r="R962" s="37"/>
      <c r="S962" s="37"/>
    </row>
    <row r="963">
      <c r="R963" s="37"/>
      <c r="S963" s="37"/>
    </row>
    <row r="964">
      <c r="R964" s="37"/>
      <c r="S964" s="37"/>
    </row>
    <row r="965">
      <c r="R965" s="37"/>
      <c r="S965" s="37"/>
    </row>
    <row r="966">
      <c r="R966" s="37"/>
      <c r="S966" s="37"/>
    </row>
    <row r="967">
      <c r="R967" s="37"/>
      <c r="S967" s="37"/>
    </row>
    <row r="968">
      <c r="R968" s="37"/>
      <c r="S968" s="37"/>
    </row>
    <row r="969">
      <c r="R969" s="37"/>
      <c r="S969" s="37"/>
    </row>
    <row r="970">
      <c r="R970" s="37"/>
      <c r="S970" s="37"/>
    </row>
    <row r="971">
      <c r="R971" s="37"/>
      <c r="S971" s="37"/>
    </row>
    <row r="972">
      <c r="R972" s="37"/>
      <c r="S972" s="37"/>
    </row>
    <row r="973">
      <c r="R973" s="37"/>
      <c r="S973" s="37"/>
    </row>
    <row r="974">
      <c r="R974" s="37"/>
      <c r="S974" s="37"/>
    </row>
    <row r="975">
      <c r="R975" s="37"/>
      <c r="S975" s="37"/>
    </row>
    <row r="976">
      <c r="R976" s="37"/>
      <c r="S976" s="37"/>
    </row>
    <row r="977">
      <c r="R977" s="37"/>
      <c r="S977" s="37"/>
    </row>
    <row r="978">
      <c r="R978" s="37"/>
      <c r="S978" s="37"/>
    </row>
    <row r="979">
      <c r="R979" s="37"/>
      <c r="S979" s="37"/>
    </row>
    <row r="980">
      <c r="R980" s="37"/>
      <c r="S980" s="37"/>
    </row>
    <row r="981">
      <c r="R981" s="37"/>
      <c r="S981" s="37"/>
    </row>
    <row r="982">
      <c r="R982" s="37"/>
      <c r="S982" s="37"/>
    </row>
    <row r="983">
      <c r="R983" s="37"/>
      <c r="S983" s="37"/>
    </row>
    <row r="984">
      <c r="R984" s="37"/>
      <c r="S984" s="37"/>
    </row>
    <row r="985">
      <c r="R985" s="37"/>
      <c r="S985" s="37"/>
    </row>
    <row r="986">
      <c r="R986" s="37"/>
      <c r="S986" s="37"/>
    </row>
    <row r="987">
      <c r="R987" s="37"/>
      <c r="S987" s="37"/>
    </row>
    <row r="988">
      <c r="R988" s="37"/>
      <c r="S988" s="37"/>
    </row>
    <row r="989">
      <c r="R989" s="37"/>
      <c r="S989" s="37"/>
    </row>
    <row r="990">
      <c r="R990" s="37"/>
      <c r="S990" s="37"/>
    </row>
    <row r="991">
      <c r="R991" s="37"/>
      <c r="S991" s="37"/>
    </row>
    <row r="992">
      <c r="R992" s="37"/>
      <c r="S992" s="37"/>
    </row>
    <row r="993">
      <c r="R993" s="37"/>
      <c r="S993" s="37"/>
    </row>
    <row r="994">
      <c r="R994" s="37"/>
      <c r="S994" s="37"/>
    </row>
    <row r="995">
      <c r="R995" s="37"/>
      <c r="S995" s="37"/>
    </row>
    <row r="996">
      <c r="R996" s="37"/>
      <c r="S996" s="37"/>
    </row>
    <row r="997">
      <c r="R997" s="37"/>
      <c r="S997" s="37"/>
    </row>
    <row r="998">
      <c r="R998" s="37"/>
      <c r="S998" s="37"/>
    </row>
    <row r="999">
      <c r="R999" s="37"/>
      <c r="S999" s="37"/>
    </row>
    <row r="1000">
      <c r="R1000" s="37"/>
      <c r="S1000" s="37"/>
    </row>
  </sheetData>
  <mergeCells count="3">
    <mergeCell ref="A1:N1"/>
    <mergeCell ref="R2:S2"/>
    <mergeCell ref="B64:O64"/>
  </mergeCells>
  <drawing r:id="rId1"/>
</worksheet>
</file>