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Issue-01" sheetId="1" state="visible" r:id="rId2"/>
    <sheet name="Issue-02" sheetId="2" state="visible" r:id="rId3"/>
    <sheet name="Issue-03" sheetId="3" state="visible" r:id="rId4"/>
    <sheet name="Issue-04" sheetId="4" state="visible" r:id="rId5"/>
    <sheet name="Issue-05" sheetId="5" state="visible" r:id="rId6"/>
    <sheet name="Sheet9" sheetId="6" state="visible" r:id="rId7"/>
    <sheet name="Hoja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<sst xmlns="http://schemas.openxmlformats.org/spreadsheetml/2006/main" count="242" uniqueCount="78">
  <si>
    <t>Tipo</t>
  </si>
  <si>
    <t>Bug</t>
  </si>
  <si>
    <t>TK</t>
  </si>
  <si>
    <t>#01</t>
  </si>
  <si>
    <t>Prioridad</t>
  </si>
  <si>
    <t>Stopper</t>
  </si>
  <si>
    <t>Status</t>
  </si>
  <si>
    <t>Responsable</t>
  </si>
  <si>
    <t>Baja</t>
  </si>
  <si>
    <t>Alta</t>
  </si>
  <si>
    <t>SI</t>
  </si>
  <si>
    <t>Analisis</t>
  </si>
  <si>
    <t>Isabel A</t>
  </si>
  <si>
    <t>No</t>
  </si>
  <si>
    <t>Requerimiento</t>
  </si>
  <si>
    <t>Media</t>
  </si>
  <si>
    <t>NO</t>
  </si>
  <si>
    <t>Derivado</t>
  </si>
  <si>
    <t>Jiuly R</t>
  </si>
  <si>
    <t>N/A</t>
  </si>
  <si>
    <t>Testing</t>
  </si>
  <si>
    <t>Cliente</t>
  </si>
  <si>
    <t>Responsables</t>
  </si>
  <si>
    <t>Solucionado</t>
  </si>
  <si>
    <t>Cerrado</t>
  </si>
  <si>
    <t>Titulo</t>
  </si>
  <si>
    <t>Alta Lista de Razas</t>
  </si>
  <si>
    <t>Descripcion</t>
  </si>
  <si>
    <t>El cliente requiere incorporar la opcion "Otra" en la lista de razas al momento de crear la mascota</t>
  </si>
  <si>
    <t>Modulo</t>
  </si>
  <si>
    <t>Mascota/ Crear Mascota</t>
  </si>
  <si>
    <t>query</t>
  </si>
  <si>
    <t>INSERT INTO raza_mascota (id, id_tipo, descripcion, foto) VALUES (211, 1, 'Otra', NULL);</t>
  </si>
  <si>
    <t>nota </t>
  </si>
  <si>
    <t>TODOS LOS CAMBIOS DE LA BASE DE DATOS ESTAN EN EL ARCHIVO cambios11102016.sql</t>
  </si>
  <si>
    <t>#02</t>
  </si>
  <si>
    <t>Alta Unidad de Medida</t>
  </si>
  <si>
    <t>El cliente requiere incorporar las opciones: "Litro" y "Unidad"</t>
  </si>
  <si>
    <t>Alimento/ Registrar Alimento</t>
  </si>
  <si>
    <t>INSERT INTO unidad_medida (id, descripcion, descripcion_completa, tipo) VALUES (4, 'LT', 'Litro', 'peso');
INSERT INTO unidad_medida (id, descripcion, descripcion_completa, tipo) VALUES (5, 'UNID', 'Unidad', 'peso');</t>
  </si>
  <si>
    <t>#03</t>
  </si>
  <si>
    <t>Corregir Nombre Fruta</t>
  </si>
  <si>
    <t>Se requiere corregir el nombre "Lechoza" por "Lechosa", en la BD de Alimentos.</t>
  </si>
  <si>
    <t>Alimentos</t>
  </si>
  <si>
    <t>update alimento set descripcion ='LECHOSA' where id=11;</t>
  </si>
  <si>
    <t>#04</t>
  </si>
  <si>
    <t>Proceso en el "Crear Dieta", solo genere la dieta si lo desea el usuario.</t>
  </si>
  <si>
    <t>En el proceso de creacion de la dieta,pueden existir casos donde el ciente solo quiera consultar dicha dieta, sin generar la dieta como tal.</t>
  </si>
  <si>
    <t>Actualmente cuando se realiza el proceso, el sistema lista la dieta a pesar que no se efectue la compra.</t>
  </si>
  <si>
    <t>El usuario, debe Listar la Dieta y luego borrarla</t>
  </si>
  <si>
    <t>Expectativas</t>
  </si>
  <si>
    <t>Una vez culminada el proceso de crear dieta, exista la opcione de guardar o cancelar, y no se liste la dieta si solo es una consulta.</t>
  </si>
  <si>
    <t>Dieta/Crear Dieta</t>
  </si>
  <si>
    <t>listo</t>
  </si>
  <si>
    <t>Alta Tipo de Alimento</t>
  </si>
  <si>
    <t>Al crear alimento, exista un tipo de alimento llamado "PREMIO"</t>
  </si>
  <si>
    <t>Que herede todas propiedades de los grupos de alimentos existentes</t>
  </si>
  <si>
    <t>Pueda agregarse como nuevo grupo y se visualice en la dieta.</t>
  </si>
  <si>
    <t>insert into tipo_alimento (descripcion) values (7,'Premio'); 
insert into tipo_alimento (id,descripcion) values (0,'Envase');</t>
  </si>
  <si>
    <t>con este query vamos a poder crear varias dietas en una misma transaccion</t>
  </si>
  <si>
    <t>alter table dieta_detalle add column numero integer  default 1;</t>
  </si>
  <si>
    <t>CREATE TABLE dieta_subdieta
(
  id serial NOT NULL,
  id_dieta integer,
  descripcion character varying,
  monto double precision,
  dias integer,
  total double precision,
  CONSTRAINT dieta_subdieta_pkey PRIMARY KEY (id )
)
WITH (
  OIDS=FALSE
);
ALTER TABLE dieta_subdieta
  OWNER TO postgres;</t>
  </si>
  <si>
    <t>drop VIEW vistacm;
CREATE OR REPLACE VIEW vistacm AS 
 SELECT a.id, a.cedula, a.nombre, a.apellido, a.sexo, a.direccion, a.telefono, a.telefono_casa, a.correo_electronico, a.created_date, a.modified_date, a.created_by, a.modified_by, b.nombre AS nombre_mascota, b.id_mascota,
( SELECT vistaporcion.cantidad_gramos
           FROM vistaporcion
          WHERE vistaporcion.cantidad &gt;= b.peso AND vistaporcion.cantidad &lt;= (( SELECT b.peso + 5::double precision)) AND vistaporcion.tipo::text = d.tipo::text
         LIMIT 1) AS porcion,(d.tipo || ' (' || d.descripcion || ') ' ) as descripcion,b.peso
   FROM cliente a, mascota b,edad_mascota d
  WHERE a.id = b.id_cliente AND b.clasificacion = d.id;</t>
  </si>
  <si>
    <t>para agregar envases y premios</t>
  </si>
  <si>
    <t>INSERT INTO alimento (descripcion, tipo_alimento, observaciones, id_unidad, cantidad) VALUES ( 'PAPILLAS', 7, NULL, 5, NULL);
INSERT INTO alimento (descripcion, tipo_alimento, observaciones, id_unidad, cantidad) VALUES ('ENVASE GRANDE', 0, NULL, 5, NULL);
INSERT INTO alimento (descripcion, tipo_alimento, observaciones, id_unidad, cantidad) VALUES ( 'ENVASE PEQUEÑO', 0, NULL, 5, NULL);
INSERT INTO alimento (descripcion, tipo_alimento, observaciones, id_unidad, cantidad) VALUES ('HIGADO PREMIO', 7, NULL, 5, NULL);
INSERT INTO alimento (descripcion, tipo_alimento, observaciones, id_unidad, cantidad) VALUES ( 'CALDOS', 7, NULL, 5, NULL);
INSERT INTO alimento (descripcion, tipo_alimento, observaciones, id_unidad, cantidad) VALUES ( 'ENVASE MEDIANO', 0, NULL, 5, NULL);</t>
  </si>
  <si>
    <t>DIETA NUTRIPETS</t>
  </si>
  <si>
    <t>CALDOS</t>
  </si>
  <si>
    <t>HIGADO PREMIO</t>
  </si>
  <si>
    <t>PAPILLAS</t>
  </si>
  <si>
    <t>Sub-total</t>
  </si>
  <si>
    <t>Iva 12 %</t>
  </si>
  <si>
    <t>Total a pagar</t>
  </si>
  <si>
    <t>Cantidad</t>
  </si>
  <si>
    <t>Dias</t>
  </si>
  <si>
    <t>Total</t>
  </si>
  <si>
    <t>Total por dias BS</t>
  </si>
  <si>
    <t>envases grandes</t>
  </si>
  <si>
    <t>envases mediano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</si>
</sst>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FF0000"/>
      <sz val="11"/>
    </font>
  </fonts>
  <fills count="7">
    <fill>
      <patternFill patternType="none"/>
    </fill>
    <fill>
      <patternFill patternType="gray125"/>
    </fill>
    <fill>
      <patternFill patternType="solid">
        <fgColor rgb="00F2F2F2"/>
        <bgColor rgb="00FDEADA"/>
      </patternFill>
    </fill>
    <fill>
      <patternFill patternType="solid">
        <fgColor rgb="00FFFF00"/>
        <bgColor rgb="00FFFF00"/>
      </patternFill>
    </fill>
    <fill>
      <patternFill patternType="solid">
        <fgColor rgb="00FDEADA"/>
        <bgColor rgb="00F2F2F2"/>
      </patternFill>
    </fill>
    <fill>
      <patternFill patternType="solid">
        <fgColor rgb="0000FF00"/>
        <bgColor rgb="0033CCCC"/>
      </patternFill>
    </fill>
    <fill>
      <patternFill patternType="solid">
        <fgColor rgb="00FFC000"/>
        <bgColor rgb="00FF99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4" numFmtId="164" xfId="0"/>
    <xf applyAlignment="false" applyBorder="true" applyFont="true" applyProtection="false" borderId="1" fillId="2" fontId="0" numFmtId="164" xfId="0"/>
    <xf applyAlignment="false" applyBorder="false" applyFont="true" applyProtection="false" borderId="0" fillId="3" fontId="4" numFmtId="164" xfId="0"/>
    <xf applyAlignment="false" applyBorder="true" applyFont="true" applyProtection="false" borderId="1" fillId="0" fontId="4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1" fillId="4" fontId="4" numFmtId="164" xfId="0"/>
    <xf applyAlignment="false" applyBorder="true" applyFont="true" applyProtection="false" borderId="1" fillId="4" fontId="0" numFmtId="164" xfId="0"/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true" applyProtection="false" borderId="1" fillId="0" fontId="0" numFmtId="164" xfId="0"/>
    <xf applyAlignment="false" applyBorder="false" applyFont="true" applyProtection="false" borderId="0" fillId="5" fontId="0" numFmtId="164" xfId="0"/>
    <xf applyAlignment="false" applyBorder="true" applyFont="true" applyProtection="false" borderId="1" fillId="6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4" numFmtId="164" xfId="0">
      <alignment horizontal="left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8" activeCellId="0" pane="topLeft" sqref="B18"/>
    </sheetView>
  </sheetViews>
  <cols>
    <col collapsed="false" hidden="false" max="1" min="1" style="0" width="14.643137254902"/>
    <col collapsed="false" hidden="false" max="2" min="2" style="0" width="30.7686274509804"/>
    <col collapsed="false" hidden="false" max="3" min="3" style="0" width="4.83921568627451"/>
    <col collapsed="false" hidden="false" max="26" min="4" style="0" width="8.74901960784314"/>
    <col collapsed="false" hidden="false" max="27" min="27" style="0" width="14.9294117647059"/>
    <col collapsed="false" hidden="false" max="29" min="28" style="0" width="8.74901960784314"/>
    <col collapsed="false" hidden="false" max="31" min="30" style="0" width="12.1529411764706"/>
    <col collapsed="false" hidden="false" max="1025" min="32" style="0" width="8.74901960784314"/>
  </cols>
  <sheetData>
    <row collapsed="false" customFormat="false" customHeight="false" hidden="false" ht="13.3" outlineLevel="0" r="1">
      <c r="A1" s="1" t="s">
        <v>0</v>
      </c>
      <c r="B1" s="2" t="s">
        <v>1</v>
      </c>
      <c r="C1" s="3" t="s">
        <v>2</v>
      </c>
      <c r="D1" s="3" t="s">
        <v>3</v>
      </c>
      <c r="AA1" s="0" t="s">
        <v>0</v>
      </c>
      <c r="AB1" s="0" t="s">
        <v>4</v>
      </c>
      <c r="AC1" s="0" t="s">
        <v>5</v>
      </c>
      <c r="AD1" s="0" t="s">
        <v>6</v>
      </c>
      <c r="AE1" s="0" t="s">
        <v>7</v>
      </c>
    </row>
    <row collapsed="false" customFormat="false" customHeight="false" hidden="false" ht="13.3" outlineLevel="0" r="2">
      <c r="A2" s="1" t="s">
        <v>4</v>
      </c>
      <c r="B2" s="2" t="s">
        <v>8</v>
      </c>
      <c r="AA2" s="0" t="s">
        <v>1</v>
      </c>
      <c r="AB2" s="0" t="s">
        <v>9</v>
      </c>
      <c r="AC2" s="0" t="s">
        <v>10</v>
      </c>
      <c r="AD2" s="0" t="s">
        <v>11</v>
      </c>
      <c r="AE2" s="0" t="s">
        <v>12</v>
      </c>
    </row>
    <row collapsed="false" customFormat="false" customHeight="false" hidden="false" ht="13.3" outlineLevel="0" r="3">
      <c r="A3" s="1" t="s">
        <v>5</v>
      </c>
      <c r="B3" s="2" t="s">
        <v>13</v>
      </c>
      <c r="AA3" s="0" t="s">
        <v>14</v>
      </c>
      <c r="AB3" s="0" t="s">
        <v>15</v>
      </c>
      <c r="AC3" s="0" t="s">
        <v>16</v>
      </c>
      <c r="AD3" s="0" t="s">
        <v>17</v>
      </c>
      <c r="AE3" s="0" t="s">
        <v>18</v>
      </c>
    </row>
    <row collapsed="false" customFormat="false" customHeight="false" hidden="false" ht="13.3" outlineLevel="0" r="4">
      <c r="A4" s="1" t="s">
        <v>6</v>
      </c>
      <c r="B4" s="2" t="s">
        <v>11</v>
      </c>
      <c r="AB4" s="0" t="s">
        <v>8</v>
      </c>
      <c r="AC4" s="0" t="s">
        <v>19</v>
      </c>
      <c r="AD4" s="0" t="s">
        <v>20</v>
      </c>
      <c r="AE4" s="0" t="s">
        <v>21</v>
      </c>
    </row>
    <row collapsed="false" customFormat="false" customHeight="false" hidden="false" ht="13.3" outlineLevel="0" r="5">
      <c r="A5" s="1" t="s">
        <v>22</v>
      </c>
      <c r="B5" s="2" t="s">
        <v>12</v>
      </c>
      <c r="AD5" s="0" t="s">
        <v>23</v>
      </c>
    </row>
    <row collapsed="false" customFormat="false" customHeight="false" hidden="false" ht="13.3" outlineLevel="0" r="6">
      <c r="A6" s="4"/>
      <c r="B6" s="5"/>
      <c r="AD6" s="0" t="s">
        <v>24</v>
      </c>
    </row>
    <row collapsed="false" customFormat="false" customHeight="false" hidden="false" ht="13.3" outlineLevel="0" r="7">
      <c r="A7" s="6" t="s">
        <v>25</v>
      </c>
      <c r="B7" s="7" t="s">
        <v>26</v>
      </c>
    </row>
    <row collapsed="false" customFormat="false" customHeight="false" hidden="false" ht="41.75" outlineLevel="0" r="8">
      <c r="A8" s="8" t="s">
        <v>27</v>
      </c>
      <c r="B8" s="9" t="s">
        <v>28</v>
      </c>
    </row>
    <row collapsed="false" customFormat="false" customHeight="false" hidden="false" ht="13.3" outlineLevel="0" r="9">
      <c r="A9" s="10" t="s">
        <v>29</v>
      </c>
      <c r="B9" s="11" t="s">
        <v>30</v>
      </c>
    </row>
    <row collapsed="false" customFormat="false" customHeight="false" hidden="false" ht="13.3" outlineLevel="0" r="12">
      <c r="A12" s="0" t="s">
        <v>31</v>
      </c>
      <c r="B12" s="0" t="s">
        <v>32</v>
      </c>
    </row>
    <row collapsed="false" customFormat="false" customHeight="true" hidden="false" ht="29.1" outlineLevel="0" r="15">
      <c r="A15" s="12" t="s">
        <v>33</v>
      </c>
      <c r="B15" s="12" t="s">
        <v>34</v>
      </c>
      <c r="C15" s="12"/>
      <c r="D15" s="12"/>
      <c r="E15" s="12"/>
      <c r="F15" s="12"/>
      <c r="G15" s="12"/>
      <c r="H15" s="12"/>
    </row>
  </sheetData>
  <dataValidations count="5">
    <dataValidation allowBlank="true" operator="between" showDropDown="false" showErrorMessage="true" showInputMessage="true" sqref="B1" type="list">
      <formula1>$AA$2:$AA$4</formula1>
      <formula2>0</formula2>
    </dataValidation>
    <dataValidation allowBlank="true" operator="between" showDropDown="false" showErrorMessage="true" showInputMessage="true" sqref="B2" type="list">
      <formula1>$AB$2:$AB$5</formula1>
      <formula2>0</formula2>
    </dataValidation>
    <dataValidation allowBlank="true" operator="between" showDropDown="false" showErrorMessage="true" showInputMessage="true" sqref="B3" type="list">
      <formula1>$AC$2:$AC$5</formula1>
      <formula2>0</formula2>
    </dataValidation>
    <dataValidation allowBlank="true" operator="between" showDropDown="false" showErrorMessage="true" showInputMessage="true" sqref="B4" type="list">
      <formula1>$AD$2:$AD$7</formula1>
      <formula2>0</formula2>
    </dataValidation>
    <dataValidation allowBlank="true" operator="between" showDropDown="false" showErrorMessage="true" showInputMessage="true" sqref="B5" type="list">
      <formula1>$AE$2:$AE$5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2" activeCellId="0" pane="topLeft" sqref="B12"/>
    </sheetView>
  </sheetViews>
  <cols>
    <col collapsed="false" hidden="false" max="1" min="1" style="0" width="14.643137254902"/>
    <col collapsed="false" hidden="false" max="2" min="2" style="0" width="41.3058823529412"/>
    <col collapsed="false" hidden="false" max="26" min="3" style="0" width="8.74901960784314"/>
    <col collapsed="false" hidden="false" max="27" min="27" style="0" width="14.9294117647059"/>
    <col collapsed="false" hidden="false" max="29" min="28" style="0" width="8.74901960784314"/>
    <col collapsed="false" hidden="false" max="31" min="30" style="0" width="12.1529411764706"/>
    <col collapsed="false" hidden="false" max="1025" min="32" style="0" width="8.74901960784314"/>
  </cols>
  <sheetData>
    <row collapsed="false" customFormat="false" customHeight="false" hidden="false" ht="13.3" outlineLevel="0" r="1">
      <c r="A1" s="1" t="s">
        <v>0</v>
      </c>
      <c r="B1" s="2" t="s">
        <v>1</v>
      </c>
      <c r="C1" s="3" t="s">
        <v>2</v>
      </c>
      <c r="D1" s="3" t="s">
        <v>35</v>
      </c>
      <c r="AA1" s="0" t="s">
        <v>0</v>
      </c>
      <c r="AB1" s="0" t="s">
        <v>4</v>
      </c>
      <c r="AC1" s="0" t="s">
        <v>5</v>
      </c>
      <c r="AD1" s="0" t="s">
        <v>6</v>
      </c>
      <c r="AE1" s="0" t="s">
        <v>7</v>
      </c>
    </row>
    <row collapsed="false" customFormat="false" customHeight="false" hidden="false" ht="13.3" outlineLevel="0" r="2">
      <c r="A2" s="1" t="s">
        <v>4</v>
      </c>
      <c r="B2" s="13" t="s">
        <v>9</v>
      </c>
      <c r="AA2" s="0" t="s">
        <v>1</v>
      </c>
      <c r="AB2" s="0" t="s">
        <v>9</v>
      </c>
      <c r="AC2" s="0" t="s">
        <v>10</v>
      </c>
      <c r="AD2" s="0" t="s">
        <v>11</v>
      </c>
      <c r="AE2" s="0" t="s">
        <v>12</v>
      </c>
    </row>
    <row collapsed="false" customFormat="false" customHeight="false" hidden="false" ht="13.3" outlineLevel="0" r="3">
      <c r="A3" s="1" t="s">
        <v>5</v>
      </c>
      <c r="B3" s="2" t="s">
        <v>16</v>
      </c>
      <c r="AA3" s="0" t="s">
        <v>14</v>
      </c>
      <c r="AB3" s="0" t="s">
        <v>15</v>
      </c>
      <c r="AC3" s="0" t="s">
        <v>16</v>
      </c>
      <c r="AD3" s="0" t="s">
        <v>17</v>
      </c>
      <c r="AE3" s="0" t="s">
        <v>18</v>
      </c>
    </row>
    <row collapsed="false" customFormat="false" customHeight="false" hidden="false" ht="13.3" outlineLevel="0" r="4">
      <c r="A4" s="1" t="s">
        <v>6</v>
      </c>
      <c r="B4" s="2" t="s">
        <v>11</v>
      </c>
      <c r="AB4" s="0" t="s">
        <v>8</v>
      </c>
      <c r="AC4" s="0" t="s">
        <v>19</v>
      </c>
      <c r="AD4" s="0" t="s">
        <v>20</v>
      </c>
      <c r="AE4" s="0" t="s">
        <v>21</v>
      </c>
    </row>
    <row collapsed="false" customFormat="false" customHeight="false" hidden="false" ht="13.3" outlineLevel="0" r="5">
      <c r="A5" s="1" t="s">
        <v>22</v>
      </c>
      <c r="B5" s="2" t="s">
        <v>12</v>
      </c>
      <c r="AD5" s="0" t="s">
        <v>23</v>
      </c>
    </row>
    <row collapsed="false" customFormat="false" customHeight="false" hidden="false" ht="13.3" outlineLevel="0" r="6">
      <c r="A6" s="4"/>
      <c r="B6" s="5"/>
      <c r="AD6" s="0" t="s">
        <v>24</v>
      </c>
    </row>
    <row collapsed="false" customFormat="false" customHeight="false" hidden="false" ht="13.3" outlineLevel="0" r="7">
      <c r="A7" s="6" t="s">
        <v>25</v>
      </c>
      <c r="B7" s="7" t="s">
        <v>36</v>
      </c>
    </row>
    <row collapsed="false" customFormat="false" customHeight="false" hidden="false" ht="28.35" outlineLevel="0" r="8">
      <c r="A8" s="8" t="s">
        <v>27</v>
      </c>
      <c r="B8" s="9" t="s">
        <v>37</v>
      </c>
    </row>
    <row collapsed="false" customFormat="false" customHeight="false" hidden="false" ht="13.3" outlineLevel="0" r="9">
      <c r="A9" s="8" t="s">
        <v>29</v>
      </c>
      <c r="B9" s="11" t="s">
        <v>38</v>
      </c>
    </row>
    <row collapsed="false" customFormat="false" customHeight="true" hidden="false" ht="136.55" outlineLevel="0" r="12">
      <c r="A12" s="0" t="s">
        <v>31</v>
      </c>
      <c r="B12" s="14" t="s">
        <v>39</v>
      </c>
    </row>
  </sheetData>
  <dataValidations count="5">
    <dataValidation allowBlank="true" operator="between" showDropDown="false" showErrorMessage="true" showInputMessage="true" sqref="B1" type="list">
      <formula1>$AA$2:$AA$4</formula1>
      <formula2>0</formula2>
    </dataValidation>
    <dataValidation allowBlank="true" operator="between" showDropDown="false" showErrorMessage="true" showInputMessage="true" sqref="B2" type="list">
      <formula1>$AB$2:$AB$5</formula1>
      <formula2>0</formula2>
    </dataValidation>
    <dataValidation allowBlank="true" operator="between" showDropDown="false" showErrorMessage="true" showInputMessage="true" sqref="B3" type="list">
      <formula1>$AC$2:$AC$5</formula1>
      <formula2>0</formula2>
    </dataValidation>
    <dataValidation allowBlank="true" operator="between" showDropDown="false" showErrorMessage="true" showInputMessage="true" sqref="B4" type="list">
      <formula1>$AD$2:$AD$7</formula1>
      <formula2>0</formula2>
    </dataValidation>
    <dataValidation allowBlank="true" operator="between" showDropDown="false" showErrorMessage="true" showInputMessage="true" sqref="B5" type="list">
      <formula1>$AE$2:$AE$5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2" activeCellId="0" pane="topLeft" sqref="B12"/>
    </sheetView>
  </sheetViews>
  <cols>
    <col collapsed="false" hidden="false" max="1" min="1" style="0" width="14.643137254902"/>
    <col collapsed="false" hidden="false" max="2" min="2" style="0" width="28.4117647058823"/>
    <col collapsed="false" hidden="false" max="26" min="3" style="0" width="8.74901960784314"/>
    <col collapsed="false" hidden="false" max="27" min="27" style="0" width="14.9294117647059"/>
    <col collapsed="false" hidden="false" max="29" min="28" style="0" width="8.74901960784314"/>
    <col collapsed="false" hidden="false" max="31" min="30" style="0" width="12.1529411764706"/>
    <col collapsed="false" hidden="false" max="1025" min="32" style="0" width="8.74901960784314"/>
  </cols>
  <sheetData>
    <row collapsed="false" customFormat="false" customHeight="false" hidden="false" ht="13.3" outlineLevel="0" r="1">
      <c r="A1" s="1" t="s">
        <v>0</v>
      </c>
      <c r="B1" s="2" t="s">
        <v>1</v>
      </c>
      <c r="C1" s="3" t="s">
        <v>2</v>
      </c>
      <c r="D1" s="3" t="s">
        <v>40</v>
      </c>
      <c r="AA1" s="0" t="s">
        <v>0</v>
      </c>
      <c r="AB1" s="0" t="s">
        <v>4</v>
      </c>
      <c r="AC1" s="0" t="s">
        <v>5</v>
      </c>
      <c r="AD1" s="0" t="s">
        <v>6</v>
      </c>
      <c r="AE1" s="0" t="s">
        <v>7</v>
      </c>
    </row>
    <row collapsed="false" customFormat="false" customHeight="false" hidden="false" ht="13.3" outlineLevel="0" r="2">
      <c r="A2" s="1" t="s">
        <v>4</v>
      </c>
      <c r="B2" s="2" t="s">
        <v>8</v>
      </c>
      <c r="AA2" s="0" t="s">
        <v>1</v>
      </c>
      <c r="AB2" s="0" t="s">
        <v>9</v>
      </c>
      <c r="AC2" s="0" t="s">
        <v>10</v>
      </c>
      <c r="AD2" s="0" t="s">
        <v>11</v>
      </c>
      <c r="AE2" s="0" t="s">
        <v>12</v>
      </c>
    </row>
    <row collapsed="false" customFormat="false" customHeight="false" hidden="false" ht="13.3" outlineLevel="0" r="3">
      <c r="A3" s="1" t="s">
        <v>5</v>
      </c>
      <c r="B3" s="2" t="s">
        <v>16</v>
      </c>
      <c r="AA3" s="0" t="s">
        <v>14</v>
      </c>
      <c r="AB3" s="0" t="s">
        <v>15</v>
      </c>
      <c r="AC3" s="0" t="s">
        <v>16</v>
      </c>
      <c r="AD3" s="0" t="s">
        <v>17</v>
      </c>
      <c r="AE3" s="0" t="s">
        <v>18</v>
      </c>
    </row>
    <row collapsed="false" customFormat="false" customHeight="false" hidden="false" ht="13.3" outlineLevel="0" r="4">
      <c r="A4" s="1" t="s">
        <v>6</v>
      </c>
      <c r="B4" s="2" t="s">
        <v>11</v>
      </c>
      <c r="AB4" s="0" t="s">
        <v>8</v>
      </c>
      <c r="AC4" s="0" t="s">
        <v>19</v>
      </c>
      <c r="AD4" s="0" t="s">
        <v>20</v>
      </c>
      <c r="AE4" s="0" t="s">
        <v>21</v>
      </c>
    </row>
    <row collapsed="false" customFormat="false" customHeight="false" hidden="false" ht="13.3" outlineLevel="0" r="5">
      <c r="A5" s="1" t="s">
        <v>22</v>
      </c>
      <c r="B5" s="2" t="s">
        <v>12</v>
      </c>
      <c r="AD5" s="0" t="s">
        <v>23</v>
      </c>
    </row>
    <row collapsed="false" customFormat="false" customHeight="false" hidden="false" ht="13.3" outlineLevel="0" r="6">
      <c r="A6" s="4"/>
      <c r="B6" s="5"/>
      <c r="AD6" s="0" t="s">
        <v>24</v>
      </c>
    </row>
    <row collapsed="false" customFormat="false" customHeight="false" hidden="false" ht="13.3" outlineLevel="0" r="7">
      <c r="A7" s="6" t="s">
        <v>25</v>
      </c>
      <c r="B7" s="7" t="s">
        <v>41</v>
      </c>
    </row>
    <row collapsed="false" customFormat="false" customHeight="false" hidden="false" ht="41.75" outlineLevel="0" r="8">
      <c r="A8" s="8" t="s">
        <v>27</v>
      </c>
      <c r="B8" s="9" t="s">
        <v>42</v>
      </c>
    </row>
    <row collapsed="false" customFormat="false" customHeight="false" hidden="false" ht="13.3" outlineLevel="0" r="9">
      <c r="A9" s="4" t="s">
        <v>29</v>
      </c>
      <c r="B9" s="11" t="s">
        <v>43</v>
      </c>
    </row>
    <row collapsed="false" customFormat="false" customHeight="false" hidden="false" ht="13.3" outlineLevel="0" r="12">
      <c r="A12" s="0" t="s">
        <v>31</v>
      </c>
      <c r="B12" s="0" t="s">
        <v>44</v>
      </c>
    </row>
  </sheetData>
  <dataValidations count="5">
    <dataValidation allowBlank="true" operator="between" showDropDown="false" showErrorMessage="true" showInputMessage="true" sqref="B1" type="list">
      <formula1>$AA$2:$AA$4</formula1>
      <formula2>0</formula2>
    </dataValidation>
    <dataValidation allowBlank="true" operator="between" showDropDown="false" showErrorMessage="true" showInputMessage="true" sqref="B2" type="list">
      <formula1>$AB$2:$AB$5</formula1>
      <formula2>0</formula2>
    </dataValidation>
    <dataValidation allowBlank="true" operator="between" showDropDown="false" showErrorMessage="true" showInputMessage="true" sqref="B3" type="list">
      <formula1>$AC$2:$AC$5</formula1>
      <formula2>0</formula2>
    </dataValidation>
    <dataValidation allowBlank="true" operator="between" showDropDown="false" showErrorMessage="true" showInputMessage="true" sqref="B4" type="list">
      <formula1>$AD$2:$AD$7</formula1>
      <formula2>0</formula2>
    </dataValidation>
    <dataValidation allowBlank="true" operator="between" showDropDown="false" showErrorMessage="true" showInputMessage="true" sqref="B5" type="list">
      <formula1>$AE$2:$AE$5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14.643137254902"/>
    <col collapsed="false" hidden="false" max="2" min="2" style="0" width="66.1960784313726"/>
    <col collapsed="false" hidden="false" max="3" min="3" style="0" width="5.27058823529412"/>
    <col collapsed="false" hidden="false" max="26" min="4" style="0" width="8.74901960784314"/>
    <col collapsed="false" hidden="false" max="27" min="27" style="0" width="14.9294117647059"/>
    <col collapsed="false" hidden="false" max="29" min="28" style="0" width="8.74901960784314"/>
    <col collapsed="false" hidden="false" max="31" min="30" style="0" width="12.1529411764706"/>
    <col collapsed="false" hidden="false" max="1025" min="32" style="0" width="8.74901960784314"/>
  </cols>
  <sheetData>
    <row collapsed="false" customFormat="false" customHeight="false" hidden="false" ht="13.3" outlineLevel="0" r="1">
      <c r="A1" s="1" t="s">
        <v>0</v>
      </c>
      <c r="B1" s="2" t="s">
        <v>1</v>
      </c>
      <c r="C1" s="3" t="s">
        <v>2</v>
      </c>
      <c r="D1" s="3" t="s">
        <v>45</v>
      </c>
      <c r="AA1" s="0" t="s">
        <v>0</v>
      </c>
      <c r="AB1" s="0" t="s">
        <v>4</v>
      </c>
      <c r="AC1" s="0" t="s">
        <v>5</v>
      </c>
      <c r="AD1" s="0" t="s">
        <v>6</v>
      </c>
      <c r="AE1" s="0" t="s">
        <v>7</v>
      </c>
    </row>
    <row collapsed="false" customFormat="false" customHeight="false" hidden="false" ht="13.3" outlineLevel="0" r="2">
      <c r="A2" s="1" t="s">
        <v>4</v>
      </c>
      <c r="B2" s="2" t="s">
        <v>15</v>
      </c>
      <c r="AA2" s="0" t="s">
        <v>1</v>
      </c>
      <c r="AB2" s="0" t="s">
        <v>9</v>
      </c>
      <c r="AC2" s="0" t="s">
        <v>10</v>
      </c>
      <c r="AD2" s="0" t="s">
        <v>11</v>
      </c>
      <c r="AE2" s="0" t="s">
        <v>12</v>
      </c>
    </row>
    <row collapsed="false" customFormat="false" customHeight="false" hidden="false" ht="13.3" outlineLevel="0" r="3">
      <c r="A3" s="1" t="s">
        <v>5</v>
      </c>
      <c r="B3" s="2" t="s">
        <v>16</v>
      </c>
      <c r="AA3" s="0" t="s">
        <v>14</v>
      </c>
      <c r="AB3" s="0" t="s">
        <v>15</v>
      </c>
      <c r="AC3" s="0" t="s">
        <v>16</v>
      </c>
      <c r="AD3" s="0" t="s">
        <v>17</v>
      </c>
      <c r="AE3" s="0" t="s">
        <v>18</v>
      </c>
    </row>
    <row collapsed="false" customFormat="false" customHeight="false" hidden="false" ht="13.3" outlineLevel="0" r="4">
      <c r="A4" s="1" t="s">
        <v>6</v>
      </c>
      <c r="B4" s="2" t="s">
        <v>11</v>
      </c>
      <c r="AB4" s="0" t="s">
        <v>8</v>
      </c>
      <c r="AC4" s="0" t="s">
        <v>19</v>
      </c>
      <c r="AD4" s="0" t="s">
        <v>20</v>
      </c>
      <c r="AE4" s="0" t="s">
        <v>21</v>
      </c>
    </row>
    <row collapsed="false" customFormat="false" customHeight="false" hidden="false" ht="13.3" outlineLevel="0" r="5">
      <c r="A5" s="1" t="s">
        <v>22</v>
      </c>
      <c r="B5" s="2" t="s">
        <v>12</v>
      </c>
      <c r="AD5" s="0" t="s">
        <v>23</v>
      </c>
    </row>
    <row collapsed="false" customFormat="false" customHeight="false" hidden="false" ht="13.3" outlineLevel="0" r="6">
      <c r="A6" s="4"/>
      <c r="B6" s="5"/>
      <c r="AD6" s="0" t="s">
        <v>24</v>
      </c>
    </row>
    <row collapsed="false" customFormat="false" customHeight="true" hidden="false" ht="22.35" outlineLevel="0" r="7">
      <c r="A7" s="6" t="s">
        <v>25</v>
      </c>
      <c r="B7" s="7" t="s">
        <v>46</v>
      </c>
    </row>
    <row collapsed="false" customFormat="false" customHeight="true" hidden="false" ht="28.35" outlineLevel="0" r="8">
      <c r="A8" s="15" t="s">
        <v>27</v>
      </c>
      <c r="B8" s="16" t="s">
        <v>47</v>
      </c>
      <c r="C8" s="17"/>
      <c r="D8" s="17"/>
      <c r="E8" s="17"/>
      <c r="F8" s="17"/>
    </row>
    <row collapsed="false" customFormat="false" customHeight="false" hidden="false" ht="28.35" outlineLevel="0" r="9">
      <c r="A9" s="15"/>
      <c r="B9" s="16" t="s">
        <v>48</v>
      </c>
    </row>
    <row collapsed="false" customFormat="false" customHeight="false" hidden="false" ht="14.9" outlineLevel="0" r="10">
      <c r="A10" s="15"/>
      <c r="B10" s="16" t="s">
        <v>49</v>
      </c>
    </row>
    <row collapsed="false" customFormat="false" customHeight="false" hidden="false" ht="28.35" outlineLevel="0" r="11">
      <c r="A11" s="18" t="s">
        <v>50</v>
      </c>
      <c r="B11" s="16" t="s">
        <v>51</v>
      </c>
    </row>
    <row collapsed="false" customFormat="false" customHeight="false" hidden="false" ht="14.9" outlineLevel="0" r="12">
      <c r="A12" s="18" t="s">
        <v>29</v>
      </c>
      <c r="B12" s="16" t="s">
        <v>52</v>
      </c>
    </row>
    <row collapsed="false" customFormat="false" customHeight="false" hidden="false" ht="13.3" outlineLevel="0" r="15">
      <c r="B15" s="0" t="s">
        <v>53</v>
      </c>
    </row>
  </sheetData>
  <mergeCells count="1">
    <mergeCell ref="A8:A10"/>
  </mergeCells>
  <dataValidations count="5">
    <dataValidation allowBlank="true" operator="between" showDropDown="false" showErrorMessage="true" showInputMessage="true" sqref="B1" type="list">
      <formula1>$AA$2:$AA$4</formula1>
      <formula2>0</formula2>
    </dataValidation>
    <dataValidation allowBlank="true" operator="between" showDropDown="false" showErrorMessage="true" showInputMessage="true" sqref="B2" type="list">
      <formula1>$AB$2:$AB$5</formula1>
      <formula2>0</formula2>
    </dataValidation>
    <dataValidation allowBlank="true" operator="between" showDropDown="false" showErrorMessage="true" showInputMessage="true" sqref="B3" type="list">
      <formula1>$AC$2:$AC$5</formula1>
      <formula2>0</formula2>
    </dataValidation>
    <dataValidation allowBlank="true" operator="between" showDropDown="false" showErrorMessage="true" showInputMessage="true" sqref="B4" type="list">
      <formula1>$AD$2:$AD$7</formula1>
      <formula2>0</formula2>
    </dataValidation>
    <dataValidation allowBlank="true" operator="between" showDropDown="false" showErrorMessage="true" showInputMessage="true" sqref="B5" type="list">
      <formula1>$AE$2:$AE$5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31.3450980392157"/>
    <col collapsed="false" hidden="false" max="2" min="2" style="0" width="66.1960784313726"/>
    <col collapsed="false" hidden="false" max="3" min="3" style="0" width="5.27058823529412"/>
    <col collapsed="false" hidden="false" max="26" min="4" style="0" width="8.74901960784314"/>
    <col collapsed="false" hidden="false" max="27" min="27" style="0" width="14.9294117647059"/>
    <col collapsed="false" hidden="false" max="29" min="28" style="0" width="8.74901960784314"/>
    <col collapsed="false" hidden="false" max="31" min="30" style="0" width="12.1529411764706"/>
    <col collapsed="false" hidden="false" max="1025" min="32" style="0" width="8.74901960784314"/>
  </cols>
  <sheetData>
    <row collapsed="false" customFormat="false" customHeight="false" hidden="false" ht="13.3" outlineLevel="0" r="1">
      <c r="A1" s="1" t="s">
        <v>0</v>
      </c>
      <c r="B1" s="2" t="s">
        <v>1</v>
      </c>
      <c r="C1" s="3" t="s">
        <v>2</v>
      </c>
      <c r="D1" s="3" t="s">
        <v>45</v>
      </c>
      <c r="AA1" s="0" t="s">
        <v>0</v>
      </c>
      <c r="AB1" s="0" t="s">
        <v>4</v>
      </c>
      <c r="AC1" s="0" t="s">
        <v>5</v>
      </c>
      <c r="AD1" s="0" t="s">
        <v>6</v>
      </c>
      <c r="AE1" s="0" t="s">
        <v>7</v>
      </c>
    </row>
    <row collapsed="false" customFormat="false" customHeight="false" hidden="false" ht="13.3" outlineLevel="0" r="2">
      <c r="A2" s="1" t="s">
        <v>4</v>
      </c>
      <c r="B2" s="2" t="s">
        <v>9</v>
      </c>
      <c r="AA2" s="0" t="s">
        <v>1</v>
      </c>
      <c r="AB2" s="0" t="s">
        <v>9</v>
      </c>
      <c r="AC2" s="0" t="s">
        <v>10</v>
      </c>
      <c r="AD2" s="0" t="s">
        <v>11</v>
      </c>
      <c r="AE2" s="0" t="s">
        <v>12</v>
      </c>
    </row>
    <row collapsed="false" customFormat="false" customHeight="false" hidden="false" ht="13.3" outlineLevel="0" r="3">
      <c r="A3" s="1" t="s">
        <v>5</v>
      </c>
      <c r="B3" s="2" t="s">
        <v>10</v>
      </c>
      <c r="AA3" s="0" t="s">
        <v>14</v>
      </c>
      <c r="AB3" s="0" t="s">
        <v>15</v>
      </c>
      <c r="AC3" s="0" t="s">
        <v>16</v>
      </c>
      <c r="AD3" s="0" t="s">
        <v>17</v>
      </c>
      <c r="AE3" s="0" t="s">
        <v>18</v>
      </c>
    </row>
    <row collapsed="false" customFormat="false" customHeight="false" hidden="false" ht="13.3" outlineLevel="0" r="4">
      <c r="A4" s="1" t="s">
        <v>6</v>
      </c>
      <c r="B4" s="2" t="s">
        <v>11</v>
      </c>
      <c r="AB4" s="0" t="s">
        <v>8</v>
      </c>
      <c r="AC4" s="0" t="s">
        <v>19</v>
      </c>
      <c r="AD4" s="0" t="s">
        <v>20</v>
      </c>
      <c r="AE4" s="0" t="s">
        <v>21</v>
      </c>
    </row>
    <row collapsed="false" customFormat="false" customHeight="false" hidden="false" ht="13.3" outlineLevel="0" r="5">
      <c r="A5" s="1" t="s">
        <v>22</v>
      </c>
      <c r="B5" s="2" t="s">
        <v>12</v>
      </c>
      <c r="AD5" s="0" t="s">
        <v>23</v>
      </c>
    </row>
    <row collapsed="false" customFormat="false" customHeight="false" hidden="false" ht="13.3" outlineLevel="0" r="6">
      <c r="A6" s="4"/>
      <c r="B6" s="5"/>
      <c r="AD6" s="0" t="s">
        <v>24</v>
      </c>
    </row>
    <row collapsed="false" customFormat="false" customHeight="false" hidden="false" ht="13.3" outlineLevel="0" r="7">
      <c r="A7" s="6" t="s">
        <v>25</v>
      </c>
      <c r="B7" s="7" t="s">
        <v>54</v>
      </c>
    </row>
    <row collapsed="false" customFormat="false" customHeight="true" hidden="false" ht="14.9" outlineLevel="0" r="8">
      <c r="A8" s="15" t="s">
        <v>27</v>
      </c>
      <c r="B8" s="16" t="s">
        <v>55</v>
      </c>
      <c r="C8" s="19" t="s">
        <v>56</v>
      </c>
      <c r="D8" s="20"/>
      <c r="E8" s="20"/>
      <c r="F8" s="20"/>
    </row>
    <row collapsed="false" customFormat="false" customHeight="false" hidden="false" ht="13.3" outlineLevel="0" r="9">
      <c r="A9" s="15"/>
      <c r="B9" s="16"/>
    </row>
    <row collapsed="false" customFormat="false" customHeight="false" hidden="false" ht="13.3" outlineLevel="0" r="10">
      <c r="A10" s="15"/>
      <c r="B10" s="16"/>
    </row>
    <row collapsed="false" customFormat="false" customHeight="false" hidden="false" ht="14.9" outlineLevel="0" r="11">
      <c r="A11" s="18" t="s">
        <v>50</v>
      </c>
      <c r="B11" s="16" t="s">
        <v>57</v>
      </c>
    </row>
    <row collapsed="false" customFormat="false" customHeight="true" hidden="false" ht="92.5" outlineLevel="0" r="13">
      <c r="A13" s="0" t="s">
        <v>31</v>
      </c>
      <c r="B13" s="14" t="s">
        <v>58</v>
      </c>
    </row>
    <row collapsed="false" customFormat="false" customHeight="false" hidden="false" ht="14.9" outlineLevel="0" r="15">
      <c r="B15" s="0" t="s">
        <v>59</v>
      </c>
    </row>
    <row collapsed="false" customFormat="false" customHeight="false" hidden="false" ht="14.9" outlineLevel="0" r="16">
      <c r="A16" s="0" t="s">
        <v>31</v>
      </c>
      <c r="B16" s="0" t="s">
        <v>60</v>
      </c>
    </row>
    <row collapsed="false" customFormat="false" customHeight="false" hidden="false" ht="202.95" outlineLevel="0" r="18">
      <c r="A18" s="0" t="s">
        <v>31</v>
      </c>
      <c r="B18" s="14" t="s">
        <v>61</v>
      </c>
    </row>
    <row collapsed="false" customFormat="false" customHeight="false" hidden="false" ht="176.1" outlineLevel="0" r="21">
      <c r="A21" s="0" t="s">
        <v>31</v>
      </c>
      <c r="B21" s="14" t="s">
        <v>62</v>
      </c>
    </row>
    <row collapsed="false" customFormat="false" customHeight="false" hidden="false" ht="13.3" outlineLevel="0" r="23">
      <c r="A23" s="0" t="s">
        <v>31</v>
      </c>
      <c r="B23" s="0" t="s">
        <v>63</v>
      </c>
    </row>
    <row collapsed="false" customFormat="false" customHeight="true" hidden="false" ht="250.7" outlineLevel="0" r="24">
      <c r="B24" s="14" t="s">
        <v>64</v>
      </c>
    </row>
  </sheetData>
  <mergeCells count="1">
    <mergeCell ref="A8:A10"/>
  </mergeCells>
  <dataValidations count="5">
    <dataValidation allowBlank="true" operator="between" showDropDown="false" showErrorMessage="true" showInputMessage="true" sqref="B1" type="list">
      <formula1>$AA$2:$AA$4</formula1>
      <formula2>0</formula2>
    </dataValidation>
    <dataValidation allowBlank="true" operator="between" showDropDown="false" showErrorMessage="true" showInputMessage="true" sqref="B2" type="list">
      <formula1>$AB$2:$AB$5</formula1>
      <formula2>0</formula2>
    </dataValidation>
    <dataValidation allowBlank="true" operator="between" showDropDown="false" showErrorMessage="true" showInputMessage="true" sqref="B3" type="list">
      <formula1>$AC$2:$AC$5</formula1>
      <formula2>0</formula2>
    </dataValidation>
    <dataValidation allowBlank="true" operator="between" showDropDown="false" showErrorMessage="true" showInputMessage="true" sqref="B4" type="list">
      <formula1>$AD$2:$AD$7</formula1>
      <formula2>0</formula2>
    </dataValidation>
    <dataValidation allowBlank="true" operator="between" showDropDown="false" showErrorMessage="true" showInputMessage="true" sqref="B5" type="list">
      <formula1>$AE$2:$AE$5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M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8" activeCellId="0" pane="topLeft" sqref="J8"/>
    </sheetView>
  </sheetViews>
  <cols>
    <col collapsed="false" hidden="false" max="7" min="1" style="0" width="8.74901960784314"/>
    <col collapsed="false" hidden="false" max="8" min="8" style="0" width="15.1725490196078"/>
    <col collapsed="false" hidden="false" max="1025" min="9" style="0" width="8.74901960784314"/>
  </cols>
  <sheetData>
    <row collapsed="false" customFormat="false" customHeight="false" hidden="false" ht="13.3" outlineLevel="0" r="7">
      <c r="M7" s="0" t="n">
        <v>278.25</v>
      </c>
    </row>
    <row collapsed="false" customFormat="false" customHeight="false" hidden="false" ht="13.3" outlineLevel="0" r="8">
      <c r="G8" s="21" t="s">
        <v>65</v>
      </c>
      <c r="H8" s="21" t="n">
        <v>1</v>
      </c>
      <c r="I8" s="21" t="n">
        <v>2</v>
      </c>
      <c r="J8" s="21" t="n">
        <v>4839.98</v>
      </c>
      <c r="K8" s="21" t="n">
        <v>9039.98</v>
      </c>
      <c r="M8" s="0" t="n">
        <v>21.465</v>
      </c>
    </row>
    <row collapsed="false" customFormat="false" customHeight="false" hidden="false" ht="13.3" outlineLevel="0" r="9">
      <c r="D9" s="0" t="n">
        <v>278.25</v>
      </c>
      <c r="G9" s="21" t="s">
        <v>66</v>
      </c>
      <c r="H9" s="21" t="n">
        <v>3</v>
      </c>
      <c r="I9" s="21"/>
      <c r="J9" s="21" t="n">
        <v>1600</v>
      </c>
      <c r="K9" s="21" t="n">
        <f aca="false">J9*H9</f>
        <v>4800</v>
      </c>
      <c r="M9" s="0" t="n">
        <v>20.2725</v>
      </c>
    </row>
    <row collapsed="false" customFormat="false" customHeight="false" hidden="false" ht="13.3" outlineLevel="0" r="10">
      <c r="D10" s="0" t="n">
        <v>21.465</v>
      </c>
      <c r="G10" s="21" t="s">
        <v>67</v>
      </c>
      <c r="H10" s="21" t="n">
        <v>1</v>
      </c>
      <c r="I10" s="21"/>
      <c r="J10" s="21" t="n">
        <v>700</v>
      </c>
      <c r="K10" s="21" t="n">
        <v>700</v>
      </c>
      <c r="M10" s="0" t="n">
        <v>4800</v>
      </c>
    </row>
    <row collapsed="false" customFormat="false" customHeight="false" hidden="false" ht="13.3" outlineLevel="0" r="11">
      <c r="D11" s="0" t="n">
        <v>20.2725</v>
      </c>
      <c r="G11" s="21" t="s">
        <v>68</v>
      </c>
      <c r="H11" s="21" t="n">
        <v>2</v>
      </c>
      <c r="I11" s="21"/>
      <c r="J11" s="21" t="n">
        <v>1500</v>
      </c>
      <c r="K11" s="21" t="n">
        <f aca="false">J11*H11</f>
        <v>3000</v>
      </c>
      <c r="M11" s="0" t="n">
        <v>700</v>
      </c>
    </row>
    <row collapsed="false" customFormat="false" customHeight="false" hidden="false" ht="13.3" outlineLevel="0" r="12">
      <c r="G12" s="21"/>
      <c r="H12" s="21"/>
      <c r="I12" s="21"/>
      <c r="J12" s="21"/>
      <c r="K12" s="21"/>
    </row>
    <row collapsed="false" customFormat="false" customHeight="false" hidden="false" ht="13.3" outlineLevel="0" r="13">
      <c r="G13" s="21"/>
      <c r="H13" s="21"/>
      <c r="I13" s="21"/>
      <c r="J13" s="21"/>
      <c r="K13" s="21"/>
    </row>
    <row collapsed="false" customFormat="false" customHeight="false" hidden="false" ht="13.3" outlineLevel="0" r="14">
      <c r="G14" s="21"/>
      <c r="H14" s="21"/>
      <c r="I14" s="21"/>
      <c r="J14" s="21"/>
      <c r="K14" s="21"/>
    </row>
    <row collapsed="false" customFormat="false" customHeight="false" hidden="false" ht="13.3" outlineLevel="0" r="15">
      <c r="G15" s="21"/>
      <c r="H15" s="21"/>
      <c r="I15" s="21"/>
      <c r="J15" s="21"/>
      <c r="K15" s="21"/>
    </row>
    <row collapsed="false" customFormat="false" customHeight="false" hidden="false" ht="13.3" outlineLevel="0" r="16">
      <c r="D16" s="0" t="n">
        <v>3200</v>
      </c>
      <c r="G16" s="21"/>
      <c r="H16" s="21"/>
      <c r="I16" s="21"/>
      <c r="J16" s="21" t="s">
        <v>69</v>
      </c>
      <c r="K16" s="21" t="n">
        <f aca="false">SUM(K8:K14)</f>
        <v>17539.98</v>
      </c>
      <c r="L16" s="0" t="n">
        <f aca="false">K16-8819.99</f>
        <v>8719.99</v>
      </c>
      <c r="M16" s="0" t="n">
        <v>3000</v>
      </c>
    </row>
    <row collapsed="false" customFormat="false" customHeight="false" hidden="false" ht="13.3" outlineLevel="0" r="17">
      <c r="D17" s="0" t="n">
        <f aca="false">SUM(D9:D16)</f>
        <v>3519.9875</v>
      </c>
      <c r="G17" s="21"/>
      <c r="H17" s="21"/>
      <c r="I17" s="21"/>
      <c r="J17" s="21" t="s">
        <v>70</v>
      </c>
      <c r="K17" s="21" t="n">
        <f aca="false">K16*0.12</f>
        <v>2104.7976</v>
      </c>
      <c r="M17" s="0" t="n">
        <f aca="false">SUM(M7:M16)</f>
        <v>8819.9875</v>
      </c>
    </row>
    <row collapsed="false" customFormat="false" customHeight="false" hidden="false" ht="13.3" outlineLevel="0" r="18">
      <c r="D18" s="0" t="n">
        <f aca="false">D17*0.12</f>
        <v>422.3985</v>
      </c>
      <c r="G18" s="21"/>
      <c r="H18" s="21"/>
      <c r="I18" s="21"/>
      <c r="J18" s="21" t="s">
        <v>71</v>
      </c>
      <c r="K18" s="21" t="n">
        <f aca="false">SUM(K16:K17)</f>
        <v>19644.7776</v>
      </c>
    </row>
    <row collapsed="false" customFormat="false" customHeight="false" hidden="false" ht="13.3" outlineLevel="0" r="19">
      <c r="D19" s="0" t="n">
        <f aca="false">D17+D18</f>
        <v>3942.386</v>
      </c>
    </row>
    <row collapsed="false" customFormat="false" customHeight="false" hidden="false" ht="13.3" outlineLevel="0" r="21">
      <c r="G21" s="0" t="n">
        <v>278.25</v>
      </c>
    </row>
    <row collapsed="false" customFormat="false" customHeight="false" hidden="false" ht="13.3" outlineLevel="0" r="22">
      <c r="G22" s="0" t="n">
        <v>21.465</v>
      </c>
    </row>
    <row collapsed="false" customFormat="false" customHeight="false" hidden="false" ht="13.3" outlineLevel="0" r="23">
      <c r="G23" s="0" t="n">
        <v>20.2725</v>
      </c>
      <c r="H23" s="0" t="n">
        <f aca="false">SUM(G21:G23)*2</f>
        <v>639.975</v>
      </c>
    </row>
    <row collapsed="false" customFormat="false" customHeight="false" hidden="false" ht="13.3" outlineLevel="0" r="24">
      <c r="H24" s="0" t="n">
        <v>2400</v>
      </c>
    </row>
    <row collapsed="false" customFormat="false" customHeight="false" hidden="false" ht="13.3" outlineLevel="0" r="25">
      <c r="H25" s="0" t="n">
        <v>6000</v>
      </c>
      <c r="I25" s="0" t="n">
        <f aca="false">SUM(H23:H25)</f>
        <v>9039.975</v>
      </c>
      <c r="J25" s="0" t="n">
        <f aca="false">I25-8719.99</f>
        <v>319.985000000001</v>
      </c>
    </row>
    <row collapsed="false" customFormat="false" customHeight="false" hidden="false" ht="13.3" outlineLevel="0" r="26">
      <c r="H26" s="0" t="n">
        <v>4800</v>
      </c>
    </row>
    <row collapsed="false" customFormat="false" customHeight="false" hidden="false" ht="13.3" outlineLevel="0" r="27">
      <c r="H27" s="0" t="n">
        <v>700</v>
      </c>
    </row>
    <row collapsed="false" customFormat="false" customHeight="false" hidden="false" ht="13.3" outlineLevel="0" r="28">
      <c r="H28" s="0" t="n">
        <v>3000</v>
      </c>
    </row>
    <row collapsed="false" customFormat="false" customHeight="false" hidden="false" ht="13.3" outlineLevel="0" r="29">
      <c r="H29" s="22" t="n">
        <f aca="false">SUM(H23:H28)</f>
        <v>17539.975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9" activeCellId="0" pane="topLeft" sqref="E19"/>
    </sheetView>
  </sheetViews>
  <cols>
    <col collapsed="false" hidden="false" max="1" min="1" style="0" width="9.25882352941177"/>
    <col collapsed="false" hidden="false" max="2" min="2" style="0" width="16.443137254902"/>
    <col collapsed="false" hidden="false" max="4" min="3" style="0" width="9.25882352941177"/>
    <col collapsed="false" hidden="false" max="5" min="5" style="0" width="14.2039215686275"/>
    <col collapsed="false" hidden="false" max="1025" min="6" style="0" width="9.25882352941177"/>
  </cols>
  <sheetData>
    <row collapsed="false" customFormat="false" customHeight="false" hidden="false" ht="13.3" outlineLevel="0" r="2">
      <c r="B2" s="21" t="s">
        <v>27</v>
      </c>
      <c r="C2" s="21" t="s">
        <v>72</v>
      </c>
      <c r="D2" s="21" t="s">
        <v>73</v>
      </c>
      <c r="E2" s="21" t="s">
        <v>74</v>
      </c>
      <c r="F2" s="21" t="s">
        <v>75</v>
      </c>
    </row>
    <row collapsed="false" customFormat="false" customHeight="false" hidden="false" ht="13.3" outlineLevel="0" r="3">
      <c r="B3" s="21" t="s">
        <v>65</v>
      </c>
      <c r="C3" s="21" t="n">
        <v>1</v>
      </c>
      <c r="D3" s="21" t="n">
        <v>2</v>
      </c>
      <c r="E3" s="21" t="n">
        <v>769.99</v>
      </c>
      <c r="F3" s="21" t="n">
        <v>1539.98</v>
      </c>
      <c r="I3" s="0" t="s">
        <v>76</v>
      </c>
      <c r="J3" s="0" t="n">
        <v>2</v>
      </c>
    </row>
    <row collapsed="false" customFormat="false" customHeight="false" hidden="false" ht="13.3" outlineLevel="0" r="4">
      <c r="B4" s="21"/>
      <c r="C4" s="21"/>
      <c r="D4" s="21"/>
      <c r="E4" s="23"/>
      <c r="F4" s="23"/>
      <c r="I4" s="0" t="s">
        <v>77</v>
      </c>
      <c r="J4" s="0" t="n">
        <v>6</v>
      </c>
    </row>
    <row collapsed="false" customFormat="false" customHeight="false" hidden="false" ht="13.3" outlineLevel="0" r="5">
      <c r="B5" s="21" t="s">
        <v>66</v>
      </c>
      <c r="C5" s="21" t="n">
        <v>3</v>
      </c>
      <c r="D5" s="21"/>
      <c r="E5" s="23" t="n">
        <v>1600</v>
      </c>
      <c r="F5" s="23" t="n">
        <v>4800</v>
      </c>
    </row>
    <row collapsed="false" customFormat="false" customHeight="false" hidden="false" ht="13.3" outlineLevel="0" r="6">
      <c r="B6" s="21" t="s">
        <v>67</v>
      </c>
      <c r="C6" s="21" t="n">
        <v>1</v>
      </c>
      <c r="D6" s="21"/>
      <c r="E6" s="23" t="n">
        <v>700</v>
      </c>
      <c r="F6" s="23" t="n">
        <v>700</v>
      </c>
    </row>
    <row collapsed="false" customFormat="false" customHeight="false" hidden="false" ht="13.3" outlineLevel="0" r="7">
      <c r="B7" s="21" t="s">
        <v>68</v>
      </c>
      <c r="C7" s="21" t="n">
        <v>2</v>
      </c>
      <c r="D7" s="21"/>
      <c r="E7" s="23" t="n">
        <v>1500</v>
      </c>
      <c r="F7" s="23" t="n">
        <v>3000</v>
      </c>
    </row>
    <row collapsed="false" customFormat="false" customHeight="false" hidden="false" ht="13.3" outlineLevel="0" r="8">
      <c r="B8" s="21"/>
      <c r="C8" s="21"/>
      <c r="D8" s="21"/>
      <c r="E8" s="21" t="s">
        <v>69</v>
      </c>
      <c r="F8" s="23" t="n">
        <f aca="false">SUM(F3:F7)</f>
        <v>10039.98</v>
      </c>
    </row>
    <row collapsed="false" customFormat="false" customHeight="false" hidden="false" ht="13.3" outlineLevel="0" r="9">
      <c r="B9" s="21"/>
      <c r="C9" s="21"/>
      <c r="D9" s="21"/>
      <c r="E9" s="21" t="s">
        <v>70</v>
      </c>
      <c r="F9" s="23" t="n">
        <f aca="false">F8*0.12</f>
        <v>1204.7976</v>
      </c>
      <c r="G9" s="21"/>
    </row>
    <row collapsed="false" customFormat="false" customHeight="false" hidden="false" ht="13.3" outlineLevel="0" r="10">
      <c r="B10" s="21"/>
      <c r="C10" s="21"/>
      <c r="D10" s="21"/>
      <c r="E10" s="21" t="s">
        <v>71</v>
      </c>
      <c r="F10" s="24" t="n">
        <f aca="false">SUM(F8:F9)</f>
        <v>11244.7776</v>
      </c>
    </row>
    <row collapsed="false" customFormat="false" customHeight="false" hidden="false" ht="13.3" outlineLevel="0" r="13">
      <c r="E13" s="0" t="n">
        <v>278.25</v>
      </c>
    </row>
    <row collapsed="false" customFormat="false" customHeight="false" hidden="false" ht="13.3" outlineLevel="0" r="14">
      <c r="E14" s="0" t="n">
        <v>14.31</v>
      </c>
    </row>
    <row collapsed="false" customFormat="false" customHeight="false" hidden="false" ht="13.3" outlineLevel="0" r="15">
      <c r="E15" s="0" t="n">
        <v>13.515</v>
      </c>
    </row>
    <row collapsed="false" customFormat="false" customHeight="false" hidden="false" ht="13.3" outlineLevel="0" r="16">
      <c r="E16" s="0" t="n">
        <v>95.4</v>
      </c>
    </row>
    <row collapsed="false" customFormat="false" customHeight="false" hidden="false" ht="13.3" outlineLevel="0" r="18">
      <c r="E18" s="0" t="n">
        <f aca="false">SUM(E13:E17)</f>
        <v>401.475</v>
      </c>
    </row>
    <row collapsed="false" customFormat="false" customHeight="false" hidden="false" ht="13.3" outlineLevel="0" r="19">
      <c r="E19" s="0" t="n">
        <f aca="false">1250+(E18*5)</f>
        <v>3257.375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2016-09-17T14:21:37.00Z</dcterms:created>
  <dc:creator>Isabel Alvarez</dc:creator>
  <cp:lastModifiedBy>Isabel Alvarez</cp:lastModifiedBy>
  <dcterms:modified xsi:type="dcterms:W3CDTF">2016-09-18T00:13:51.00Z</dcterms:modified>
  <cp:revision>0</cp:revision>
</cp:coreProperties>
</file>