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ol9xa\Desktop\лабы\1.3.1\"/>
    </mc:Choice>
  </mc:AlternateContent>
  <xr:revisionPtr revIDLastSave="0" documentId="13_ncr:1_{272D01B2-0F61-465B-AB1C-4BA1F83DBCEC}" xr6:coauthVersionLast="47" xr6:coauthVersionMax="47" xr10:uidLastSave="{00000000-0000-0000-0000-000000000000}"/>
  <bookViews>
    <workbookView xWindow="-108" yWindow="-108" windowWidth="23256" windowHeight="12576" xr2:uid="{715E2DC4-7CF3-4B7B-ADB4-30C4AC5EA1B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11" i="1" s="1"/>
  <c r="M12" i="1" s="1"/>
  <c r="M13" i="1" s="1"/>
  <c r="M14" i="1" s="1"/>
  <c r="M9" i="1"/>
  <c r="M8" i="1"/>
  <c r="M7" i="1"/>
  <c r="M6" i="1"/>
  <c r="G7" i="1"/>
  <c r="G8" i="1"/>
  <c r="G9" i="1"/>
  <c r="G10" i="1"/>
  <c r="G11" i="1"/>
  <c r="G12" i="1"/>
  <c r="G13" i="1"/>
  <c r="G14" i="1"/>
  <c r="G6" i="1"/>
  <c r="B14" i="1"/>
  <c r="B13" i="1"/>
  <c r="B12" i="1"/>
  <c r="B11" i="1"/>
  <c r="B10" i="1"/>
  <c r="B9" i="1"/>
  <c r="B8" i="1"/>
  <c r="B7" i="1"/>
  <c r="B6" i="1"/>
  <c r="A3" i="1"/>
</calcChain>
</file>

<file path=xl/sharedStrings.xml><?xml version="1.0" encoding="utf-8"?>
<sst xmlns="http://schemas.openxmlformats.org/spreadsheetml/2006/main" count="10" uniqueCount="10">
  <si>
    <t>M0</t>
  </si>
  <si>
    <t>N</t>
  </si>
  <si>
    <t>M, г</t>
  </si>
  <si>
    <t>дельта L</t>
  </si>
  <si>
    <t>P, H</t>
  </si>
  <si>
    <t>сигма 1,3</t>
  </si>
  <si>
    <t>сигма 1,4</t>
  </si>
  <si>
    <t>сигма 1,2</t>
  </si>
  <si>
    <t>сигма 1.1</t>
  </si>
  <si>
    <t>удлинение проволоки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</si>
</sst>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Лист1!$M$6:$M$14</c:f>
              <c:numCache>
                <c:formatCode>General</c:formatCode>
                <c:ptCount val="9"/>
                <c:pt idx="0">
                  <c:v>1.3</c:v>
                </c:pt>
                <c:pt idx="1">
                  <c:v>2.6</c:v>
                </c:pt>
                <c:pt idx="2">
                  <c:v>3.7</c:v>
                </c:pt>
                <c:pt idx="3">
                  <c:v>4.9000000000000004</c:v>
                </c:pt>
                <c:pt idx="4">
                  <c:v>6.1000000000000005</c:v>
                </c:pt>
                <c:pt idx="5">
                  <c:v>7.3000000000000007</c:v>
                </c:pt>
                <c:pt idx="6">
                  <c:v>8.4</c:v>
                </c:pt>
                <c:pt idx="7">
                  <c:v>9.6</c:v>
                </c:pt>
                <c:pt idx="8">
                  <c:v>10.799999999999999</c:v>
                </c:pt>
              </c:numCache>
            </c:numRef>
          </c:xVal>
          <c:yVal>
            <c:numRef>
              <c:f>Лист1!$G$6:$G$14</c:f>
              <c:numCache>
                <c:formatCode>General</c:formatCode>
                <c:ptCount val="9"/>
                <c:pt idx="0">
                  <c:v>7.9189999999999996</c:v>
                </c:pt>
                <c:pt idx="1">
                  <c:v>10.38</c:v>
                </c:pt>
                <c:pt idx="2">
                  <c:v>12.835999999999999</c:v>
                </c:pt>
                <c:pt idx="3">
                  <c:v>15.292999999999999</c:v>
                </c:pt>
                <c:pt idx="4">
                  <c:v>17.75</c:v>
                </c:pt>
                <c:pt idx="5">
                  <c:v>20.204999999999998</c:v>
                </c:pt>
                <c:pt idx="6">
                  <c:v>22.66</c:v>
                </c:pt>
                <c:pt idx="7">
                  <c:v>25.116</c:v>
                </c:pt>
                <c:pt idx="8">
                  <c:v>27.567999999999998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B-4B3D-849A-158BFB5E7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41279"/>
        <c:axId val="281240031"/>
      </c:scatterChart>
      <c:valAx>
        <c:axId val="2812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240031"/>
        <c:crosses val="autoZero"/>
        <c:crossBetween val="midCat"/>
      </c:valAx>
      <c:valAx>
        <c:axId val="281240031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24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7</xdr:row>
      <xdr:rowOff>80010</xdr:rowOff>
    </xdr:from>
    <xdr:to>
      <xdr:col>25</xdr:col>
      <xdr:colOff>38100</xdr:colOff>
      <xdr:row>30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95DD3A-4F13-4A61-B1FB-C8553965F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860A-9D36-4BAF-90D7-1969CB626076}">
  <dimension ref="A2:M14"/>
  <sheetViews>
    <sheetView tabSelected="1" topLeftCell="L5" workbookViewId="0">
      <selection activeCell="AC19" sqref="AC19"/>
    </sheetView>
  </sheetViews>
  <sheetFormatPr defaultRowHeight="14.4" x14ac:dyDescent="0.3"/>
  <sheetData>
    <row r="2" spans="1:13" x14ac:dyDescent="0.3">
      <c r="A2" t="s">
        <v>0</v>
      </c>
    </row>
    <row r="3" spans="1:13" x14ac:dyDescent="0.3">
      <c r="A3">
        <f>245.8 + 300</f>
        <v>545.79999999999995</v>
      </c>
    </row>
    <row r="5" spans="1:13" x14ac:dyDescent="0.3">
      <c r="A5" t="s">
        <v>1</v>
      </c>
      <c r="B5" t="s">
        <v>2</v>
      </c>
      <c r="C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M5" t="s">
        <v>9</v>
      </c>
    </row>
    <row r="6" spans="1:13" x14ac:dyDescent="0.3">
      <c r="A6">
        <v>1</v>
      </c>
      <c r="B6">
        <f>A3 + 246.1</f>
        <v>791.9</v>
      </c>
      <c r="C6">
        <v>1.3</v>
      </c>
      <c r="D6">
        <v>1.2</v>
      </c>
      <c r="E6">
        <v>1.4</v>
      </c>
      <c r="F6">
        <v>1.3</v>
      </c>
      <c r="G6">
        <f>B6 / 100</f>
        <v>7.9189999999999996</v>
      </c>
      <c r="H6">
        <v>2.8000000000000001E-2</v>
      </c>
      <c r="I6">
        <v>0.03</v>
      </c>
      <c r="J6">
        <v>2.5999999999999999E-2</v>
      </c>
      <c r="K6">
        <v>2.4E-2</v>
      </c>
      <c r="M6">
        <f xml:space="preserve"> C6</f>
        <v>1.3</v>
      </c>
    </row>
    <row r="7" spans="1:13" x14ac:dyDescent="0.3">
      <c r="A7">
        <v>2</v>
      </c>
      <c r="B7">
        <f>B6 +246.1</f>
        <v>1038</v>
      </c>
      <c r="C7">
        <v>1.3</v>
      </c>
      <c r="D7">
        <v>1.3</v>
      </c>
      <c r="E7">
        <v>1.3</v>
      </c>
      <c r="F7">
        <v>1.2</v>
      </c>
      <c r="G7">
        <f t="shared" ref="G7:G14" si="0">B7 / 100</f>
        <v>10.38</v>
      </c>
      <c r="M7">
        <f>M6 + C7</f>
        <v>2.6</v>
      </c>
    </row>
    <row r="8" spans="1:13" x14ac:dyDescent="0.3">
      <c r="A8">
        <v>3</v>
      </c>
      <c r="B8">
        <f>B7 + 245.6</f>
        <v>1283.5999999999999</v>
      </c>
      <c r="C8">
        <v>1.1000000000000001</v>
      </c>
      <c r="D8">
        <v>1.1000000000000001</v>
      </c>
      <c r="E8">
        <v>1.2</v>
      </c>
      <c r="F8">
        <v>1.3</v>
      </c>
      <c r="G8">
        <f t="shared" si="0"/>
        <v>12.835999999999999</v>
      </c>
      <c r="M8">
        <f xml:space="preserve"> M7 + C8</f>
        <v>3.7</v>
      </c>
    </row>
    <row r="9" spans="1:13" x14ac:dyDescent="0.3">
      <c r="A9">
        <v>4</v>
      </c>
      <c r="B9">
        <f xml:space="preserve"> B8 + 245.7</f>
        <v>1529.3</v>
      </c>
      <c r="C9">
        <v>1.2</v>
      </c>
      <c r="D9">
        <v>1.2</v>
      </c>
      <c r="E9">
        <v>1.2</v>
      </c>
      <c r="F9">
        <v>1.1000000000000001</v>
      </c>
      <c r="G9">
        <f t="shared" si="0"/>
        <v>15.292999999999999</v>
      </c>
      <c r="M9">
        <f xml:space="preserve"> M8 + C9</f>
        <v>4.9000000000000004</v>
      </c>
    </row>
    <row r="10" spans="1:13" x14ac:dyDescent="0.3">
      <c r="A10">
        <v>5</v>
      </c>
      <c r="B10">
        <f>B9 + 245.7</f>
        <v>1775</v>
      </c>
      <c r="C10">
        <v>1.2</v>
      </c>
      <c r="D10">
        <v>1.2</v>
      </c>
      <c r="E10">
        <v>1.2</v>
      </c>
      <c r="F10">
        <v>1.5</v>
      </c>
      <c r="G10">
        <f t="shared" si="0"/>
        <v>17.75</v>
      </c>
      <c r="M10">
        <f t="shared" ref="M10:M14" si="1" xml:space="preserve"> M9 + C10</f>
        <v>6.1000000000000005</v>
      </c>
    </row>
    <row r="11" spans="1:13" x14ac:dyDescent="0.3">
      <c r="A11">
        <v>6</v>
      </c>
      <c r="B11">
        <f xml:space="preserve"> B10 + 245.5</f>
        <v>2020.5</v>
      </c>
      <c r="C11">
        <v>1.2</v>
      </c>
      <c r="D11">
        <v>1.2</v>
      </c>
      <c r="E11">
        <v>1.2</v>
      </c>
      <c r="F11">
        <v>1.1000000000000001</v>
      </c>
      <c r="G11">
        <f t="shared" si="0"/>
        <v>20.204999999999998</v>
      </c>
      <c r="M11">
        <f t="shared" si="1"/>
        <v>7.3000000000000007</v>
      </c>
    </row>
    <row r="12" spans="1:13" x14ac:dyDescent="0.3">
      <c r="A12">
        <v>7</v>
      </c>
      <c r="B12">
        <f xml:space="preserve"> B11 + 245.5</f>
        <v>2266</v>
      </c>
      <c r="C12">
        <v>1.1000000000000001</v>
      </c>
      <c r="D12">
        <v>1.2</v>
      </c>
      <c r="E12">
        <v>1.2</v>
      </c>
      <c r="F12">
        <v>1</v>
      </c>
      <c r="G12">
        <f t="shared" si="0"/>
        <v>22.66</v>
      </c>
      <c r="M12">
        <f t="shared" si="1"/>
        <v>8.4</v>
      </c>
    </row>
    <row r="13" spans="1:13" x14ac:dyDescent="0.3">
      <c r="A13">
        <v>8</v>
      </c>
      <c r="B13">
        <f xml:space="preserve"> B12 + 245.6</f>
        <v>2511.6</v>
      </c>
      <c r="C13">
        <v>1.2</v>
      </c>
      <c r="D13">
        <v>1.1000000000000001</v>
      </c>
      <c r="E13">
        <v>1.2</v>
      </c>
      <c r="F13">
        <v>1.2</v>
      </c>
      <c r="G13">
        <f t="shared" si="0"/>
        <v>25.116</v>
      </c>
      <c r="M13">
        <f t="shared" si="1"/>
        <v>9.6</v>
      </c>
    </row>
    <row r="14" spans="1:13" x14ac:dyDescent="0.3">
      <c r="A14">
        <v>9</v>
      </c>
      <c r="B14">
        <f xml:space="preserve"> B13 + 245.2</f>
        <v>2756.7999999999997</v>
      </c>
      <c r="C14">
        <v>1.2</v>
      </c>
      <c r="E14">
        <v>1.2</v>
      </c>
      <c r="G14">
        <f t="shared" si="0"/>
        <v>27.567999999999998</v>
      </c>
      <c r="M14">
        <f t="shared" si="1"/>
        <v>10.799999999999999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Кисло водск</dc:creator>
  <cp:lastModifiedBy>Кисло водск</cp:lastModifiedBy>
  <dcterms:created xsi:type="dcterms:W3CDTF">2021-12-12T15:16:38Z</dcterms:created>
  <dcterms:modified xsi:type="dcterms:W3CDTF">2021-12-13T18:54:08Z</dcterms:modified>
</cp:coreProperties>
</file>