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kocj030\Documents\"/>
    </mc:Choice>
  </mc:AlternateContent>
  <xr:revisionPtr revIDLastSave="0" documentId="8_{31389A2F-1CA9-4E49-B88A-3771D773FE7E}" xr6:coauthVersionLast="47" xr6:coauthVersionMax="47" xr10:uidLastSave="{00000000-0000-0000-0000-000000000000}"/>
  <bookViews>
    <workbookView xWindow="16620" yWindow="0" windowWidth="12180" windowHeight="15600" xr2:uid="{3D2CECC8-1706-45DE-A038-4783D3F1F58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5" i="1" l="1"/>
  <c r="C102" i="1" a="1"/>
  <c r="C102" i="1" s="1"/>
  <c r="C100" i="1" a="1"/>
  <c r="C100" i="1" s="1"/>
  <c r="C99" i="1" a="1"/>
  <c r="C99" i="1" s="1"/>
  <c r="C101" i="1" a="1"/>
  <c r="C101" i="1" s="1"/>
  <c r="C97" i="1" a="1"/>
  <c r="C97" i="1" s="1"/>
  <c r="C96" i="1" a="1"/>
  <c r="C96" i="1" s="1"/>
  <c r="C94" i="1" a="1"/>
  <c r="C94" i="1" s="1"/>
  <c r="C95" i="1" a="1"/>
  <c r="C95" i="1" s="1"/>
  <c r="C92" i="1" a="1"/>
  <c r="C92" i="1" s="1"/>
  <c r="C91" i="1" a="1"/>
  <c r="C91" i="1" s="1"/>
  <c r="C90" i="1" a="1"/>
  <c r="C90" i="1" s="1"/>
  <c r="C89" i="1" a="1"/>
  <c r="C89" i="1" s="1"/>
  <c r="C73" i="1"/>
  <c r="F65" i="1"/>
  <c r="G65" i="1"/>
  <c r="H65" i="1"/>
  <c r="E65" i="1"/>
  <c r="E61" i="1"/>
  <c r="F62" i="1"/>
  <c r="G62" i="1"/>
  <c r="H62" i="1"/>
  <c r="E62" i="1"/>
  <c r="F60" i="1"/>
  <c r="G60" i="1"/>
  <c r="H60" i="1"/>
  <c r="E60" i="1"/>
  <c r="F61" i="1"/>
  <c r="G61" i="1"/>
  <c r="H61" i="1"/>
  <c r="C61" i="1"/>
  <c r="D61" i="1"/>
  <c r="E55" i="1"/>
  <c r="F55" i="1"/>
  <c r="G55" i="1"/>
  <c r="H55" i="1"/>
  <c r="D55" i="1"/>
  <c r="G46" i="1" a="1"/>
  <c r="G46" i="1" s="1"/>
  <c r="E41" i="1"/>
  <c r="C41" i="1"/>
  <c r="F39" i="1"/>
  <c r="E39" i="1"/>
  <c r="F38" i="1"/>
  <c r="E38" i="1"/>
  <c r="C38" i="1"/>
  <c r="C39" i="1"/>
  <c r="I34" i="1"/>
  <c r="J34" i="1"/>
  <c r="K34" i="1"/>
  <c r="H34" i="1"/>
  <c r="D19" i="1"/>
  <c r="D18" i="1"/>
  <c r="C18" i="1"/>
  <c r="C11" i="1" a="1"/>
  <c r="C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<sst xmlns="http://schemas.openxmlformats.org/spreadsheetml/2006/main" count="7" uniqueCount="7">
  <si>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40  </t>
  </si>
  <si>
    <t>-15  </t>
  </si>
  <si>
    <t>-20   </t>
  </si>
  <si>
    <t>5  </t>
  </si>
  <si>
    <t>                           </t>
  </si>
  <si>
    <t>2  </t>
  </si>
  <si>
    <t>2   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</si>
</sst>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3B14-59D3-49A2-A743-2D823A3AA6CF}">
  <dimension ref="C4:K102"/>
  <sheetViews>
    <sheetView tabSelected="1" topLeftCell="A71" workbookViewId="0">
      <selection activeCell="D86" sqref="D86"/>
    </sheetView>
  </sheetViews>
  <sheetFormatPr defaultRowHeight="14.25"/>
  <cols>
    <col min="3" max="3" width="11.75" customWidth="1"/>
  </cols>
  <sheetData>
    <row r="4" spans="3:10">
      <c r="C4">
        <v>17</v>
      </c>
      <c r="D4">
        <v>-19</v>
      </c>
      <c r="E4">
        <v>-2</v>
      </c>
      <c r="G4">
        <v>20</v>
      </c>
      <c r="H4">
        <v>10</v>
      </c>
      <c r="I4">
        <v>-6</v>
      </c>
      <c r="J4">
        <v>15</v>
      </c>
    </row>
    <row r="5" spans="3:10">
      <c r="C5">
        <v>-20</v>
      </c>
      <c r="D5">
        <v>3</v>
      </c>
      <c r="E5">
        <v>-1</v>
      </c>
      <c r="G5">
        <v>-12</v>
      </c>
      <c r="H5">
        <v>9</v>
      </c>
      <c r="I5">
        <v>-1</v>
      </c>
      <c r="J5">
        <v>7</v>
      </c>
    </row>
    <row r="6" spans="3:10">
      <c r="C6">
        <v>11</v>
      </c>
      <c r="D6">
        <v>18</v>
      </c>
      <c r="E6">
        <v>-4</v>
      </c>
      <c r="G6">
        <v>19</v>
      </c>
      <c r="H6">
        <v>-14</v>
      </c>
      <c r="I6">
        <v>-10</v>
      </c>
      <c r="J6">
        <v>11</v>
      </c>
    </row>
    <row r="7" spans="3:10">
      <c r="C7">
        <v>-18</v>
      </c>
      <c r="D7">
        <v>20</v>
      </c>
      <c r="E7">
        <v>-13</v>
      </c>
    </row>
    <row r="11" spans="3:10">
      <c r="C11" cm="1">
        <f t="array" ref="C11:F14">MMULT(C4:E7,G4:J6)</f>
        <v>530</v>
      </c>
      <c r="D11">
        <v>27</v>
      </c>
      <c r="E11">
        <v>-63</v>
      </c>
      <c r="F11">
        <v>100</v>
      </c>
    </row>
    <row r="12" spans="3:10">
      <c r="C12">
        <v>-455</v>
      </c>
      <c r="D12">
        <v>-159</v>
      </c>
      <c r="E12">
        <v>127</v>
      </c>
      <c r="F12">
        <v>-290</v>
      </c>
    </row>
    <row r="13" spans="3:10">
      <c r="C13">
        <v>-72</v>
      </c>
      <c r="D13">
        <v>328</v>
      </c>
      <c r="E13">
        <v>-44</v>
      </c>
      <c r="F13">
        <v>247</v>
      </c>
    </row>
    <row r="14" spans="3:10">
      <c r="C14">
        <v>-847</v>
      </c>
      <c r="D14">
        <v>182</v>
      </c>
      <c r="E14">
        <v>218</v>
      </c>
      <c r="F14">
        <v>-273</v>
      </c>
    </row>
    <row r="18" spans="3:11">
      <c r="C18">
        <f>C4*G4+D4*G5+E4*G6</f>
        <v>530</v>
      </c>
      <c r="D18">
        <f>C4*H4+D4*H5+E4*H6</f>
        <v>27</v>
      </c>
    </row>
    <row r="19" spans="3:11">
      <c r="D19">
        <f>C5*H4+D5*H5+E5*H6</f>
        <v>-159</v>
      </c>
    </row>
    <row r="25" spans="3:11">
      <c r="C25">
        <v>21</v>
      </c>
      <c r="D25">
        <v>8</v>
      </c>
      <c r="E25">
        <v>7</v>
      </c>
      <c r="F25">
        <v>-24</v>
      </c>
    </row>
    <row r="26" spans="3:11">
      <c r="C26">
        <v>9</v>
      </c>
      <c r="D26">
        <v>-10</v>
      </c>
      <c r="E26">
        <v>-1</v>
      </c>
      <c r="F26">
        <v>-6</v>
      </c>
    </row>
    <row r="27" spans="3:11">
      <c r="C27">
        <v>-6</v>
      </c>
      <c r="D27">
        <v>14</v>
      </c>
      <c r="E27">
        <v>5</v>
      </c>
      <c r="F27">
        <v>-15</v>
      </c>
    </row>
    <row r="28" spans="3:11">
      <c r="C28">
        <v>27</v>
      </c>
      <c r="D28">
        <v>-16</v>
      </c>
      <c r="E28">
        <v>-6</v>
      </c>
      <c r="F28">
        <v>-3</v>
      </c>
    </row>
    <row r="32" spans="3:11">
      <c r="C32">
        <v>21</v>
      </c>
      <c r="D32">
        <v>9</v>
      </c>
      <c r="E32">
        <v>-6</v>
      </c>
      <c r="F32">
        <v>27</v>
      </c>
      <c r="H32">
        <v>21</v>
      </c>
      <c r="I32">
        <v>9</v>
      </c>
      <c r="J32">
        <v>-6</v>
      </c>
      <c r="K32">
        <v>27</v>
      </c>
    </row>
    <row r="33" spans="3:11">
      <c r="C33">
        <v>8</v>
      </c>
      <c r="D33">
        <v>-10</v>
      </c>
      <c r="E33">
        <v>14</v>
      </c>
      <c r="F33">
        <v>-16</v>
      </c>
      <c r="H33">
        <v>8</v>
      </c>
      <c r="I33">
        <v>-10</v>
      </c>
      <c r="J33">
        <v>14</v>
      </c>
      <c r="K33">
        <v>-16</v>
      </c>
    </row>
    <row r="34" spans="3:11">
      <c r="C34">
        <v>7</v>
      </c>
      <c r="D34">
        <v>-1</v>
      </c>
      <c r="E34">
        <v>5</v>
      </c>
      <c r="F34">
        <v>-6</v>
      </c>
      <c r="H34">
        <f>C34*-1</f>
        <v>-7</v>
      </c>
      <c r="I34">
        <f t="shared" ref="I34:K34" si="0">D34*-1</f>
        <v>1</v>
      </c>
      <c r="J34">
        <f t="shared" si="0"/>
        <v>-5</v>
      </c>
      <c r="K34">
        <f t="shared" si="0"/>
        <v>6</v>
      </c>
    </row>
    <row r="35" spans="3:11">
      <c r="C35">
        <v>-24</v>
      </c>
      <c r="D35">
        <v>-6</v>
      </c>
      <c r="E35">
        <v>-15</v>
      </c>
      <c r="F35">
        <v>-3</v>
      </c>
      <c r="H35">
        <v>-24</v>
      </c>
      <c r="I35">
        <v>-6</v>
      </c>
      <c r="J35">
        <v>-15</v>
      </c>
      <c r="K35">
        <v>-3</v>
      </c>
    </row>
    <row r="38" spans="3:11">
      <c r="C38">
        <f>21+(-9*-7)</f>
        <v>84</v>
      </c>
      <c r="D38">
        <v>0</v>
      </c>
      <c r="E38">
        <f>-6-9*-5</f>
        <v>39</v>
      </c>
      <c r="F38">
        <f>27-9*6</f>
        <v>-27</v>
      </c>
    </row>
    <row r="39" spans="3:11">
      <c r="C39">
        <f>8+10*-7</f>
        <v>-62</v>
      </c>
      <c r="D39">
        <v>0</v>
      </c>
      <c r="E39">
        <f>14+10*-5</f>
        <v>-36</v>
      </c>
      <c r="F39">
        <f>-16+10*6</f>
        <v>44</v>
      </c>
    </row>
    <row r="40" spans="3:11">
      <c r="C40">
        <v>-7</v>
      </c>
      <c r="D40">
        <v>1</v>
      </c>
      <c r="E40">
        <v>-5</v>
      </c>
      <c r="F40">
        <v>6</v>
      </c>
    </row>
    <row r="41" spans="3:11">
      <c r="C41">
        <f>-24+6*-7</f>
        <v>-66</v>
      </c>
      <c r="D41">
        <v>0</v>
      </c>
      <c r="E41">
        <f>-15+6*-5</f>
        <v>-45</v>
      </c>
      <c r="F41">
        <v>-3</v>
      </c>
    </row>
    <row r="46" spans="3:11">
      <c r="C46">
        <v>16</v>
      </c>
      <c r="D46">
        <v>-15</v>
      </c>
      <c r="E46">
        <v>9</v>
      </c>
      <c r="G46" cm="1">
        <f t="array" ref="G46:I48">MINVERSE(C46:E48)</f>
        <v>8.2725060827250618E-2</v>
      </c>
      <c r="H46">
        <v>0.13138686131386865</v>
      </c>
      <c r="I46">
        <v>-7.0559610705596118E-2</v>
      </c>
    </row>
    <row r="47" spans="3:11">
      <c r="C47">
        <v>-3</v>
      </c>
      <c r="D47">
        <v>3</v>
      </c>
      <c r="E47">
        <v>4</v>
      </c>
      <c r="G47">
        <v>4.0551500405515015E-2</v>
      </c>
      <c r="H47">
        <v>0.24087591240875916</v>
      </c>
      <c r="I47">
        <v>-7.380373073803731E-2</v>
      </c>
    </row>
    <row r="48" spans="3:11">
      <c r="C48">
        <v>-1</v>
      </c>
      <c r="D48">
        <v>-12</v>
      </c>
      <c r="E48">
        <v>18</v>
      </c>
      <c r="G48">
        <v>3.1630170316301706E-2</v>
      </c>
      <c r="H48">
        <v>0.16788321167883213</v>
      </c>
      <c r="I48">
        <v>2.4330900243309003E-3</v>
      </c>
    </row>
    <row r="50" spans="3:8">
      <c r="C50">
        <v>16</v>
      </c>
      <c r="D50">
        <v>-15</v>
      </c>
      <c r="E50">
        <v>9</v>
      </c>
      <c r="F50">
        <v>1</v>
      </c>
      <c r="G50">
        <v>0</v>
      </c>
      <c r="H50">
        <v>0</v>
      </c>
    </row>
    <row r="51" spans="3:8">
      <c r="C51">
        <v>-3</v>
      </c>
      <c r="D51">
        <v>3</v>
      </c>
      <c r="E51">
        <v>4</v>
      </c>
      <c r="F51">
        <v>0</v>
      </c>
      <c r="G51">
        <v>1</v>
      </c>
      <c r="H51">
        <v>0</v>
      </c>
    </row>
    <row r="52" spans="3:8">
      <c r="C52">
        <v>-1</v>
      </c>
      <c r="D52">
        <v>-12</v>
      </c>
      <c r="E52">
        <v>18</v>
      </c>
      <c r="F52">
        <v>0</v>
      </c>
      <c r="G52">
        <v>0</v>
      </c>
      <c r="H52">
        <v>1</v>
      </c>
    </row>
    <row r="55" spans="3:8">
      <c r="C55">
        <v>0</v>
      </c>
      <c r="D55">
        <f>-16*D57+D50</f>
        <v>-207</v>
      </c>
      <c r="E55">
        <f t="shared" ref="E55:H55" si="1">-16*E57+E50</f>
        <v>297</v>
      </c>
      <c r="F55">
        <f t="shared" si="1"/>
        <v>1</v>
      </c>
      <c r="G55">
        <f t="shared" si="1"/>
        <v>0</v>
      </c>
      <c r="H55">
        <f t="shared" si="1"/>
        <v>16</v>
      </c>
    </row>
    <row r="56" spans="3:8">
      <c r="C56">
        <v>0</v>
      </c>
      <c r="D56">
        <v>39</v>
      </c>
      <c r="E56">
        <v>-50</v>
      </c>
      <c r="F56">
        <v>0</v>
      </c>
      <c r="G56">
        <v>1</v>
      </c>
      <c r="H56">
        <v>-3</v>
      </c>
    </row>
    <row r="57" spans="3:8">
      <c r="C57">
        <v>1</v>
      </c>
      <c r="D57">
        <v>12</v>
      </c>
      <c r="E57">
        <v>-18</v>
      </c>
      <c r="F57">
        <v>0</v>
      </c>
      <c r="G57">
        <v>0</v>
      </c>
      <c r="H57">
        <v>-1</v>
      </c>
    </row>
    <row r="60" spans="3:8">
      <c r="C60">
        <v>0</v>
      </c>
      <c r="D60">
        <v>0</v>
      </c>
      <c r="E60">
        <f>207*E61+E55</f>
        <v>31.615384615384585</v>
      </c>
      <c r="F60">
        <f t="shared" ref="F60:H60" si="2">207*F61+F55</f>
        <v>1</v>
      </c>
      <c r="G60">
        <f t="shared" si="2"/>
        <v>5.3076923076923075</v>
      </c>
      <c r="H60">
        <f t="shared" si="2"/>
        <v>7.692307692307665E-2</v>
      </c>
    </row>
    <row r="61" spans="3:8">
      <c r="C61">
        <f t="shared" ref="C61:G61" si="3">C56/39</f>
        <v>0</v>
      </c>
      <c r="D61">
        <f t="shared" si="3"/>
        <v>1</v>
      </c>
      <c r="E61">
        <f>E56/39</f>
        <v>-1.2820512820512822</v>
      </c>
      <c r="F61">
        <f t="shared" si="3"/>
        <v>0</v>
      </c>
      <c r="G61">
        <f t="shared" si="3"/>
        <v>2.564102564102564E-2</v>
      </c>
      <c r="H61">
        <f>H56/39</f>
        <v>-7.6923076923076927E-2</v>
      </c>
    </row>
    <row r="62" spans="3:8">
      <c r="C62">
        <v>1</v>
      </c>
      <c r="D62">
        <v>0</v>
      </c>
      <c r="E62">
        <f>-12*E61+E57</f>
        <v>-2.6153846153846132</v>
      </c>
      <c r="F62">
        <f t="shared" ref="F62:H62" si="4">-12*F61+F57</f>
        <v>0</v>
      </c>
      <c r="G62">
        <f t="shared" si="4"/>
        <v>-0.30769230769230771</v>
      </c>
      <c r="H62">
        <f t="shared" si="4"/>
        <v>-7.6923076923076872E-2</v>
      </c>
    </row>
    <row r="65" spans="3:8">
      <c r="C65">
        <v>0</v>
      </c>
      <c r="D65">
        <v>0</v>
      </c>
      <c r="E65">
        <f>E60/$E$60</f>
        <v>1</v>
      </c>
      <c r="F65">
        <f t="shared" ref="F65:H65" si="5">F60/$E$60</f>
        <v>3.1630170316301734E-2</v>
      </c>
      <c r="G65">
        <f t="shared" si="5"/>
        <v>0.16788321167883227</v>
      </c>
      <c r="H65">
        <f>H60/$E$60</f>
        <v>2.4330900243308938E-3</v>
      </c>
    </row>
    <row r="66" spans="3:8">
      <c r="C66">
        <v>0</v>
      </c>
      <c r="D66">
        <v>1</v>
      </c>
      <c r="E66">
        <v>0</v>
      </c>
    </row>
    <row r="67" spans="3:8">
      <c r="C67">
        <v>1</v>
      </c>
      <c r="D67">
        <v>0</v>
      </c>
      <c r="E67">
        <v>0</v>
      </c>
    </row>
    <row r="69" spans="3:8">
      <c r="C69">
        <v>16</v>
      </c>
      <c r="D69">
        <v>-15</v>
      </c>
      <c r="E69">
        <v>9</v>
      </c>
    </row>
    <row r="70" spans="3:8">
      <c r="C70">
        <v>-3</v>
      </c>
      <c r="D70">
        <v>3</v>
      </c>
      <c r="E70">
        <v>4</v>
      </c>
    </row>
    <row r="71" spans="3:8">
      <c r="C71">
        <v>-1</v>
      </c>
      <c r="D71">
        <v>-12</v>
      </c>
      <c r="E71">
        <v>18</v>
      </c>
    </row>
    <row r="73" spans="3:8">
      <c r="C73">
        <f>MDETERM(C46:E48)</f>
        <v>1233</v>
      </c>
    </row>
    <row r="76" spans="3:8">
      <c r="C76" t="s">
        <v>0</v>
      </c>
      <c r="D76" t="s">
        <v>1</v>
      </c>
      <c r="E76">
        <v>20</v>
      </c>
      <c r="G76">
        <v>690</v>
      </c>
    </row>
    <row r="77" spans="3:8">
      <c r="C77" t="s">
        <v>2</v>
      </c>
      <c r="D77" t="s">
        <v>3</v>
      </c>
      <c r="E77">
        <v>-10</v>
      </c>
      <c r="G77">
        <v>-360</v>
      </c>
      <c r="H77" t="s">
        <v>4</v>
      </c>
    </row>
    <row r="78" spans="3:8">
      <c r="C78" t="s">
        <v>5</v>
      </c>
      <c r="D78" t="s">
        <v>6</v>
      </c>
      <c r="E78">
        <v>-4</v>
      </c>
      <c r="G78">
        <v>-4</v>
      </c>
    </row>
    <row r="83" spans="3:9">
      <c r="C83">
        <v>-1</v>
      </c>
      <c r="D83">
        <v>-1</v>
      </c>
      <c r="E83">
        <v>3</v>
      </c>
      <c r="F83">
        <v>4</v>
      </c>
      <c r="G83">
        <v>-6</v>
      </c>
    </row>
    <row r="84" spans="3:9">
      <c r="C84">
        <v>3</v>
      </c>
      <c r="D84">
        <v>24</v>
      </c>
      <c r="E84">
        <v>9</v>
      </c>
      <c r="F84">
        <v>3</v>
      </c>
      <c r="G84">
        <v>489</v>
      </c>
    </row>
    <row r="85" spans="3:9">
      <c r="C85">
        <v>8</v>
      </c>
      <c r="D85">
        <v>24</v>
      </c>
      <c r="E85">
        <v>-4</v>
      </c>
      <c r="F85">
        <v>8</v>
      </c>
      <c r="G85">
        <v>336</v>
      </c>
      <c r="I85">
        <f>75/2</f>
        <v>37.5</v>
      </c>
    </row>
    <row r="86" spans="3:9">
      <c r="C86">
        <v>-10</v>
      </c>
      <c r="D86">
        <v>-15</v>
      </c>
      <c r="E86">
        <v>10</v>
      </c>
      <c r="F86">
        <v>-35</v>
      </c>
      <c r="G86">
        <v>31</v>
      </c>
    </row>
    <row r="89" spans="3:9">
      <c r="C89" cm="1">
        <f t="array" ref="C89:G89">C83:G83*-1</f>
        <v>1</v>
      </c>
      <c r="D89">
        <v>1</v>
      </c>
      <c r="E89">
        <v>-3</v>
      </c>
      <c r="F89">
        <v>-4</v>
      </c>
      <c r="G89">
        <v>6</v>
      </c>
    </row>
    <row r="90" spans="3:9">
      <c r="C90" cm="1">
        <f t="array" ref="C90:G90">C84:G84+_xlfn.ANCHORARRAY(C89)*-3</f>
        <v>0</v>
      </c>
      <c r="D90">
        <v>21</v>
      </c>
      <c r="E90">
        <v>18</v>
      </c>
      <c r="F90">
        <v>15</v>
      </c>
      <c r="G90">
        <v>471</v>
      </c>
    </row>
    <row r="91" spans="3:9">
      <c r="C91" cm="1">
        <f t="array" ref="C91:G91">C85:G85+_xlfn.ANCHORARRAY(C89)*-8</f>
        <v>0</v>
      </c>
      <c r="D91">
        <v>16</v>
      </c>
      <c r="E91">
        <v>20</v>
      </c>
      <c r="F91">
        <v>40</v>
      </c>
      <c r="G91">
        <v>288</v>
      </c>
    </row>
    <row r="92" spans="3:9">
      <c r="C92" cm="1">
        <f t="array" ref="C92:G92">C86:G86+_xlfn.ANCHORARRAY(C89)*10</f>
        <v>0</v>
      </c>
      <c r="D92">
        <v>-5</v>
      </c>
      <c r="E92">
        <v>-20</v>
      </c>
      <c r="F92">
        <v>-75</v>
      </c>
      <c r="G92">
        <v>91</v>
      </c>
    </row>
    <row r="94" spans="3:9">
      <c r="C94" cm="1">
        <f t="array" ref="C94:G94">_xlfn.ANCHORARRAY(C89)+_xlfn.ANCHORARRAY(C95)*-1</f>
        <v>1</v>
      </c>
      <c r="D94">
        <v>0</v>
      </c>
      <c r="E94">
        <v>-3.8571428571428572</v>
      </c>
      <c r="F94">
        <v>-4.7142857142857144</v>
      </c>
      <c r="G94">
        <v>-16.428571428571427</v>
      </c>
    </row>
    <row r="95" spans="3:9">
      <c r="C95" cm="1">
        <f t="array" ref="C95:G95">_xlfn.ANCHORARRAY(C90)/21</f>
        <v>0</v>
      </c>
      <c r="D95">
        <v>1</v>
      </c>
      <c r="E95">
        <v>0.8571428571428571</v>
      </c>
      <c r="F95">
        <v>0.7142857142857143</v>
      </c>
      <c r="G95">
        <v>22.428571428571427</v>
      </c>
    </row>
    <row r="96" spans="3:9">
      <c r="C96" cm="1">
        <f t="array" ref="C96:G96">_xlfn.ANCHORARRAY(C91)+_xlfn.ANCHORARRAY(C95)*-16</f>
        <v>0</v>
      </c>
      <c r="D96">
        <v>0</v>
      </c>
      <c r="E96">
        <v>6.2857142857142865</v>
      </c>
      <c r="F96">
        <v>28.571428571428569</v>
      </c>
      <c r="G96">
        <v>-70.857142857142833</v>
      </c>
    </row>
    <row r="97" spans="3:7">
      <c r="C97" cm="1">
        <f t="array" ref="C97:G97">_xlfn.ANCHORARRAY(C92)+_xlfn.ANCHORARRAY(C95)*5</f>
        <v>0</v>
      </c>
      <c r="D97">
        <v>0</v>
      </c>
      <c r="E97">
        <v>-15.714285714285715</v>
      </c>
      <c r="F97">
        <v>-71.428571428571431</v>
      </c>
      <c r="G97">
        <v>203.14285714285714</v>
      </c>
    </row>
    <row r="99" spans="3:7">
      <c r="C99" cm="1">
        <f t="array" ref="C99:G99">_xlfn.ANCHORARRAY(C94)+_xlfn.ANCHORARRAY(C101)*-E94</f>
        <v>1</v>
      </c>
      <c r="D99">
        <v>0</v>
      </c>
      <c r="E99">
        <v>0</v>
      </c>
      <c r="F99">
        <v>12.818181818181817</v>
      </c>
      <c r="G99">
        <v>-59.909090909090892</v>
      </c>
    </row>
    <row r="100" spans="3:7">
      <c r="C100" cm="1">
        <f t="array" ref="C100:G100">_xlfn.ANCHORARRAY(C95)+_xlfn.ANCHORARRAY(C101)*-E95</f>
        <v>0</v>
      </c>
      <c r="D100">
        <v>1</v>
      </c>
      <c r="E100">
        <v>0</v>
      </c>
      <c r="F100">
        <v>-3.1818181818181812</v>
      </c>
      <c r="G100">
        <v>32.090909090909086</v>
      </c>
    </row>
    <row r="101" spans="3:7">
      <c r="C101" cm="1">
        <f t="array" ref="C101:G101">_xlfn.ANCHORARRAY(C96)/E96</f>
        <v>0</v>
      </c>
      <c r="D101">
        <v>0</v>
      </c>
      <c r="E101">
        <v>1</v>
      </c>
      <c r="F101">
        <v>4.545454545454545</v>
      </c>
      <c r="G101">
        <v>-11.272727272727268</v>
      </c>
    </row>
    <row r="102" spans="3:7">
      <c r="C102" cm="1">
        <f t="array" ref="C102:G102">_xlfn.ANCHORARRAY(C97)+_xlfn.ANCHORARRAY(C101)*-E97</f>
        <v>0</v>
      </c>
      <c r="D102">
        <v>0</v>
      </c>
      <c r="E102">
        <v>0</v>
      </c>
      <c r="F102">
        <v>0</v>
      </c>
      <c r="G102">
        <v>26.000000000000057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Kočí Jiří (S-PEF)</dc:creator>
  <cp:lastModifiedBy>Kočí Jiří (S-PEF)</cp:lastModifiedBy>
  <dcterms:created xsi:type="dcterms:W3CDTF">2024-11-08T11:20:13Z</dcterms:created>
  <dcterms:modified xsi:type="dcterms:W3CDTF">2024-11-08T12:28:59Z</dcterms:modified>
</cp:coreProperties>
</file>