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kocj030\Downloads\"/>
    </mc:Choice>
  </mc:AlternateContent>
  <xr:revisionPtr revIDLastSave="0" documentId="13_ncr:1_{A81B2986-379C-403E-BC68-0E379826FC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kružák 1 Rozvoz výukových sad" sheetId="1" r:id="rId1"/>
    <sheet name="List1" sheetId="3" r:id="rId2"/>
    <sheet name="Okružák 2 Vrtná hlavice pro D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H33" i="1"/>
  <c r="E33" i="1"/>
  <c r="F31" i="1"/>
  <c r="G31" i="1"/>
  <c r="H31" i="1"/>
  <c r="E31" i="1"/>
  <c r="K33" i="1" l="1"/>
  <c r="K31" i="1" l="1"/>
  <c r="D32" i="1"/>
  <c r="D30" i="1"/>
  <c r="D14" i="1"/>
</calcChain>
</file>

<file path=xl/sharedStrings.xml><?xml version="1.0" encoding="utf-8"?>
<sst xmlns="http://schemas.openxmlformats.org/spreadsheetml/2006/main" count="224" uniqueCount="69">
  <si>
    <t>Požadavky škol:</t>
  </si>
  <si>
    <t>Vzdálenosti:</t>
  </si>
  <si>
    <t>Sklad</t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</si>
  <si>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</si>
  <si>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</si>
  <si>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</si>
  <si>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</si>
  <si>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</si>
  <si>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</si>
  <si>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</si>
  <si>
    <t>---</t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</si>
  <si>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:   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</si>
  <si>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</si>
  <si>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: 400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</si>
  <si>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</si>
  <si>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: 250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</si>
  <si>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: 300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</si>
  <si>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</si>
  <si>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  <r>
      <rPr>
        <sz val="12"/>
        <color theme="1"/>
        <rFont val="Times New Roman"/>
        <family val="1"/>
        <charset val="238"/>
      </rPr>
      <t>: 300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</si>
  <si>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  <r>
      <rPr>
        <sz val="12"/>
        <color theme="1"/>
        <rFont val="Times New Roman"/>
        <family val="1"/>
        <charset val="238"/>
      </rPr>
      <t>: 100</t>
    </r>
  </si>
  <si>
    <t>Okruh 1</t>
  </si>
  <si>
    <t>Okruh 2</t>
  </si>
  <si>
    <t>Zbylá kapacita</t>
  </si>
  <si>
    <t>S1</t>
  </si>
  <si>
    <t>S2</t>
  </si>
  <si>
    <t>S3</t>
  </si>
  <si>
    <t>S4</t>
  </si>
  <si>
    <t>S5</t>
  </si>
  <si>
    <t>S6</t>
  </si>
  <si>
    <t>S7</t>
  </si>
  <si>
    <t>Celkem</t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</si>
  <si>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: 100</t>
    </r>
  </si>
  <si>
    <t xml:space="preserve"> ---</t>
  </si>
  <si>
    <t>Metoda nejbližšího souseda</t>
  </si>
  <si>
    <t>Vogelova aproximační metoda</t>
  </si>
  <si>
    <r>
      <rPr>
        <b/>
        <u/>
        <sz val="12"/>
        <color theme="1"/>
        <rFont val="Times New Roman"/>
        <family val="1"/>
        <charset val="238"/>
      </rPr>
      <t>Mayerova metoda</t>
    </r>
    <r>
      <rPr>
        <sz val="12"/>
        <color theme="1"/>
        <rFont val="Times New Roman"/>
        <family val="1"/>
        <charset val="238"/>
      </rPr>
      <t xml:space="preserve"> pro rozřazení míst do jednotlivých okruhů (pozor: neslouží ke stanovení pořadí míst v okruhu)</t>
    </r>
  </si>
  <si>
    <t>Kapacita vozidla</t>
  </si>
  <si>
    <t>ks výukových sad</t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</si>
  <si>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</si>
  <si>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</si>
  <si>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</si>
  <si>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</si>
  <si>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</si>
  <si>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</si>
  <si>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7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</si>
  <si>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</si>
  <si>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</si>
  <si>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</si>
  <si>
    <t>Manipulační čas vrtné hlavice (s)</t>
  </si>
  <si>
    <t>Příklad 1 - Rozvoz výukových sad - Okružní dopravní problém (víceokružní)</t>
  </si>
  <si>
    <t>Příklad 2 - Vývrt otvorů plošného spoje (jednookurhový problém)</t>
  </si>
  <si>
    <t>s6</t>
  </si>
  <si>
    <t>sklad</t>
  </si>
  <si>
    <t>s1</t>
  </si>
  <si>
    <t>s3</t>
  </si>
  <si>
    <t>s2</t>
  </si>
  <si>
    <t>s4</t>
  </si>
  <si>
    <t>s5</t>
  </si>
  <si>
    <t>s7</t>
  </si>
  <si>
    <t>dif</t>
  </si>
  <si>
    <t>-</t>
  </si>
  <si>
    <t>21km</t>
  </si>
  <si>
    <t>13km</t>
  </si>
  <si>
    <t>1)</t>
  </si>
  <si>
    <t>x</t>
  </si>
  <si>
    <t>17km</t>
  </si>
  <si>
    <t>2)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</si>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</sst>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u/>
      <sz val="11"/>
      <color theme="1"/>
      <name val="Calibri"/>
      <family val="2"/>
      <charset val="238"/>
      <scheme val="minor"/>
    </font>
    <font>
      <b/>
      <u/>
      <sz val="12"/>
      <color theme="1"/>
      <name val="Times New Roman"/>
      <family val="1"/>
      <charset val="238"/>
    </font>
    <font>
      <b/>
      <u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7"/>
  <sheetViews>
    <sheetView showGridLines="0" tabSelected="1" topLeftCell="B34" workbookViewId="0">
      <selection activeCell="N54" sqref="N54"/>
    </sheetView>
  </sheetViews>
  <sheetFormatPr defaultRowHeight="15" x14ac:dyDescent="0.25"/>
  <cols>
    <col min="6" max="6" width="9.140625" customWidth="1"/>
    <col min="15" max="15" width="11.85546875" bestFit="1" customWidth="1"/>
  </cols>
  <sheetData>
    <row r="1" spans="1:24" ht="18.75" x14ac:dyDescent="0.3">
      <c r="A1" s="27" t="s">
        <v>49</v>
      </c>
    </row>
    <row r="3" spans="1:24" ht="15.75" thickBot="1" x14ac:dyDescent="0.3"/>
    <row r="4" spans="1:24" ht="15.75" x14ac:dyDescent="0.25">
      <c r="B4" s="28" t="s">
        <v>0</v>
      </c>
      <c r="C4" s="1"/>
      <c r="D4" s="1"/>
      <c r="E4" s="30" t="s">
        <v>1</v>
      </c>
      <c r="F4" s="31"/>
      <c r="G4" s="31"/>
      <c r="H4" s="31"/>
      <c r="I4" s="31"/>
      <c r="J4" s="31"/>
      <c r="K4" s="31"/>
      <c r="L4" s="31"/>
      <c r="M4" s="32"/>
    </row>
    <row r="5" spans="1:24" ht="19.5" thickBot="1" x14ac:dyDescent="0.3">
      <c r="B5" s="29"/>
      <c r="C5" s="1"/>
      <c r="D5" s="1"/>
      <c r="E5" s="10"/>
      <c r="F5" s="9" t="s">
        <v>2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9" t="s">
        <v>8</v>
      </c>
      <c r="M5" s="11" t="s">
        <v>9</v>
      </c>
    </row>
    <row r="6" spans="1:24" ht="16.5" thickBot="1" x14ac:dyDescent="0.3">
      <c r="B6" s="2"/>
      <c r="C6" s="1"/>
      <c r="D6" s="1"/>
      <c r="E6" s="37" t="s">
        <v>2</v>
      </c>
      <c r="F6" s="38" t="s">
        <v>10</v>
      </c>
      <c r="G6" s="38">
        <v>3</v>
      </c>
      <c r="H6" s="38">
        <v>4</v>
      </c>
      <c r="I6" s="38">
        <v>2</v>
      </c>
      <c r="J6" s="38">
        <v>6</v>
      </c>
      <c r="K6" s="38">
        <v>8</v>
      </c>
      <c r="L6" s="38">
        <v>12</v>
      </c>
      <c r="M6" s="39">
        <v>5</v>
      </c>
      <c r="P6" t="s">
        <v>52</v>
      </c>
      <c r="Q6">
        <v>100</v>
      </c>
      <c r="R6" t="s">
        <v>51</v>
      </c>
      <c r="S6">
        <v>50</v>
      </c>
      <c r="T6" t="s">
        <v>53</v>
      </c>
      <c r="U6">
        <v>250</v>
      </c>
      <c r="V6" t="s">
        <v>54</v>
      </c>
      <c r="W6">
        <v>400</v>
      </c>
      <c r="X6" t="s">
        <v>55</v>
      </c>
    </row>
    <row r="7" spans="1:24" ht="19.5" thickBot="1" x14ac:dyDescent="0.3">
      <c r="B7" s="3" t="s">
        <v>11</v>
      </c>
      <c r="C7" s="5" t="s">
        <v>23</v>
      </c>
      <c r="D7" s="1">
        <v>50</v>
      </c>
      <c r="E7" s="37" t="s">
        <v>12</v>
      </c>
      <c r="F7" s="38">
        <v>3</v>
      </c>
      <c r="G7" s="38" t="s">
        <v>10</v>
      </c>
      <c r="H7" s="38">
        <v>3</v>
      </c>
      <c r="I7" s="38">
        <v>12</v>
      </c>
      <c r="J7" s="38">
        <v>3</v>
      </c>
      <c r="K7" s="38">
        <v>2</v>
      </c>
      <c r="L7" s="38">
        <v>2</v>
      </c>
      <c r="M7" s="39">
        <v>8</v>
      </c>
      <c r="P7" t="s">
        <v>52</v>
      </c>
      <c r="Q7">
        <v>300</v>
      </c>
      <c r="R7" t="s">
        <v>56</v>
      </c>
      <c r="S7">
        <v>300</v>
      </c>
      <c r="T7" t="s">
        <v>57</v>
      </c>
      <c r="U7">
        <v>100</v>
      </c>
      <c r="V7" t="s">
        <v>58</v>
      </c>
    </row>
    <row r="8" spans="1:24" ht="19.5" thickBot="1" x14ac:dyDescent="0.3">
      <c r="B8" s="3" t="s">
        <v>13</v>
      </c>
      <c r="C8" s="5" t="s">
        <v>24</v>
      </c>
      <c r="D8" s="1">
        <v>400</v>
      </c>
      <c r="E8" s="12" t="s">
        <v>14</v>
      </c>
      <c r="F8" s="8">
        <v>4</v>
      </c>
      <c r="G8" s="8">
        <v>3</v>
      </c>
      <c r="H8" s="8" t="s">
        <v>10</v>
      </c>
      <c r="I8" s="8">
        <v>2</v>
      </c>
      <c r="J8" s="8">
        <v>5</v>
      </c>
      <c r="K8" s="8">
        <v>6</v>
      </c>
      <c r="L8" s="8">
        <v>3</v>
      </c>
      <c r="M8" s="13">
        <v>1</v>
      </c>
    </row>
    <row r="9" spans="1:24" ht="19.5" thickBot="1" x14ac:dyDescent="0.3">
      <c r="B9" s="3" t="s">
        <v>15</v>
      </c>
      <c r="C9" s="5" t="s">
        <v>25</v>
      </c>
      <c r="D9" s="1">
        <v>250</v>
      </c>
      <c r="E9" s="37" t="s">
        <v>5</v>
      </c>
      <c r="F9" s="38">
        <v>2</v>
      </c>
      <c r="G9" s="38">
        <v>12</v>
      </c>
      <c r="H9" s="38">
        <v>2</v>
      </c>
      <c r="I9" s="38" t="s">
        <v>10</v>
      </c>
      <c r="J9" s="38">
        <v>5</v>
      </c>
      <c r="K9" s="38">
        <v>2</v>
      </c>
      <c r="L9" s="38">
        <v>2</v>
      </c>
      <c r="M9" s="39">
        <v>3</v>
      </c>
    </row>
    <row r="10" spans="1:24" ht="19.5" thickBot="1" x14ac:dyDescent="0.3">
      <c r="B10" s="3" t="s">
        <v>16</v>
      </c>
      <c r="C10" s="5" t="s">
        <v>26</v>
      </c>
      <c r="D10" s="1">
        <v>300</v>
      </c>
      <c r="E10" s="12" t="s">
        <v>17</v>
      </c>
      <c r="F10" s="8">
        <v>6</v>
      </c>
      <c r="G10" s="8">
        <v>3</v>
      </c>
      <c r="H10" s="8">
        <v>5</v>
      </c>
      <c r="I10" s="8">
        <v>5</v>
      </c>
      <c r="J10" s="8" t="s">
        <v>10</v>
      </c>
      <c r="K10" s="8">
        <v>1</v>
      </c>
      <c r="L10" s="8">
        <v>2</v>
      </c>
      <c r="M10" s="13">
        <v>2</v>
      </c>
    </row>
    <row r="11" spans="1:24" ht="19.5" thickBot="1" x14ac:dyDescent="0.3">
      <c r="B11" s="3" t="s">
        <v>18</v>
      </c>
      <c r="C11" s="5" t="s">
        <v>27</v>
      </c>
      <c r="D11" s="1">
        <v>300</v>
      </c>
      <c r="E11" s="12" t="s">
        <v>7</v>
      </c>
      <c r="F11" s="8">
        <v>8</v>
      </c>
      <c r="G11" s="8">
        <v>2</v>
      </c>
      <c r="H11" s="8">
        <v>6</v>
      </c>
      <c r="I11" s="8">
        <v>2</v>
      </c>
      <c r="J11" s="8">
        <v>1</v>
      </c>
      <c r="K11" s="8" t="s">
        <v>10</v>
      </c>
      <c r="L11" s="8">
        <v>5</v>
      </c>
      <c r="M11" s="13">
        <v>1</v>
      </c>
    </row>
    <row r="12" spans="1:24" ht="19.5" thickBot="1" x14ac:dyDescent="0.3">
      <c r="B12" s="3" t="s">
        <v>31</v>
      </c>
      <c r="C12" s="5" t="s">
        <v>28</v>
      </c>
      <c r="D12" s="1">
        <v>100</v>
      </c>
      <c r="E12" s="37" t="s">
        <v>8</v>
      </c>
      <c r="F12" s="38">
        <v>12</v>
      </c>
      <c r="G12" s="38">
        <v>2</v>
      </c>
      <c r="H12" s="38">
        <v>3</v>
      </c>
      <c r="I12" s="38">
        <v>2</v>
      </c>
      <c r="J12" s="38">
        <v>2</v>
      </c>
      <c r="K12" s="38">
        <v>5</v>
      </c>
      <c r="L12" s="38" t="s">
        <v>10</v>
      </c>
      <c r="M12" s="39">
        <v>3</v>
      </c>
    </row>
    <row r="13" spans="1:24" ht="19.5" thickBot="1" x14ac:dyDescent="0.3">
      <c r="B13" s="3" t="s">
        <v>19</v>
      </c>
      <c r="C13" s="5" t="s">
        <v>29</v>
      </c>
      <c r="D13" s="1">
        <v>100</v>
      </c>
      <c r="E13" s="14" t="s">
        <v>9</v>
      </c>
      <c r="F13" s="15">
        <v>5</v>
      </c>
      <c r="G13" s="15">
        <v>8</v>
      </c>
      <c r="H13" s="15">
        <v>1</v>
      </c>
      <c r="I13" s="15">
        <v>3</v>
      </c>
      <c r="J13" s="15">
        <v>2</v>
      </c>
      <c r="K13" s="15">
        <v>1</v>
      </c>
      <c r="L13" s="15">
        <v>3</v>
      </c>
      <c r="M13" s="16" t="s">
        <v>10</v>
      </c>
    </row>
    <row r="14" spans="1:24" ht="15.75" x14ac:dyDescent="0.25">
      <c r="C14" s="5" t="s">
        <v>30</v>
      </c>
      <c r="D14" s="4">
        <f>SUM(D7:D13)</f>
        <v>1500</v>
      </c>
    </row>
    <row r="16" spans="1:24" ht="15.75" x14ac:dyDescent="0.25">
      <c r="B16" s="24" t="s">
        <v>35</v>
      </c>
    </row>
    <row r="17" spans="3:13" ht="15.75" thickBot="1" x14ac:dyDescent="0.3"/>
    <row r="18" spans="3:13" ht="18.75" x14ac:dyDescent="0.25">
      <c r="C18" s="17"/>
      <c r="D18" s="18" t="s">
        <v>2</v>
      </c>
      <c r="E18" s="18" t="s">
        <v>3</v>
      </c>
      <c r="F18" s="18" t="s">
        <v>4</v>
      </c>
      <c r="G18" s="18" t="s">
        <v>5</v>
      </c>
      <c r="H18" s="18" t="s">
        <v>6</v>
      </c>
      <c r="I18" s="18" t="s">
        <v>7</v>
      </c>
      <c r="J18" s="18" t="s">
        <v>8</v>
      </c>
      <c r="K18" s="19" t="s">
        <v>9</v>
      </c>
    </row>
    <row r="19" spans="3:13" ht="15.75" x14ac:dyDescent="0.25">
      <c r="C19" s="12" t="s">
        <v>2</v>
      </c>
      <c r="D19" s="8" t="s">
        <v>10</v>
      </c>
      <c r="E19" s="8">
        <v>3</v>
      </c>
      <c r="F19" s="8">
        <v>4</v>
      </c>
      <c r="G19" s="8">
        <v>2</v>
      </c>
      <c r="H19" s="8">
        <v>6</v>
      </c>
      <c r="I19" s="8">
        <v>8</v>
      </c>
      <c r="J19" s="8">
        <v>12</v>
      </c>
      <c r="K19" s="13">
        <v>5</v>
      </c>
    </row>
    <row r="20" spans="3:13" ht="18.75" x14ac:dyDescent="0.25">
      <c r="C20" s="12" t="s">
        <v>12</v>
      </c>
      <c r="D20" s="8">
        <v>3</v>
      </c>
      <c r="E20" s="8" t="s">
        <v>10</v>
      </c>
      <c r="F20" s="8">
        <v>3</v>
      </c>
      <c r="G20" s="8">
        <v>12</v>
      </c>
      <c r="H20" s="8">
        <v>3</v>
      </c>
      <c r="I20" s="8">
        <v>3</v>
      </c>
      <c r="J20" s="8">
        <v>2</v>
      </c>
      <c r="K20" s="13">
        <v>8</v>
      </c>
    </row>
    <row r="21" spans="3:13" ht="18.75" x14ac:dyDescent="0.25">
      <c r="C21" s="12" t="s">
        <v>14</v>
      </c>
      <c r="D21" s="8">
        <v>4</v>
      </c>
      <c r="E21" s="8">
        <v>3</v>
      </c>
      <c r="F21" s="8" t="s">
        <v>10</v>
      </c>
      <c r="G21" s="8">
        <v>2</v>
      </c>
      <c r="H21" s="8">
        <v>5</v>
      </c>
      <c r="I21" s="8">
        <v>6</v>
      </c>
      <c r="J21" s="8">
        <v>3</v>
      </c>
      <c r="K21" s="13">
        <v>1</v>
      </c>
    </row>
    <row r="22" spans="3:13" ht="18.75" x14ac:dyDescent="0.25">
      <c r="C22" s="12" t="s">
        <v>5</v>
      </c>
      <c r="D22" s="8">
        <v>2</v>
      </c>
      <c r="E22" s="8">
        <v>12</v>
      </c>
      <c r="F22" s="8">
        <v>2</v>
      </c>
      <c r="G22" s="8" t="s">
        <v>10</v>
      </c>
      <c r="H22" s="8">
        <v>5</v>
      </c>
      <c r="I22" s="8">
        <v>2</v>
      </c>
      <c r="J22" s="8">
        <v>2</v>
      </c>
      <c r="K22" s="13">
        <v>3</v>
      </c>
    </row>
    <row r="23" spans="3:13" ht="18.75" x14ac:dyDescent="0.25">
      <c r="C23" s="12" t="s">
        <v>17</v>
      </c>
      <c r="D23" s="8">
        <v>6</v>
      </c>
      <c r="E23" s="8">
        <v>3</v>
      </c>
      <c r="F23" s="8">
        <v>5</v>
      </c>
      <c r="G23" s="8">
        <v>5</v>
      </c>
      <c r="H23" s="8" t="s">
        <v>10</v>
      </c>
      <c r="I23" s="8">
        <v>1</v>
      </c>
      <c r="J23" s="8">
        <v>4</v>
      </c>
      <c r="K23" s="13">
        <v>2</v>
      </c>
    </row>
    <row r="24" spans="3:13" ht="18.75" x14ac:dyDescent="0.25">
      <c r="C24" s="12" t="s">
        <v>7</v>
      </c>
      <c r="D24" s="8">
        <v>8</v>
      </c>
      <c r="E24" s="8">
        <v>3</v>
      </c>
      <c r="F24" s="8">
        <v>6</v>
      </c>
      <c r="G24" s="8">
        <v>2</v>
      </c>
      <c r="H24" s="8">
        <v>1</v>
      </c>
      <c r="I24" s="8" t="s">
        <v>10</v>
      </c>
      <c r="J24" s="8">
        <v>5</v>
      </c>
      <c r="K24" s="13">
        <v>1</v>
      </c>
    </row>
    <row r="25" spans="3:13" ht="18.75" x14ac:dyDescent="0.25">
      <c r="C25" s="12" t="s">
        <v>8</v>
      </c>
      <c r="D25" s="8">
        <v>12</v>
      </c>
      <c r="E25" s="8">
        <v>2</v>
      </c>
      <c r="F25" s="8">
        <v>3</v>
      </c>
      <c r="G25" s="8">
        <v>2</v>
      </c>
      <c r="H25" s="8">
        <v>4</v>
      </c>
      <c r="I25" s="8">
        <v>5</v>
      </c>
      <c r="J25" s="8" t="s">
        <v>10</v>
      </c>
      <c r="K25" s="13">
        <v>3</v>
      </c>
    </row>
    <row r="26" spans="3:13" ht="19.5" thickBot="1" x14ac:dyDescent="0.3">
      <c r="C26" s="14" t="s">
        <v>9</v>
      </c>
      <c r="D26" s="15">
        <v>5</v>
      </c>
      <c r="E26" s="15">
        <v>8</v>
      </c>
      <c r="F26" s="15">
        <v>1</v>
      </c>
      <c r="G26" s="15">
        <v>3</v>
      </c>
      <c r="H26" s="15">
        <v>2</v>
      </c>
      <c r="I26" s="15">
        <v>1</v>
      </c>
      <c r="J26" s="15">
        <v>3</v>
      </c>
      <c r="K26" s="16" t="s">
        <v>10</v>
      </c>
    </row>
    <row r="27" spans="3:13" ht="15.75" x14ac:dyDescent="0.25">
      <c r="C27" s="5"/>
      <c r="D27" s="1"/>
      <c r="E27" s="1"/>
      <c r="F27" s="1"/>
      <c r="G27" s="1"/>
      <c r="H27" s="1"/>
      <c r="I27" s="1"/>
      <c r="J27" s="1"/>
      <c r="K27" s="1"/>
    </row>
    <row r="29" spans="3:13" ht="15.75" thickBot="1" x14ac:dyDescent="0.3">
      <c r="D29" s="4"/>
      <c r="E29" s="4"/>
      <c r="F29" s="4"/>
      <c r="G29" s="4"/>
      <c r="H29" s="4"/>
      <c r="I29" s="4"/>
      <c r="J29" s="33" t="s">
        <v>36</v>
      </c>
      <c r="K29" s="33" t="s">
        <v>22</v>
      </c>
      <c r="M29" s="4"/>
    </row>
    <row r="30" spans="3:13" ht="15.75" thickBot="1" x14ac:dyDescent="0.3">
      <c r="C30" s="6" t="s">
        <v>20</v>
      </c>
      <c r="D30" s="22" t="str">
        <f>C19</f>
        <v>Sklad</v>
      </c>
      <c r="E30" s="21" t="s">
        <v>28</v>
      </c>
      <c r="F30" s="21" t="s">
        <v>23</v>
      </c>
      <c r="G30" s="21" t="s">
        <v>25</v>
      </c>
      <c r="H30" s="23" t="s">
        <v>24</v>
      </c>
      <c r="I30" s="4"/>
      <c r="J30" s="33"/>
      <c r="K30" s="33"/>
      <c r="M30" s="4"/>
    </row>
    <row r="31" spans="3:13" ht="15.75" thickBot="1" x14ac:dyDescent="0.3">
      <c r="D31" s="4"/>
      <c r="E31" s="4">
        <f>IFERROR(VLOOKUP(E30,$C$7:$D$13,2,0),"")</f>
        <v>100</v>
      </c>
      <c r="F31" s="4">
        <f t="shared" ref="F31:H31" si="0">IFERROR(VLOOKUP(F30,$C$7:$D$13,2,0),"")</f>
        <v>50</v>
      </c>
      <c r="G31" s="4">
        <f t="shared" si="0"/>
        <v>250</v>
      </c>
      <c r="H31" s="4">
        <f t="shared" si="0"/>
        <v>400</v>
      </c>
      <c r="I31" s="4"/>
      <c r="J31" s="4">
        <v>800</v>
      </c>
      <c r="K31" s="4">
        <f>J31-SUM(E31:H31)</f>
        <v>0</v>
      </c>
      <c r="L31" t="s">
        <v>37</v>
      </c>
      <c r="M31" s="4"/>
    </row>
    <row r="32" spans="3:13" ht="15.75" thickBot="1" x14ac:dyDescent="0.3">
      <c r="C32" s="7" t="s">
        <v>21</v>
      </c>
      <c r="D32" s="22" t="str">
        <f>C19</f>
        <v>Sklad</v>
      </c>
      <c r="E32" s="21" t="s">
        <v>26</v>
      </c>
      <c r="F32" s="21" t="s">
        <v>27</v>
      </c>
      <c r="G32" s="21" t="s">
        <v>28</v>
      </c>
      <c r="H32" s="23"/>
      <c r="I32" s="4"/>
      <c r="J32" s="4"/>
      <c r="K32" s="4"/>
      <c r="M32" s="4"/>
    </row>
    <row r="33" spans="2:32" x14ac:dyDescent="0.25">
      <c r="D33" s="4"/>
      <c r="E33" s="4">
        <f>IFERROR(VLOOKUP(E32,$C$7:$D$13,2,0),"")</f>
        <v>300</v>
      </c>
      <c r="F33" s="4">
        <f t="shared" ref="F33:H33" si="1">IFERROR(VLOOKUP(F32,$C$7:$D$13,2,0),"")</f>
        <v>300</v>
      </c>
      <c r="G33" s="4">
        <f t="shared" si="1"/>
        <v>100</v>
      </c>
      <c r="H33" s="4" t="str">
        <f t="shared" si="1"/>
        <v/>
      </c>
      <c r="I33" s="4"/>
      <c r="J33" s="4">
        <v>800</v>
      </c>
      <c r="K33" s="4">
        <f>J33-SUM(E33:H33)</f>
        <v>100</v>
      </c>
      <c r="L33" t="s">
        <v>37</v>
      </c>
      <c r="M33" s="4"/>
    </row>
    <row r="34" spans="2:32" x14ac:dyDescent="0.25">
      <c r="E34" s="4"/>
      <c r="F34" s="4"/>
      <c r="G34" s="4"/>
      <c r="H34" s="4"/>
      <c r="I34" s="4"/>
      <c r="J34" s="4"/>
      <c r="K34" s="4"/>
      <c r="L34" s="4"/>
      <c r="M34" s="4"/>
    </row>
    <row r="36" spans="2:32" x14ac:dyDescent="0.25">
      <c r="B36" s="20" t="s">
        <v>34</v>
      </c>
      <c r="M36" s="20" t="s">
        <v>33</v>
      </c>
    </row>
    <row r="37" spans="2:32" x14ac:dyDescent="0.25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2:32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2:32" ht="15.75" thickBot="1" x14ac:dyDescent="0.3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2:32" ht="15.75" thickBot="1" x14ac:dyDescent="0.3">
      <c r="B40" s="64"/>
      <c r="C40" s="65" t="s">
        <v>2</v>
      </c>
      <c r="D40" s="66" t="s">
        <v>23</v>
      </c>
      <c r="E40" s="66" t="s">
        <v>24</v>
      </c>
      <c r="F40" s="66" t="s">
        <v>25</v>
      </c>
      <c r="G40" s="66" t="s">
        <v>28</v>
      </c>
      <c r="H40" s="66" t="s">
        <v>59</v>
      </c>
      <c r="I40" s="66"/>
      <c r="J40" s="67"/>
      <c r="K40" s="40"/>
      <c r="L40" s="40"/>
      <c r="M40" s="42"/>
      <c r="N40" s="42" t="s">
        <v>2</v>
      </c>
      <c r="O40" s="42" t="s">
        <v>56</v>
      </c>
      <c r="P40" s="42" t="s">
        <v>57</v>
      </c>
      <c r="Q40" s="42" t="s">
        <v>58</v>
      </c>
      <c r="R40" s="68"/>
      <c r="AD40" s="40"/>
      <c r="AE40" s="40"/>
      <c r="AF40" s="40"/>
    </row>
    <row r="41" spans="2:32" x14ac:dyDescent="0.25">
      <c r="B41" s="58" t="s">
        <v>2</v>
      </c>
      <c r="C41" s="71" t="s">
        <v>60</v>
      </c>
      <c r="D41" s="56">
        <v>3</v>
      </c>
      <c r="E41" s="56">
        <v>4</v>
      </c>
      <c r="F41" s="72">
        <v>2</v>
      </c>
      <c r="G41" s="57">
        <v>12</v>
      </c>
      <c r="H41" s="59">
        <v>1</v>
      </c>
      <c r="I41" s="61"/>
      <c r="J41" s="62"/>
      <c r="K41" s="40"/>
      <c r="M41" s="42" t="s">
        <v>2</v>
      </c>
      <c r="N41" s="42" t="s">
        <v>64</v>
      </c>
      <c r="O41" s="42">
        <v>6</v>
      </c>
      <c r="P41" s="42">
        <v>8</v>
      </c>
      <c r="Q41" s="42">
        <v>5</v>
      </c>
      <c r="R41" s="68"/>
      <c r="AD41" s="40"/>
      <c r="AE41" s="40"/>
      <c r="AF41" s="40"/>
    </row>
    <row r="42" spans="2:32" x14ac:dyDescent="0.25">
      <c r="B42" s="53" t="s">
        <v>23</v>
      </c>
      <c r="C42" s="73">
        <v>3</v>
      </c>
      <c r="D42" s="43" t="s">
        <v>60</v>
      </c>
      <c r="E42" s="43">
        <v>3</v>
      </c>
      <c r="F42" s="43">
        <v>12</v>
      </c>
      <c r="G42" s="74">
        <v>2</v>
      </c>
      <c r="H42" s="50">
        <v>1</v>
      </c>
      <c r="I42" s="43">
        <v>1</v>
      </c>
      <c r="J42" s="45"/>
      <c r="K42" s="40"/>
      <c r="L42" s="40"/>
      <c r="M42" s="42" t="s">
        <v>56</v>
      </c>
      <c r="N42" s="42">
        <v>6</v>
      </c>
      <c r="O42" s="42" t="s">
        <v>64</v>
      </c>
      <c r="P42" s="42">
        <v>1</v>
      </c>
      <c r="Q42" s="42">
        <v>2</v>
      </c>
      <c r="R42" s="68"/>
      <c r="AD42" s="40"/>
      <c r="AE42" s="40"/>
      <c r="AF42" s="40"/>
    </row>
    <row r="43" spans="2:32" x14ac:dyDescent="0.25">
      <c r="B43" s="54" t="s">
        <v>24</v>
      </c>
      <c r="C43" s="73">
        <v>4</v>
      </c>
      <c r="D43" s="44">
        <v>3</v>
      </c>
      <c r="E43" s="43" t="s">
        <v>60</v>
      </c>
      <c r="F43" s="43">
        <v>2</v>
      </c>
      <c r="G43" s="46">
        <v>3</v>
      </c>
      <c r="H43" s="51">
        <v>1</v>
      </c>
      <c r="I43" s="42">
        <v>0</v>
      </c>
      <c r="J43" s="45">
        <v>1</v>
      </c>
      <c r="K43" s="40"/>
      <c r="L43" s="40"/>
      <c r="M43" s="42" t="s">
        <v>57</v>
      </c>
      <c r="N43" s="42">
        <v>8</v>
      </c>
      <c r="O43" s="42">
        <v>1</v>
      </c>
      <c r="P43" s="42" t="s">
        <v>64</v>
      </c>
      <c r="Q43" s="42">
        <v>1</v>
      </c>
      <c r="R43" s="68"/>
      <c r="AD43" s="40"/>
      <c r="AE43" s="40"/>
      <c r="AF43" s="40"/>
    </row>
    <row r="44" spans="2:32" x14ac:dyDescent="0.25">
      <c r="B44" s="54" t="s">
        <v>25</v>
      </c>
      <c r="C44" s="73">
        <v>2</v>
      </c>
      <c r="D44" s="43">
        <v>12</v>
      </c>
      <c r="E44" s="44">
        <v>2</v>
      </c>
      <c r="F44" s="43" t="s">
        <v>60</v>
      </c>
      <c r="G44" s="46">
        <v>2</v>
      </c>
      <c r="H44" s="50">
        <v>0</v>
      </c>
      <c r="I44" s="43">
        <v>0</v>
      </c>
      <c r="J44" s="46">
        <v>10</v>
      </c>
      <c r="K44" s="40"/>
      <c r="L44" s="40"/>
      <c r="M44" s="42" t="s">
        <v>58</v>
      </c>
      <c r="N44" s="42">
        <v>5</v>
      </c>
      <c r="O44" s="42">
        <v>2</v>
      </c>
      <c r="P44" s="42">
        <v>1</v>
      </c>
      <c r="Q44" s="42" t="s">
        <v>64</v>
      </c>
      <c r="R44" s="68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2:32" ht="15.75" thickBot="1" x14ac:dyDescent="0.3">
      <c r="B45" s="54" t="s">
        <v>28</v>
      </c>
      <c r="C45" s="75">
        <v>12</v>
      </c>
      <c r="D45" s="48">
        <v>2</v>
      </c>
      <c r="E45" s="48">
        <v>3</v>
      </c>
      <c r="F45" s="48">
        <v>2</v>
      </c>
      <c r="G45" s="76" t="s">
        <v>60</v>
      </c>
      <c r="H45" s="51">
        <v>0</v>
      </c>
      <c r="I45" s="42">
        <v>1</v>
      </c>
      <c r="J45" s="45">
        <v>9</v>
      </c>
      <c r="K45" s="40"/>
      <c r="L45" s="40"/>
      <c r="M45" s="68"/>
      <c r="N45" s="68"/>
      <c r="O45" s="68"/>
      <c r="P45" s="68"/>
      <c r="Q45" s="68"/>
      <c r="R45" s="68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2:32" x14ac:dyDescent="0.25">
      <c r="B46" s="54" t="s">
        <v>59</v>
      </c>
      <c r="C46" s="70">
        <v>1</v>
      </c>
      <c r="D46" s="61">
        <v>1</v>
      </c>
      <c r="E46" s="60">
        <v>1</v>
      </c>
      <c r="F46" s="60">
        <v>0</v>
      </c>
      <c r="G46" s="60">
        <v>0</v>
      </c>
      <c r="H46" s="42"/>
      <c r="I46" s="42"/>
      <c r="J46" s="45"/>
      <c r="K46" s="40"/>
      <c r="L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2:32" ht="15.75" thickBot="1" x14ac:dyDescent="0.3">
      <c r="B47" s="53"/>
      <c r="C47" s="51">
        <v>1</v>
      </c>
      <c r="D47" s="42">
        <v>1</v>
      </c>
      <c r="E47" s="43">
        <v>1</v>
      </c>
      <c r="F47" s="42"/>
      <c r="G47" s="43">
        <v>0</v>
      </c>
      <c r="H47" s="42"/>
      <c r="I47" s="42"/>
      <c r="J47" s="45"/>
      <c r="K47" s="40"/>
      <c r="L47" s="40"/>
      <c r="M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2:32" ht="15.75" thickBot="1" x14ac:dyDescent="0.3">
      <c r="B48" s="55"/>
      <c r="C48" s="52">
        <v>8</v>
      </c>
      <c r="D48" s="47">
        <v>9</v>
      </c>
      <c r="E48" s="48">
        <v>1</v>
      </c>
      <c r="F48" s="47"/>
      <c r="G48" s="47"/>
      <c r="H48" s="47"/>
      <c r="I48" s="47"/>
      <c r="J48" s="49"/>
      <c r="K48" s="40"/>
      <c r="L48" s="40"/>
      <c r="M48" s="41" t="s">
        <v>63</v>
      </c>
      <c r="N48" s="79" t="s">
        <v>52</v>
      </c>
      <c r="O48" s="63">
        <v>5</v>
      </c>
      <c r="P48" s="66" t="s">
        <v>58</v>
      </c>
      <c r="Q48" s="66">
        <v>1</v>
      </c>
      <c r="R48" s="66" t="s">
        <v>57</v>
      </c>
      <c r="S48" s="66">
        <v>1</v>
      </c>
      <c r="T48" s="66" t="s">
        <v>56</v>
      </c>
      <c r="U48" s="66">
        <v>6</v>
      </c>
      <c r="V48" s="66" t="s">
        <v>52</v>
      </c>
      <c r="W48" s="67" t="s">
        <v>62</v>
      </c>
      <c r="X48" s="40"/>
      <c r="Y48" s="40"/>
      <c r="Z48" s="40"/>
      <c r="AA48" s="40"/>
      <c r="AB48" s="40"/>
      <c r="AC48" s="40"/>
      <c r="AD48" s="40"/>
      <c r="AE48" s="40"/>
      <c r="AF48" s="40"/>
    </row>
    <row r="49" spans="2:32" ht="15.75" thickBot="1" x14ac:dyDescent="0.3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1" t="s">
        <v>66</v>
      </c>
      <c r="N49" s="69" t="s">
        <v>56</v>
      </c>
      <c r="O49" s="66">
        <v>1</v>
      </c>
      <c r="P49" s="66" t="s">
        <v>57</v>
      </c>
      <c r="Q49" s="66">
        <v>1</v>
      </c>
      <c r="R49" s="66" t="s">
        <v>58</v>
      </c>
      <c r="S49" s="66">
        <v>5</v>
      </c>
      <c r="T49" s="66" t="s">
        <v>52</v>
      </c>
      <c r="U49" s="66">
        <v>6</v>
      </c>
      <c r="V49" s="66" t="s">
        <v>56</v>
      </c>
      <c r="W49" s="67" t="s">
        <v>62</v>
      </c>
      <c r="X49" s="40"/>
      <c r="Y49" s="40"/>
      <c r="Z49" s="40"/>
      <c r="AA49" s="40"/>
      <c r="AB49" s="40"/>
      <c r="AC49" s="40"/>
      <c r="AD49" s="40"/>
      <c r="AE49" s="40"/>
      <c r="AF49" s="40"/>
    </row>
    <row r="50" spans="2:32" ht="15.75" thickBot="1" x14ac:dyDescent="0.3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1" t="s">
        <v>67</v>
      </c>
      <c r="N50" s="69" t="s">
        <v>57</v>
      </c>
      <c r="O50" s="66">
        <v>1</v>
      </c>
      <c r="P50" s="66" t="s">
        <v>58</v>
      </c>
      <c r="Q50" s="66">
        <v>2</v>
      </c>
      <c r="R50" s="66" t="s">
        <v>56</v>
      </c>
      <c r="S50" s="66">
        <v>6</v>
      </c>
      <c r="T50" s="66" t="s">
        <v>52</v>
      </c>
      <c r="U50" s="66">
        <v>8</v>
      </c>
      <c r="V50" s="66" t="s">
        <v>57</v>
      </c>
      <c r="W50" s="67" t="s">
        <v>65</v>
      </c>
      <c r="X50" s="40"/>
      <c r="Y50" s="40"/>
      <c r="Z50" s="40"/>
      <c r="AA50" s="40"/>
      <c r="AB50" s="40"/>
      <c r="AC50" s="40"/>
      <c r="AD50" s="40"/>
      <c r="AE50" s="40"/>
      <c r="AF50" s="40"/>
    </row>
    <row r="51" spans="2:32" ht="15.75" thickBot="1" x14ac:dyDescent="0.3">
      <c r="B51" s="40" t="s">
        <v>52</v>
      </c>
      <c r="C51" s="40" t="s">
        <v>54</v>
      </c>
      <c r="D51" s="40" t="s">
        <v>55</v>
      </c>
      <c r="E51" s="40" t="s">
        <v>53</v>
      </c>
      <c r="F51" s="40" t="s">
        <v>51</v>
      </c>
      <c r="G51" s="40" t="s">
        <v>52</v>
      </c>
      <c r="H51" s="40" t="s">
        <v>61</v>
      </c>
      <c r="I51" s="40"/>
      <c r="J51" s="40"/>
      <c r="K51" s="40"/>
      <c r="L51" s="40"/>
      <c r="M51" s="41" t="s">
        <v>68</v>
      </c>
      <c r="N51" s="69" t="s">
        <v>58</v>
      </c>
      <c r="O51" s="66">
        <v>1</v>
      </c>
      <c r="P51" s="66" t="s">
        <v>57</v>
      </c>
      <c r="Q51" s="66">
        <v>1</v>
      </c>
      <c r="R51" s="66" t="s">
        <v>56</v>
      </c>
      <c r="S51" s="66">
        <v>6</v>
      </c>
      <c r="T51" s="66" t="s">
        <v>52</v>
      </c>
      <c r="U51" s="66">
        <v>5</v>
      </c>
      <c r="V51" s="66" t="s">
        <v>58</v>
      </c>
      <c r="W51" s="67" t="s">
        <v>62</v>
      </c>
      <c r="X51" s="40"/>
      <c r="Y51" s="40"/>
      <c r="Z51" s="40"/>
      <c r="AA51" s="40"/>
      <c r="AB51" s="40"/>
      <c r="AC51" s="40"/>
      <c r="AD51" s="40"/>
      <c r="AE51" s="40"/>
      <c r="AF51" s="40"/>
    </row>
    <row r="52" spans="2:32" x14ac:dyDescent="0.25"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2:32" x14ac:dyDescent="0.25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2:32" x14ac:dyDescent="0.25">
      <c r="B54" s="42"/>
      <c r="C54" s="42" t="s">
        <v>2</v>
      </c>
      <c r="D54" s="42" t="s">
        <v>23</v>
      </c>
      <c r="E54" s="42" t="s">
        <v>24</v>
      </c>
      <c r="F54" s="42" t="s">
        <v>25</v>
      </c>
      <c r="G54" s="42" t="s">
        <v>28</v>
      </c>
      <c r="H54" s="42" t="s">
        <v>59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2:32" x14ac:dyDescent="0.25">
      <c r="B55" s="42" t="s">
        <v>2</v>
      </c>
      <c r="C55" s="42" t="s">
        <v>60</v>
      </c>
      <c r="D55" s="43">
        <v>3</v>
      </c>
      <c r="E55" s="77">
        <v>4</v>
      </c>
      <c r="F55" s="43">
        <v>2</v>
      </c>
      <c r="G55" s="43">
        <v>12</v>
      </c>
      <c r="H55" s="42">
        <v>1</v>
      </c>
      <c r="I55" s="42">
        <v>1</v>
      </c>
      <c r="J55" s="42">
        <v>8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2:32" x14ac:dyDescent="0.25">
      <c r="B56" s="42" t="s">
        <v>23</v>
      </c>
      <c r="C56" s="77">
        <v>3</v>
      </c>
      <c r="D56" s="43" t="s">
        <v>60</v>
      </c>
      <c r="E56" s="43">
        <v>3</v>
      </c>
      <c r="F56" s="43">
        <v>12</v>
      </c>
      <c r="G56" s="43">
        <v>2</v>
      </c>
      <c r="H56" s="42">
        <v>1</v>
      </c>
      <c r="I56" s="42">
        <v>1</v>
      </c>
      <c r="J56" s="42">
        <v>0</v>
      </c>
      <c r="K56" s="40"/>
      <c r="L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  <row r="57" spans="2:32" x14ac:dyDescent="0.25">
      <c r="B57" s="42" t="s">
        <v>24</v>
      </c>
      <c r="C57" s="43">
        <v>4</v>
      </c>
      <c r="D57" s="43">
        <v>3</v>
      </c>
      <c r="E57" s="43" t="s">
        <v>60</v>
      </c>
      <c r="F57" s="44">
        <v>2</v>
      </c>
      <c r="G57" s="43">
        <v>3</v>
      </c>
      <c r="H57" s="43">
        <v>1</v>
      </c>
      <c r="I57" s="40"/>
      <c r="J57" s="40"/>
      <c r="K57" s="40"/>
      <c r="L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 spans="2:32" x14ac:dyDescent="0.25">
      <c r="B58" s="43" t="s">
        <v>25</v>
      </c>
      <c r="C58" s="43">
        <v>2</v>
      </c>
      <c r="D58" s="43">
        <v>12</v>
      </c>
      <c r="E58" s="43">
        <v>2</v>
      </c>
      <c r="F58" s="43" t="s">
        <v>60</v>
      </c>
      <c r="G58" s="44">
        <v>2</v>
      </c>
      <c r="H58" s="43">
        <v>0</v>
      </c>
      <c r="I58" s="43">
        <v>0</v>
      </c>
      <c r="J58" s="43"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 spans="2:32" x14ac:dyDescent="0.25">
      <c r="B59" s="42" t="s">
        <v>28</v>
      </c>
      <c r="C59" s="43">
        <v>12</v>
      </c>
      <c r="D59" s="44">
        <v>2</v>
      </c>
      <c r="E59" s="43">
        <v>3</v>
      </c>
      <c r="F59" s="43">
        <v>2</v>
      </c>
      <c r="G59" s="43" t="s">
        <v>60</v>
      </c>
      <c r="H59" s="43">
        <v>0</v>
      </c>
      <c r="I59" s="43">
        <v>1</v>
      </c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</row>
    <row r="60" spans="2:32" x14ac:dyDescent="0.25">
      <c r="B60" s="42" t="s">
        <v>59</v>
      </c>
      <c r="C60" s="42">
        <v>1</v>
      </c>
      <c r="D60" s="78">
        <v>1</v>
      </c>
      <c r="E60" s="42">
        <v>1</v>
      </c>
      <c r="F60" s="43">
        <v>0</v>
      </c>
      <c r="G60" s="43">
        <v>0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</row>
    <row r="61" spans="2:32" x14ac:dyDescent="0.25">
      <c r="B61" s="40"/>
      <c r="C61" s="42">
        <v>1</v>
      </c>
      <c r="D61" s="43">
        <v>1</v>
      </c>
      <c r="E61" s="42">
        <v>0</v>
      </c>
      <c r="F61" s="40"/>
      <c r="G61" s="43">
        <v>0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</row>
    <row r="62" spans="2:32" x14ac:dyDescent="0.25">
      <c r="B62" s="40"/>
      <c r="C62" s="42">
        <v>1</v>
      </c>
      <c r="D62" s="40"/>
      <c r="E62" s="42">
        <v>1</v>
      </c>
      <c r="F62" s="40"/>
      <c r="G62" s="43">
        <v>10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</row>
    <row r="63" spans="2:32" x14ac:dyDescent="0.25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</row>
    <row r="64" spans="2:32" x14ac:dyDescent="0.25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</row>
    <row r="65" spans="2:32" x14ac:dyDescent="0.25">
      <c r="B65" s="40" t="s">
        <v>55</v>
      </c>
      <c r="C65" s="40" t="s">
        <v>54</v>
      </c>
      <c r="D65" s="40" t="s">
        <v>51</v>
      </c>
      <c r="E65" s="40" t="s">
        <v>53</v>
      </c>
      <c r="F65" s="40" t="s">
        <v>52</v>
      </c>
      <c r="G65" s="40" t="s">
        <v>55</v>
      </c>
      <c r="H65" s="40" t="s">
        <v>62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</row>
    <row r="66" spans="2:32" x14ac:dyDescent="0.25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</row>
    <row r="67" spans="2:32" x14ac:dyDescent="0.25"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</row>
    <row r="68" spans="2:32" x14ac:dyDescent="0.25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</row>
    <row r="69" spans="2:32" x14ac:dyDescent="0.25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</row>
    <row r="70" spans="2:32" x14ac:dyDescent="0.25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</row>
    <row r="71" spans="2:32" x14ac:dyDescent="0.25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</row>
    <row r="72" spans="2:32" x14ac:dyDescent="0.25"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 spans="2:32" x14ac:dyDescent="0.25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</row>
    <row r="74" spans="2:32" x14ac:dyDescent="0.25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 spans="2:32" x14ac:dyDescent="0.25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 spans="2:32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 spans="2:32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 spans="2:32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 spans="2:32" x14ac:dyDescent="0.2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 spans="2:32" x14ac:dyDescent="0.25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spans="2:32" x14ac:dyDescent="0.25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 spans="2:32" x14ac:dyDescent="0.2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 spans="2:32" x14ac:dyDescent="0.25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</row>
    <row r="84" spans="2:32" x14ac:dyDescent="0.25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 spans="2:32" x14ac:dyDescent="0.25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 spans="2:32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 spans="2:32" x14ac:dyDescent="0.2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</row>
    <row r="88" spans="2:32" x14ac:dyDescent="0.25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 spans="2:32" x14ac:dyDescent="0.25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  <row r="90" spans="2:32" x14ac:dyDescent="0.25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 spans="2:32" x14ac:dyDescent="0.25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</row>
    <row r="92" spans="2:32" x14ac:dyDescent="0.2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 spans="2:32" x14ac:dyDescent="0.2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</row>
    <row r="94" spans="2:32" x14ac:dyDescent="0.25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 spans="2:32" x14ac:dyDescent="0.25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 spans="2:32" x14ac:dyDescent="0.25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 spans="2:32" x14ac:dyDescent="0.25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</row>
    <row r="98" spans="2:32" x14ac:dyDescent="0.25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 spans="2:32" x14ac:dyDescent="0.2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</row>
    <row r="100" spans="2:32" x14ac:dyDescent="0.25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 spans="2:32" x14ac:dyDescent="0.25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</row>
    <row r="102" spans="2:32" x14ac:dyDescent="0.25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 spans="2:32" x14ac:dyDescent="0.25"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</row>
    <row r="104" spans="2:32" x14ac:dyDescent="0.25"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 spans="2:32" x14ac:dyDescent="0.25"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</row>
    <row r="106" spans="2:32" x14ac:dyDescent="0.25"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 spans="2:32" x14ac:dyDescent="0.25"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spans="2:32" x14ac:dyDescent="0.25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 spans="2:32" x14ac:dyDescent="0.25"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 spans="2:32" x14ac:dyDescent="0.25"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 spans="2:32" x14ac:dyDescent="0.25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</row>
    <row r="112" spans="2:32" x14ac:dyDescent="0.25"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 spans="2:32" x14ac:dyDescent="0.25"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 spans="2:32" x14ac:dyDescent="0.25"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 spans="2:32" x14ac:dyDescent="0.25"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 spans="2:32" x14ac:dyDescent="0.25"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 spans="2:32" x14ac:dyDescent="0.25"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 spans="2:32" x14ac:dyDescent="0.25"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 spans="2:32" x14ac:dyDescent="0.25"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 spans="2:32" x14ac:dyDescent="0.25"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 spans="2:32" x14ac:dyDescent="0.25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 spans="2:32" x14ac:dyDescent="0.25"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 spans="2:32" x14ac:dyDescent="0.25"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 spans="2:32" x14ac:dyDescent="0.25"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 spans="2:32" x14ac:dyDescent="0.25"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6" spans="2:32" x14ac:dyDescent="0.25"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 spans="2:32" x14ac:dyDescent="0.25"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</row>
    <row r="128" spans="2:32" x14ac:dyDescent="0.25"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 spans="2:32" x14ac:dyDescent="0.25"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</row>
    <row r="130" spans="2:32" x14ac:dyDescent="0.25"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 spans="2:32" x14ac:dyDescent="0.25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</row>
    <row r="132" spans="2:32" x14ac:dyDescent="0.25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 spans="2:32" x14ac:dyDescent="0.25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</row>
    <row r="134" spans="2:32" x14ac:dyDescent="0.25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 spans="2:32" x14ac:dyDescent="0.25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</row>
    <row r="136" spans="2:32" x14ac:dyDescent="0.25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 spans="2:32" x14ac:dyDescent="0.25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</row>
    <row r="138" spans="2:32" x14ac:dyDescent="0.25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 spans="2:32" x14ac:dyDescent="0.25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</row>
    <row r="140" spans="2:32" x14ac:dyDescent="0.25"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 spans="2:32" x14ac:dyDescent="0.25"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</row>
    <row r="142" spans="2:32" x14ac:dyDescent="0.25"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 spans="2:32" x14ac:dyDescent="0.25"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 spans="2:32" x14ac:dyDescent="0.25"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 spans="2:32" x14ac:dyDescent="0.25"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</row>
    <row r="146" spans="2:32" x14ac:dyDescent="0.25"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 spans="2:32" x14ac:dyDescent="0.25"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</row>
    <row r="148" spans="2:32" x14ac:dyDescent="0.25"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 spans="2:32" x14ac:dyDescent="0.25"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 spans="2:32" x14ac:dyDescent="0.25"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 spans="2:32" x14ac:dyDescent="0.25"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</row>
    <row r="152" spans="2:32" x14ac:dyDescent="0.25"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 spans="2:32" x14ac:dyDescent="0.25"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</row>
    <row r="154" spans="2:32" x14ac:dyDescent="0.25"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 spans="2:32" x14ac:dyDescent="0.25"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 spans="2:32" x14ac:dyDescent="0.25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 spans="2:32" x14ac:dyDescent="0.25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 spans="2:32" x14ac:dyDescent="0.25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 spans="2:32" x14ac:dyDescent="0.25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 spans="2:32" x14ac:dyDescent="0.25"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 spans="2:32" x14ac:dyDescent="0.25"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 spans="2:32" x14ac:dyDescent="0.25"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 spans="2:32" x14ac:dyDescent="0.25"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 spans="2:32" x14ac:dyDescent="0.25"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 spans="2:32" x14ac:dyDescent="0.25"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</row>
    <row r="166" spans="2:32" x14ac:dyDescent="0.25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 spans="2:32" x14ac:dyDescent="0.25"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</row>
    <row r="168" spans="2:32" x14ac:dyDescent="0.25"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 spans="2:32" x14ac:dyDescent="0.25"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</row>
    <row r="170" spans="2:32" x14ac:dyDescent="0.25"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 spans="2:32" x14ac:dyDescent="0.25"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</row>
    <row r="172" spans="2:32" x14ac:dyDescent="0.25"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 spans="2:32" x14ac:dyDescent="0.25"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</row>
    <row r="174" spans="2:32" x14ac:dyDescent="0.25"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 spans="2:32" x14ac:dyDescent="0.25"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</row>
    <row r="176" spans="2:32" x14ac:dyDescent="0.25"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 spans="2:32" x14ac:dyDescent="0.25"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</row>
    <row r="178" spans="2:32" x14ac:dyDescent="0.25"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 spans="2:32" x14ac:dyDescent="0.25"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</row>
    <row r="180" spans="2:32" x14ac:dyDescent="0.25"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 spans="2:32" x14ac:dyDescent="0.25"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</row>
    <row r="182" spans="2:32" x14ac:dyDescent="0.25"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 spans="2:32" x14ac:dyDescent="0.25"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</row>
    <row r="184" spans="2:32" x14ac:dyDescent="0.25"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 spans="2:32" x14ac:dyDescent="0.25"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 spans="2:32" x14ac:dyDescent="0.25"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 spans="2:32" x14ac:dyDescent="0.25"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</row>
    <row r="188" spans="2:32" x14ac:dyDescent="0.25"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 spans="2:32" x14ac:dyDescent="0.25"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</row>
    <row r="190" spans="2:32" x14ac:dyDescent="0.25"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 spans="2:32" x14ac:dyDescent="0.25"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</row>
    <row r="192" spans="2:32" x14ac:dyDescent="0.25"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 spans="2:32" x14ac:dyDescent="0.25"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</row>
    <row r="194" spans="2:32" x14ac:dyDescent="0.25"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 spans="2:32" x14ac:dyDescent="0.25"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</row>
    <row r="196" spans="2:32" x14ac:dyDescent="0.25"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 spans="2:32" x14ac:dyDescent="0.25"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</row>
    <row r="198" spans="2:32" x14ac:dyDescent="0.25"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 spans="2:32" x14ac:dyDescent="0.25"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</row>
    <row r="200" spans="2:32" x14ac:dyDescent="0.25"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 spans="2:32" x14ac:dyDescent="0.25"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 spans="2:32" x14ac:dyDescent="0.25"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 spans="2:32" x14ac:dyDescent="0.25"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</row>
    <row r="204" spans="2:32" x14ac:dyDescent="0.25"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 spans="2:32" x14ac:dyDescent="0.25"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</row>
    <row r="206" spans="2:32" x14ac:dyDescent="0.25"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 spans="2:32" x14ac:dyDescent="0.25"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</row>
    <row r="208" spans="2:32" x14ac:dyDescent="0.25"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 spans="2:32" x14ac:dyDescent="0.25"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 spans="2:32" x14ac:dyDescent="0.25"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 spans="2:32" x14ac:dyDescent="0.25"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</row>
    <row r="212" spans="2:32" x14ac:dyDescent="0.25"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 spans="2:32" x14ac:dyDescent="0.25"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</row>
    <row r="214" spans="2:32" x14ac:dyDescent="0.25"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 spans="2:32" x14ac:dyDescent="0.25"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</row>
    <row r="216" spans="2:32" x14ac:dyDescent="0.25"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 spans="2:32" x14ac:dyDescent="0.25"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</row>
  </sheetData>
  <mergeCells count="4">
    <mergeCell ref="B4:B5"/>
    <mergeCell ref="E4:M4"/>
    <mergeCell ref="J29:J30"/>
    <mergeCell ref="K29:K3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E050-9F4E-4C43-904A-96D73E77ED09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showGridLines="0" workbookViewId="0">
      <selection activeCell="A2" sqref="A2"/>
    </sheetView>
  </sheetViews>
  <sheetFormatPr defaultRowHeight="15" x14ac:dyDescent="0.25"/>
  <sheetData>
    <row r="1" spans="1:10" ht="18.75" x14ac:dyDescent="0.3">
      <c r="A1" s="27" t="s">
        <v>50</v>
      </c>
    </row>
    <row r="2" spans="1:10" ht="15.75" thickBot="1" x14ac:dyDescent="0.3"/>
    <row r="3" spans="1:10" ht="16.5" thickBot="1" x14ac:dyDescent="0.3">
      <c r="C3" s="34" t="s">
        <v>48</v>
      </c>
      <c r="D3" s="35"/>
      <c r="E3" s="35"/>
      <c r="F3" s="35"/>
      <c r="G3" s="35"/>
      <c r="H3" s="35"/>
      <c r="I3" s="35"/>
      <c r="J3" s="36"/>
    </row>
    <row r="4" spans="1:10" ht="19.5" thickBot="1" x14ac:dyDescent="0.3">
      <c r="C4" s="2"/>
      <c r="D4" s="25" t="s">
        <v>38</v>
      </c>
      <c r="E4" s="25" t="s">
        <v>39</v>
      </c>
      <c r="F4" s="25" t="s">
        <v>40</v>
      </c>
      <c r="G4" s="25" t="s">
        <v>41</v>
      </c>
      <c r="H4" s="25" t="s">
        <v>42</v>
      </c>
      <c r="I4" s="25" t="s">
        <v>43</v>
      </c>
      <c r="J4" s="25" t="s">
        <v>44</v>
      </c>
    </row>
    <row r="5" spans="1:10" ht="19.5" thickBot="1" x14ac:dyDescent="0.3">
      <c r="C5" s="3" t="s">
        <v>45</v>
      </c>
      <c r="D5" s="26" t="s">
        <v>32</v>
      </c>
      <c r="E5" s="26">
        <v>3</v>
      </c>
      <c r="F5" s="26">
        <v>10</v>
      </c>
      <c r="G5" s="26">
        <v>3</v>
      </c>
      <c r="H5" s="26">
        <v>3</v>
      </c>
      <c r="I5" s="26">
        <v>3</v>
      </c>
      <c r="J5" s="26">
        <v>8</v>
      </c>
    </row>
    <row r="6" spans="1:10" ht="19.5" thickBot="1" x14ac:dyDescent="0.3">
      <c r="C6" s="3" t="s">
        <v>46</v>
      </c>
      <c r="D6" s="26">
        <v>3</v>
      </c>
      <c r="E6" s="26" t="s">
        <v>32</v>
      </c>
      <c r="F6" s="26">
        <v>3</v>
      </c>
      <c r="G6" s="26">
        <v>6</v>
      </c>
      <c r="H6" s="26">
        <v>6</v>
      </c>
      <c r="I6" s="26">
        <v>7</v>
      </c>
      <c r="J6" s="26">
        <v>1</v>
      </c>
    </row>
    <row r="7" spans="1:10" ht="19.5" thickBot="1" x14ac:dyDescent="0.3">
      <c r="C7" s="3" t="s">
        <v>40</v>
      </c>
      <c r="D7" s="26">
        <v>10</v>
      </c>
      <c r="E7" s="26">
        <v>3</v>
      </c>
      <c r="F7" s="26" t="s">
        <v>32</v>
      </c>
      <c r="G7" s="26">
        <v>5</v>
      </c>
      <c r="H7" s="26">
        <v>2</v>
      </c>
      <c r="I7" s="26">
        <v>2</v>
      </c>
      <c r="J7" s="26">
        <v>3</v>
      </c>
    </row>
    <row r="8" spans="1:10" ht="19.5" thickBot="1" x14ac:dyDescent="0.3">
      <c r="C8" s="3" t="s">
        <v>47</v>
      </c>
      <c r="D8" s="26">
        <v>3</v>
      </c>
      <c r="E8" s="26">
        <v>6</v>
      </c>
      <c r="F8" s="26">
        <v>5</v>
      </c>
      <c r="G8" s="26" t="s">
        <v>32</v>
      </c>
      <c r="H8" s="26">
        <v>1</v>
      </c>
      <c r="I8" s="26">
        <v>2</v>
      </c>
      <c r="J8" s="26">
        <v>2</v>
      </c>
    </row>
    <row r="9" spans="1:10" ht="19.5" thickBot="1" x14ac:dyDescent="0.3">
      <c r="C9" s="3" t="s">
        <v>42</v>
      </c>
      <c r="D9" s="26">
        <v>3</v>
      </c>
      <c r="E9" s="26">
        <v>6</v>
      </c>
      <c r="F9" s="26">
        <v>2</v>
      </c>
      <c r="G9" s="26">
        <v>1</v>
      </c>
      <c r="H9" s="26" t="s">
        <v>32</v>
      </c>
      <c r="I9" s="26">
        <v>6</v>
      </c>
      <c r="J9" s="26">
        <v>2</v>
      </c>
    </row>
    <row r="10" spans="1:10" ht="19.5" thickBot="1" x14ac:dyDescent="0.3">
      <c r="C10" s="3" t="s">
        <v>43</v>
      </c>
      <c r="D10" s="26">
        <v>3</v>
      </c>
      <c r="E10" s="26">
        <v>7</v>
      </c>
      <c r="F10" s="26">
        <v>2</v>
      </c>
      <c r="G10" s="26">
        <v>2</v>
      </c>
      <c r="H10" s="26">
        <v>6</v>
      </c>
      <c r="I10" s="26" t="s">
        <v>32</v>
      </c>
      <c r="J10" s="26">
        <v>13</v>
      </c>
    </row>
    <row r="11" spans="1:10" ht="19.5" thickBot="1" x14ac:dyDescent="0.3">
      <c r="C11" s="3" t="s">
        <v>44</v>
      </c>
      <c r="D11" s="26">
        <v>8</v>
      </c>
      <c r="E11" s="26">
        <v>1</v>
      </c>
      <c r="F11" s="26">
        <v>3</v>
      </c>
      <c r="G11" s="26">
        <v>2</v>
      </c>
      <c r="H11" s="26">
        <v>2</v>
      </c>
      <c r="I11" s="26">
        <v>13</v>
      </c>
      <c r="J11" s="26" t="s">
        <v>32</v>
      </c>
    </row>
    <row r="15" spans="1:10" x14ac:dyDescent="0.25">
      <c r="B15" s="20" t="s">
        <v>34</v>
      </c>
    </row>
    <row r="16" spans="1:10" ht="15.75" thickBot="1" x14ac:dyDescent="0.3"/>
    <row r="17" spans="3:11" ht="18.75" x14ac:dyDescent="0.25">
      <c r="C17" s="17"/>
      <c r="D17" s="18" t="s">
        <v>38</v>
      </c>
      <c r="E17" s="18" t="s">
        <v>39</v>
      </c>
      <c r="F17" s="18" t="s">
        <v>40</v>
      </c>
      <c r="G17" s="18" t="s">
        <v>41</v>
      </c>
      <c r="H17" s="18" t="s">
        <v>42</v>
      </c>
      <c r="I17" s="18" t="s">
        <v>43</v>
      </c>
      <c r="J17" s="19" t="s">
        <v>44</v>
      </c>
    </row>
    <row r="18" spans="3:11" ht="18.75" x14ac:dyDescent="0.25">
      <c r="C18" s="12" t="s">
        <v>45</v>
      </c>
      <c r="D18" s="8" t="s">
        <v>32</v>
      </c>
      <c r="E18" s="8">
        <v>3</v>
      </c>
      <c r="F18" s="8">
        <v>10</v>
      </c>
      <c r="G18" s="8">
        <v>3</v>
      </c>
      <c r="H18" s="8">
        <v>3</v>
      </c>
      <c r="I18" s="8">
        <v>3</v>
      </c>
      <c r="J18" s="13">
        <v>8</v>
      </c>
      <c r="K18" s="4"/>
    </row>
    <row r="19" spans="3:11" ht="18.75" x14ac:dyDescent="0.25">
      <c r="C19" s="12" t="s">
        <v>46</v>
      </c>
      <c r="D19" s="8">
        <v>3</v>
      </c>
      <c r="E19" s="8" t="s">
        <v>32</v>
      </c>
      <c r="F19" s="8">
        <v>3</v>
      </c>
      <c r="G19" s="8">
        <v>6</v>
      </c>
      <c r="H19" s="8">
        <v>6</v>
      </c>
      <c r="I19" s="8">
        <v>7</v>
      </c>
      <c r="J19" s="13">
        <v>1</v>
      </c>
      <c r="K19" s="4"/>
    </row>
    <row r="20" spans="3:11" ht="18.75" x14ac:dyDescent="0.25">
      <c r="C20" s="12" t="s">
        <v>40</v>
      </c>
      <c r="D20" s="8">
        <v>10</v>
      </c>
      <c r="E20" s="8">
        <v>3</v>
      </c>
      <c r="F20" s="8" t="s">
        <v>32</v>
      </c>
      <c r="G20" s="8">
        <v>5</v>
      </c>
      <c r="H20" s="8">
        <v>2</v>
      </c>
      <c r="I20" s="8">
        <v>2</v>
      </c>
      <c r="J20" s="13">
        <v>3</v>
      </c>
      <c r="K20" s="4"/>
    </row>
    <row r="21" spans="3:11" ht="18.75" x14ac:dyDescent="0.25">
      <c r="C21" s="12" t="s">
        <v>47</v>
      </c>
      <c r="D21" s="8">
        <v>3</v>
      </c>
      <c r="E21" s="8">
        <v>6</v>
      </c>
      <c r="F21" s="8">
        <v>5</v>
      </c>
      <c r="G21" s="8" t="s">
        <v>32</v>
      </c>
      <c r="H21" s="8">
        <v>1</v>
      </c>
      <c r="I21" s="8">
        <v>2</v>
      </c>
      <c r="J21" s="13">
        <v>2</v>
      </c>
      <c r="K21" s="4"/>
    </row>
    <row r="22" spans="3:11" ht="18.75" x14ac:dyDescent="0.25">
      <c r="C22" s="12" t="s">
        <v>42</v>
      </c>
      <c r="D22" s="8">
        <v>3</v>
      </c>
      <c r="E22" s="8">
        <v>6</v>
      </c>
      <c r="F22" s="8">
        <v>2</v>
      </c>
      <c r="G22" s="8">
        <v>1</v>
      </c>
      <c r="H22" s="8" t="s">
        <v>32</v>
      </c>
      <c r="I22" s="8">
        <v>6</v>
      </c>
      <c r="J22" s="13">
        <v>2</v>
      </c>
      <c r="K22" s="4"/>
    </row>
    <row r="23" spans="3:11" ht="18.75" x14ac:dyDescent="0.25">
      <c r="C23" s="12" t="s">
        <v>43</v>
      </c>
      <c r="D23" s="8">
        <v>3</v>
      </c>
      <c r="E23" s="8">
        <v>7</v>
      </c>
      <c r="F23" s="8">
        <v>2</v>
      </c>
      <c r="G23" s="8">
        <v>2</v>
      </c>
      <c r="H23" s="8">
        <v>6</v>
      </c>
      <c r="I23" s="8" t="s">
        <v>32</v>
      </c>
      <c r="J23" s="13">
        <v>13</v>
      </c>
      <c r="K23" s="4"/>
    </row>
    <row r="24" spans="3:11" ht="19.5" thickBot="1" x14ac:dyDescent="0.3">
      <c r="C24" s="14" t="s">
        <v>44</v>
      </c>
      <c r="D24" s="15">
        <v>8</v>
      </c>
      <c r="E24" s="15">
        <v>1</v>
      </c>
      <c r="F24" s="15">
        <v>3</v>
      </c>
      <c r="G24" s="15">
        <v>2</v>
      </c>
      <c r="H24" s="15">
        <v>2</v>
      </c>
      <c r="I24" s="15">
        <v>13</v>
      </c>
      <c r="J24" s="16" t="s">
        <v>32</v>
      </c>
      <c r="K24" s="4"/>
    </row>
    <row r="25" spans="3:11" x14ac:dyDescent="0.25">
      <c r="D25" s="4"/>
      <c r="E25" s="4"/>
      <c r="F25" s="4"/>
      <c r="G25" s="4"/>
      <c r="H25" s="4"/>
      <c r="I25" s="4"/>
      <c r="J25" s="4"/>
    </row>
  </sheetData>
  <mergeCells count="1">
    <mergeCell ref="C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Okružák 1 Rozvoz výukových sad</vt:lpstr>
      <vt:lpstr>List1</vt:lpstr>
      <vt:lpstr>Okružák 2 Vrtná hlavice pro DPS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rydvalj</dc:creator>
  <cp:lastModifiedBy>Kočí Jiří (S-PEF)</cp:lastModifiedBy>
  <dcterms:created xsi:type="dcterms:W3CDTF">2020-09-22T12:42:22Z</dcterms:created>
  <dcterms:modified xsi:type="dcterms:W3CDTF">2024-11-14T19:05:38Z</dcterms:modified>
</cp:coreProperties>
</file>