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rgeirsay/Downloads/"/>
    </mc:Choice>
  </mc:AlternateContent>
  <xr:revisionPtr revIDLastSave="0" documentId="13_ncr:1_{98F446FB-6573-3745-9B53-361F44057BF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uenta Corriente" sheetId="1" r:id="rId1"/>
  </sheets>
  <definedNames>
    <definedName name="_xlnm._FilterDatabase" localSheetId="0" hidden="1">'Cuenta Corriente'!$A$9:$H$110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" l="1"/>
  <c r="E56" i="1"/>
  <c r="E42" i="1"/>
  <c r="E18" i="1"/>
  <c r="E15" i="1"/>
  <c r="E47" i="1"/>
  <c r="E41" i="1"/>
  <c r="E14" i="1"/>
  <c r="E110" i="1"/>
  <c r="E84" i="1"/>
  <c r="E83" i="1"/>
  <c r="E37" i="1"/>
  <c r="E63" i="1"/>
  <c r="E40" i="1"/>
  <c r="E58" i="1"/>
  <c r="E109" i="1"/>
  <c r="E70" i="1"/>
  <c r="E66" i="1"/>
  <c r="E35" i="1"/>
  <c r="E100" i="1"/>
  <c r="E80" i="1"/>
  <c r="E36" i="1"/>
  <c r="E69" i="1"/>
  <c r="E65" i="1"/>
  <c r="E44" i="1"/>
  <c r="E76" i="1"/>
  <c r="E51" i="1"/>
  <c r="E19" i="1"/>
  <c r="E50" i="1"/>
  <c r="E91" i="1"/>
  <c r="E75" i="1"/>
  <c r="E74" i="1"/>
  <c r="E71" i="1"/>
  <c r="E97" i="1"/>
  <c r="E90" i="1"/>
  <c r="E43" i="1"/>
  <c r="E103" i="1"/>
  <c r="E12" i="1"/>
  <c r="E34" i="1"/>
  <c r="E93" i="1"/>
  <c r="E20" i="1"/>
  <c r="E92" i="1"/>
  <c r="E57" i="1"/>
  <c r="E78" i="1"/>
  <c r="E53" i="1"/>
  <c r="E52" i="1"/>
  <c r="E99" i="1"/>
  <c r="E62" i="1"/>
  <c r="E89" i="1"/>
  <c r="E46" i="1"/>
  <c r="E88" i="1"/>
  <c r="E85" i="1"/>
  <c r="E94" i="1"/>
  <c r="E79" i="1"/>
  <c r="E45" i="1"/>
  <c r="E39" i="1"/>
  <c r="E38" i="1"/>
  <c r="E11" i="1"/>
  <c r="E102" i="1"/>
  <c r="C106" i="1"/>
  <c r="C33" i="1"/>
  <c r="C86" i="1"/>
  <c r="C13" i="1"/>
  <c r="C98" i="1"/>
  <c r="C87" i="1"/>
  <c r="C14" i="1"/>
  <c r="C19" i="1"/>
  <c r="C20" i="1"/>
  <c r="C15" i="1"/>
  <c r="C18" i="1"/>
  <c r="C12" i="1"/>
  <c r="C34" i="1"/>
  <c r="C35" i="1"/>
  <c r="C30" i="1"/>
  <c r="C31" i="1"/>
  <c r="C32" i="1"/>
  <c r="C40" i="1"/>
  <c r="C38" i="1"/>
  <c r="C37" i="1"/>
  <c r="C39" i="1"/>
  <c r="C36" i="1"/>
  <c r="C68" i="1"/>
  <c r="C59" i="1"/>
  <c r="C28" i="1"/>
  <c r="C49" i="1"/>
  <c r="C29" i="1"/>
  <c r="C81" i="1"/>
  <c r="C82" i="1"/>
  <c r="C55" i="1"/>
  <c r="C105" i="1"/>
  <c r="C41" i="1"/>
  <c r="C42" i="1"/>
  <c r="C43" i="1"/>
  <c r="C67" i="1"/>
  <c r="C64" i="1"/>
  <c r="C61" i="1"/>
  <c r="C77" i="1"/>
  <c r="C10" i="1"/>
  <c r="C17" i="1"/>
  <c r="C44" i="1"/>
  <c r="C16" i="1"/>
  <c r="C46" i="1"/>
  <c r="C45" i="1"/>
  <c r="C26" i="1"/>
  <c r="C73" i="1"/>
  <c r="C27" i="1"/>
  <c r="C72" i="1"/>
  <c r="C25" i="1"/>
  <c r="C108" i="1"/>
  <c r="C95" i="1"/>
  <c r="C63" i="1"/>
  <c r="C58" i="1"/>
  <c r="C51" i="1"/>
  <c r="C50" i="1"/>
  <c r="C57" i="1"/>
  <c r="C52" i="1"/>
  <c r="C47" i="1"/>
  <c r="C60" i="1"/>
  <c r="C53" i="1"/>
  <c r="C56" i="1"/>
  <c r="C62" i="1"/>
  <c r="C66" i="1"/>
  <c r="C70" i="1"/>
  <c r="C65" i="1"/>
  <c r="C69" i="1"/>
  <c r="C76" i="1"/>
  <c r="C78" i="1"/>
  <c r="C89" i="1"/>
  <c r="C75" i="1"/>
  <c r="C74" i="1"/>
  <c r="C71" i="1"/>
  <c r="C83" i="1"/>
  <c r="C84" i="1"/>
  <c r="C80" i="1"/>
  <c r="C85" i="1"/>
  <c r="C88" i="1"/>
  <c r="C79" i="1"/>
  <c r="C22" i="1"/>
  <c r="C23" i="1"/>
  <c r="C24" i="1"/>
  <c r="C48" i="1"/>
  <c r="C92" i="1"/>
  <c r="C90" i="1"/>
  <c r="C91" i="1"/>
  <c r="C93" i="1"/>
  <c r="C94" i="1"/>
  <c r="C21" i="1"/>
  <c r="C104" i="1"/>
  <c r="C107" i="1"/>
  <c r="C99" i="1"/>
  <c r="C97" i="1"/>
  <c r="C100" i="1"/>
  <c r="C103" i="1"/>
  <c r="C110" i="1"/>
  <c r="C109" i="1"/>
  <c r="C102" i="1"/>
  <c r="C54" i="1"/>
  <c r="C101" i="1"/>
  <c r="C96" i="1"/>
  <c r="C11" i="1"/>
</calcChain>
</file>

<file path=xl/sharedStrings.xml><?xml version="1.0" encoding="utf-8"?>
<sst xmlns="http://schemas.openxmlformats.org/spreadsheetml/2006/main" count="489" uniqueCount="192">
  <si>
    <t>Tipo de cuenta</t>
  </si>
  <si>
    <t>**** **** ** ******1319</t>
  </si>
  <si>
    <t xml:space="preserve">Disponible Bs. </t>
  </si>
  <si>
    <t xml:space="preserve">Diferido Bs. </t>
  </si>
  <si>
    <t xml:space="preserve">Bloqueado Bs. </t>
  </si>
  <si>
    <t xml:space="preserve">Saldo inicial Bs. </t>
  </si>
  <si>
    <t xml:space="preserve">Saldo final Bs. </t>
  </si>
  <si>
    <t>Tipo</t>
  </si>
  <si>
    <t>Fecha</t>
  </si>
  <si>
    <t>Referencia</t>
  </si>
  <si>
    <t>Descripción</t>
  </si>
  <si>
    <t>NC</t>
  </si>
  <si>
    <t>30/12/2024</t>
  </si>
  <si>
    <t>000000000000000</t>
  </si>
  <si>
    <t>SALDO FINAL</t>
  </si>
  <si>
    <t>ND</t>
  </si>
  <si>
    <t>000071600000000</t>
  </si>
  <si>
    <t>EMISION EDO. DE CTA. MONEDA NAC. / EXT.</t>
  </si>
  <si>
    <t>000091577700000</t>
  </si>
  <si>
    <t>TARIFA MANTENIMIENTO DE CUENTA</t>
  </si>
  <si>
    <t>27/12/2024</t>
  </si>
  <si>
    <t>000019724158839</t>
  </si>
  <si>
    <t>VENTA ME OPER.CAMBIARIA AL MENUDEO</t>
  </si>
  <si>
    <t>000062000001351</t>
  </si>
  <si>
    <t>TRANSFERENCIA DE FONDOS VIA INTERNET</t>
  </si>
  <si>
    <t>26/12/2024</t>
  </si>
  <si>
    <t>000075000510092</t>
  </si>
  <si>
    <t>CONSUMO TARJETA DE DEBITO</t>
  </si>
  <si>
    <t>23/12/2024</t>
  </si>
  <si>
    <t>000075000008882</t>
  </si>
  <si>
    <t>000020469088373</t>
  </si>
  <si>
    <t>CREDITO INMEDIATO CAMARA DE COMPENSACION</t>
  </si>
  <si>
    <t>000075000030445</t>
  </si>
  <si>
    <t>000075000810012</t>
  </si>
  <si>
    <t>18/12/2024</t>
  </si>
  <si>
    <t>205316500001124</t>
  </si>
  <si>
    <t>REVERSO DEBITO POR OPERACIONES VALORES</t>
  </si>
  <si>
    <t>17/12/2024</t>
  </si>
  <si>
    <t>000043612650428</t>
  </si>
  <si>
    <t>PAGO ESPECIAL</t>
  </si>
  <si>
    <t>000019724019048</t>
  </si>
  <si>
    <t>000075000475304</t>
  </si>
  <si>
    <t>16/12/2024</t>
  </si>
  <si>
    <t>000043617143604</t>
  </si>
  <si>
    <t>000075000442854</t>
  </si>
  <si>
    <t>000075000810007</t>
  </si>
  <si>
    <t>13/12/2024</t>
  </si>
  <si>
    <t>000063900001224</t>
  </si>
  <si>
    <t>COMISION POR CUSTODIA DE VALORES</t>
  </si>
  <si>
    <t>12/12/2024</t>
  </si>
  <si>
    <t>000063900001124</t>
  </si>
  <si>
    <t>000058812662008</t>
  </si>
  <si>
    <t>COMISION PAGO MOVIL</t>
  </si>
  <si>
    <t>000048312662008</t>
  </si>
  <si>
    <t>PAGO MOVIL</t>
  </si>
  <si>
    <t>11/12/2024</t>
  </si>
  <si>
    <t>000085915540223</t>
  </si>
  <si>
    <t>PAGO DE SERVICIOS VIA INTERNET</t>
  </si>
  <si>
    <t>000078604003363</t>
  </si>
  <si>
    <t>PAGO C.A.N.T.V. VIA INTERNET</t>
  </si>
  <si>
    <t>000026910192718</t>
  </si>
  <si>
    <t>PAGO ASEO Y RELLENO</t>
  </si>
  <si>
    <t>09/12/2024</t>
  </si>
  <si>
    <t>000071620241209</t>
  </si>
  <si>
    <t>000075000810005</t>
  </si>
  <si>
    <t>000075000485398</t>
  </si>
  <si>
    <t>000062000050151</t>
  </si>
  <si>
    <t>000087862246209</t>
  </si>
  <si>
    <t>PAGO MOVIL COMERCIO-PERSONA</t>
  </si>
  <si>
    <t>000087862246184</t>
  </si>
  <si>
    <t>000085928317109</t>
  </si>
  <si>
    <t>000025502445277</t>
  </si>
  <si>
    <t>PAGO A TERCEROS VIA INTERNET</t>
  </si>
  <si>
    <t>000020476263503</t>
  </si>
  <si>
    <t>05/12/2024</t>
  </si>
  <si>
    <t>000075000050597</t>
  </si>
  <si>
    <t>000075000015255</t>
  </si>
  <si>
    <t>000075000000193</t>
  </si>
  <si>
    <t>02/12/2024</t>
  </si>
  <si>
    <t>000084731090219</t>
  </si>
  <si>
    <t>PAGO MOVIL INTERBANCARIO</t>
  </si>
  <si>
    <t>000084434398294</t>
  </si>
  <si>
    <t>COMISION PAGO MOVIL INTERBANCARIO</t>
  </si>
  <si>
    <t>000084734398294</t>
  </si>
  <si>
    <t>000062000070106</t>
  </si>
  <si>
    <t>SALDO INICIAL</t>
  </si>
  <si>
    <t>29/11/2024</t>
  </si>
  <si>
    <t>000084739007713</t>
  </si>
  <si>
    <t>28/11/2024</t>
  </si>
  <si>
    <t>000026903368835</t>
  </si>
  <si>
    <t>000075000014142</t>
  </si>
  <si>
    <t>000084730647491</t>
  </si>
  <si>
    <t>25/11/2024</t>
  </si>
  <si>
    <t>000058810842090</t>
  </si>
  <si>
    <t>000048310842090</t>
  </si>
  <si>
    <t>000019723771980</t>
  </si>
  <si>
    <t>000075000810018</t>
  </si>
  <si>
    <t>000075000000484</t>
  </si>
  <si>
    <t>21/11/2024</t>
  </si>
  <si>
    <t>000084730482461</t>
  </si>
  <si>
    <t>000075000259525</t>
  </si>
  <si>
    <t>000075000257024</t>
  </si>
  <si>
    <t>000075000810002</t>
  </si>
  <si>
    <t>000019723730036</t>
  </si>
  <si>
    <t>000020474102572</t>
  </si>
  <si>
    <t>000087862174126</t>
  </si>
  <si>
    <t>000087862174095</t>
  </si>
  <si>
    <t>000078604012985</t>
  </si>
  <si>
    <t>000020467007985</t>
  </si>
  <si>
    <t>000020467797344</t>
  </si>
  <si>
    <t>20/11/2024</t>
  </si>
  <si>
    <t>000084436861592</t>
  </si>
  <si>
    <t>000084736861592</t>
  </si>
  <si>
    <t>000084436770040</t>
  </si>
  <si>
    <t>000084736770040</t>
  </si>
  <si>
    <t>19/11/2024</t>
  </si>
  <si>
    <t>128576312858679</t>
  </si>
  <si>
    <t>TARIFA CONSUL.SALDO CAJERO AUTOMATICO ABRA-2</t>
  </si>
  <si>
    <t>412778892317719</t>
  </si>
  <si>
    <t>EMISION-RENOVACION TARJETA DE DEBITO</t>
  </si>
  <si>
    <t>000025594369671</t>
  </si>
  <si>
    <t>000075001466265</t>
  </si>
  <si>
    <t>000085997566895</t>
  </si>
  <si>
    <t>000085965659613</t>
  </si>
  <si>
    <t>000043610506456</t>
  </si>
  <si>
    <t>000098200462496</t>
  </si>
  <si>
    <t>CONSUMO TARJETA DE DEBITO NACIONAL</t>
  </si>
  <si>
    <t>15/11/2024</t>
  </si>
  <si>
    <t>000010773024377</t>
  </si>
  <si>
    <t>COMISION POR TRANSFERENCIA DE FONDOS</t>
  </si>
  <si>
    <t>000020473024377</t>
  </si>
  <si>
    <t>13/11/2024</t>
  </si>
  <si>
    <t>000082557217211</t>
  </si>
  <si>
    <t>PAGO MOVIL COMERCIAL INTERBANCARIO</t>
  </si>
  <si>
    <t>11/11/2024</t>
  </si>
  <si>
    <t>000071620241111</t>
  </si>
  <si>
    <t>000098200965950</t>
  </si>
  <si>
    <t>000098200398156</t>
  </si>
  <si>
    <t>08/11/2024</t>
  </si>
  <si>
    <t>000010771091132</t>
  </si>
  <si>
    <t>000002771091132</t>
  </si>
  <si>
    <t>TRANSF.ENTRE CUENTAS MISMO TITULAR-EXENTO IT</t>
  </si>
  <si>
    <t>000087862115277</t>
  </si>
  <si>
    <t>000084730216315</t>
  </si>
  <si>
    <t>000085982157601</t>
  </si>
  <si>
    <t>05/11/2024</t>
  </si>
  <si>
    <t>000075002241452</t>
  </si>
  <si>
    <t>000098200674205</t>
  </si>
  <si>
    <t>000098200191285</t>
  </si>
  <si>
    <t>000098200574269</t>
  </si>
  <si>
    <t>000084730785464</t>
  </si>
  <si>
    <t>000058818613914</t>
  </si>
  <si>
    <t>000048318613914</t>
  </si>
  <si>
    <t>01/11/2024</t>
  </si>
  <si>
    <t>Monto Bs,</t>
  </si>
  <si>
    <t>Fecha correcta</t>
  </si>
  <si>
    <t>Comentario</t>
  </si>
  <si>
    <t>Saldo</t>
  </si>
  <si>
    <t>Cantv</t>
  </si>
  <si>
    <t>Corpoelec</t>
  </si>
  <si>
    <t>Movistar</t>
  </si>
  <si>
    <t>Mercantil</t>
  </si>
  <si>
    <t>Pago móvil</t>
  </si>
  <si>
    <t>8 números</t>
  </si>
  <si>
    <t>Parroquia</t>
  </si>
  <si>
    <t>Mercado</t>
  </si>
  <si>
    <t>Barbería</t>
  </si>
  <si>
    <t>Local</t>
  </si>
  <si>
    <t>Compensación Condo Local</t>
  </si>
  <si>
    <t>Corpoelec Luz El Remanso</t>
  </si>
  <si>
    <t>Transferencia Hidrocapital &gt; BDV</t>
  </si>
  <si>
    <t>Condominio Local</t>
  </si>
  <si>
    <t>Regalo</t>
  </si>
  <si>
    <t>Agua cisterna</t>
  </si>
  <si>
    <t>Lelia &gt; Klein</t>
  </si>
  <si>
    <t>Gasolina</t>
  </si>
  <si>
    <t>e TV</t>
  </si>
  <si>
    <t>Compensación Gastos El Remanso</t>
  </si>
  <si>
    <t>Condominio Palmira</t>
  </si>
  <si>
    <t>Libros Catequesis</t>
  </si>
  <si>
    <t>Delivery Libros</t>
  </si>
  <si>
    <t>$25</t>
  </si>
  <si>
    <t>Vuelto Plaza's</t>
  </si>
  <si>
    <t>Corpoelec Campomanes</t>
  </si>
  <si>
    <t>Transferencia &lt; Provincial</t>
  </si>
  <si>
    <t>Transferencia &gt; Banesco</t>
  </si>
  <si>
    <t>Puesto Palmira</t>
  </si>
  <si>
    <t>Reunión Unimet</t>
  </si>
  <si>
    <t>Corpoelec AU El Remanso</t>
  </si>
  <si>
    <t>$42.75</t>
  </si>
  <si>
    <t>Otro</t>
  </si>
  <si>
    <t>Vuelto 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</si>
</sst>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10"/>
  <sheetViews>
    <sheetView tabSelected="1" topLeftCell="A3" workbookViewId="0">
      <selection activeCell="H102" sqref="H102"/>
    </sheetView>
  </sheetViews>
  <sheetFormatPr baseColWidth="10" defaultRowHeight="16" x14ac:dyDescent="0.2"/>
  <cols>
    <col min="1" max="1" width="7.1640625" bestFit="1" customWidth="1"/>
    <col min="2" max="3" width="10.83203125" style="2"/>
    <col min="4" max="4" width="16.33203125" bestFit="1" customWidth="1"/>
    <col min="5" max="5" width="16.33203125" customWidth="1"/>
    <col min="6" max="6" width="47.33203125" bestFit="1" customWidth="1"/>
    <col min="7" max="7" width="23" bestFit="1" customWidth="1"/>
    <col min="8" max="8" width="32.5" customWidth="1"/>
  </cols>
  <sheetData>
    <row r="1" spans="1:8" x14ac:dyDescent="0.2">
      <c r="F1" t="s">
        <v>0</v>
      </c>
      <c r="G1" t="s">
        <v>1</v>
      </c>
    </row>
    <row r="2" spans="1:8" x14ac:dyDescent="0.2">
      <c r="F2" t="s">
        <v>2</v>
      </c>
      <c r="G2">
        <v>3689.72</v>
      </c>
    </row>
    <row r="3" spans="1:8" x14ac:dyDescent="0.2">
      <c r="F3" t="s">
        <v>3</v>
      </c>
      <c r="G3">
        <v>0</v>
      </c>
    </row>
    <row r="4" spans="1:8" x14ac:dyDescent="0.2">
      <c r="F4" t="s">
        <v>4</v>
      </c>
      <c r="G4">
        <v>0</v>
      </c>
    </row>
    <row r="6" spans="1:8" x14ac:dyDescent="0.2">
      <c r="F6" t="s">
        <v>5</v>
      </c>
      <c r="G6">
        <v>3689.72</v>
      </c>
    </row>
    <row r="7" spans="1:8" x14ac:dyDescent="0.2">
      <c r="F7" t="s">
        <v>6</v>
      </c>
      <c r="G7">
        <v>3689.72</v>
      </c>
    </row>
    <row r="9" spans="1:8" x14ac:dyDescent="0.2">
      <c r="A9" t="s">
        <v>7</v>
      </c>
      <c r="B9" s="2" t="s">
        <v>8</v>
      </c>
      <c r="C9" s="2" t="s">
        <v>155</v>
      </c>
      <c r="D9" t="s">
        <v>9</v>
      </c>
      <c r="E9" t="s">
        <v>163</v>
      </c>
      <c r="F9" t="s">
        <v>10</v>
      </c>
      <c r="G9" t="s">
        <v>154</v>
      </c>
      <c r="H9" t="s">
        <v>156</v>
      </c>
    </row>
    <row r="10" spans="1:8" hidden="1" x14ac:dyDescent="0.2">
      <c r="A10" t="s">
        <v>15</v>
      </c>
      <c r="B10" s="2" t="s">
        <v>49</v>
      </c>
      <c r="C10" s="2">
        <f>DATE(RIGHT(B10,4),MID(B10,4,2),LEFT(B10,2))</f>
        <v>45638</v>
      </c>
      <c r="D10" t="s">
        <v>51</v>
      </c>
      <c r="F10" t="s">
        <v>52</v>
      </c>
      <c r="G10" s="1">
        <v>-10.25</v>
      </c>
      <c r="H10" t="s">
        <v>161</v>
      </c>
    </row>
    <row r="11" spans="1:8" s="3" customFormat="1" x14ac:dyDescent="0.2">
      <c r="A11" s="3" t="s">
        <v>11</v>
      </c>
      <c r="B11" s="4" t="s">
        <v>153</v>
      </c>
      <c r="C11" s="4">
        <f>DATE(RIGHT(B11,4),MID(B11,4,2),LEFT(B11,2))</f>
        <v>45597</v>
      </c>
      <c r="D11" s="3" t="s">
        <v>13</v>
      </c>
      <c r="E11" s="3" t="str">
        <f>RIGHT(D11,8)</f>
        <v>00000000</v>
      </c>
      <c r="F11" s="3" t="s">
        <v>85</v>
      </c>
      <c r="G11" s="5">
        <v>4737.66</v>
      </c>
      <c r="H11" s="3" t="s">
        <v>157</v>
      </c>
    </row>
    <row r="12" spans="1:8" s="3" customFormat="1" x14ac:dyDescent="0.2">
      <c r="A12" s="3" t="s">
        <v>15</v>
      </c>
      <c r="B12" s="4" t="s">
        <v>145</v>
      </c>
      <c r="C12" s="4">
        <f>DATE(RIGHT(B12,4),MID(B12,4,2),LEFT(B12,2))</f>
        <v>45601</v>
      </c>
      <c r="D12" s="3" t="s">
        <v>50</v>
      </c>
      <c r="E12" s="3" t="str">
        <f>RIGHT(D12,8)</f>
        <v>00001124</v>
      </c>
      <c r="F12" s="3" t="s">
        <v>48</v>
      </c>
      <c r="G12" s="5">
        <v>-5.1100000000000003</v>
      </c>
      <c r="H12" s="3" t="s">
        <v>161</v>
      </c>
    </row>
    <row r="13" spans="1:8" hidden="1" x14ac:dyDescent="0.2">
      <c r="A13" t="s">
        <v>15</v>
      </c>
      <c r="B13" s="2" t="s">
        <v>78</v>
      </c>
      <c r="C13" s="2">
        <f>DATE(RIGHT(B13,4),MID(B13,4,2),LEFT(B13,2))</f>
        <v>45628</v>
      </c>
      <c r="D13" t="s">
        <v>81</v>
      </c>
      <c r="F13" t="s">
        <v>82</v>
      </c>
      <c r="G13" s="1">
        <v>-1.71</v>
      </c>
      <c r="H13" t="s">
        <v>161</v>
      </c>
    </row>
    <row r="14" spans="1:8" s="3" customFormat="1" x14ac:dyDescent="0.2">
      <c r="A14" s="3" t="s">
        <v>15</v>
      </c>
      <c r="B14" s="4" t="s">
        <v>145</v>
      </c>
      <c r="C14" s="4">
        <f>DATE(RIGHT(B14,4),MID(B14,4,2),LEFT(B14,2))</f>
        <v>45601</v>
      </c>
      <c r="D14" s="3" t="s">
        <v>148</v>
      </c>
      <c r="E14" s="3" t="str">
        <f>RIGHT(D14,8)</f>
        <v>00191285</v>
      </c>
      <c r="F14" s="3" t="s">
        <v>126</v>
      </c>
      <c r="G14" s="5">
        <v>-1350</v>
      </c>
      <c r="H14" s="3" t="s">
        <v>164</v>
      </c>
    </row>
    <row r="15" spans="1:8" s="3" customFormat="1" x14ac:dyDescent="0.2">
      <c r="A15" s="3" t="s">
        <v>15</v>
      </c>
      <c r="B15" s="4" t="s">
        <v>145</v>
      </c>
      <c r="C15" s="4">
        <f>DATE(RIGHT(B15,4),MID(B15,4,2),LEFT(B15,2))</f>
        <v>45601</v>
      </c>
      <c r="D15" s="3" t="s">
        <v>149</v>
      </c>
      <c r="E15" s="3" t="str">
        <f>RIGHT(D15,8)</f>
        <v>00574269</v>
      </c>
      <c r="F15" s="3" t="s">
        <v>126</v>
      </c>
      <c r="G15" s="5">
        <v>-481</v>
      </c>
      <c r="H15" s="3" t="s">
        <v>165</v>
      </c>
    </row>
    <row r="16" spans="1:8" hidden="1" x14ac:dyDescent="0.2">
      <c r="A16" t="s">
        <v>15</v>
      </c>
      <c r="B16" s="2" t="s">
        <v>46</v>
      </c>
      <c r="C16" s="2">
        <f>DATE(RIGHT(B16,4),MID(B16,4,2),LEFT(B16,2))</f>
        <v>45639</v>
      </c>
      <c r="D16" t="s">
        <v>47</v>
      </c>
      <c r="F16" t="s">
        <v>48</v>
      </c>
      <c r="G16" s="1">
        <v>-5.7</v>
      </c>
      <c r="H16" t="s">
        <v>161</v>
      </c>
    </row>
    <row r="17" spans="1:8" hidden="1" x14ac:dyDescent="0.2">
      <c r="A17" t="s">
        <v>15</v>
      </c>
      <c r="B17" s="2" t="s">
        <v>49</v>
      </c>
      <c r="C17" s="2">
        <f>DATE(RIGHT(B17,4),MID(B17,4,2),LEFT(B17,2))</f>
        <v>45638</v>
      </c>
      <c r="D17" t="s">
        <v>50</v>
      </c>
      <c r="F17" t="s">
        <v>48</v>
      </c>
      <c r="G17" s="1">
        <v>-5.1100000000000003</v>
      </c>
      <c r="H17" t="s">
        <v>161</v>
      </c>
    </row>
    <row r="18" spans="1:8" s="3" customFormat="1" x14ac:dyDescent="0.2">
      <c r="A18" s="3" t="s">
        <v>15</v>
      </c>
      <c r="B18" s="4" t="s">
        <v>145</v>
      </c>
      <c r="C18" s="4">
        <f>DATE(RIGHT(B18,4),MID(B18,4,2),LEFT(B18,2))</f>
        <v>45601</v>
      </c>
      <c r="D18" s="3" t="s">
        <v>147</v>
      </c>
      <c r="E18" s="3" t="str">
        <f>RIGHT(D18,8)</f>
        <v>00674205</v>
      </c>
      <c r="F18" s="3" t="s">
        <v>126</v>
      </c>
      <c r="G18" s="5">
        <v>-42</v>
      </c>
      <c r="H18" s="3" t="s">
        <v>165</v>
      </c>
    </row>
    <row r="19" spans="1:8" s="3" customFormat="1" x14ac:dyDescent="0.2">
      <c r="A19" s="3" t="s">
        <v>15</v>
      </c>
      <c r="B19" s="4" t="s">
        <v>145</v>
      </c>
      <c r="C19" s="4">
        <f>DATE(RIGHT(B19,4),MID(B19,4,2),LEFT(B19,2))</f>
        <v>45601</v>
      </c>
      <c r="D19" s="3" t="s">
        <v>146</v>
      </c>
      <c r="E19" s="3" t="str">
        <f>RIGHT(D19,8)</f>
        <v>02241452</v>
      </c>
      <c r="F19" s="3" t="s">
        <v>27</v>
      </c>
      <c r="G19" s="5">
        <v>-976.71</v>
      </c>
      <c r="H19" s="3" t="s">
        <v>165</v>
      </c>
    </row>
    <row r="20" spans="1:8" s="3" customFormat="1" x14ac:dyDescent="0.2">
      <c r="A20" s="3" t="s">
        <v>15</v>
      </c>
      <c r="B20" s="4" t="s">
        <v>145</v>
      </c>
      <c r="C20" s="4">
        <f>DATE(RIGHT(B20,4),MID(B20,4,2),LEFT(B20,2))</f>
        <v>45601</v>
      </c>
      <c r="D20" s="3" t="s">
        <v>152</v>
      </c>
      <c r="E20" s="3" t="str">
        <f>RIGHT(D20,8)</f>
        <v>18613914</v>
      </c>
      <c r="F20" s="3" t="s">
        <v>54</v>
      </c>
      <c r="G20" s="5">
        <v>-550</v>
      </c>
      <c r="H20" s="3" t="s">
        <v>166</v>
      </c>
    </row>
    <row r="21" spans="1:8" hidden="1" x14ac:dyDescent="0.2">
      <c r="A21" t="s">
        <v>15</v>
      </c>
      <c r="B21" s="2" t="s">
        <v>25</v>
      </c>
      <c r="C21" s="2">
        <f>DATE(RIGHT(B21,4),MID(B21,4,2),LEFT(B21,2))</f>
        <v>45652</v>
      </c>
      <c r="D21" t="s">
        <v>26</v>
      </c>
      <c r="F21" t="s">
        <v>27</v>
      </c>
      <c r="G21" s="1">
        <v>-53</v>
      </c>
    </row>
    <row r="22" spans="1:8" hidden="1" x14ac:dyDescent="0.2">
      <c r="A22" t="s">
        <v>15</v>
      </c>
      <c r="B22" s="2" t="s">
        <v>28</v>
      </c>
      <c r="C22" s="2">
        <f>DATE(RIGHT(B22,4),MID(B22,4,2),LEFT(B22,2))</f>
        <v>45649</v>
      </c>
      <c r="D22" t="s">
        <v>33</v>
      </c>
      <c r="F22" t="s">
        <v>27</v>
      </c>
      <c r="G22" s="1">
        <v>-556</v>
      </c>
    </row>
    <row r="23" spans="1:8" hidden="1" x14ac:dyDescent="0.2">
      <c r="A23" t="s">
        <v>15</v>
      </c>
      <c r="B23" s="2" t="s">
        <v>28</v>
      </c>
      <c r="C23" s="2">
        <f>DATE(RIGHT(B23,4),MID(B23,4,2),LEFT(B23,2))</f>
        <v>45649</v>
      </c>
      <c r="D23" t="s">
        <v>29</v>
      </c>
      <c r="F23" t="s">
        <v>27</v>
      </c>
      <c r="G23" s="1">
        <v>-515.4</v>
      </c>
    </row>
    <row r="24" spans="1:8" hidden="1" x14ac:dyDescent="0.2">
      <c r="A24" t="s">
        <v>15</v>
      </c>
      <c r="B24" s="2" t="s">
        <v>28</v>
      </c>
      <c r="C24" s="2">
        <f>DATE(RIGHT(B24,4),MID(B24,4,2),LEFT(B24,2))</f>
        <v>45649</v>
      </c>
      <c r="D24" t="s">
        <v>32</v>
      </c>
      <c r="F24" t="s">
        <v>27</v>
      </c>
      <c r="G24" s="1">
        <v>-15</v>
      </c>
    </row>
    <row r="25" spans="1:8" hidden="1" x14ac:dyDescent="0.2">
      <c r="A25" t="s">
        <v>15</v>
      </c>
      <c r="B25" s="2" t="s">
        <v>37</v>
      </c>
      <c r="C25" s="2">
        <f>DATE(RIGHT(B25,4),MID(B25,4,2),LEFT(B25,2))</f>
        <v>45643</v>
      </c>
      <c r="D25" t="s">
        <v>41</v>
      </c>
      <c r="F25" t="s">
        <v>27</v>
      </c>
      <c r="G25" s="1">
        <v>-194</v>
      </c>
    </row>
    <row r="26" spans="1:8" hidden="1" x14ac:dyDescent="0.2">
      <c r="A26" t="s">
        <v>15</v>
      </c>
      <c r="B26" s="2" t="s">
        <v>42</v>
      </c>
      <c r="C26" s="2">
        <f>DATE(RIGHT(B26,4),MID(B26,4,2),LEFT(B26,2))</f>
        <v>45642</v>
      </c>
      <c r="D26" t="s">
        <v>44</v>
      </c>
      <c r="F26" t="s">
        <v>27</v>
      </c>
      <c r="G26" s="1">
        <v>-578.82000000000005</v>
      </c>
    </row>
    <row r="27" spans="1:8" hidden="1" x14ac:dyDescent="0.2">
      <c r="A27" t="s">
        <v>15</v>
      </c>
      <c r="B27" s="2" t="s">
        <v>42</v>
      </c>
      <c r="C27" s="2">
        <f>DATE(RIGHT(B27,4),MID(B27,4,2),LEFT(B27,2))</f>
        <v>45642</v>
      </c>
      <c r="D27" t="s">
        <v>45</v>
      </c>
      <c r="F27" t="s">
        <v>27</v>
      </c>
      <c r="G27" s="1">
        <v>-240</v>
      </c>
    </row>
    <row r="28" spans="1:8" hidden="1" x14ac:dyDescent="0.2">
      <c r="A28" t="s">
        <v>15</v>
      </c>
      <c r="B28" s="2" t="s">
        <v>62</v>
      </c>
      <c r="C28" s="2">
        <f>DATE(RIGHT(B28,4),MID(B28,4,2),LEFT(B28,2))</f>
        <v>45635</v>
      </c>
      <c r="D28" t="s">
        <v>64</v>
      </c>
      <c r="F28" t="s">
        <v>27</v>
      </c>
      <c r="G28" s="1">
        <v>-773</v>
      </c>
    </row>
    <row r="29" spans="1:8" hidden="1" x14ac:dyDescent="0.2">
      <c r="A29" t="s">
        <v>15</v>
      </c>
      <c r="B29" s="2" t="s">
        <v>62</v>
      </c>
      <c r="C29" s="2">
        <f>DATE(RIGHT(B29,4),MID(B29,4,2),LEFT(B29,2))</f>
        <v>45635</v>
      </c>
      <c r="D29" t="s">
        <v>65</v>
      </c>
      <c r="F29" t="s">
        <v>27</v>
      </c>
      <c r="G29" s="1">
        <v>-422.7</v>
      </c>
    </row>
    <row r="30" spans="1:8" hidden="1" x14ac:dyDescent="0.2">
      <c r="A30" t="s">
        <v>15</v>
      </c>
      <c r="B30" s="2" t="s">
        <v>74</v>
      </c>
      <c r="C30" s="2">
        <f>DATE(RIGHT(B30,4),MID(B30,4,2),LEFT(B30,2))</f>
        <v>45631</v>
      </c>
      <c r="D30" t="s">
        <v>76</v>
      </c>
      <c r="F30" t="s">
        <v>27</v>
      </c>
      <c r="G30" s="1">
        <v>-421.91</v>
      </c>
    </row>
    <row r="31" spans="1:8" hidden="1" x14ac:dyDescent="0.2">
      <c r="A31" t="s">
        <v>15</v>
      </c>
      <c r="B31" s="2" t="s">
        <v>74</v>
      </c>
      <c r="C31" s="2">
        <f>DATE(RIGHT(B31,4),MID(B31,4,2),LEFT(B31,2))</f>
        <v>45631</v>
      </c>
      <c r="D31" t="s">
        <v>77</v>
      </c>
      <c r="F31" t="s">
        <v>27</v>
      </c>
      <c r="G31" s="1">
        <v>-262.5</v>
      </c>
    </row>
    <row r="32" spans="1:8" hidden="1" x14ac:dyDescent="0.2">
      <c r="A32" t="s">
        <v>15</v>
      </c>
      <c r="B32" s="2" t="s">
        <v>74</v>
      </c>
      <c r="C32" s="2">
        <f>DATE(RIGHT(B32,4),MID(B32,4,2),LEFT(B32,2))</f>
        <v>45631</v>
      </c>
      <c r="D32" t="s">
        <v>75</v>
      </c>
      <c r="F32" t="s">
        <v>27</v>
      </c>
      <c r="G32" s="1">
        <v>-184</v>
      </c>
    </row>
    <row r="33" spans="1:8" hidden="1" x14ac:dyDescent="0.2">
      <c r="A33" t="s">
        <v>15</v>
      </c>
      <c r="B33" s="2" t="s">
        <v>78</v>
      </c>
      <c r="C33" s="2">
        <f>DATE(RIGHT(B33,4),MID(B33,4,2),LEFT(B33,2))</f>
        <v>45628</v>
      </c>
      <c r="D33" t="s">
        <v>64</v>
      </c>
      <c r="F33" t="s">
        <v>27</v>
      </c>
      <c r="G33" s="1">
        <v>-1752</v>
      </c>
    </row>
    <row r="34" spans="1:8" x14ac:dyDescent="0.2">
      <c r="A34" s="3" t="s">
        <v>15</v>
      </c>
      <c r="B34" s="4" t="s">
        <v>145</v>
      </c>
      <c r="C34" s="4">
        <f>DATE(RIGHT(B34,4),MID(B34,4,2),LEFT(B34,2))</f>
        <v>45601</v>
      </c>
      <c r="D34" s="3" t="s">
        <v>151</v>
      </c>
      <c r="E34" s="3" t="str">
        <f>RIGHT(D34,8)</f>
        <v>18613914</v>
      </c>
      <c r="F34" s="3" t="s">
        <v>52</v>
      </c>
      <c r="G34" s="5">
        <v>-1.65</v>
      </c>
      <c r="H34" s="3" t="s">
        <v>161</v>
      </c>
    </row>
    <row r="35" spans="1:8" s="3" customFormat="1" x14ac:dyDescent="0.2">
      <c r="A35" s="3" t="s">
        <v>11</v>
      </c>
      <c r="B35" s="4" t="s">
        <v>145</v>
      </c>
      <c r="C35" s="4">
        <f>DATE(RIGHT(B35,4),MID(B35,4,2),LEFT(B35,2))</f>
        <v>45601</v>
      </c>
      <c r="D35" s="3" t="s">
        <v>150</v>
      </c>
      <c r="E35" s="3" t="str">
        <f>RIGHT(D35,8)</f>
        <v>30785464</v>
      </c>
      <c r="F35" s="3" t="s">
        <v>80</v>
      </c>
      <c r="G35" s="5">
        <v>13555.15</v>
      </c>
      <c r="H35" s="3" t="s">
        <v>167</v>
      </c>
    </row>
    <row r="36" spans="1:8" s="3" customFormat="1" x14ac:dyDescent="0.2">
      <c r="A36" s="3" t="s">
        <v>11</v>
      </c>
      <c r="B36" s="4" t="s">
        <v>138</v>
      </c>
      <c r="C36" s="4">
        <f>DATE(RIGHT(B36,4),MID(B36,4,2),LEFT(B36,2))</f>
        <v>45604</v>
      </c>
      <c r="D36" s="3" t="s">
        <v>143</v>
      </c>
      <c r="E36" s="3" t="str">
        <f>RIGHT(D36,8)</f>
        <v>30216315</v>
      </c>
      <c r="F36" s="3" t="s">
        <v>80</v>
      </c>
      <c r="G36" s="5">
        <v>3780</v>
      </c>
      <c r="H36" s="3" t="s">
        <v>168</v>
      </c>
    </row>
    <row r="37" spans="1:8" s="3" customFormat="1" x14ac:dyDescent="0.2">
      <c r="A37" s="3" t="s">
        <v>15</v>
      </c>
      <c r="B37" s="4" t="s">
        <v>138</v>
      </c>
      <c r="C37" s="4">
        <f>DATE(RIGHT(B37,4),MID(B37,4,2),LEFT(B37,2))</f>
        <v>45604</v>
      </c>
      <c r="D37" s="3" t="s">
        <v>142</v>
      </c>
      <c r="E37" s="3" t="str">
        <f>RIGHT(D37,8)</f>
        <v>62115277</v>
      </c>
      <c r="F37" s="3" t="s">
        <v>68</v>
      </c>
      <c r="G37" s="5">
        <v>-120.67</v>
      </c>
      <c r="H37" s="3" t="s">
        <v>169</v>
      </c>
    </row>
    <row r="38" spans="1:8" s="3" customFormat="1" x14ac:dyDescent="0.2">
      <c r="A38" s="3" t="s">
        <v>15</v>
      </c>
      <c r="B38" s="4" t="s">
        <v>138</v>
      </c>
      <c r="C38" s="4">
        <f>DATE(RIGHT(B38,4),MID(B38,4,2),LEFT(B38,2))</f>
        <v>45604</v>
      </c>
      <c r="D38" s="3" t="s">
        <v>140</v>
      </c>
      <c r="E38" s="3" t="str">
        <f>RIGHT(D38,8)</f>
        <v>71091132</v>
      </c>
      <c r="F38" s="3" t="s">
        <v>141</v>
      </c>
      <c r="G38" s="5">
        <v>-680</v>
      </c>
      <c r="H38" s="3" t="s">
        <v>170</v>
      </c>
    </row>
    <row r="39" spans="1:8" s="3" customFormat="1" x14ac:dyDescent="0.2">
      <c r="A39" s="3" t="s">
        <v>15</v>
      </c>
      <c r="B39" s="4" t="s">
        <v>138</v>
      </c>
      <c r="C39" s="4">
        <f>DATE(RIGHT(B39,4),MID(B39,4,2),LEFT(B39,2))</f>
        <v>45604</v>
      </c>
      <c r="D39" s="3" t="s">
        <v>139</v>
      </c>
      <c r="E39" s="3" t="str">
        <f>RIGHT(D39,8)</f>
        <v>71091132</v>
      </c>
      <c r="F39" s="3" t="s">
        <v>129</v>
      </c>
      <c r="G39" s="5">
        <v>-2.04</v>
      </c>
      <c r="H39" s="3" t="s">
        <v>161</v>
      </c>
    </row>
    <row r="40" spans="1:8" s="3" customFormat="1" x14ac:dyDescent="0.2">
      <c r="A40" s="3" t="s">
        <v>15</v>
      </c>
      <c r="B40" s="4" t="s">
        <v>138</v>
      </c>
      <c r="C40" s="4">
        <f>DATE(RIGHT(B40,4),MID(B40,4,2),LEFT(B40,2))</f>
        <v>45604</v>
      </c>
      <c r="D40" s="3" t="s">
        <v>144</v>
      </c>
      <c r="E40" s="3" t="str">
        <f>RIGHT(D40,8)</f>
        <v>82157601</v>
      </c>
      <c r="F40" s="3" t="s">
        <v>57</v>
      </c>
      <c r="G40" s="5">
        <v>-3775.54</v>
      </c>
      <c r="H40" s="3" t="s">
        <v>171</v>
      </c>
    </row>
    <row r="41" spans="1:8" s="3" customFormat="1" x14ac:dyDescent="0.2">
      <c r="A41" s="3" t="s">
        <v>15</v>
      </c>
      <c r="B41" s="4" t="s">
        <v>134</v>
      </c>
      <c r="C41" s="4">
        <f>DATE(RIGHT(B41,4),MID(B41,4,2),LEFT(B41,2))</f>
        <v>45607</v>
      </c>
      <c r="D41" s="3" t="s">
        <v>137</v>
      </c>
      <c r="E41" s="3" t="str">
        <f>RIGHT(D41,8)</f>
        <v>00398156</v>
      </c>
      <c r="F41" s="3" t="s">
        <v>126</v>
      </c>
      <c r="G41" s="5">
        <v>-1168.73</v>
      </c>
      <c r="H41" s="3" t="s">
        <v>172</v>
      </c>
    </row>
    <row r="42" spans="1:8" s="3" customFormat="1" x14ac:dyDescent="0.2">
      <c r="A42" s="3" t="s">
        <v>15</v>
      </c>
      <c r="B42" s="4" t="s">
        <v>134</v>
      </c>
      <c r="C42" s="4">
        <f>DATE(RIGHT(B42,4),MID(B42,4,2),LEFT(B42,2))</f>
        <v>45607</v>
      </c>
      <c r="D42" s="3" t="s">
        <v>136</v>
      </c>
      <c r="E42" s="3" t="str">
        <f>RIGHT(D42,8)</f>
        <v>00965950</v>
      </c>
      <c r="F42" s="3" t="s">
        <v>126</v>
      </c>
      <c r="G42" s="5">
        <v>-794</v>
      </c>
      <c r="H42" s="3" t="s">
        <v>165</v>
      </c>
    </row>
    <row r="43" spans="1:8" s="3" customFormat="1" x14ac:dyDescent="0.2">
      <c r="A43" s="3" t="s">
        <v>15</v>
      </c>
      <c r="B43" s="4" t="s">
        <v>134</v>
      </c>
      <c r="C43" s="4">
        <f>DATE(RIGHT(B43,4),MID(B43,4,2),LEFT(B43,2))</f>
        <v>45607</v>
      </c>
      <c r="D43" s="3" t="s">
        <v>135</v>
      </c>
      <c r="E43" s="3" t="str">
        <f>RIGHT(D43,8)</f>
        <v>20241111</v>
      </c>
      <c r="F43" s="3" t="s">
        <v>17</v>
      </c>
      <c r="G43" s="5">
        <v>-13.45</v>
      </c>
      <c r="H43" s="3" t="s">
        <v>161</v>
      </c>
    </row>
    <row r="44" spans="1:8" s="3" customFormat="1" x14ac:dyDescent="0.2">
      <c r="A44" s="3" t="s">
        <v>15</v>
      </c>
      <c r="B44" s="4" t="s">
        <v>131</v>
      </c>
      <c r="C44" s="4">
        <f>DATE(RIGHT(B44,4),MID(B44,4,2),LEFT(B44,2))</f>
        <v>45609</v>
      </c>
      <c r="D44" s="3" t="s">
        <v>132</v>
      </c>
      <c r="E44" s="3" t="str">
        <f>RIGHT(D44,8)</f>
        <v>57217211</v>
      </c>
      <c r="F44" s="3" t="s">
        <v>133</v>
      </c>
      <c r="G44" s="5">
        <v>-260</v>
      </c>
      <c r="H44" s="3" t="s">
        <v>173</v>
      </c>
    </row>
    <row r="45" spans="1:8" s="3" customFormat="1" x14ac:dyDescent="0.2">
      <c r="A45" s="3" t="s">
        <v>15</v>
      </c>
      <c r="B45" s="4" t="s">
        <v>127</v>
      </c>
      <c r="C45" s="4">
        <f>DATE(RIGHT(B45,4),MID(B45,4,2),LEFT(B45,2))</f>
        <v>45611</v>
      </c>
      <c r="D45" s="3" t="s">
        <v>128</v>
      </c>
      <c r="E45" s="3" t="str">
        <f>RIGHT(D45,8)</f>
        <v>73024377</v>
      </c>
      <c r="F45" s="3" t="s">
        <v>129</v>
      </c>
      <c r="G45" s="5">
        <v>-8</v>
      </c>
      <c r="H45" s="3" t="s">
        <v>161</v>
      </c>
    </row>
    <row r="46" spans="1:8" s="3" customFormat="1" x14ac:dyDescent="0.2">
      <c r="A46" s="3" t="s">
        <v>15</v>
      </c>
      <c r="B46" s="4" t="s">
        <v>127</v>
      </c>
      <c r="C46" s="4">
        <f>DATE(RIGHT(B46,4),MID(B46,4,2),LEFT(B46,2))</f>
        <v>45611</v>
      </c>
      <c r="D46" s="3" t="s">
        <v>130</v>
      </c>
      <c r="E46" s="3" t="str">
        <f>RIGHT(D46,8)</f>
        <v>73024377</v>
      </c>
      <c r="F46" s="3" t="s">
        <v>31</v>
      </c>
      <c r="G46" s="5">
        <v>-2668.5</v>
      </c>
      <c r="H46" s="3" t="s">
        <v>174</v>
      </c>
    </row>
    <row r="47" spans="1:8" s="3" customFormat="1" x14ac:dyDescent="0.2">
      <c r="A47" s="3" t="s">
        <v>15</v>
      </c>
      <c r="B47" s="4" t="s">
        <v>115</v>
      </c>
      <c r="C47" s="4">
        <f>DATE(RIGHT(B47,4),MID(B47,4,2),LEFT(B47,2))</f>
        <v>45615</v>
      </c>
      <c r="D47" s="3" t="s">
        <v>125</v>
      </c>
      <c r="E47" s="3" t="str">
        <f>RIGHT(D47,8)</f>
        <v>00462496</v>
      </c>
      <c r="F47" s="3" t="s">
        <v>126</v>
      </c>
      <c r="G47" s="5">
        <v>-192</v>
      </c>
      <c r="H47" s="3" t="s">
        <v>165</v>
      </c>
    </row>
    <row r="48" spans="1:8" hidden="1" x14ac:dyDescent="0.2">
      <c r="A48" t="s">
        <v>11</v>
      </c>
      <c r="B48" s="2" t="s">
        <v>28</v>
      </c>
      <c r="C48" s="2">
        <f>DATE(RIGHT(B48,4),MID(B48,4,2),LEFT(B48,2))</f>
        <v>45649</v>
      </c>
      <c r="D48" t="s">
        <v>30</v>
      </c>
      <c r="F48" t="s">
        <v>31</v>
      </c>
      <c r="G48" s="1">
        <v>400</v>
      </c>
    </row>
    <row r="49" spans="1:8" hidden="1" x14ac:dyDescent="0.2">
      <c r="A49" t="s">
        <v>15</v>
      </c>
      <c r="B49" s="2" t="s">
        <v>62</v>
      </c>
      <c r="C49" s="2">
        <f>DATE(RIGHT(B49,4),MID(B49,4,2),LEFT(B49,2))</f>
        <v>45635</v>
      </c>
      <c r="D49" t="s">
        <v>73</v>
      </c>
      <c r="F49" t="s">
        <v>31</v>
      </c>
      <c r="G49" s="1">
        <v>-426.3</v>
      </c>
    </row>
    <row r="50" spans="1:8" s="3" customFormat="1" x14ac:dyDescent="0.2">
      <c r="A50" s="3" t="s">
        <v>15</v>
      </c>
      <c r="B50" s="4" t="s">
        <v>115</v>
      </c>
      <c r="C50" s="4">
        <f>DATE(RIGHT(B50,4),MID(B50,4,2),LEFT(B50,2))</f>
        <v>45615</v>
      </c>
      <c r="D50" s="3" t="s">
        <v>121</v>
      </c>
      <c r="E50" s="3" t="str">
        <f>RIGHT(D50,8)</f>
        <v>01466265</v>
      </c>
      <c r="F50" s="3" t="s">
        <v>27</v>
      </c>
      <c r="G50" s="5">
        <v>-686.84</v>
      </c>
      <c r="H50" s="3" t="s">
        <v>175</v>
      </c>
    </row>
    <row r="51" spans="1:8" s="3" customFormat="1" x14ac:dyDescent="0.2">
      <c r="A51" s="3" t="s">
        <v>15</v>
      </c>
      <c r="B51" s="4" t="s">
        <v>115</v>
      </c>
      <c r="C51" s="4">
        <f>DATE(RIGHT(B51,4),MID(B51,4,2),LEFT(B51,2))</f>
        <v>45615</v>
      </c>
      <c r="D51" s="3" t="s">
        <v>58</v>
      </c>
      <c r="E51" s="3" t="str">
        <f>RIGHT(D51,8)</f>
        <v>04003363</v>
      </c>
      <c r="F51" s="3" t="s">
        <v>59</v>
      </c>
      <c r="G51" s="5">
        <v>-1252.73</v>
      </c>
      <c r="H51" s="3" t="s">
        <v>158</v>
      </c>
    </row>
    <row r="52" spans="1:8" s="3" customFormat="1" x14ac:dyDescent="0.2">
      <c r="A52" s="3" t="s">
        <v>15</v>
      </c>
      <c r="B52" s="4" t="s">
        <v>115</v>
      </c>
      <c r="C52" s="4">
        <f>DATE(RIGHT(B52,4),MID(B52,4,2),LEFT(B52,2))</f>
        <v>45615</v>
      </c>
      <c r="D52" s="3" t="s">
        <v>60</v>
      </c>
      <c r="E52" s="3" t="str">
        <f>RIGHT(D52,8)</f>
        <v>10192718</v>
      </c>
      <c r="F52" s="3" t="s">
        <v>61</v>
      </c>
      <c r="G52" s="5">
        <v>-202.52</v>
      </c>
      <c r="H52" s="3" t="s">
        <v>159</v>
      </c>
    </row>
    <row r="53" spans="1:8" s="3" customFormat="1" x14ac:dyDescent="0.2">
      <c r="A53" s="3" t="s">
        <v>15</v>
      </c>
      <c r="B53" s="4" t="s">
        <v>115</v>
      </c>
      <c r="C53" s="4">
        <f>DATE(RIGHT(B53,4),MID(B53,4,2),LEFT(B53,2))</f>
        <v>45615</v>
      </c>
      <c r="D53" s="3" t="s">
        <v>124</v>
      </c>
      <c r="E53" s="3" t="str">
        <f>RIGHT(D53,8)</f>
        <v>10506456</v>
      </c>
      <c r="F53" s="3" t="s">
        <v>39</v>
      </c>
      <c r="G53" s="5">
        <v>-28.42</v>
      </c>
      <c r="H53" s="3" t="s">
        <v>160</v>
      </c>
    </row>
    <row r="54" spans="1:8" hidden="1" x14ac:dyDescent="0.2">
      <c r="A54" t="s">
        <v>15</v>
      </c>
      <c r="B54" s="2" t="s">
        <v>12</v>
      </c>
      <c r="C54" s="2">
        <f>DATE(RIGHT(B54,4),MID(B54,4,2),LEFT(B54,2))</f>
        <v>45656</v>
      </c>
      <c r="D54" t="s">
        <v>16</v>
      </c>
      <c r="F54" t="s">
        <v>17</v>
      </c>
      <c r="G54" s="1">
        <v>-0.5</v>
      </c>
      <c r="H54" t="s">
        <v>161</v>
      </c>
    </row>
    <row r="55" spans="1:8" hidden="1" x14ac:dyDescent="0.2">
      <c r="A55" t="s">
        <v>15</v>
      </c>
      <c r="B55" s="2" t="s">
        <v>62</v>
      </c>
      <c r="C55" s="2">
        <f>DATE(RIGHT(B55,4),MID(B55,4,2),LEFT(B55,2))</f>
        <v>45635</v>
      </c>
      <c r="D55" t="s">
        <v>63</v>
      </c>
      <c r="F55" t="s">
        <v>17</v>
      </c>
      <c r="G55" s="1">
        <v>-13.45</v>
      </c>
      <c r="H55" t="s">
        <v>161</v>
      </c>
    </row>
    <row r="56" spans="1:8" x14ac:dyDescent="0.2">
      <c r="A56" s="3" t="s">
        <v>15</v>
      </c>
      <c r="B56" s="4" t="s">
        <v>115</v>
      </c>
      <c r="C56" s="4">
        <f>DATE(RIGHT(B56,4),MID(B56,4,2),LEFT(B56,2))</f>
        <v>45615</v>
      </c>
      <c r="D56" s="3" t="s">
        <v>116</v>
      </c>
      <c r="E56" s="3" t="str">
        <f>RIGHT(D56,8)</f>
        <v>12858679</v>
      </c>
      <c r="F56" s="3" t="s">
        <v>117</v>
      </c>
      <c r="G56" s="5">
        <v>-0.5</v>
      </c>
      <c r="H56" s="3" t="s">
        <v>161</v>
      </c>
    </row>
    <row r="57" spans="1:8" s="3" customFormat="1" x14ac:dyDescent="0.2">
      <c r="A57" s="3" t="s">
        <v>15</v>
      </c>
      <c r="B57" s="4" t="s">
        <v>115</v>
      </c>
      <c r="C57" s="4">
        <f>DATE(RIGHT(B57,4),MID(B57,4,2),LEFT(B57,2))</f>
        <v>45615</v>
      </c>
      <c r="D57" s="3" t="s">
        <v>43</v>
      </c>
      <c r="E57" s="3" t="str">
        <f>RIGHT(D57,8)</f>
        <v>17143604</v>
      </c>
      <c r="F57" s="3" t="s">
        <v>39</v>
      </c>
      <c r="G57" s="5">
        <v>-482.7</v>
      </c>
      <c r="H57" s="3" t="s">
        <v>160</v>
      </c>
    </row>
    <row r="58" spans="1:8" s="3" customFormat="1" x14ac:dyDescent="0.2">
      <c r="A58" s="3" t="s">
        <v>15</v>
      </c>
      <c r="B58" s="4" t="s">
        <v>115</v>
      </c>
      <c r="C58" s="4">
        <f>DATE(RIGHT(B58,4),MID(B58,4,2),LEFT(B58,2))</f>
        <v>45615</v>
      </c>
      <c r="D58" s="3" t="s">
        <v>123</v>
      </c>
      <c r="E58" s="3" t="str">
        <f>RIGHT(D58,8)</f>
        <v>65659613</v>
      </c>
      <c r="F58" s="3" t="s">
        <v>57</v>
      </c>
      <c r="G58" s="5">
        <v>-2032.34</v>
      </c>
      <c r="H58" s="3" t="s">
        <v>176</v>
      </c>
    </row>
    <row r="59" spans="1:8" hidden="1" x14ac:dyDescent="0.2">
      <c r="A59" t="s">
        <v>15</v>
      </c>
      <c r="B59" s="2" t="s">
        <v>62</v>
      </c>
      <c r="C59" s="2">
        <f>DATE(RIGHT(B59,4),MID(B59,4,2),LEFT(B59,2))</f>
        <v>45635</v>
      </c>
      <c r="D59" t="s">
        <v>71</v>
      </c>
      <c r="F59" t="s">
        <v>72</v>
      </c>
      <c r="G59" s="1">
        <v>-1516</v>
      </c>
    </row>
    <row r="60" spans="1:8" s="3" customFormat="1" x14ac:dyDescent="0.2">
      <c r="A60" s="3" t="s">
        <v>15</v>
      </c>
      <c r="B60" s="4" t="s">
        <v>115</v>
      </c>
      <c r="C60" s="4">
        <f>DATE(RIGHT(B60,4),MID(B60,4,2),LEFT(B60,2))</f>
        <v>45615</v>
      </c>
      <c r="D60" s="3" t="s">
        <v>118</v>
      </c>
      <c r="E60" s="3" t="str">
        <f>RIGHT(D60,8)</f>
        <v>92317719</v>
      </c>
      <c r="F60" s="3" t="s">
        <v>119</v>
      </c>
      <c r="G60" s="5">
        <v>-42.25</v>
      </c>
      <c r="H60" s="3" t="s">
        <v>161</v>
      </c>
    </row>
    <row r="61" spans="1:8" hidden="1" x14ac:dyDescent="0.2">
      <c r="A61" t="s">
        <v>15</v>
      </c>
      <c r="B61" s="2" t="s">
        <v>55</v>
      </c>
      <c r="C61" s="2">
        <f>DATE(RIGHT(B61,4),MID(B61,4,2),LEFT(B61,2))</f>
        <v>45637</v>
      </c>
      <c r="D61" t="s">
        <v>60</v>
      </c>
      <c r="F61" t="s">
        <v>61</v>
      </c>
      <c r="G61" s="1">
        <v>-226.92</v>
      </c>
      <c r="H61" t="s">
        <v>159</v>
      </c>
    </row>
    <row r="62" spans="1:8" s="3" customFormat="1" x14ac:dyDescent="0.2">
      <c r="A62" s="3" t="s">
        <v>11</v>
      </c>
      <c r="B62" s="4" t="s">
        <v>115</v>
      </c>
      <c r="C62" s="4">
        <f>DATE(RIGHT(B62,4),MID(B62,4,2),LEFT(B62,2))</f>
        <v>45615</v>
      </c>
      <c r="D62" s="3" t="s">
        <v>120</v>
      </c>
      <c r="E62" s="3" t="str">
        <f>RIGHT(D62,8)</f>
        <v>94369671</v>
      </c>
      <c r="F62" s="3" t="s">
        <v>72</v>
      </c>
      <c r="G62" s="5">
        <v>5200</v>
      </c>
      <c r="H62" s="3" t="s">
        <v>177</v>
      </c>
    </row>
    <row r="63" spans="1:8" s="3" customFormat="1" x14ac:dyDescent="0.2">
      <c r="A63" s="3" t="s">
        <v>15</v>
      </c>
      <c r="B63" s="4" t="s">
        <v>115</v>
      </c>
      <c r="C63" s="4">
        <f>DATE(RIGHT(B63,4),MID(B63,4,2),LEFT(B63,2))</f>
        <v>45615</v>
      </c>
      <c r="D63" s="3" t="s">
        <v>122</v>
      </c>
      <c r="E63" s="3" t="str">
        <f>RIGHT(D63,8)</f>
        <v>97566895</v>
      </c>
      <c r="F63" s="3" t="s">
        <v>57</v>
      </c>
      <c r="G63" s="5">
        <v>-2970.66</v>
      </c>
      <c r="H63" s="3" t="s">
        <v>178</v>
      </c>
    </row>
    <row r="64" spans="1:8" hidden="1" x14ac:dyDescent="0.2">
      <c r="A64" t="s">
        <v>15</v>
      </c>
      <c r="B64" s="2" t="s">
        <v>55</v>
      </c>
      <c r="C64" s="2">
        <f>DATE(RIGHT(B64,4),MID(B64,4,2),LEFT(B64,2))</f>
        <v>45637</v>
      </c>
      <c r="D64" t="s">
        <v>58</v>
      </c>
      <c r="F64" t="s">
        <v>59</v>
      </c>
      <c r="G64" s="1">
        <v>-1412.24</v>
      </c>
      <c r="H64" t="s">
        <v>158</v>
      </c>
    </row>
    <row r="65" spans="1:8" s="3" customFormat="1" x14ac:dyDescent="0.2">
      <c r="A65" s="3" t="s">
        <v>15</v>
      </c>
      <c r="B65" s="4" t="s">
        <v>110</v>
      </c>
      <c r="C65" s="4">
        <f>DATE(RIGHT(B65,4),MID(B65,4,2),LEFT(B65,2))</f>
        <v>45616</v>
      </c>
      <c r="D65" s="3" t="s">
        <v>113</v>
      </c>
      <c r="E65" s="3" t="str">
        <f>RIGHT(D65,8)</f>
        <v>36770040</v>
      </c>
      <c r="F65" s="3" t="s">
        <v>82</v>
      </c>
      <c r="G65" s="5">
        <v>-8.25</v>
      </c>
      <c r="H65" s="3" t="s">
        <v>161</v>
      </c>
    </row>
    <row r="66" spans="1:8" s="3" customFormat="1" x14ac:dyDescent="0.2">
      <c r="A66" s="3" t="s">
        <v>15</v>
      </c>
      <c r="B66" s="4" t="s">
        <v>110</v>
      </c>
      <c r="C66" s="4">
        <f>DATE(RIGHT(B66,4),MID(B66,4,2),LEFT(B66,2))</f>
        <v>45616</v>
      </c>
      <c r="D66" s="3" t="s">
        <v>114</v>
      </c>
      <c r="E66" s="3" t="str">
        <f>RIGHT(D66,8)</f>
        <v>36770040</v>
      </c>
      <c r="F66" s="3" t="s">
        <v>80</v>
      </c>
      <c r="G66" s="5">
        <v>-2750.4</v>
      </c>
      <c r="H66" s="3" t="s">
        <v>179</v>
      </c>
    </row>
    <row r="67" spans="1:8" hidden="1" x14ac:dyDescent="0.2">
      <c r="A67" t="s">
        <v>15</v>
      </c>
      <c r="B67" s="2" t="s">
        <v>55</v>
      </c>
      <c r="C67" s="2">
        <f>DATE(RIGHT(B67,4),MID(B67,4,2),LEFT(B67,2))</f>
        <v>45637</v>
      </c>
      <c r="D67" t="s">
        <v>56</v>
      </c>
      <c r="F67" t="s">
        <v>57</v>
      </c>
      <c r="G67" s="1">
        <v>-2193.3000000000002</v>
      </c>
    </row>
    <row r="68" spans="1:8" hidden="1" x14ac:dyDescent="0.2">
      <c r="A68" t="s">
        <v>15</v>
      </c>
      <c r="B68" s="2" t="s">
        <v>62</v>
      </c>
      <c r="C68" s="2">
        <f>DATE(RIGHT(B68,4),MID(B68,4,2),LEFT(B68,2))</f>
        <v>45635</v>
      </c>
      <c r="D68" t="s">
        <v>70</v>
      </c>
      <c r="F68" t="s">
        <v>57</v>
      </c>
      <c r="G68" s="1">
        <v>-3351.31</v>
      </c>
    </row>
    <row r="69" spans="1:8" s="3" customFormat="1" x14ac:dyDescent="0.2">
      <c r="A69" s="3" t="s">
        <v>15</v>
      </c>
      <c r="B69" s="4" t="s">
        <v>110</v>
      </c>
      <c r="C69" s="4">
        <f>DATE(RIGHT(B69,4),MID(B69,4,2),LEFT(B69,2))</f>
        <v>45616</v>
      </c>
      <c r="D69" s="3" t="s">
        <v>111</v>
      </c>
      <c r="E69" s="3" t="str">
        <f>RIGHT(D69,8)</f>
        <v>36861592</v>
      </c>
      <c r="F69" s="3" t="s">
        <v>82</v>
      </c>
      <c r="G69" s="5">
        <v>-1.32</v>
      </c>
      <c r="H69" s="3" t="s">
        <v>161</v>
      </c>
    </row>
    <row r="70" spans="1:8" s="3" customFormat="1" x14ac:dyDescent="0.2">
      <c r="A70" s="3" t="s">
        <v>15</v>
      </c>
      <c r="B70" s="4" t="s">
        <v>110</v>
      </c>
      <c r="C70" s="4">
        <f>DATE(RIGHT(B70,4),MID(B70,4,2),LEFT(B70,2))</f>
        <v>45616</v>
      </c>
      <c r="D70" s="3" t="s">
        <v>112</v>
      </c>
      <c r="E70" s="3" t="str">
        <f>RIGHT(D70,8)</f>
        <v>36861592</v>
      </c>
      <c r="F70" s="3" t="s">
        <v>80</v>
      </c>
      <c r="G70" s="5">
        <v>-440</v>
      </c>
      <c r="H70" s="3" t="s">
        <v>180</v>
      </c>
    </row>
    <row r="71" spans="1:8" s="3" customFormat="1" x14ac:dyDescent="0.2">
      <c r="A71" s="3" t="s">
        <v>15</v>
      </c>
      <c r="B71" s="4" t="s">
        <v>98</v>
      </c>
      <c r="C71" s="4">
        <f>DATE(RIGHT(B71,4),MID(B71,4,2),LEFT(B71,2))</f>
        <v>45617</v>
      </c>
      <c r="D71" s="3" t="s">
        <v>101</v>
      </c>
      <c r="E71" s="3" t="str">
        <f>RIGHT(D71,8)</f>
        <v>00257024</v>
      </c>
      <c r="F71" s="3" t="s">
        <v>27</v>
      </c>
      <c r="G71" s="5">
        <v>-220.42</v>
      </c>
      <c r="H71" s="3" t="s">
        <v>165</v>
      </c>
    </row>
    <row r="72" spans="1:8" hidden="1" x14ac:dyDescent="0.2">
      <c r="A72" t="s">
        <v>15</v>
      </c>
      <c r="B72" s="2" t="s">
        <v>37</v>
      </c>
      <c r="C72" s="2">
        <f>DATE(RIGHT(B72,4),MID(B72,4,2),LEFT(B72,2))</f>
        <v>45643</v>
      </c>
      <c r="D72" t="s">
        <v>38</v>
      </c>
      <c r="F72" t="s">
        <v>39</v>
      </c>
      <c r="G72" s="1">
        <v>-500</v>
      </c>
    </row>
    <row r="73" spans="1:8" hidden="1" x14ac:dyDescent="0.2">
      <c r="A73" t="s">
        <v>15</v>
      </c>
      <c r="B73" s="2" t="s">
        <v>42</v>
      </c>
      <c r="C73" s="2">
        <f>DATE(RIGHT(B73,4),MID(B73,4,2),LEFT(B73,2))</f>
        <v>45642</v>
      </c>
      <c r="D73" t="s">
        <v>43</v>
      </c>
      <c r="F73" t="s">
        <v>39</v>
      </c>
      <c r="G73" s="1">
        <v>-545.80999999999995</v>
      </c>
    </row>
    <row r="74" spans="1:8" s="3" customFormat="1" x14ac:dyDescent="0.2">
      <c r="A74" s="3" t="s">
        <v>15</v>
      </c>
      <c r="B74" s="4" t="s">
        <v>98</v>
      </c>
      <c r="C74" s="4">
        <f>DATE(RIGHT(B74,4),MID(B74,4,2),LEFT(B74,2))</f>
        <v>45617</v>
      </c>
      <c r="D74" s="3" t="s">
        <v>100</v>
      </c>
      <c r="E74" s="3" t="str">
        <f>RIGHT(D74,8)</f>
        <v>00259525</v>
      </c>
      <c r="F74" s="3" t="s">
        <v>27</v>
      </c>
      <c r="G74" s="5">
        <v>-230.25</v>
      </c>
      <c r="H74" s="3" t="s">
        <v>165</v>
      </c>
    </row>
    <row r="75" spans="1:8" s="3" customFormat="1" x14ac:dyDescent="0.2">
      <c r="A75" s="3" t="s">
        <v>15</v>
      </c>
      <c r="B75" s="4" t="s">
        <v>98</v>
      </c>
      <c r="C75" s="4">
        <f>DATE(RIGHT(B75,4),MID(B75,4,2),LEFT(B75,2))</f>
        <v>45617</v>
      </c>
      <c r="D75" s="3" t="s">
        <v>102</v>
      </c>
      <c r="E75" s="3" t="str">
        <f>RIGHT(D75,8)</f>
        <v>00810002</v>
      </c>
      <c r="F75" s="3" t="s">
        <v>27</v>
      </c>
      <c r="G75" s="5">
        <v>-360</v>
      </c>
      <c r="H75" s="3" t="s">
        <v>190</v>
      </c>
    </row>
    <row r="76" spans="1:8" s="3" customFormat="1" x14ac:dyDescent="0.2">
      <c r="A76" s="3" t="s">
        <v>15</v>
      </c>
      <c r="B76" s="4" t="s">
        <v>98</v>
      </c>
      <c r="C76" s="4">
        <f>DATE(RIGHT(B76,4),MID(B76,4,2),LEFT(B76,2))</f>
        <v>45617</v>
      </c>
      <c r="D76" s="3" t="s">
        <v>107</v>
      </c>
      <c r="E76" s="3" t="str">
        <f>RIGHT(D76,8)</f>
        <v>04012985</v>
      </c>
      <c r="F76" s="3" t="s">
        <v>59</v>
      </c>
      <c r="G76" s="5">
        <v>-1137.5899999999999</v>
      </c>
      <c r="H76" s="3" t="s">
        <v>158</v>
      </c>
    </row>
    <row r="77" spans="1:8" hidden="1" x14ac:dyDescent="0.2">
      <c r="A77" t="s">
        <v>15</v>
      </c>
      <c r="B77" s="2" t="s">
        <v>49</v>
      </c>
      <c r="C77" s="2">
        <f>DATE(RIGHT(B77,4),MID(B77,4,2),LEFT(B77,2))</f>
        <v>45638</v>
      </c>
      <c r="D77" t="s">
        <v>53</v>
      </c>
      <c r="F77" t="s">
        <v>54</v>
      </c>
      <c r="G77" s="1">
        <v>-3418.06</v>
      </c>
    </row>
    <row r="78" spans="1:8" s="3" customFormat="1" x14ac:dyDescent="0.2">
      <c r="A78" s="3" t="s">
        <v>15</v>
      </c>
      <c r="B78" s="4" t="s">
        <v>98</v>
      </c>
      <c r="C78" s="4">
        <f>DATE(RIGHT(B78,4),MID(B78,4,2),LEFT(B78,2))</f>
        <v>45617</v>
      </c>
      <c r="D78" s="3" t="s">
        <v>38</v>
      </c>
      <c r="E78" s="3" t="str">
        <f>RIGHT(D78,8)</f>
        <v>12650428</v>
      </c>
      <c r="F78" s="3" t="s">
        <v>39</v>
      </c>
      <c r="G78" s="5">
        <v>-500</v>
      </c>
      <c r="H78" s="3" t="s">
        <v>160</v>
      </c>
    </row>
    <row r="79" spans="1:8" s="3" customFormat="1" x14ac:dyDescent="0.2">
      <c r="A79" s="3" t="s">
        <v>11</v>
      </c>
      <c r="B79" s="4" t="s">
        <v>98</v>
      </c>
      <c r="C79" s="4">
        <f>DATE(RIGHT(B79,4),MID(B79,4,2),LEFT(B79,2))</f>
        <v>45617</v>
      </c>
      <c r="D79" s="3" t="s">
        <v>103</v>
      </c>
      <c r="E79" s="3" t="str">
        <f>RIGHT(D79,8)</f>
        <v>23730036</v>
      </c>
      <c r="F79" s="3" t="s">
        <v>22</v>
      </c>
      <c r="G79" s="5">
        <v>1151.47</v>
      </c>
      <c r="H79" s="3" t="s">
        <v>181</v>
      </c>
    </row>
    <row r="80" spans="1:8" s="3" customFormat="1" x14ac:dyDescent="0.2">
      <c r="A80" s="3" t="s">
        <v>11</v>
      </c>
      <c r="B80" s="4" t="s">
        <v>98</v>
      </c>
      <c r="C80" s="4">
        <f>DATE(RIGHT(B80,4),MID(B80,4,2),LEFT(B80,2))</f>
        <v>45617</v>
      </c>
      <c r="D80" s="3" t="s">
        <v>99</v>
      </c>
      <c r="E80" s="3" t="str">
        <f>RIGHT(D80,8)</f>
        <v>30482461</v>
      </c>
      <c r="F80" s="3" t="s">
        <v>80</v>
      </c>
      <c r="G80" s="5">
        <v>37.39</v>
      </c>
      <c r="H80" s="3" t="s">
        <v>182</v>
      </c>
    </row>
    <row r="81" spans="1:8" hidden="1" x14ac:dyDescent="0.2">
      <c r="A81" t="s">
        <v>15</v>
      </c>
      <c r="B81" s="2" t="s">
        <v>62</v>
      </c>
      <c r="C81" s="2">
        <f>DATE(RIGHT(B81,4),MID(B81,4,2),LEFT(B81,2))</f>
        <v>45635</v>
      </c>
      <c r="D81" t="s">
        <v>69</v>
      </c>
      <c r="F81" t="s">
        <v>68</v>
      </c>
      <c r="G81" s="1">
        <v>-119.08</v>
      </c>
    </row>
    <row r="82" spans="1:8" hidden="1" x14ac:dyDescent="0.2">
      <c r="A82" t="s">
        <v>15</v>
      </c>
      <c r="B82" s="2" t="s">
        <v>62</v>
      </c>
      <c r="C82" s="2">
        <f>DATE(RIGHT(B82,4),MID(B82,4,2),LEFT(B82,2))</f>
        <v>45635</v>
      </c>
      <c r="D82" t="s">
        <v>67</v>
      </c>
      <c r="F82" t="s">
        <v>68</v>
      </c>
      <c r="G82" s="1">
        <v>-119.08</v>
      </c>
    </row>
    <row r="83" spans="1:8" s="3" customFormat="1" x14ac:dyDescent="0.2">
      <c r="A83" s="3" t="s">
        <v>15</v>
      </c>
      <c r="B83" s="4" t="s">
        <v>98</v>
      </c>
      <c r="C83" s="4">
        <f>DATE(RIGHT(B83,4),MID(B83,4,2),LEFT(B83,2))</f>
        <v>45617</v>
      </c>
      <c r="D83" s="3" t="s">
        <v>106</v>
      </c>
      <c r="E83" s="3" t="str">
        <f>RIGHT(D83,8)</f>
        <v>62174095</v>
      </c>
      <c r="F83" s="3" t="s">
        <v>68</v>
      </c>
      <c r="G83" s="5">
        <v>-120.67</v>
      </c>
      <c r="H83" s="3" t="s">
        <v>183</v>
      </c>
    </row>
    <row r="84" spans="1:8" s="3" customFormat="1" x14ac:dyDescent="0.2">
      <c r="A84" s="3" t="s">
        <v>15</v>
      </c>
      <c r="B84" s="4" t="s">
        <v>98</v>
      </c>
      <c r="C84" s="4">
        <f>DATE(RIGHT(B84,4),MID(B84,4,2),LEFT(B84,2))</f>
        <v>45617</v>
      </c>
      <c r="D84" s="3" t="s">
        <v>105</v>
      </c>
      <c r="E84" s="3" t="str">
        <f>RIGHT(D84,8)</f>
        <v>62174126</v>
      </c>
      <c r="F84" s="3" t="s">
        <v>68</v>
      </c>
      <c r="G84" s="5">
        <v>-120.67</v>
      </c>
      <c r="H84" s="3" t="s">
        <v>183</v>
      </c>
    </row>
    <row r="85" spans="1:8" s="3" customFormat="1" x14ac:dyDescent="0.2">
      <c r="A85" s="3" t="s">
        <v>11</v>
      </c>
      <c r="B85" s="4" t="s">
        <v>98</v>
      </c>
      <c r="C85" s="4">
        <f>DATE(RIGHT(B85,4),MID(B85,4,2),LEFT(B85,2))</f>
        <v>45617</v>
      </c>
      <c r="D85" s="3" t="s">
        <v>108</v>
      </c>
      <c r="E85" s="3" t="str">
        <f>RIGHT(D85,8)</f>
        <v>67007985</v>
      </c>
      <c r="F85" s="3" t="s">
        <v>31</v>
      </c>
      <c r="G85" s="5">
        <v>800</v>
      </c>
      <c r="H85" s="3" t="s">
        <v>184</v>
      </c>
    </row>
    <row r="86" spans="1:8" hidden="1" x14ac:dyDescent="0.2">
      <c r="A86" t="s">
        <v>15</v>
      </c>
      <c r="B86" s="2" t="s">
        <v>78</v>
      </c>
      <c r="C86" s="2">
        <f>DATE(RIGHT(B86,4),MID(B86,4,2),LEFT(B86,2))</f>
        <v>45628</v>
      </c>
      <c r="D86" t="s">
        <v>83</v>
      </c>
      <c r="F86" t="s">
        <v>80</v>
      </c>
      <c r="G86" s="1">
        <v>-570</v>
      </c>
    </row>
    <row r="87" spans="1:8" hidden="1" x14ac:dyDescent="0.2">
      <c r="A87" t="s">
        <v>11</v>
      </c>
      <c r="B87" s="2" t="s">
        <v>78</v>
      </c>
      <c r="C87" s="2">
        <f>DATE(RIGHT(B87,4),MID(B87,4,2),LEFT(B87,2))</f>
        <v>45628</v>
      </c>
      <c r="D87" t="s">
        <v>79</v>
      </c>
      <c r="F87" t="s">
        <v>80</v>
      </c>
      <c r="G87" s="1">
        <v>15155.59</v>
      </c>
    </row>
    <row r="88" spans="1:8" s="3" customFormat="1" x14ac:dyDescent="0.2">
      <c r="A88" s="3" t="s">
        <v>11</v>
      </c>
      <c r="B88" s="4" t="s">
        <v>98</v>
      </c>
      <c r="C88" s="4">
        <f>DATE(RIGHT(B88,4),MID(B88,4,2),LEFT(B88,2))</f>
        <v>45617</v>
      </c>
      <c r="D88" s="3" t="s">
        <v>109</v>
      </c>
      <c r="E88" s="3" t="str">
        <f>RIGHT(D88,8)</f>
        <v>67797344</v>
      </c>
      <c r="F88" s="3" t="s">
        <v>31</v>
      </c>
      <c r="G88" s="5">
        <v>1000</v>
      </c>
      <c r="H88" s="3" t="s">
        <v>185</v>
      </c>
    </row>
    <row r="89" spans="1:8" s="3" customFormat="1" x14ac:dyDescent="0.2">
      <c r="A89" s="3" t="s">
        <v>15</v>
      </c>
      <c r="B89" s="4" t="s">
        <v>98</v>
      </c>
      <c r="C89" s="4">
        <f>DATE(RIGHT(B89,4),MID(B89,4,2),LEFT(B89,2))</f>
        <v>45617</v>
      </c>
      <c r="D89" s="3" t="s">
        <v>104</v>
      </c>
      <c r="E89" s="3" t="str">
        <f>RIGHT(D89,8)</f>
        <v>74102572</v>
      </c>
      <c r="F89" s="3" t="s">
        <v>31</v>
      </c>
      <c r="G89" s="5">
        <v>-427.2</v>
      </c>
      <c r="H89" s="3" t="s">
        <v>186</v>
      </c>
    </row>
    <row r="90" spans="1:8" x14ac:dyDescent="0.2">
      <c r="A90" s="3" t="s">
        <v>15</v>
      </c>
      <c r="B90" s="4" t="s">
        <v>92</v>
      </c>
      <c r="C90" s="4">
        <f>DATE(RIGHT(B90,4),MID(B90,4,2),LEFT(B90,2))</f>
        <v>45621</v>
      </c>
      <c r="D90" s="3" t="s">
        <v>97</v>
      </c>
      <c r="E90" s="3" t="str">
        <f>RIGHT(D90,8)</f>
        <v>00000484</v>
      </c>
      <c r="F90" s="3" t="s">
        <v>27</v>
      </c>
      <c r="G90" s="5">
        <v>-694.95</v>
      </c>
      <c r="H90" s="3" t="s">
        <v>165</v>
      </c>
    </row>
    <row r="91" spans="1:8" x14ac:dyDescent="0.2">
      <c r="A91" s="3" t="s">
        <v>15</v>
      </c>
      <c r="B91" s="4" t="s">
        <v>92</v>
      </c>
      <c r="C91" s="4">
        <f>DATE(RIGHT(B91,4),MID(B91,4,2),LEFT(B91,2))</f>
        <v>45621</v>
      </c>
      <c r="D91" s="3" t="s">
        <v>96</v>
      </c>
      <c r="E91" s="3" t="str">
        <f>RIGHT(D91,8)</f>
        <v>00810018</v>
      </c>
      <c r="F91" s="3" t="s">
        <v>27</v>
      </c>
      <c r="G91" s="5">
        <v>-518</v>
      </c>
      <c r="H91" s="3" t="s">
        <v>190</v>
      </c>
    </row>
    <row r="92" spans="1:8" s="3" customFormat="1" x14ac:dyDescent="0.2">
      <c r="A92" s="3" t="s">
        <v>15</v>
      </c>
      <c r="B92" s="4" t="s">
        <v>92</v>
      </c>
      <c r="C92" s="4">
        <f>DATE(RIGHT(B92,4),MID(B92,4,2),LEFT(B92,2))</f>
        <v>45621</v>
      </c>
      <c r="D92" s="3" t="s">
        <v>94</v>
      </c>
      <c r="E92" s="3" t="str">
        <f>RIGHT(D92,8)</f>
        <v>10842090</v>
      </c>
      <c r="F92" s="3" t="s">
        <v>54</v>
      </c>
      <c r="G92" s="5">
        <v>-1742.56</v>
      </c>
      <c r="H92" s="3" t="s">
        <v>187</v>
      </c>
    </row>
    <row r="93" spans="1:8" s="3" customFormat="1" x14ac:dyDescent="0.2">
      <c r="A93" s="3" t="s">
        <v>15</v>
      </c>
      <c r="B93" s="4" t="s">
        <v>92</v>
      </c>
      <c r="C93" s="4">
        <f>DATE(RIGHT(B93,4),MID(B93,4,2),LEFT(B93,2))</f>
        <v>45621</v>
      </c>
      <c r="D93" s="3" t="s">
        <v>93</v>
      </c>
      <c r="E93" s="3" t="str">
        <f>RIGHT(D93,8)</f>
        <v>10842090</v>
      </c>
      <c r="F93" s="3" t="s">
        <v>52</v>
      </c>
      <c r="G93" s="5">
        <v>-5.22</v>
      </c>
      <c r="H93" s="3" t="s">
        <v>161</v>
      </c>
    </row>
    <row r="94" spans="1:8" s="3" customFormat="1" x14ac:dyDescent="0.2">
      <c r="A94" s="3" t="s">
        <v>11</v>
      </c>
      <c r="B94" s="4" t="s">
        <v>92</v>
      </c>
      <c r="C94" s="4">
        <f>DATE(RIGHT(B94,4),MID(B94,4,2),LEFT(B94,2))</f>
        <v>45621</v>
      </c>
      <c r="D94" s="3" t="s">
        <v>95</v>
      </c>
      <c r="E94" s="3" t="str">
        <f>RIGHT(D94,8)</f>
        <v>23771980</v>
      </c>
      <c r="F94" s="3" t="s">
        <v>22</v>
      </c>
      <c r="G94" s="5">
        <v>1992.9</v>
      </c>
      <c r="H94" s="3" t="s">
        <v>189</v>
      </c>
    </row>
    <row r="95" spans="1:8" hidden="1" x14ac:dyDescent="0.2">
      <c r="A95" t="s">
        <v>11</v>
      </c>
      <c r="B95" s="2" t="s">
        <v>34</v>
      </c>
      <c r="C95" s="2">
        <f>DATE(RIGHT(B95,4),MID(B95,4,2),LEFT(B95,2))</f>
        <v>45644</v>
      </c>
      <c r="D95" t="s">
        <v>35</v>
      </c>
      <c r="F95" t="s">
        <v>36</v>
      </c>
      <c r="G95" s="1">
        <v>5.1100000000000003</v>
      </c>
    </row>
    <row r="96" spans="1:8" hidden="1" x14ac:dyDescent="0.2">
      <c r="A96" t="s">
        <v>11</v>
      </c>
      <c r="B96" s="2" t="s">
        <v>12</v>
      </c>
      <c r="C96" s="2">
        <f>DATE(RIGHT(B96,4),MID(B96,4,2),LEFT(B96,2))</f>
        <v>45656</v>
      </c>
      <c r="D96" t="s">
        <v>13</v>
      </c>
      <c r="F96" t="s">
        <v>14</v>
      </c>
      <c r="G96" s="1">
        <v>1173.06</v>
      </c>
      <c r="H96" t="s">
        <v>157</v>
      </c>
    </row>
    <row r="97" spans="1:8" s="3" customFormat="1" x14ac:dyDescent="0.2">
      <c r="A97" s="3" t="s">
        <v>15</v>
      </c>
      <c r="B97" s="4" t="s">
        <v>88</v>
      </c>
      <c r="C97" s="4">
        <f>DATE(RIGHT(B97,4),MID(B97,4,2),LEFT(B97,2))</f>
        <v>45624</v>
      </c>
      <c r="D97" s="3" t="s">
        <v>90</v>
      </c>
      <c r="E97" s="3" t="str">
        <f>RIGHT(D97,8)</f>
        <v>00014142</v>
      </c>
      <c r="F97" s="3" t="s">
        <v>27</v>
      </c>
      <c r="G97" s="5">
        <v>-140.55000000000001</v>
      </c>
      <c r="H97" s="3" t="s">
        <v>190</v>
      </c>
    </row>
    <row r="98" spans="1:8" hidden="1" x14ac:dyDescent="0.2">
      <c r="A98" t="s">
        <v>11</v>
      </c>
      <c r="B98" s="2" t="s">
        <v>78</v>
      </c>
      <c r="C98" s="2">
        <f>DATE(RIGHT(B98,4),MID(B98,4,2),LEFT(B98,2))</f>
        <v>45628</v>
      </c>
      <c r="D98" t="s">
        <v>13</v>
      </c>
      <c r="F98" t="s">
        <v>85</v>
      </c>
      <c r="G98" s="1">
        <v>6691.47</v>
      </c>
      <c r="H98" t="s">
        <v>157</v>
      </c>
    </row>
    <row r="99" spans="1:8" x14ac:dyDescent="0.2">
      <c r="A99" s="3" t="s">
        <v>15</v>
      </c>
      <c r="B99" s="4" t="s">
        <v>88</v>
      </c>
      <c r="C99" s="4">
        <f>DATE(RIGHT(B99,4),MID(B99,4,2),LEFT(B99,2))</f>
        <v>45624</v>
      </c>
      <c r="D99" s="3" t="s">
        <v>89</v>
      </c>
      <c r="E99" s="3" t="str">
        <f>RIGHT(D99,8)</f>
        <v>03368835</v>
      </c>
      <c r="F99" s="3" t="s">
        <v>61</v>
      </c>
      <c r="G99" s="5">
        <v>-590.44000000000005</v>
      </c>
      <c r="H99" s="3" t="s">
        <v>188</v>
      </c>
    </row>
    <row r="100" spans="1:8" s="3" customFormat="1" x14ac:dyDescent="0.2">
      <c r="A100" s="3" t="s">
        <v>11</v>
      </c>
      <c r="B100" s="4" t="s">
        <v>88</v>
      </c>
      <c r="C100" s="4">
        <f>DATE(RIGHT(B100,4),MID(B100,4,2),LEFT(B100,2))</f>
        <v>45624</v>
      </c>
      <c r="D100" s="3" t="s">
        <v>91</v>
      </c>
      <c r="E100" s="3" t="str">
        <f>RIGHT(D100,8)</f>
        <v>30647491</v>
      </c>
      <c r="F100" s="3" t="s">
        <v>80</v>
      </c>
      <c r="G100" s="5">
        <v>234.3</v>
      </c>
      <c r="H100" s="3" t="s">
        <v>191</v>
      </c>
    </row>
    <row r="101" spans="1:8" hidden="1" x14ac:dyDescent="0.2">
      <c r="A101" t="s">
        <v>15</v>
      </c>
      <c r="B101" s="2" t="s">
        <v>12</v>
      </c>
      <c r="C101" s="2">
        <f>DATE(RIGHT(B101,4),MID(B101,4,2),LEFT(B101,2))</f>
        <v>45656</v>
      </c>
      <c r="D101" t="s">
        <v>18</v>
      </c>
      <c r="F101" t="s">
        <v>19</v>
      </c>
      <c r="G101" s="1">
        <v>-0.05</v>
      </c>
      <c r="H101" t="s">
        <v>161</v>
      </c>
    </row>
    <row r="102" spans="1:8" s="3" customFormat="1" x14ac:dyDescent="0.2">
      <c r="A102" s="3" t="s">
        <v>11</v>
      </c>
      <c r="B102" s="4" t="s">
        <v>86</v>
      </c>
      <c r="C102" s="4">
        <f>DATE(RIGHT(B102,4),MID(B102,4,2),LEFT(B102,2))</f>
        <v>45625</v>
      </c>
      <c r="D102" s="3" t="s">
        <v>13</v>
      </c>
      <c r="E102" s="3" t="str">
        <f>RIGHT(D102,8)</f>
        <v>00000000</v>
      </c>
      <c r="F102" s="3" t="s">
        <v>14</v>
      </c>
      <c r="G102" s="5">
        <v>6691.47</v>
      </c>
      <c r="H102" s="3" t="s">
        <v>157</v>
      </c>
    </row>
    <row r="103" spans="1:8" s="3" customFormat="1" x14ac:dyDescent="0.2">
      <c r="A103" s="3" t="s">
        <v>15</v>
      </c>
      <c r="B103" s="4" t="s">
        <v>86</v>
      </c>
      <c r="C103" s="4">
        <f>DATE(RIGHT(B103,4),MID(B103,4,2),LEFT(B103,2))</f>
        <v>45625</v>
      </c>
      <c r="D103" s="3" t="s">
        <v>16</v>
      </c>
      <c r="E103" s="3" t="str">
        <f>RIGHT(D103,8)</f>
        <v>00000000</v>
      </c>
      <c r="F103" s="3" t="s">
        <v>17</v>
      </c>
      <c r="G103" s="5">
        <v>-0.5</v>
      </c>
      <c r="H103" s="3" t="s">
        <v>161</v>
      </c>
    </row>
    <row r="104" spans="1:8" hidden="1" x14ac:dyDescent="0.2">
      <c r="A104" t="s">
        <v>15</v>
      </c>
      <c r="B104" s="2" t="s">
        <v>20</v>
      </c>
      <c r="C104" s="2">
        <f>DATE(RIGHT(B104,4),MID(B104,4,2),LEFT(B104,2))</f>
        <v>45653</v>
      </c>
      <c r="D104" t="s">
        <v>23</v>
      </c>
      <c r="F104" t="s">
        <v>24</v>
      </c>
      <c r="G104" s="1">
        <v>-10</v>
      </c>
    </row>
    <row r="105" spans="1:8" hidden="1" x14ac:dyDescent="0.2">
      <c r="A105" t="s">
        <v>11</v>
      </c>
      <c r="B105" s="2" t="s">
        <v>62</v>
      </c>
      <c r="C105" s="2">
        <f>DATE(RIGHT(B105,4),MID(B105,4,2),LEFT(B105,2))</f>
        <v>45635</v>
      </c>
      <c r="D105" t="s">
        <v>66</v>
      </c>
      <c r="F105" t="s">
        <v>24</v>
      </c>
      <c r="G105" s="1">
        <v>119.08</v>
      </c>
    </row>
    <row r="106" spans="1:8" hidden="1" x14ac:dyDescent="0.2">
      <c r="A106" t="s">
        <v>15</v>
      </c>
      <c r="B106" s="2" t="s">
        <v>78</v>
      </c>
      <c r="C106" s="2">
        <f>DATE(RIGHT(B106,4),MID(B106,4,2),LEFT(B106,2))</f>
        <v>45628</v>
      </c>
      <c r="D106" t="s">
        <v>84</v>
      </c>
      <c r="F106" t="s">
        <v>24</v>
      </c>
      <c r="G106" s="1">
        <v>-2324.02</v>
      </c>
    </row>
    <row r="107" spans="1:8" hidden="1" x14ac:dyDescent="0.2">
      <c r="A107" t="s">
        <v>11</v>
      </c>
      <c r="B107" s="2" t="s">
        <v>20</v>
      </c>
      <c r="C107" s="2">
        <f>DATE(RIGHT(B107,4),MID(B107,4,2),LEFT(B107,2))</f>
        <v>45653</v>
      </c>
      <c r="D107" t="s">
        <v>21</v>
      </c>
      <c r="F107" t="s">
        <v>22</v>
      </c>
      <c r="G107" s="1">
        <v>1035.32</v>
      </c>
    </row>
    <row r="108" spans="1:8" hidden="1" x14ac:dyDescent="0.2">
      <c r="A108" t="s">
        <v>11</v>
      </c>
      <c r="B108" s="2" t="s">
        <v>37</v>
      </c>
      <c r="C108" s="2">
        <f>DATE(RIGHT(B108,4),MID(B108,4,2),LEFT(B108,2))</f>
        <v>45643</v>
      </c>
      <c r="D108" t="s">
        <v>40</v>
      </c>
      <c r="F108" t="s">
        <v>22</v>
      </c>
      <c r="G108" s="1">
        <v>503.71</v>
      </c>
    </row>
    <row r="109" spans="1:8" s="3" customFormat="1" x14ac:dyDescent="0.2">
      <c r="A109" s="3" t="s">
        <v>11</v>
      </c>
      <c r="B109" s="4" t="s">
        <v>86</v>
      </c>
      <c r="C109" s="4">
        <f>DATE(RIGHT(B109,4),MID(B109,4,2),LEFT(B109,2))</f>
        <v>45625</v>
      </c>
      <c r="D109" s="3" t="s">
        <v>87</v>
      </c>
      <c r="E109" s="3" t="str">
        <f>RIGHT(D109,8)</f>
        <v>39007713</v>
      </c>
      <c r="F109" s="3" t="s">
        <v>80</v>
      </c>
      <c r="G109" s="5">
        <v>5000</v>
      </c>
      <c r="H109" s="3" t="s">
        <v>162</v>
      </c>
    </row>
    <row r="110" spans="1:8" s="3" customFormat="1" x14ac:dyDescent="0.2">
      <c r="A110" s="3" t="s">
        <v>15</v>
      </c>
      <c r="B110" s="4" t="s">
        <v>86</v>
      </c>
      <c r="C110" s="4">
        <f>DATE(RIGHT(B110,4),MID(B110,4,2),LEFT(B110,2))</f>
        <v>45625</v>
      </c>
      <c r="D110" s="3" t="s">
        <v>18</v>
      </c>
      <c r="E110" s="3" t="str">
        <f>RIGHT(D110,8)</f>
        <v>77700000</v>
      </c>
      <c r="F110" s="3" t="s">
        <v>19</v>
      </c>
      <c r="G110" s="5">
        <v>-0.05</v>
      </c>
      <c r="H110" s="3" t="s">
        <v>161</v>
      </c>
    </row>
  </sheetData>
  <autoFilter ref="A9:H110" xr:uid="{00000000-0001-0000-0000-000000000000}">
    <filterColumn colId="2">
      <filters>
        <dateGroupItem year="2024" month="11" dateTimeGrouping="month"/>
      </filters>
    </filterColumn>
    <sortState xmlns:xlrd2="http://schemas.microsoft.com/office/spreadsheetml/2017/richdata2" ref="A11:H110">
      <sortCondition ref="C9:C110"/>
    </sortState>
  </autoFilter>
  <pageMargins left="0.7" right="0.7" top="0.75" bottom="0.75" header="0.3" footer="0.3"/>
  <ignoredErrors>
    <ignoredError sqref="F1:G8 F9 A9:B9 A1:B8 D9 D1:D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Cuenta Corriente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Irsay</cp:lastModifiedBy>
  <dcterms:modified xsi:type="dcterms:W3CDTF">2025-02-02T00:15:43Z</dcterms:modified>
</cp:coreProperties>
</file>