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eth.Moger\OneDrive - Jisc\Documents\ILR\"/>
    </mc:Choice>
  </mc:AlternateContent>
  <bookViews>
    <workbookView xWindow="0" yWindow="0" windowWidth="23040" windowHeight="9060"/>
  </bookViews>
  <sheets>
    <sheet name="Cover" sheetId="4" r:id="rId1"/>
    <sheet name="Schema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</calcChain>
</file>

<file path=xl/sharedStrings.xml><?xml version="1.0" encoding="utf-8"?>
<sst xmlns="http://schemas.openxmlformats.org/spreadsheetml/2006/main" count="627" uniqueCount="199">
  <si>
    <t>Collection</t>
  </si>
  <si>
    <t>Year</t>
  </si>
  <si>
    <t>FilePreparationDate</t>
  </si>
  <si>
    <t>ProtectiveMarking</t>
  </si>
  <si>
    <t>UKPRN</t>
  </si>
  <si>
    <t>SoftwareSupplier</t>
  </si>
  <si>
    <t>SoftwarePackage</t>
  </si>
  <si>
    <t>Release</t>
  </si>
  <si>
    <t>SerialNo</t>
  </si>
  <si>
    <t>DateTime</t>
  </si>
  <si>
    <t>ReferenceData</t>
  </si>
  <si>
    <t>ComponentSetVersion</t>
  </si>
  <si>
    <t>SourceFileName</t>
  </si>
  <si>
    <t>LearnRefNumber</t>
  </si>
  <si>
    <t>ULN</t>
  </si>
  <si>
    <t>FamilyName</t>
  </si>
  <si>
    <t>GivenNames</t>
  </si>
  <si>
    <t>DateOfBirth</t>
  </si>
  <si>
    <t>Ethnicity</t>
  </si>
  <si>
    <t>Sex</t>
  </si>
  <si>
    <t>LLDDHealthProb</t>
  </si>
  <si>
    <t>Accom</t>
  </si>
  <si>
    <t>PlanLearnHours</t>
  </si>
  <si>
    <t>PlanEEPHours</t>
  </si>
  <si>
    <t>MathGrade</t>
  </si>
  <si>
    <t>EngGrade</t>
  </si>
  <si>
    <t>PostcodePrior</t>
  </si>
  <si>
    <t>AddLine1</t>
  </si>
  <si>
    <t>AddLine2</t>
  </si>
  <si>
    <t>LearnFAMType</t>
  </si>
  <si>
    <t>LearnFAMCode</t>
  </si>
  <si>
    <t>LearnAimRef</t>
  </si>
  <si>
    <t>AimType</t>
  </si>
  <si>
    <t>AimSeqNumber</t>
  </si>
  <si>
    <t>LearnStartDate</t>
  </si>
  <si>
    <t>LearnPlanEndDate</t>
  </si>
  <si>
    <t>FundModel</t>
  </si>
  <si>
    <t>DelLocPostCode</t>
  </si>
  <si>
    <t>CompStatus</t>
  </si>
  <si>
    <t>LearnActEndDate</t>
  </si>
  <si>
    <t>WithdrawReason</t>
  </si>
  <si>
    <t>Outcome</t>
  </si>
  <si>
    <t>LearnDelFAMType</t>
  </si>
  <si>
    <t>LearnDelFAMCode</t>
  </si>
  <si>
    <t>Postcode</t>
  </si>
  <si>
    <t>Required for UDD</t>
  </si>
  <si>
    <t>UDD Entity</t>
  </si>
  <si>
    <t>UDD Field</t>
  </si>
  <si>
    <t>STUDENT_ID</t>
  </si>
  <si>
    <t>DOB</t>
  </si>
  <si>
    <t>LAST_NAME</t>
  </si>
  <si>
    <t>FIRST_NAME</t>
  </si>
  <si>
    <t>POSTCODE</t>
  </si>
  <si>
    <t>SEXID</t>
  </si>
  <si>
    <t>Map to HESA values</t>
  </si>
  <si>
    <t>ETHNICITY</t>
  </si>
  <si>
    <t>STUDENT</t>
  </si>
  <si>
    <t>STUDENT COURSE MEMBERSHIP</t>
  </si>
  <si>
    <t>COURSE_ID</t>
  </si>
  <si>
    <t>COURSE_JOIN_DATE</t>
  </si>
  <si>
    <t>COURSE_OUTCOME</t>
  </si>
  <si>
    <t>WITHDRAWAL_REASON</t>
  </si>
  <si>
    <t>COURSE_END_DATE</t>
  </si>
  <si>
    <t>COURSE_EXPECTED_END_DATE</t>
  </si>
  <si>
    <t>PRIOR_GRADE_ENGLISH</t>
  </si>
  <si>
    <t>PRIOR_GRADE_MATHS</t>
  </si>
  <si>
    <t>YES</t>
  </si>
  <si>
    <t>No</t>
  </si>
  <si>
    <t>ADDRESS LINE 1</t>
  </si>
  <si>
    <t>ADDRESS LINE 2</t>
  </si>
  <si>
    <t>reference only</t>
  </si>
  <si>
    <t>LearningDeliveryWorkPlacement</t>
  </si>
  <si>
    <t>OutCollDate</t>
  </si>
  <si>
    <t>DPOutcome</t>
  </si>
  <si>
    <t>LearnerDestinationandProgression</t>
  </si>
  <si>
    <t>OutEndDate</t>
  </si>
  <si>
    <t>OutStartDate</t>
  </si>
  <si>
    <t>OutCode</t>
  </si>
  <si>
    <t>OutType</t>
  </si>
  <si>
    <t>HEPostCode</t>
  </si>
  <si>
    <t>LearningDeliveryHE</t>
  </si>
  <si>
    <t>LearningDelivery</t>
  </si>
  <si>
    <t>Learner</t>
  </si>
  <si>
    <t>ELQ</t>
  </si>
  <si>
    <t>DOMICILE</t>
  </si>
  <si>
    <t>GROSSFEE</t>
  </si>
  <si>
    <t>NETFEE</t>
  </si>
  <si>
    <t>SPECFEE</t>
  </si>
  <si>
    <t>PCTLDCS</t>
  </si>
  <si>
    <t>PCSLDCS</t>
  </si>
  <si>
    <t>PCFLDCS</t>
  </si>
  <si>
    <t>PCOLAB</t>
  </si>
  <si>
    <t>MSTUFEE</t>
  </si>
  <si>
    <t>YEARSTU</t>
  </si>
  <si>
    <t>STULOAD</t>
  </si>
  <si>
    <t>FUNDCOMP</t>
  </si>
  <si>
    <t>FUNDLEV</t>
  </si>
  <si>
    <t>MODESTUD</t>
  </si>
  <si>
    <t>TYPEYR</t>
  </si>
  <si>
    <t>UCASAPPID</t>
  </si>
  <si>
    <t>SEC</t>
  </si>
  <si>
    <t>SOC2000</t>
  </si>
  <si>
    <t>QUALENT3</t>
  </si>
  <si>
    <t>SSN</t>
  </si>
  <si>
    <t>NUMHUS</t>
  </si>
  <si>
    <t>ProvSpecDelMon</t>
  </si>
  <si>
    <t>ProviderSpecDeliveryMonitoring</t>
  </si>
  <si>
    <t>ProvSpecDelMonOccur</t>
  </si>
  <si>
    <t>AFinAmount</t>
  </si>
  <si>
    <t>AppFinRecord</t>
  </si>
  <si>
    <t>AFinDate</t>
  </si>
  <si>
    <t>AFinCode</t>
  </si>
  <si>
    <t>AFinType</t>
  </si>
  <si>
    <t>WorkPlaceEmpId</t>
  </si>
  <si>
    <t>WorkPlaceMode</t>
  </si>
  <si>
    <t>WorkPlaceHours</t>
  </si>
  <si>
    <t>WorkPlaceEndDate</t>
  </si>
  <si>
    <t>WorkPlaceStartDate</t>
  </si>
  <si>
    <t>LearnDelFAMDateTo</t>
  </si>
  <si>
    <t>LearningDeliveryFAM</t>
  </si>
  <si>
    <t>LearnDelFAMDateFrom</t>
  </si>
  <si>
    <t>SWSupAimId</t>
  </si>
  <si>
    <t>OutGrade</t>
  </si>
  <si>
    <t>AchDate</t>
  </si>
  <si>
    <t>EmpOutcome</t>
  </si>
  <si>
    <t>EPAOrgID</t>
  </si>
  <si>
    <t>ConRefNumber</t>
  </si>
  <si>
    <t>OtherFundAdj</t>
  </si>
  <si>
    <t>PriorLearnFundAdj</t>
  </si>
  <si>
    <t>AddHours</t>
  </si>
  <si>
    <t>PartnerUKPRN</t>
  </si>
  <si>
    <t>StdCode</t>
  </si>
  <si>
    <t>PwayCode</t>
  </si>
  <si>
    <t>FworkCode</t>
  </si>
  <si>
    <t>ProgType</t>
  </si>
  <si>
    <t>OrigLearnStartDate</t>
  </si>
  <si>
    <t>FINAMOUNT</t>
  </si>
  <si>
    <t>LearnerHEFinancialSupport</t>
  </si>
  <si>
    <t>LearnerHE</t>
  </si>
  <si>
    <t>FINTYPE</t>
  </si>
  <si>
    <t>TTACCOM</t>
  </si>
  <si>
    <t>UCASPERID</t>
  </si>
  <si>
    <t>ESMCode</t>
  </si>
  <si>
    <t>EmploymentStatusMonitoring</t>
  </si>
  <si>
    <t>LearnerEmploymentStatus</t>
  </si>
  <si>
    <t>ESMType</t>
  </si>
  <si>
    <t>EmpId</t>
  </si>
  <si>
    <t>DateEmpStatApp</t>
  </si>
  <si>
    <t>EmpStat</t>
  </si>
  <si>
    <t>ProvSpecLearnMon</t>
  </si>
  <si>
    <t>ProviderSpecLearnerMonitoring</t>
  </si>
  <si>
    <t>ProvSpecLearnMonOccur</t>
  </si>
  <si>
    <t>LearnerFAM</t>
  </si>
  <si>
    <t>PrimaryLLDD</t>
  </si>
  <si>
    <t>LLDDandHealthProblem</t>
  </si>
  <si>
    <t>LLDDCat</t>
  </si>
  <si>
    <t>ContPrefCode</t>
  </si>
  <si>
    <t>ContactPreference</t>
  </si>
  <si>
    <t>ContPrefType</t>
  </si>
  <si>
    <t>Email</t>
  </si>
  <si>
    <t>TelNo</t>
  </si>
  <si>
    <t>AddLine4</t>
  </si>
  <si>
    <t>AddLine3</t>
  </si>
  <si>
    <t>ALSCost</t>
  </si>
  <si>
    <t>PriorAttain</t>
  </si>
  <si>
    <t>NINumber</t>
  </si>
  <si>
    <t>PMUKPRN</t>
  </si>
  <si>
    <t>PrevUKPRN</t>
  </si>
  <si>
    <t>PrevLearnRefNumber</t>
  </si>
  <si>
    <t>LearningProvider</t>
  </si>
  <si>
    <t>SourceFile</t>
  </si>
  <si>
    <t>SourceFiles</t>
  </si>
  <si>
    <t>Source</t>
  </si>
  <si>
    <t>Header</t>
  </si>
  <si>
    <t>CollectionDetails</t>
  </si>
  <si>
    <t>Transform</t>
  </si>
  <si>
    <t>Yes</t>
  </si>
  <si>
    <t>PRIMARY_EMAIL_ADDRESS</t>
  </si>
  <si>
    <t>DIFFLEARN1</t>
  </si>
  <si>
    <t>ILR to UDD Mapping</t>
  </si>
  <si>
    <t>ILR Specification Guide</t>
  </si>
  <si>
    <t>UDD Specification</t>
  </si>
  <si>
    <t>Version</t>
  </si>
  <si>
    <t>1.0.0</t>
  </si>
  <si>
    <t>https://www.gov.uk/government/publications/ilr-specification-validation-rules-and-appendices-2017-to-2018</t>
  </si>
  <si>
    <t>https://github.com/jiscdev/analytics-udd</t>
  </si>
  <si>
    <t>1.3.2</t>
  </si>
  <si>
    <t>Purpose</t>
  </si>
  <si>
    <t>To define required data from ILR and specify mapping to UDD entities/fields</t>
  </si>
  <si>
    <t>ILR Node1</t>
  </si>
  <si>
    <t>ILR Node2</t>
  </si>
  <si>
    <t>ILR Node3</t>
  </si>
  <si>
    <t>ILR Node4</t>
  </si>
  <si>
    <t>ILR XML Field Name</t>
  </si>
  <si>
    <t>OVERSEAS</t>
  </si>
  <si>
    <t>SOCIO_EC</t>
  </si>
  <si>
    <t>ADMISSIONS_ROUTE</t>
  </si>
  <si>
    <t>MODE</t>
  </si>
  <si>
    <t>STUDENT COURSE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</si>
</sst>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49" fontId="0" fillId="0" borderId="0" xfId="0" applyNumberFormat="1" applyFill="1"/>
    <xf numFmtId="0" fontId="0" fillId="0" borderId="0" xfId="0" applyFill="1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136" totalsRowShown="0" headerRowDxfId="5">
  <autoFilter ref="A1:I136"/>
  <tableColumns count="9">
    <tableColumn id="9" name="ILR Node1"/>
    <tableColumn id="12" name="ILR Node2"/>
    <tableColumn id="16" name="ILR Node3"/>
    <tableColumn id="29" name="ILR Node4"/>
    <tableColumn id="49" name="ILR XML Field Name" dataDxfId="4">
      <calculatedColumnFormula>LOOKUP(2,1/(Table1[[#This Row],[ILR Node1]:[ILR Node4]]&lt;&gt;""),Table1[[#This Row],[ILR Node1]:[ILR Node4]])</calculatedColumnFormula>
    </tableColumn>
    <tableColumn id="51" name="Required for UDD" dataDxfId="3"/>
    <tableColumn id="52" name="UDD Entity" dataDxfId="2"/>
    <tableColumn id="53" name="UDD Field" dataDxfId="1"/>
    <tableColumn id="54" name="Transform" data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jiscdev/analytics-udd" TargetMode="External"/><Relationship Id="rId1" Type="http://schemas.openxmlformats.org/officeDocument/2006/relationships/hyperlink" Target="https://www.gov.uk/government/publications/ilr-specification-validation-rules-and-appendices-2017-to-201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showGridLines="0" tabSelected="1" workbookViewId="0">
      <selection activeCell="E21" sqref="E21"/>
    </sheetView>
  </sheetViews>
  <sheetFormatPr defaultRowHeight="14.4" x14ac:dyDescent="0.3"/>
  <cols>
    <col min="1" max="1" width="1.109375" customWidth="1"/>
  </cols>
  <sheetData>
    <row r="1" spans="2:3" ht="18" x14ac:dyDescent="0.35">
      <c r="B1" s="9" t="s">
        <v>179</v>
      </c>
    </row>
    <row r="2" spans="2:3" x14ac:dyDescent="0.3">
      <c r="B2" s="7"/>
    </row>
    <row r="3" spans="2:3" x14ac:dyDescent="0.3">
      <c r="B3" s="7" t="s">
        <v>187</v>
      </c>
    </row>
    <row r="4" spans="2:3" x14ac:dyDescent="0.3">
      <c r="B4" s="3" t="s">
        <v>188</v>
      </c>
    </row>
    <row r="5" spans="2:3" x14ac:dyDescent="0.3">
      <c r="B5" s="7"/>
    </row>
    <row r="6" spans="2:3" x14ac:dyDescent="0.3">
      <c r="B6" s="7" t="s">
        <v>182</v>
      </c>
    </row>
    <row r="7" spans="2:3" x14ac:dyDescent="0.3">
      <c r="B7" t="s">
        <v>183</v>
      </c>
    </row>
    <row r="9" spans="2:3" x14ac:dyDescent="0.3">
      <c r="B9" s="7" t="s">
        <v>180</v>
      </c>
    </row>
    <row r="10" spans="2:3" x14ac:dyDescent="0.3">
      <c r="B10" s="8" t="s">
        <v>184</v>
      </c>
    </row>
    <row r="12" spans="2:3" x14ac:dyDescent="0.3">
      <c r="B12" s="7" t="s">
        <v>181</v>
      </c>
    </row>
    <row r="13" spans="2:3" x14ac:dyDescent="0.3">
      <c r="B13" s="7" t="s">
        <v>182</v>
      </c>
      <c r="C13" t="s">
        <v>186</v>
      </c>
    </row>
    <row r="14" spans="2:3" x14ac:dyDescent="0.3">
      <c r="B14" s="8" t="s">
        <v>185</v>
      </c>
    </row>
  </sheetData>
  <hyperlinks>
    <hyperlink ref="B10" r:id="rId1"/>
    <hyperlink ref="B14" r:id="rId2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zoomScale="80" zoomScaleNormal="80" workbookViewId="0">
      <selection activeCell="F1" sqref="F1"/>
    </sheetView>
  </sheetViews>
  <sheetFormatPr defaultRowHeight="14.4" x14ac:dyDescent="0.3"/>
  <cols>
    <col min="1" max="1" width="31.5546875" bestFit="1" customWidth="1"/>
    <col min="2" max="2" width="29.109375" bestFit="1" customWidth="1"/>
    <col min="3" max="3" width="30" bestFit="1" customWidth="1"/>
    <col min="4" max="4" width="27.88671875" customWidth="1"/>
    <col min="5" max="5" width="22.77734375" bestFit="1" customWidth="1"/>
    <col min="6" max="6" width="21.109375" customWidth="1"/>
    <col min="7" max="7" width="28.33203125" bestFit="1" customWidth="1"/>
    <col min="8" max="8" width="27.77734375" bestFit="1" customWidth="1"/>
    <col min="9" max="9" width="18" bestFit="1" customWidth="1"/>
  </cols>
  <sheetData>
    <row r="1" spans="1:9" s="3" customFormat="1" x14ac:dyDescent="0.3">
      <c r="A1" s="4" t="s">
        <v>189</v>
      </c>
      <c r="B1" s="4" t="s">
        <v>190</v>
      </c>
      <c r="C1" s="4" t="s">
        <v>191</v>
      </c>
      <c r="D1" s="4" t="s">
        <v>192</v>
      </c>
      <c r="E1" s="4" t="s">
        <v>193</v>
      </c>
      <c r="F1" s="2" t="s">
        <v>45</v>
      </c>
      <c r="G1" s="2" t="s">
        <v>46</v>
      </c>
      <c r="H1" s="2" t="s">
        <v>47</v>
      </c>
      <c r="I1" s="2" t="s">
        <v>175</v>
      </c>
    </row>
    <row r="2" spans="1:9" x14ac:dyDescent="0.3">
      <c r="A2" s="1" t="s">
        <v>173</v>
      </c>
      <c r="B2" s="1" t="s">
        <v>174</v>
      </c>
      <c r="C2" s="1" t="s">
        <v>0</v>
      </c>
      <c r="D2" s="1"/>
      <c r="E2" t="str">
        <f>LOOKUP(2,1/(Table1[[#This Row],[ILR Node1]:[ILR Node4]]&lt;&gt;""),Table1[[#This Row],[ILR Node1]:[ILR Node4]])</f>
        <v>Collection</v>
      </c>
      <c r="F2" t="s">
        <v>176</v>
      </c>
      <c r="G2" t="s">
        <v>70</v>
      </c>
    </row>
    <row r="3" spans="1:9" x14ac:dyDescent="0.3">
      <c r="A3" s="1" t="s">
        <v>173</v>
      </c>
      <c r="B3" s="1" t="s">
        <v>174</v>
      </c>
      <c r="C3" s="1" t="s">
        <v>1</v>
      </c>
      <c r="D3" s="1"/>
      <c r="E3" t="str">
        <f>LOOKUP(2,1/(Table1[[#This Row],[ILR Node1]:[ILR Node4]]&lt;&gt;""),Table1[[#This Row],[ILR Node1]:[ILR Node4]])</f>
        <v>Year</v>
      </c>
      <c r="F3" t="s">
        <v>176</v>
      </c>
      <c r="G3" t="s">
        <v>70</v>
      </c>
    </row>
    <row r="4" spans="1:9" x14ac:dyDescent="0.3">
      <c r="A4" s="1" t="s">
        <v>173</v>
      </c>
      <c r="B4" s="1" t="s">
        <v>174</v>
      </c>
      <c r="C4" s="1" t="s">
        <v>2</v>
      </c>
      <c r="D4" s="1"/>
      <c r="E4" t="str">
        <f>LOOKUP(2,1/(Table1[[#This Row],[ILR Node1]:[ILR Node4]]&lt;&gt;""),Table1[[#This Row],[ILR Node1]:[ILR Node4]])</f>
        <v>FilePreparationDate</v>
      </c>
      <c r="F4" t="s">
        <v>176</v>
      </c>
      <c r="G4" t="s">
        <v>70</v>
      </c>
    </row>
    <row r="5" spans="1:9" x14ac:dyDescent="0.3">
      <c r="A5" s="1" t="s">
        <v>173</v>
      </c>
      <c r="B5" s="1" t="s">
        <v>172</v>
      </c>
      <c r="C5" s="1" t="s">
        <v>3</v>
      </c>
      <c r="D5" s="1"/>
      <c r="E5" t="str">
        <f>LOOKUP(2,1/(Table1[[#This Row],[ILR Node1]:[ILR Node4]]&lt;&gt;""),Table1[[#This Row],[ILR Node1]:[ILR Node4]])</f>
        <v>ProtectiveMarking</v>
      </c>
      <c r="F5" t="s">
        <v>67</v>
      </c>
    </row>
    <row r="6" spans="1:9" x14ac:dyDescent="0.3">
      <c r="A6" s="1" t="s">
        <v>173</v>
      </c>
      <c r="B6" s="1" t="s">
        <v>172</v>
      </c>
      <c r="C6" s="1" t="s">
        <v>4</v>
      </c>
      <c r="D6" s="1"/>
      <c r="E6" t="str">
        <f>LOOKUP(2,1/(Table1[[#This Row],[ILR Node1]:[ILR Node4]]&lt;&gt;""),Table1[[#This Row],[ILR Node1]:[ILR Node4]])</f>
        <v>UKPRN</v>
      </c>
      <c r="F6" t="s">
        <v>67</v>
      </c>
    </row>
    <row r="7" spans="1:9" x14ac:dyDescent="0.3">
      <c r="A7" s="1" t="s">
        <v>173</v>
      </c>
      <c r="B7" s="1" t="s">
        <v>172</v>
      </c>
      <c r="C7" s="1" t="s">
        <v>5</v>
      </c>
      <c r="D7" s="1"/>
      <c r="E7" t="str">
        <f>LOOKUP(2,1/(Table1[[#This Row],[ILR Node1]:[ILR Node4]]&lt;&gt;""),Table1[[#This Row],[ILR Node1]:[ILR Node4]])</f>
        <v>SoftwareSupplier</v>
      </c>
      <c r="F7" t="s">
        <v>67</v>
      </c>
    </row>
    <row r="8" spans="1:9" x14ac:dyDescent="0.3">
      <c r="A8" s="1" t="s">
        <v>173</v>
      </c>
      <c r="B8" s="1" t="s">
        <v>172</v>
      </c>
      <c r="C8" s="1" t="s">
        <v>6</v>
      </c>
      <c r="D8" s="1"/>
      <c r="E8" t="str">
        <f>LOOKUP(2,1/(Table1[[#This Row],[ILR Node1]:[ILR Node4]]&lt;&gt;""),Table1[[#This Row],[ILR Node1]:[ILR Node4]])</f>
        <v>SoftwarePackage</v>
      </c>
      <c r="F8" t="s">
        <v>67</v>
      </c>
    </row>
    <row r="9" spans="1:9" x14ac:dyDescent="0.3">
      <c r="A9" s="1" t="s">
        <v>173</v>
      </c>
      <c r="B9" s="1" t="s">
        <v>172</v>
      </c>
      <c r="C9" s="1" t="s">
        <v>7</v>
      </c>
      <c r="D9" s="1"/>
      <c r="E9" t="str">
        <f>LOOKUP(2,1/(Table1[[#This Row],[ILR Node1]:[ILR Node4]]&lt;&gt;""),Table1[[#This Row],[ILR Node1]:[ILR Node4]])</f>
        <v>Release</v>
      </c>
      <c r="F9" t="s">
        <v>67</v>
      </c>
    </row>
    <row r="10" spans="1:9" x14ac:dyDescent="0.3">
      <c r="A10" s="1" t="s">
        <v>173</v>
      </c>
      <c r="B10" s="1" t="s">
        <v>172</v>
      </c>
      <c r="C10" s="1" t="s">
        <v>8</v>
      </c>
      <c r="D10" s="1"/>
      <c r="E10" t="str">
        <f>LOOKUP(2,1/(Table1[[#This Row],[ILR Node1]:[ILR Node4]]&lt;&gt;""),Table1[[#This Row],[ILR Node1]:[ILR Node4]])</f>
        <v>SerialNo</v>
      </c>
      <c r="F10" t="s">
        <v>67</v>
      </c>
    </row>
    <row r="11" spans="1:9" x14ac:dyDescent="0.3">
      <c r="A11" s="1" t="s">
        <v>173</v>
      </c>
      <c r="B11" s="1" t="s">
        <v>172</v>
      </c>
      <c r="C11" s="1" t="s">
        <v>9</v>
      </c>
      <c r="D11" s="1"/>
      <c r="E11" t="str">
        <f>LOOKUP(2,1/(Table1[[#This Row],[ILR Node1]:[ILR Node4]]&lt;&gt;""),Table1[[#This Row],[ILR Node1]:[ILR Node4]])</f>
        <v>DateTime</v>
      </c>
      <c r="F11" t="s">
        <v>67</v>
      </c>
    </row>
    <row r="12" spans="1:9" x14ac:dyDescent="0.3">
      <c r="A12" s="1" t="s">
        <v>173</v>
      </c>
      <c r="B12" s="1" t="s">
        <v>172</v>
      </c>
      <c r="C12" s="1" t="s">
        <v>10</v>
      </c>
      <c r="D12" s="1"/>
      <c r="E12" t="str">
        <f>LOOKUP(2,1/(Table1[[#This Row],[ILR Node1]:[ILR Node4]]&lt;&gt;""),Table1[[#This Row],[ILR Node1]:[ILR Node4]])</f>
        <v>ReferenceData</v>
      </c>
      <c r="F12" t="s">
        <v>67</v>
      </c>
    </row>
    <row r="13" spans="1:9" x14ac:dyDescent="0.3">
      <c r="A13" s="1" t="s">
        <v>173</v>
      </c>
      <c r="B13" s="1" t="s">
        <v>172</v>
      </c>
      <c r="C13" s="1" t="s">
        <v>11</v>
      </c>
      <c r="D13" s="1"/>
      <c r="E13" t="str">
        <f>LOOKUP(2,1/(Table1[[#This Row],[ILR Node1]:[ILR Node4]]&lt;&gt;""),Table1[[#This Row],[ILR Node1]:[ILR Node4]])</f>
        <v>ComponentSetVersion</v>
      </c>
      <c r="F13" t="s">
        <v>67</v>
      </c>
    </row>
    <row r="14" spans="1:9" x14ac:dyDescent="0.3">
      <c r="A14" s="1" t="s">
        <v>171</v>
      </c>
      <c r="B14" s="1" t="s">
        <v>170</v>
      </c>
      <c r="C14" s="1" t="s">
        <v>12</v>
      </c>
      <c r="D14" s="1"/>
      <c r="E14" t="str">
        <f>LOOKUP(2,1/(Table1[[#This Row],[ILR Node1]:[ILR Node4]]&lt;&gt;""),Table1[[#This Row],[ILR Node1]:[ILR Node4]])</f>
        <v>SourceFileName</v>
      </c>
      <c r="F14" t="s">
        <v>67</v>
      </c>
    </row>
    <row r="15" spans="1:9" x14ac:dyDescent="0.3">
      <c r="A15" s="1" t="s">
        <v>171</v>
      </c>
      <c r="B15" s="1" t="s">
        <v>170</v>
      </c>
      <c r="C15" s="1" t="s">
        <v>2</v>
      </c>
      <c r="D15" s="1"/>
      <c r="E15" t="str">
        <f>LOOKUP(2,1/(Table1[[#This Row],[ILR Node1]:[ILR Node4]]&lt;&gt;""),Table1[[#This Row],[ILR Node1]:[ILR Node4]])</f>
        <v>FilePreparationDate</v>
      </c>
      <c r="F15" t="s">
        <v>176</v>
      </c>
      <c r="G15" t="s">
        <v>70</v>
      </c>
    </row>
    <row r="16" spans="1:9" x14ac:dyDescent="0.3">
      <c r="A16" s="1" t="s">
        <v>171</v>
      </c>
      <c r="B16" s="1" t="s">
        <v>170</v>
      </c>
      <c r="C16" s="1" t="s">
        <v>5</v>
      </c>
      <c r="D16" s="1"/>
      <c r="E16" t="str">
        <f>LOOKUP(2,1/(Table1[[#This Row],[ILR Node1]:[ILR Node4]]&lt;&gt;""),Table1[[#This Row],[ILR Node1]:[ILR Node4]])</f>
        <v>SoftwareSupplier</v>
      </c>
      <c r="F16" t="s">
        <v>67</v>
      </c>
    </row>
    <row r="17" spans="1:9" x14ac:dyDescent="0.3">
      <c r="A17" s="1" t="s">
        <v>171</v>
      </c>
      <c r="B17" s="1" t="s">
        <v>170</v>
      </c>
      <c r="C17" s="1" t="s">
        <v>6</v>
      </c>
      <c r="D17" s="1"/>
      <c r="E17" t="str">
        <f>LOOKUP(2,1/(Table1[[#This Row],[ILR Node1]:[ILR Node4]]&lt;&gt;""),Table1[[#This Row],[ILR Node1]:[ILR Node4]])</f>
        <v>SoftwarePackage</v>
      </c>
      <c r="F17" t="s">
        <v>67</v>
      </c>
    </row>
    <row r="18" spans="1:9" x14ac:dyDescent="0.3">
      <c r="A18" s="1" t="s">
        <v>171</v>
      </c>
      <c r="B18" s="1" t="s">
        <v>170</v>
      </c>
      <c r="C18" s="1" t="s">
        <v>7</v>
      </c>
      <c r="D18" s="1"/>
      <c r="E18" t="str">
        <f>LOOKUP(2,1/(Table1[[#This Row],[ILR Node1]:[ILR Node4]]&lt;&gt;""),Table1[[#This Row],[ILR Node1]:[ILR Node4]])</f>
        <v>Release</v>
      </c>
      <c r="F18" t="s">
        <v>67</v>
      </c>
    </row>
    <row r="19" spans="1:9" x14ac:dyDescent="0.3">
      <c r="A19" s="1" t="s">
        <v>171</v>
      </c>
      <c r="B19" s="1" t="s">
        <v>170</v>
      </c>
      <c r="C19" s="1" t="s">
        <v>8</v>
      </c>
      <c r="D19" s="1"/>
      <c r="E19" t="str">
        <f>LOOKUP(2,1/(Table1[[#This Row],[ILR Node1]:[ILR Node4]]&lt;&gt;""),Table1[[#This Row],[ILR Node1]:[ILR Node4]])</f>
        <v>SerialNo</v>
      </c>
      <c r="F19" t="s">
        <v>67</v>
      </c>
    </row>
    <row r="20" spans="1:9" x14ac:dyDescent="0.3">
      <c r="A20" s="1" t="s">
        <v>171</v>
      </c>
      <c r="B20" s="1" t="s">
        <v>170</v>
      </c>
      <c r="C20" s="1" t="s">
        <v>9</v>
      </c>
      <c r="D20" s="1"/>
      <c r="E20" t="str">
        <f>LOOKUP(2,1/(Table1[[#This Row],[ILR Node1]:[ILR Node4]]&lt;&gt;""),Table1[[#This Row],[ILR Node1]:[ILR Node4]])</f>
        <v>DateTime</v>
      </c>
      <c r="F20" t="s">
        <v>67</v>
      </c>
    </row>
    <row r="21" spans="1:9" x14ac:dyDescent="0.3">
      <c r="A21" s="1" t="s">
        <v>169</v>
      </c>
      <c r="B21" s="1" t="s">
        <v>4</v>
      </c>
      <c r="C21" s="1"/>
      <c r="D21" s="1"/>
      <c r="E21" t="str">
        <f>LOOKUP(2,1/(Table1[[#This Row],[ILR Node1]:[ILR Node4]]&lt;&gt;""),Table1[[#This Row],[ILR Node1]:[ILR Node4]])</f>
        <v>UKPRN</v>
      </c>
      <c r="F21" t="s">
        <v>67</v>
      </c>
    </row>
    <row r="22" spans="1:9" x14ac:dyDescent="0.3">
      <c r="A22" s="1" t="s">
        <v>82</v>
      </c>
      <c r="B22" s="1" t="s">
        <v>13</v>
      </c>
      <c r="C22" s="1"/>
      <c r="D22" s="1"/>
      <c r="E22" t="str">
        <f>LOOKUP(2,1/(Table1[[#This Row],[ILR Node1]:[ILR Node4]]&lt;&gt;""),Table1[[#This Row],[ILR Node1]:[ILR Node4]])</f>
        <v>LearnRefNumber</v>
      </c>
      <c r="F22" t="s">
        <v>66</v>
      </c>
      <c r="G22" t="s">
        <v>56</v>
      </c>
      <c r="H22" t="s">
        <v>48</v>
      </c>
    </row>
    <row r="23" spans="1:9" x14ac:dyDescent="0.3">
      <c r="A23" s="1" t="s">
        <v>82</v>
      </c>
      <c r="B23" s="1" t="s">
        <v>168</v>
      </c>
      <c r="C23" s="1"/>
      <c r="D23" s="1"/>
      <c r="E23" t="str">
        <f>LOOKUP(2,1/(Table1[[#This Row],[ILR Node1]:[ILR Node4]]&lt;&gt;""),Table1[[#This Row],[ILR Node1]:[ILR Node4]])</f>
        <v>PrevLearnRefNumber</v>
      </c>
      <c r="F23" t="s">
        <v>67</v>
      </c>
    </row>
    <row r="24" spans="1:9" x14ac:dyDescent="0.3">
      <c r="A24" s="1" t="s">
        <v>82</v>
      </c>
      <c r="B24" s="1" t="s">
        <v>167</v>
      </c>
      <c r="C24" s="1"/>
      <c r="D24" s="1"/>
      <c r="E24" t="str">
        <f>LOOKUP(2,1/(Table1[[#This Row],[ILR Node1]:[ILR Node4]]&lt;&gt;""),Table1[[#This Row],[ILR Node1]:[ILR Node4]])</f>
        <v>PrevUKPRN</v>
      </c>
      <c r="F24" t="s">
        <v>67</v>
      </c>
    </row>
    <row r="25" spans="1:9" x14ac:dyDescent="0.3">
      <c r="A25" s="1" t="s">
        <v>82</v>
      </c>
      <c r="B25" s="1" t="s">
        <v>166</v>
      </c>
      <c r="C25" s="1"/>
      <c r="D25" s="1"/>
      <c r="E25" t="str">
        <f>LOOKUP(2,1/(Table1[[#This Row],[ILR Node1]:[ILR Node4]]&lt;&gt;""),Table1[[#This Row],[ILR Node1]:[ILR Node4]])</f>
        <v>PMUKPRN</v>
      </c>
      <c r="F25" t="s">
        <v>67</v>
      </c>
    </row>
    <row r="26" spans="1:9" s="6" customFormat="1" x14ac:dyDescent="0.3">
      <c r="A26" s="5" t="s">
        <v>82</v>
      </c>
      <c r="B26" s="5" t="s">
        <v>14</v>
      </c>
      <c r="C26" s="5"/>
      <c r="D26" s="5"/>
      <c r="E26" s="6" t="str">
        <f>LOOKUP(2,1/(Table1[[#This Row],[ILR Node1]:[ILR Node4]]&lt;&gt;""),Table1[[#This Row],[ILR Node1]:[ILR Node4]])</f>
        <v>ULN</v>
      </c>
      <c r="F26" s="6" t="s">
        <v>176</v>
      </c>
      <c r="G26" s="6" t="s">
        <v>56</v>
      </c>
      <c r="H26" s="6" t="s">
        <v>14</v>
      </c>
    </row>
    <row r="27" spans="1:9" x14ac:dyDescent="0.3">
      <c r="A27" s="1" t="s">
        <v>82</v>
      </c>
      <c r="B27" s="1" t="s">
        <v>15</v>
      </c>
      <c r="C27" s="1"/>
      <c r="D27" s="1"/>
      <c r="E27" t="str">
        <f>LOOKUP(2,1/(Table1[[#This Row],[ILR Node1]:[ILR Node4]]&lt;&gt;""),Table1[[#This Row],[ILR Node1]:[ILR Node4]])</f>
        <v>FamilyName</v>
      </c>
      <c r="F27" t="s">
        <v>66</v>
      </c>
      <c r="G27" t="s">
        <v>56</v>
      </c>
      <c r="H27" t="s">
        <v>51</v>
      </c>
    </row>
    <row r="28" spans="1:9" x14ac:dyDescent="0.3">
      <c r="A28" s="1" t="s">
        <v>82</v>
      </c>
      <c r="B28" s="1" t="s">
        <v>16</v>
      </c>
      <c r="C28" s="1"/>
      <c r="D28" s="1"/>
      <c r="E28" t="str">
        <f>LOOKUP(2,1/(Table1[[#This Row],[ILR Node1]:[ILR Node4]]&lt;&gt;""),Table1[[#This Row],[ILR Node1]:[ILR Node4]])</f>
        <v>GivenNames</v>
      </c>
      <c r="F28" t="s">
        <v>66</v>
      </c>
      <c r="G28" t="s">
        <v>56</v>
      </c>
      <c r="H28" t="s">
        <v>50</v>
      </c>
    </row>
    <row r="29" spans="1:9" x14ac:dyDescent="0.3">
      <c r="A29" s="1" t="s">
        <v>82</v>
      </c>
      <c r="B29" s="1" t="s">
        <v>17</v>
      </c>
      <c r="C29" s="1"/>
      <c r="D29" s="1"/>
      <c r="E29" t="str">
        <f>LOOKUP(2,1/(Table1[[#This Row],[ILR Node1]:[ILR Node4]]&lt;&gt;""),Table1[[#This Row],[ILR Node1]:[ILR Node4]])</f>
        <v>DateOfBirth</v>
      </c>
      <c r="F29" t="s">
        <v>66</v>
      </c>
      <c r="G29" t="s">
        <v>56</v>
      </c>
      <c r="H29" t="s">
        <v>49</v>
      </c>
    </row>
    <row r="30" spans="1:9" x14ac:dyDescent="0.3">
      <c r="A30" s="1" t="s">
        <v>82</v>
      </c>
      <c r="B30" s="1" t="s">
        <v>18</v>
      </c>
      <c r="C30" s="1"/>
      <c r="D30" s="1"/>
      <c r="E30" t="str">
        <f>LOOKUP(2,1/(Table1[[#This Row],[ILR Node1]:[ILR Node4]]&lt;&gt;""),Table1[[#This Row],[ILR Node1]:[ILR Node4]])</f>
        <v>Ethnicity</v>
      </c>
      <c r="F30" t="s">
        <v>66</v>
      </c>
      <c r="G30" t="s">
        <v>56</v>
      </c>
      <c r="H30" t="s">
        <v>55</v>
      </c>
    </row>
    <row r="31" spans="1:9" x14ac:dyDescent="0.3">
      <c r="A31" s="1" t="s">
        <v>82</v>
      </c>
      <c r="B31" s="1" t="s">
        <v>19</v>
      </c>
      <c r="C31" s="1"/>
      <c r="D31" s="1"/>
      <c r="E31" t="str">
        <f>LOOKUP(2,1/(Table1[[#This Row],[ILR Node1]:[ILR Node4]]&lt;&gt;""),Table1[[#This Row],[ILR Node1]:[ILR Node4]])</f>
        <v>Sex</v>
      </c>
      <c r="F31" t="s">
        <v>66</v>
      </c>
      <c r="G31" t="s">
        <v>56</v>
      </c>
      <c r="H31" t="s">
        <v>53</v>
      </c>
      <c r="I31" t="s">
        <v>54</v>
      </c>
    </row>
    <row r="32" spans="1:9" x14ac:dyDescent="0.3">
      <c r="A32" s="1" t="s">
        <v>82</v>
      </c>
      <c r="B32" s="1" t="s">
        <v>20</v>
      </c>
      <c r="C32" s="1"/>
      <c r="D32" s="1"/>
      <c r="E32" t="str">
        <f>LOOKUP(2,1/(Table1[[#This Row],[ILR Node1]:[ILR Node4]]&lt;&gt;""),Table1[[#This Row],[ILR Node1]:[ILR Node4]])</f>
        <v>LLDDHealthProb</v>
      </c>
      <c r="F32" t="s">
        <v>67</v>
      </c>
    </row>
    <row r="33" spans="1:8" x14ac:dyDescent="0.3">
      <c r="A33" s="1" t="s">
        <v>82</v>
      </c>
      <c r="B33" s="1" t="s">
        <v>165</v>
      </c>
      <c r="C33" s="1"/>
      <c r="D33" s="1"/>
      <c r="E33" t="str">
        <f>LOOKUP(2,1/(Table1[[#This Row],[ILR Node1]:[ILR Node4]]&lt;&gt;""),Table1[[#This Row],[ILR Node1]:[ILR Node4]])</f>
        <v>NINumber</v>
      </c>
      <c r="F33" t="s">
        <v>67</v>
      </c>
    </row>
    <row r="34" spans="1:8" x14ac:dyDescent="0.3">
      <c r="A34" s="1" t="s">
        <v>82</v>
      </c>
      <c r="B34" s="1" t="s">
        <v>164</v>
      </c>
      <c r="C34" s="1"/>
      <c r="D34" s="1"/>
      <c r="E34" t="str">
        <f>LOOKUP(2,1/(Table1[[#This Row],[ILR Node1]:[ILR Node4]]&lt;&gt;""),Table1[[#This Row],[ILR Node1]:[ILR Node4]])</f>
        <v>PriorAttain</v>
      </c>
      <c r="F34" t="s">
        <v>67</v>
      </c>
    </row>
    <row r="35" spans="1:8" s="6" customFormat="1" x14ac:dyDescent="0.3">
      <c r="A35" s="5" t="s">
        <v>82</v>
      </c>
      <c r="B35" s="5" t="s">
        <v>21</v>
      </c>
      <c r="C35" s="5"/>
      <c r="D35" s="5"/>
      <c r="E35" s="6" t="str">
        <f>LOOKUP(2,1/(Table1[[#This Row],[ILR Node1]:[ILR Node4]]&lt;&gt;""),Table1[[#This Row],[ILR Node1]:[ILR Node4]])</f>
        <v>Accom</v>
      </c>
      <c r="F35" s="6" t="s">
        <v>67</v>
      </c>
    </row>
    <row r="36" spans="1:8" x14ac:dyDescent="0.3">
      <c r="A36" s="1" t="s">
        <v>82</v>
      </c>
      <c r="B36" s="1" t="s">
        <v>163</v>
      </c>
      <c r="C36" s="1"/>
      <c r="D36" s="1"/>
      <c r="E36" t="str">
        <f>LOOKUP(2,1/(Table1[[#This Row],[ILR Node1]:[ILR Node4]]&lt;&gt;""),Table1[[#This Row],[ILR Node1]:[ILR Node4]])</f>
        <v>ALSCost</v>
      </c>
      <c r="F36" t="s">
        <v>67</v>
      </c>
    </row>
    <row r="37" spans="1:8" x14ac:dyDescent="0.3">
      <c r="A37" s="1" t="s">
        <v>82</v>
      </c>
      <c r="B37" s="1" t="s">
        <v>22</v>
      </c>
      <c r="C37" s="1"/>
      <c r="D37" s="1"/>
      <c r="E37" t="str">
        <f>LOOKUP(2,1/(Table1[[#This Row],[ILR Node1]:[ILR Node4]]&lt;&gt;""),Table1[[#This Row],[ILR Node1]:[ILR Node4]])</f>
        <v>PlanLearnHours</v>
      </c>
      <c r="F37" t="s">
        <v>67</v>
      </c>
    </row>
    <row r="38" spans="1:8" x14ac:dyDescent="0.3">
      <c r="A38" s="1" t="s">
        <v>82</v>
      </c>
      <c r="B38" s="1" t="s">
        <v>23</v>
      </c>
      <c r="C38" s="1"/>
      <c r="D38" s="1"/>
      <c r="E38" t="str">
        <f>LOOKUP(2,1/(Table1[[#This Row],[ILR Node1]:[ILR Node4]]&lt;&gt;""),Table1[[#This Row],[ILR Node1]:[ILR Node4]])</f>
        <v>PlanEEPHours</v>
      </c>
      <c r="F38" t="s">
        <v>67</v>
      </c>
    </row>
    <row r="39" spans="1:8" x14ac:dyDescent="0.3">
      <c r="A39" s="1" t="s">
        <v>82</v>
      </c>
      <c r="B39" s="1" t="s">
        <v>24</v>
      </c>
      <c r="C39" s="1"/>
      <c r="D39" s="1"/>
      <c r="E39" t="str">
        <f>LOOKUP(2,1/(Table1[[#This Row],[ILR Node1]:[ILR Node4]]&lt;&gt;""),Table1[[#This Row],[ILR Node1]:[ILR Node4]])</f>
        <v>MathGrade</v>
      </c>
      <c r="F39" t="s">
        <v>66</v>
      </c>
      <c r="G39" t="s">
        <v>57</v>
      </c>
      <c r="H39" t="s">
        <v>65</v>
      </c>
    </row>
    <row r="40" spans="1:8" x14ac:dyDescent="0.3">
      <c r="A40" s="1" t="s">
        <v>82</v>
      </c>
      <c r="B40" s="1" t="s">
        <v>25</v>
      </c>
      <c r="C40" s="1"/>
      <c r="D40" s="1"/>
      <c r="E40" t="str">
        <f>LOOKUP(2,1/(Table1[[#This Row],[ILR Node1]:[ILR Node4]]&lt;&gt;""),Table1[[#This Row],[ILR Node1]:[ILR Node4]])</f>
        <v>EngGrade</v>
      </c>
      <c r="F40" t="s">
        <v>66</v>
      </c>
      <c r="G40" t="s">
        <v>57</v>
      </c>
      <c r="H40" t="s">
        <v>64</v>
      </c>
    </row>
    <row r="41" spans="1:8" x14ac:dyDescent="0.3">
      <c r="A41" s="1" t="s">
        <v>82</v>
      </c>
      <c r="B41" s="1" t="s">
        <v>26</v>
      </c>
      <c r="C41" s="1"/>
      <c r="D41" s="1"/>
      <c r="E41" t="str">
        <f>LOOKUP(2,1/(Table1[[#This Row],[ILR Node1]:[ILR Node4]]&lt;&gt;""),Table1[[#This Row],[ILR Node1]:[ILR Node4]])</f>
        <v>PostcodePrior</v>
      </c>
      <c r="F41" t="s">
        <v>67</v>
      </c>
    </row>
    <row r="42" spans="1:8" x14ac:dyDescent="0.3">
      <c r="A42" s="1" t="s">
        <v>82</v>
      </c>
      <c r="B42" s="1" t="s">
        <v>44</v>
      </c>
      <c r="C42" s="1"/>
      <c r="D42" s="1"/>
      <c r="E42" t="str">
        <f>LOOKUP(2,1/(Table1[[#This Row],[ILR Node1]:[ILR Node4]]&lt;&gt;""),Table1[[#This Row],[ILR Node1]:[ILR Node4]])</f>
        <v>Postcode</v>
      </c>
      <c r="F42" t="s">
        <v>66</v>
      </c>
      <c r="G42" t="s">
        <v>56</v>
      </c>
      <c r="H42" t="s">
        <v>52</v>
      </c>
    </row>
    <row r="43" spans="1:8" s="6" customFormat="1" x14ac:dyDescent="0.3">
      <c r="A43" s="5" t="s">
        <v>82</v>
      </c>
      <c r="B43" s="5" t="s">
        <v>27</v>
      </c>
      <c r="C43" s="5"/>
      <c r="D43" s="5"/>
      <c r="E43" s="6" t="str">
        <f>LOOKUP(2,1/(Table1[[#This Row],[ILR Node1]:[ILR Node4]]&lt;&gt;""),Table1[[#This Row],[ILR Node1]:[ILR Node4]])</f>
        <v>AddLine1</v>
      </c>
      <c r="F43" s="6" t="s">
        <v>176</v>
      </c>
      <c r="G43" s="6" t="s">
        <v>56</v>
      </c>
      <c r="H43" s="6" t="s">
        <v>68</v>
      </c>
    </row>
    <row r="44" spans="1:8" s="6" customFormat="1" x14ac:dyDescent="0.3">
      <c r="A44" s="5" t="s">
        <v>82</v>
      </c>
      <c r="B44" s="5" t="s">
        <v>28</v>
      </c>
      <c r="C44" s="5"/>
      <c r="D44" s="5"/>
      <c r="E44" s="6" t="str">
        <f>LOOKUP(2,1/(Table1[[#This Row],[ILR Node1]:[ILR Node4]]&lt;&gt;""),Table1[[#This Row],[ILR Node1]:[ILR Node4]])</f>
        <v>AddLine2</v>
      </c>
      <c r="F44" s="6" t="s">
        <v>176</v>
      </c>
      <c r="G44" s="6" t="s">
        <v>56</v>
      </c>
      <c r="H44" s="6" t="s">
        <v>69</v>
      </c>
    </row>
    <row r="45" spans="1:8" x14ac:dyDescent="0.3">
      <c r="A45" s="1" t="s">
        <v>82</v>
      </c>
      <c r="B45" s="1" t="s">
        <v>162</v>
      </c>
      <c r="C45" s="1"/>
      <c r="D45" s="1"/>
      <c r="E45" t="str">
        <f>LOOKUP(2,1/(Table1[[#This Row],[ILR Node1]:[ILR Node4]]&lt;&gt;""),Table1[[#This Row],[ILR Node1]:[ILR Node4]])</f>
        <v>AddLine3</v>
      </c>
      <c r="F45" t="s">
        <v>67</v>
      </c>
    </row>
    <row r="46" spans="1:8" x14ac:dyDescent="0.3">
      <c r="A46" s="1" t="s">
        <v>82</v>
      </c>
      <c r="B46" s="1" t="s">
        <v>161</v>
      </c>
      <c r="C46" s="1"/>
      <c r="D46" s="1"/>
      <c r="E46" t="str">
        <f>LOOKUP(2,1/(Table1[[#This Row],[ILR Node1]:[ILR Node4]]&lt;&gt;""),Table1[[#This Row],[ILR Node1]:[ILR Node4]])</f>
        <v>AddLine4</v>
      </c>
      <c r="F46" t="s">
        <v>67</v>
      </c>
    </row>
    <row r="47" spans="1:8" x14ac:dyDescent="0.3">
      <c r="A47" s="1" t="s">
        <v>82</v>
      </c>
      <c r="B47" s="1" t="s">
        <v>160</v>
      </c>
      <c r="C47" s="1"/>
      <c r="D47" s="1"/>
      <c r="E47" t="str">
        <f>LOOKUP(2,1/(Table1[[#This Row],[ILR Node1]:[ILR Node4]]&lt;&gt;""),Table1[[#This Row],[ILR Node1]:[ILR Node4]])</f>
        <v>TelNo</v>
      </c>
      <c r="F47" t="s">
        <v>67</v>
      </c>
    </row>
    <row r="48" spans="1:8" s="6" customFormat="1" x14ac:dyDescent="0.3">
      <c r="A48" s="5" t="s">
        <v>82</v>
      </c>
      <c r="B48" s="5" t="s">
        <v>159</v>
      </c>
      <c r="C48" s="5"/>
      <c r="D48" s="5"/>
      <c r="E48" s="6" t="str">
        <f>LOOKUP(2,1/(Table1[[#This Row],[ILR Node1]:[ILR Node4]]&lt;&gt;""),Table1[[#This Row],[ILR Node1]:[ILR Node4]])</f>
        <v>Email</v>
      </c>
      <c r="F48" s="6" t="s">
        <v>176</v>
      </c>
      <c r="G48" s="6" t="s">
        <v>56</v>
      </c>
      <c r="H48" s="6" t="s">
        <v>177</v>
      </c>
    </row>
    <row r="49" spans="1:9" x14ac:dyDescent="0.3">
      <c r="A49" s="1" t="s">
        <v>82</v>
      </c>
      <c r="B49" s="1" t="s">
        <v>157</v>
      </c>
      <c r="C49" s="1" t="s">
        <v>158</v>
      </c>
      <c r="D49" s="1"/>
      <c r="E49" t="str">
        <f>LOOKUP(2,1/(Table1[[#This Row],[ILR Node1]:[ILR Node4]]&lt;&gt;""),Table1[[#This Row],[ILR Node1]:[ILR Node4]])</f>
        <v>ContPrefType</v>
      </c>
      <c r="F49" t="s">
        <v>67</v>
      </c>
    </row>
    <row r="50" spans="1:9" x14ac:dyDescent="0.3">
      <c r="A50" s="1" t="s">
        <v>82</v>
      </c>
      <c r="B50" s="1" t="s">
        <v>157</v>
      </c>
      <c r="C50" s="1" t="s">
        <v>156</v>
      </c>
      <c r="D50" s="1"/>
      <c r="E50" t="str">
        <f>LOOKUP(2,1/(Table1[[#This Row],[ILR Node1]:[ILR Node4]]&lt;&gt;""),Table1[[#This Row],[ILR Node1]:[ILR Node4]])</f>
        <v>ContPrefCode</v>
      </c>
      <c r="F50" t="s">
        <v>67</v>
      </c>
    </row>
    <row r="51" spans="1:9" s="6" customFormat="1" x14ac:dyDescent="0.3">
      <c r="A51" s="5" t="s">
        <v>82</v>
      </c>
      <c r="B51" s="5" t="s">
        <v>154</v>
      </c>
      <c r="C51" s="5" t="s">
        <v>155</v>
      </c>
      <c r="D51" s="5"/>
      <c r="E51" s="6" t="str">
        <f>LOOKUP(2,1/(Table1[[#This Row],[ILR Node1]:[ILR Node4]]&lt;&gt;""),Table1[[#This Row],[ILR Node1]:[ILR Node4]])</f>
        <v>LLDDCat</v>
      </c>
      <c r="F51" s="6" t="s">
        <v>176</v>
      </c>
      <c r="G51" s="6" t="s">
        <v>56</v>
      </c>
      <c r="H51" s="6" t="s">
        <v>178</v>
      </c>
      <c r="I51" s="6" t="s">
        <v>54</v>
      </c>
    </row>
    <row r="52" spans="1:9" s="6" customFormat="1" x14ac:dyDescent="0.3">
      <c r="A52" s="5" t="s">
        <v>82</v>
      </c>
      <c r="B52" s="5" t="s">
        <v>154</v>
      </c>
      <c r="C52" s="5" t="s">
        <v>153</v>
      </c>
      <c r="D52" s="5"/>
      <c r="E52" s="6" t="str">
        <f>LOOKUP(2,1/(Table1[[#This Row],[ILR Node1]:[ILR Node4]]&lt;&gt;""),Table1[[#This Row],[ILR Node1]:[ILR Node4]])</f>
        <v>PrimaryLLDD</v>
      </c>
      <c r="F52" s="6" t="s">
        <v>67</v>
      </c>
    </row>
    <row r="53" spans="1:9" x14ac:dyDescent="0.3">
      <c r="A53" s="1" t="s">
        <v>82</v>
      </c>
      <c r="B53" s="1" t="s">
        <v>152</v>
      </c>
      <c r="C53" s="1" t="s">
        <v>29</v>
      </c>
      <c r="D53" s="1"/>
      <c r="E53" t="str">
        <f>LOOKUP(2,1/(Table1[[#This Row],[ILR Node1]:[ILR Node4]]&lt;&gt;""),Table1[[#This Row],[ILR Node1]:[ILR Node4]])</f>
        <v>LearnFAMType</v>
      </c>
      <c r="F53" t="s">
        <v>67</v>
      </c>
    </row>
    <row r="54" spans="1:9" x14ac:dyDescent="0.3">
      <c r="A54" s="1" t="s">
        <v>82</v>
      </c>
      <c r="B54" s="1" t="s">
        <v>152</v>
      </c>
      <c r="C54" s="1" t="s">
        <v>30</v>
      </c>
      <c r="D54" s="1"/>
      <c r="E54" t="str">
        <f>LOOKUP(2,1/(Table1[[#This Row],[ILR Node1]:[ILR Node4]]&lt;&gt;""),Table1[[#This Row],[ILR Node1]:[ILR Node4]])</f>
        <v>LearnFAMCode</v>
      </c>
      <c r="F54" t="s">
        <v>67</v>
      </c>
    </row>
    <row r="55" spans="1:9" x14ac:dyDescent="0.3">
      <c r="A55" s="1" t="s">
        <v>82</v>
      </c>
      <c r="B55" s="1" t="s">
        <v>150</v>
      </c>
      <c r="C55" s="1" t="s">
        <v>151</v>
      </c>
      <c r="D55" s="1"/>
      <c r="E55" t="str">
        <f>LOOKUP(2,1/(Table1[[#This Row],[ILR Node1]:[ILR Node4]]&lt;&gt;""),Table1[[#This Row],[ILR Node1]:[ILR Node4]])</f>
        <v>ProvSpecLearnMonOccur</v>
      </c>
      <c r="F55" t="s">
        <v>67</v>
      </c>
    </row>
    <row r="56" spans="1:9" x14ac:dyDescent="0.3">
      <c r="A56" s="1" t="s">
        <v>82</v>
      </c>
      <c r="B56" s="1" t="s">
        <v>150</v>
      </c>
      <c r="C56" s="1" t="s">
        <v>149</v>
      </c>
      <c r="D56" s="1"/>
      <c r="E56" t="str">
        <f>LOOKUP(2,1/(Table1[[#This Row],[ILR Node1]:[ILR Node4]]&lt;&gt;""),Table1[[#This Row],[ILR Node1]:[ILR Node4]])</f>
        <v>ProvSpecLearnMon</v>
      </c>
      <c r="F56" t="s">
        <v>67</v>
      </c>
    </row>
    <row r="57" spans="1:9" x14ac:dyDescent="0.3">
      <c r="A57" s="1" t="s">
        <v>82</v>
      </c>
      <c r="B57" s="1" t="s">
        <v>144</v>
      </c>
      <c r="C57" s="1" t="s">
        <v>148</v>
      </c>
      <c r="D57" s="1"/>
      <c r="E57" t="str">
        <f>LOOKUP(2,1/(Table1[[#This Row],[ILR Node1]:[ILR Node4]]&lt;&gt;""),Table1[[#This Row],[ILR Node1]:[ILR Node4]])</f>
        <v>EmpStat</v>
      </c>
      <c r="F57" t="s">
        <v>67</v>
      </c>
    </row>
    <row r="58" spans="1:9" x14ac:dyDescent="0.3">
      <c r="A58" s="1" t="s">
        <v>82</v>
      </c>
      <c r="B58" s="1" t="s">
        <v>144</v>
      </c>
      <c r="C58" s="1" t="s">
        <v>147</v>
      </c>
      <c r="D58" s="1"/>
      <c r="E58" t="str">
        <f>LOOKUP(2,1/(Table1[[#This Row],[ILR Node1]:[ILR Node4]]&lt;&gt;""),Table1[[#This Row],[ILR Node1]:[ILR Node4]])</f>
        <v>DateEmpStatApp</v>
      </c>
      <c r="F58" t="s">
        <v>67</v>
      </c>
    </row>
    <row r="59" spans="1:9" x14ac:dyDescent="0.3">
      <c r="A59" s="1" t="s">
        <v>82</v>
      </c>
      <c r="B59" s="1" t="s">
        <v>144</v>
      </c>
      <c r="C59" s="1" t="s">
        <v>146</v>
      </c>
      <c r="D59" s="1"/>
      <c r="E59" t="str">
        <f>LOOKUP(2,1/(Table1[[#This Row],[ILR Node1]:[ILR Node4]]&lt;&gt;""),Table1[[#This Row],[ILR Node1]:[ILR Node4]])</f>
        <v>EmpId</v>
      </c>
      <c r="F59" t="s">
        <v>67</v>
      </c>
    </row>
    <row r="60" spans="1:9" x14ac:dyDescent="0.3">
      <c r="A60" s="1" t="s">
        <v>82</v>
      </c>
      <c r="B60" s="1" t="s">
        <v>144</v>
      </c>
      <c r="C60" s="1" t="s">
        <v>143</v>
      </c>
      <c r="D60" s="1" t="s">
        <v>145</v>
      </c>
      <c r="E60" t="str">
        <f>LOOKUP(2,1/(Table1[[#This Row],[ILR Node1]:[ILR Node4]]&lt;&gt;""),Table1[[#This Row],[ILR Node1]:[ILR Node4]])</f>
        <v>ESMType</v>
      </c>
      <c r="F60" t="s">
        <v>67</v>
      </c>
    </row>
    <row r="61" spans="1:9" x14ac:dyDescent="0.3">
      <c r="A61" s="1" t="s">
        <v>82</v>
      </c>
      <c r="B61" s="1" t="s">
        <v>144</v>
      </c>
      <c r="C61" s="1" t="s">
        <v>143</v>
      </c>
      <c r="D61" s="1" t="s">
        <v>142</v>
      </c>
      <c r="E61" t="str">
        <f>LOOKUP(2,1/(Table1[[#This Row],[ILR Node1]:[ILR Node4]]&lt;&gt;""),Table1[[#This Row],[ILR Node1]:[ILR Node4]])</f>
        <v>ESMCode</v>
      </c>
      <c r="F61" t="s">
        <v>67</v>
      </c>
    </row>
    <row r="62" spans="1:9" x14ac:dyDescent="0.3">
      <c r="A62" s="1" t="s">
        <v>82</v>
      </c>
      <c r="B62" s="1" t="s">
        <v>138</v>
      </c>
      <c r="C62" s="1" t="s">
        <v>141</v>
      </c>
      <c r="D62" s="1"/>
      <c r="E62" t="str">
        <f>LOOKUP(2,1/(Table1[[#This Row],[ILR Node1]:[ILR Node4]]&lt;&gt;""),Table1[[#This Row],[ILR Node1]:[ILR Node4]])</f>
        <v>UCASPERID</v>
      </c>
      <c r="F62" t="s">
        <v>67</v>
      </c>
    </row>
    <row r="63" spans="1:9" x14ac:dyDescent="0.3">
      <c r="A63" s="1" t="s">
        <v>82</v>
      </c>
      <c r="B63" s="1" t="s">
        <v>138</v>
      </c>
      <c r="C63" s="1" t="s">
        <v>140</v>
      </c>
      <c r="D63" s="1"/>
      <c r="E63" t="str">
        <f>LOOKUP(2,1/(Table1[[#This Row],[ILR Node1]:[ILR Node4]]&lt;&gt;""),Table1[[#This Row],[ILR Node1]:[ILR Node4]])</f>
        <v>TTACCOM</v>
      </c>
      <c r="F63" t="s">
        <v>67</v>
      </c>
    </row>
    <row r="64" spans="1:9" x14ac:dyDescent="0.3">
      <c r="A64" s="1" t="s">
        <v>82</v>
      </c>
      <c r="B64" s="1" t="s">
        <v>138</v>
      </c>
      <c r="C64" s="1" t="s">
        <v>137</v>
      </c>
      <c r="D64" s="1" t="s">
        <v>139</v>
      </c>
      <c r="E64" t="str">
        <f>LOOKUP(2,1/(Table1[[#This Row],[ILR Node1]:[ILR Node4]]&lt;&gt;""),Table1[[#This Row],[ILR Node1]:[ILR Node4]])</f>
        <v>FINTYPE</v>
      </c>
      <c r="F64" t="s">
        <v>67</v>
      </c>
    </row>
    <row r="65" spans="1:8" x14ac:dyDescent="0.3">
      <c r="A65" s="1" t="s">
        <v>82</v>
      </c>
      <c r="B65" s="1" t="s">
        <v>138</v>
      </c>
      <c r="C65" s="1" t="s">
        <v>137</v>
      </c>
      <c r="D65" s="1" t="s">
        <v>136</v>
      </c>
      <c r="E65" t="str">
        <f>LOOKUP(2,1/(Table1[[#This Row],[ILR Node1]:[ILR Node4]]&lt;&gt;""),Table1[[#This Row],[ILR Node1]:[ILR Node4]])</f>
        <v>FINAMOUNT</v>
      </c>
      <c r="F65" t="s">
        <v>67</v>
      </c>
    </row>
    <row r="66" spans="1:8" x14ac:dyDescent="0.3">
      <c r="A66" s="1" t="s">
        <v>82</v>
      </c>
      <c r="B66" s="1" t="s">
        <v>81</v>
      </c>
      <c r="C66" s="1" t="s">
        <v>31</v>
      </c>
      <c r="D66" s="1"/>
      <c r="E66" t="str">
        <f>LOOKUP(2,1/(Table1[[#This Row],[ILR Node1]:[ILR Node4]]&lt;&gt;""),Table1[[#This Row],[ILR Node1]:[ILR Node4]])</f>
        <v>LearnAimRef</v>
      </c>
      <c r="F66" t="s">
        <v>66</v>
      </c>
      <c r="G66" t="s">
        <v>57</v>
      </c>
      <c r="H66" t="s">
        <v>58</v>
      </c>
    </row>
    <row r="67" spans="1:8" s="6" customFormat="1" x14ac:dyDescent="0.3">
      <c r="A67" s="5" t="s">
        <v>82</v>
      </c>
      <c r="B67" s="5" t="s">
        <v>81</v>
      </c>
      <c r="C67" s="5" t="s">
        <v>32</v>
      </c>
      <c r="D67" s="5"/>
      <c r="E67" s="6" t="str">
        <f>LOOKUP(2,1/(Table1[[#This Row],[ILR Node1]:[ILR Node4]]&lt;&gt;""),Table1[[#This Row],[ILR Node1]:[ILR Node4]])</f>
        <v>AimType</v>
      </c>
      <c r="F67" s="6" t="s">
        <v>66</v>
      </c>
      <c r="G67" s="6" t="s">
        <v>70</v>
      </c>
    </row>
    <row r="68" spans="1:8" x14ac:dyDescent="0.3">
      <c r="A68" s="1" t="s">
        <v>82</v>
      </c>
      <c r="B68" s="1" t="s">
        <v>81</v>
      </c>
      <c r="C68" s="1" t="s">
        <v>33</v>
      </c>
      <c r="D68" s="1"/>
      <c r="E68" t="str">
        <f>LOOKUP(2,1/(Table1[[#This Row],[ILR Node1]:[ILR Node4]]&lt;&gt;""),Table1[[#This Row],[ILR Node1]:[ILR Node4]])</f>
        <v>AimSeqNumber</v>
      </c>
      <c r="F68" t="s">
        <v>67</v>
      </c>
    </row>
    <row r="69" spans="1:8" x14ac:dyDescent="0.3">
      <c r="A69" s="1" t="s">
        <v>82</v>
      </c>
      <c r="B69" s="1" t="s">
        <v>81</v>
      </c>
      <c r="C69" s="1" t="s">
        <v>34</v>
      </c>
      <c r="D69" s="1"/>
      <c r="E69" t="str">
        <f>LOOKUP(2,1/(Table1[[#This Row],[ILR Node1]:[ILR Node4]]&lt;&gt;""),Table1[[#This Row],[ILR Node1]:[ILR Node4]])</f>
        <v>LearnStartDate</v>
      </c>
      <c r="F69" t="s">
        <v>66</v>
      </c>
      <c r="G69" t="s">
        <v>57</v>
      </c>
      <c r="H69" t="s">
        <v>59</v>
      </c>
    </row>
    <row r="70" spans="1:8" x14ac:dyDescent="0.3">
      <c r="A70" s="1" t="s">
        <v>82</v>
      </c>
      <c r="B70" s="1" t="s">
        <v>81</v>
      </c>
      <c r="C70" s="1" t="s">
        <v>135</v>
      </c>
      <c r="D70" s="1"/>
      <c r="E70" t="str">
        <f>LOOKUP(2,1/(Table1[[#This Row],[ILR Node1]:[ILR Node4]]&lt;&gt;""),Table1[[#This Row],[ILR Node1]:[ILR Node4]])</f>
        <v>OrigLearnStartDate</v>
      </c>
      <c r="F70" t="s">
        <v>67</v>
      </c>
    </row>
    <row r="71" spans="1:8" x14ac:dyDescent="0.3">
      <c r="A71" s="1" t="s">
        <v>82</v>
      </c>
      <c r="B71" s="1" t="s">
        <v>81</v>
      </c>
      <c r="C71" s="1" t="s">
        <v>35</v>
      </c>
      <c r="D71" s="1"/>
      <c r="E71" t="str">
        <f>LOOKUP(2,1/(Table1[[#This Row],[ILR Node1]:[ILR Node4]]&lt;&gt;""),Table1[[#This Row],[ILR Node1]:[ILR Node4]])</f>
        <v>LearnPlanEndDate</v>
      </c>
      <c r="F71" t="s">
        <v>66</v>
      </c>
      <c r="G71" t="s">
        <v>57</v>
      </c>
      <c r="H71" t="s">
        <v>63</v>
      </c>
    </row>
    <row r="72" spans="1:8" x14ac:dyDescent="0.3">
      <c r="A72" s="1" t="s">
        <v>82</v>
      </c>
      <c r="B72" s="1" t="s">
        <v>81</v>
      </c>
      <c r="C72" s="1" t="s">
        <v>36</v>
      </c>
      <c r="D72" s="1"/>
      <c r="E72" t="str">
        <f>LOOKUP(2,1/(Table1[[#This Row],[ILR Node1]:[ILR Node4]]&lt;&gt;""),Table1[[#This Row],[ILR Node1]:[ILR Node4]])</f>
        <v>FundModel</v>
      </c>
      <c r="F72" t="s">
        <v>67</v>
      </c>
    </row>
    <row r="73" spans="1:8" x14ac:dyDescent="0.3">
      <c r="A73" s="1" t="s">
        <v>82</v>
      </c>
      <c r="B73" s="1" t="s">
        <v>81</v>
      </c>
      <c r="C73" s="1" t="s">
        <v>134</v>
      </c>
      <c r="D73" s="1"/>
      <c r="E73" t="str">
        <f>LOOKUP(2,1/(Table1[[#This Row],[ILR Node1]:[ILR Node4]]&lt;&gt;""),Table1[[#This Row],[ILR Node1]:[ILR Node4]])</f>
        <v>ProgType</v>
      </c>
      <c r="F73" t="s">
        <v>67</v>
      </c>
    </row>
    <row r="74" spans="1:8" x14ac:dyDescent="0.3">
      <c r="A74" s="1" t="s">
        <v>82</v>
      </c>
      <c r="B74" s="1" t="s">
        <v>81</v>
      </c>
      <c r="C74" s="1" t="s">
        <v>133</v>
      </c>
      <c r="D74" s="1"/>
      <c r="E74" t="str">
        <f>LOOKUP(2,1/(Table1[[#This Row],[ILR Node1]:[ILR Node4]]&lt;&gt;""),Table1[[#This Row],[ILR Node1]:[ILR Node4]])</f>
        <v>FworkCode</v>
      </c>
      <c r="F74" t="s">
        <v>67</v>
      </c>
    </row>
    <row r="75" spans="1:8" x14ac:dyDescent="0.3">
      <c r="A75" s="1" t="s">
        <v>82</v>
      </c>
      <c r="B75" s="1" t="s">
        <v>81</v>
      </c>
      <c r="C75" s="1" t="s">
        <v>132</v>
      </c>
      <c r="D75" s="1"/>
      <c r="E75" t="str">
        <f>LOOKUP(2,1/(Table1[[#This Row],[ILR Node1]:[ILR Node4]]&lt;&gt;""),Table1[[#This Row],[ILR Node1]:[ILR Node4]])</f>
        <v>PwayCode</v>
      </c>
      <c r="F75" t="s">
        <v>67</v>
      </c>
    </row>
    <row r="76" spans="1:8" x14ac:dyDescent="0.3">
      <c r="A76" s="1" t="s">
        <v>82</v>
      </c>
      <c r="B76" s="1" t="s">
        <v>81</v>
      </c>
      <c r="C76" s="1" t="s">
        <v>131</v>
      </c>
      <c r="D76" s="1"/>
      <c r="E76" t="str">
        <f>LOOKUP(2,1/(Table1[[#This Row],[ILR Node1]:[ILR Node4]]&lt;&gt;""),Table1[[#This Row],[ILR Node1]:[ILR Node4]])</f>
        <v>StdCode</v>
      </c>
      <c r="F76" t="s">
        <v>67</v>
      </c>
    </row>
    <row r="77" spans="1:8" x14ac:dyDescent="0.3">
      <c r="A77" s="1" t="s">
        <v>82</v>
      </c>
      <c r="B77" s="1" t="s">
        <v>81</v>
      </c>
      <c r="C77" s="1" t="s">
        <v>130</v>
      </c>
      <c r="D77" s="1"/>
      <c r="E77" t="str">
        <f>LOOKUP(2,1/(Table1[[#This Row],[ILR Node1]:[ILR Node4]]&lt;&gt;""),Table1[[#This Row],[ILR Node1]:[ILR Node4]])</f>
        <v>PartnerUKPRN</v>
      </c>
      <c r="F77" t="s">
        <v>67</v>
      </c>
    </row>
    <row r="78" spans="1:8" x14ac:dyDescent="0.3">
      <c r="A78" s="1" t="s">
        <v>82</v>
      </c>
      <c r="B78" s="1" t="s">
        <v>81</v>
      </c>
      <c r="C78" s="1" t="s">
        <v>37</v>
      </c>
      <c r="D78" s="1"/>
      <c r="E78" t="str">
        <f>LOOKUP(2,1/(Table1[[#This Row],[ILR Node1]:[ILR Node4]]&lt;&gt;""),Table1[[#This Row],[ILR Node1]:[ILR Node4]])</f>
        <v>DelLocPostCode</v>
      </c>
      <c r="F78" t="s">
        <v>67</v>
      </c>
    </row>
    <row r="79" spans="1:8" x14ac:dyDescent="0.3">
      <c r="A79" s="1" t="s">
        <v>82</v>
      </c>
      <c r="B79" s="1" t="s">
        <v>81</v>
      </c>
      <c r="C79" s="1" t="s">
        <v>129</v>
      </c>
      <c r="D79" s="1"/>
      <c r="E79" t="str">
        <f>LOOKUP(2,1/(Table1[[#This Row],[ILR Node1]:[ILR Node4]]&lt;&gt;""),Table1[[#This Row],[ILR Node1]:[ILR Node4]])</f>
        <v>AddHours</v>
      </c>
      <c r="F79" t="s">
        <v>67</v>
      </c>
    </row>
    <row r="80" spans="1:8" x14ac:dyDescent="0.3">
      <c r="A80" s="1" t="s">
        <v>82</v>
      </c>
      <c r="B80" s="1" t="s">
        <v>81</v>
      </c>
      <c r="C80" s="1" t="s">
        <v>128</v>
      </c>
      <c r="D80" s="1"/>
      <c r="E80" t="str">
        <f>LOOKUP(2,1/(Table1[[#This Row],[ILR Node1]:[ILR Node4]]&lt;&gt;""),Table1[[#This Row],[ILR Node1]:[ILR Node4]])</f>
        <v>PriorLearnFundAdj</v>
      </c>
      <c r="F80" t="s">
        <v>67</v>
      </c>
    </row>
    <row r="81" spans="1:8" x14ac:dyDescent="0.3">
      <c r="A81" s="1" t="s">
        <v>82</v>
      </c>
      <c r="B81" s="1" t="s">
        <v>81</v>
      </c>
      <c r="C81" s="1" t="s">
        <v>127</v>
      </c>
      <c r="D81" s="1"/>
      <c r="E81" t="str">
        <f>LOOKUP(2,1/(Table1[[#This Row],[ILR Node1]:[ILR Node4]]&lt;&gt;""),Table1[[#This Row],[ILR Node1]:[ILR Node4]])</f>
        <v>OtherFundAdj</v>
      </c>
      <c r="F81" t="s">
        <v>67</v>
      </c>
    </row>
    <row r="82" spans="1:8" x14ac:dyDescent="0.3">
      <c r="A82" s="1" t="s">
        <v>82</v>
      </c>
      <c r="B82" s="1" t="s">
        <v>81</v>
      </c>
      <c r="C82" s="1" t="s">
        <v>126</v>
      </c>
      <c r="D82" s="1"/>
      <c r="E82" t="str">
        <f>LOOKUP(2,1/(Table1[[#This Row],[ILR Node1]:[ILR Node4]]&lt;&gt;""),Table1[[#This Row],[ILR Node1]:[ILR Node4]])</f>
        <v>ConRefNumber</v>
      </c>
      <c r="F82" t="s">
        <v>67</v>
      </c>
    </row>
    <row r="83" spans="1:8" x14ac:dyDescent="0.3">
      <c r="A83" s="1" t="s">
        <v>82</v>
      </c>
      <c r="B83" s="1" t="s">
        <v>81</v>
      </c>
      <c r="C83" s="1" t="s">
        <v>125</v>
      </c>
      <c r="D83" s="1"/>
      <c r="E83" t="str">
        <f>LOOKUP(2,1/(Table1[[#This Row],[ILR Node1]:[ILR Node4]]&lt;&gt;""),Table1[[#This Row],[ILR Node1]:[ILR Node4]])</f>
        <v>EPAOrgID</v>
      </c>
      <c r="F83" t="s">
        <v>67</v>
      </c>
    </row>
    <row r="84" spans="1:8" x14ac:dyDescent="0.3">
      <c r="A84" s="1" t="s">
        <v>82</v>
      </c>
      <c r="B84" s="1" t="s">
        <v>81</v>
      </c>
      <c r="C84" s="1" t="s">
        <v>124</v>
      </c>
      <c r="D84" s="1"/>
      <c r="E84" t="str">
        <f>LOOKUP(2,1/(Table1[[#This Row],[ILR Node1]:[ILR Node4]]&lt;&gt;""),Table1[[#This Row],[ILR Node1]:[ILR Node4]])</f>
        <v>EmpOutcome</v>
      </c>
      <c r="F84" t="s">
        <v>67</v>
      </c>
    </row>
    <row r="85" spans="1:8" x14ac:dyDescent="0.3">
      <c r="A85" s="1" t="s">
        <v>82</v>
      </c>
      <c r="B85" s="1" t="s">
        <v>81</v>
      </c>
      <c r="C85" s="1" t="s">
        <v>38</v>
      </c>
      <c r="D85" s="1"/>
      <c r="E85" t="str">
        <f>LOOKUP(2,1/(Table1[[#This Row],[ILR Node1]:[ILR Node4]]&lt;&gt;""),Table1[[#This Row],[ILR Node1]:[ILR Node4]])</f>
        <v>CompStatus</v>
      </c>
      <c r="F85" t="s">
        <v>67</v>
      </c>
    </row>
    <row r="86" spans="1:8" x14ac:dyDescent="0.3">
      <c r="A86" s="1" t="s">
        <v>82</v>
      </c>
      <c r="B86" s="1" t="s">
        <v>81</v>
      </c>
      <c r="C86" s="1" t="s">
        <v>39</v>
      </c>
      <c r="D86" s="1"/>
      <c r="E86" t="str">
        <f>LOOKUP(2,1/(Table1[[#This Row],[ILR Node1]:[ILR Node4]]&lt;&gt;""),Table1[[#This Row],[ILR Node1]:[ILR Node4]])</f>
        <v>LearnActEndDate</v>
      </c>
      <c r="F86" t="s">
        <v>66</v>
      </c>
      <c r="G86" t="s">
        <v>57</v>
      </c>
      <c r="H86" t="s">
        <v>62</v>
      </c>
    </row>
    <row r="87" spans="1:8" x14ac:dyDescent="0.3">
      <c r="A87" s="1" t="s">
        <v>82</v>
      </c>
      <c r="B87" s="1" t="s">
        <v>81</v>
      </c>
      <c r="C87" s="1" t="s">
        <v>40</v>
      </c>
      <c r="D87" s="1"/>
      <c r="E87" t="str">
        <f>LOOKUP(2,1/(Table1[[#This Row],[ILR Node1]:[ILR Node4]]&lt;&gt;""),Table1[[#This Row],[ILR Node1]:[ILR Node4]])</f>
        <v>WithdrawReason</v>
      </c>
      <c r="F87" t="s">
        <v>66</v>
      </c>
      <c r="G87" t="s">
        <v>57</v>
      </c>
      <c r="H87" t="s">
        <v>61</v>
      </c>
    </row>
    <row r="88" spans="1:8" x14ac:dyDescent="0.3">
      <c r="A88" s="1" t="s">
        <v>82</v>
      </c>
      <c r="B88" s="1" t="s">
        <v>81</v>
      </c>
      <c r="C88" s="1" t="s">
        <v>41</v>
      </c>
      <c r="D88" s="1"/>
      <c r="E88" t="str">
        <f>LOOKUP(2,1/(Table1[[#This Row],[ILR Node1]:[ILR Node4]]&lt;&gt;""),Table1[[#This Row],[ILR Node1]:[ILR Node4]])</f>
        <v>Outcome</v>
      </c>
      <c r="F88" t="s">
        <v>66</v>
      </c>
      <c r="G88" t="s">
        <v>57</v>
      </c>
      <c r="H88" t="s">
        <v>60</v>
      </c>
    </row>
    <row r="89" spans="1:8" x14ac:dyDescent="0.3">
      <c r="A89" s="1" t="s">
        <v>82</v>
      </c>
      <c r="B89" s="1" t="s">
        <v>81</v>
      </c>
      <c r="C89" s="1" t="s">
        <v>123</v>
      </c>
      <c r="D89" s="1"/>
      <c r="E89" t="str">
        <f>LOOKUP(2,1/(Table1[[#This Row],[ILR Node1]:[ILR Node4]]&lt;&gt;""),Table1[[#This Row],[ILR Node1]:[ILR Node4]])</f>
        <v>AchDate</v>
      </c>
      <c r="F89" t="s">
        <v>67</v>
      </c>
    </row>
    <row r="90" spans="1:8" x14ac:dyDescent="0.3">
      <c r="A90" s="1" t="s">
        <v>82</v>
      </c>
      <c r="B90" s="1" t="s">
        <v>81</v>
      </c>
      <c r="C90" s="1" t="s">
        <v>122</v>
      </c>
      <c r="D90" s="1"/>
      <c r="E90" t="str">
        <f>LOOKUP(2,1/(Table1[[#This Row],[ILR Node1]:[ILR Node4]]&lt;&gt;""),Table1[[#This Row],[ILR Node1]:[ILR Node4]])</f>
        <v>OutGrade</v>
      </c>
      <c r="F90" t="s">
        <v>66</v>
      </c>
    </row>
    <row r="91" spans="1:8" x14ac:dyDescent="0.3">
      <c r="A91" s="1" t="s">
        <v>82</v>
      </c>
      <c r="B91" s="1" t="s">
        <v>81</v>
      </c>
      <c r="C91" s="1" t="s">
        <v>121</v>
      </c>
      <c r="D91" s="1"/>
      <c r="E91" t="str">
        <f>LOOKUP(2,1/(Table1[[#This Row],[ILR Node1]:[ILR Node4]]&lt;&gt;""),Table1[[#This Row],[ILR Node1]:[ILR Node4]])</f>
        <v>SWSupAimId</v>
      </c>
      <c r="F91" t="s">
        <v>67</v>
      </c>
    </row>
    <row r="92" spans="1:8" x14ac:dyDescent="0.3">
      <c r="A92" s="1" t="s">
        <v>82</v>
      </c>
      <c r="B92" s="1" t="s">
        <v>81</v>
      </c>
      <c r="C92" s="1" t="s">
        <v>119</v>
      </c>
      <c r="D92" s="1" t="s">
        <v>42</v>
      </c>
      <c r="E92" t="str">
        <f>LOOKUP(2,1/(Table1[[#This Row],[ILR Node1]:[ILR Node4]]&lt;&gt;""),Table1[[#This Row],[ILR Node1]:[ILR Node4]])</f>
        <v>LearnDelFAMType</v>
      </c>
      <c r="F92" t="s">
        <v>67</v>
      </c>
    </row>
    <row r="93" spans="1:8" x14ac:dyDescent="0.3">
      <c r="A93" s="1" t="s">
        <v>82</v>
      </c>
      <c r="B93" s="1" t="s">
        <v>81</v>
      </c>
      <c r="C93" s="1" t="s">
        <v>119</v>
      </c>
      <c r="D93" s="1" t="s">
        <v>43</v>
      </c>
      <c r="E93" t="str">
        <f>LOOKUP(2,1/(Table1[[#This Row],[ILR Node1]:[ILR Node4]]&lt;&gt;""),Table1[[#This Row],[ILR Node1]:[ILR Node4]])</f>
        <v>LearnDelFAMCode</v>
      </c>
      <c r="F93" t="s">
        <v>67</v>
      </c>
    </row>
    <row r="94" spans="1:8" x14ac:dyDescent="0.3">
      <c r="A94" s="1" t="s">
        <v>82</v>
      </c>
      <c r="B94" s="1" t="s">
        <v>81</v>
      </c>
      <c r="C94" s="1" t="s">
        <v>119</v>
      </c>
      <c r="D94" s="1" t="s">
        <v>120</v>
      </c>
      <c r="E94" t="str">
        <f>LOOKUP(2,1/(Table1[[#This Row],[ILR Node1]:[ILR Node4]]&lt;&gt;""),Table1[[#This Row],[ILR Node1]:[ILR Node4]])</f>
        <v>LearnDelFAMDateFrom</v>
      </c>
      <c r="F94" t="s">
        <v>67</v>
      </c>
    </row>
    <row r="95" spans="1:8" x14ac:dyDescent="0.3">
      <c r="A95" s="1" t="s">
        <v>82</v>
      </c>
      <c r="B95" s="1" t="s">
        <v>81</v>
      </c>
      <c r="C95" s="1" t="s">
        <v>119</v>
      </c>
      <c r="D95" s="1" t="s">
        <v>118</v>
      </c>
      <c r="E95" t="str">
        <f>LOOKUP(2,1/(Table1[[#This Row],[ILR Node1]:[ILR Node4]]&lt;&gt;""),Table1[[#This Row],[ILR Node1]:[ILR Node4]])</f>
        <v>LearnDelFAMDateTo</v>
      </c>
      <c r="F95" t="s">
        <v>67</v>
      </c>
    </row>
    <row r="96" spans="1:8" x14ac:dyDescent="0.3">
      <c r="A96" s="1" t="s">
        <v>82</v>
      </c>
      <c r="B96" s="1" t="s">
        <v>81</v>
      </c>
      <c r="C96" s="1" t="s">
        <v>71</v>
      </c>
      <c r="D96" s="1" t="s">
        <v>117</v>
      </c>
      <c r="E96" t="str">
        <f>LOOKUP(2,1/(Table1[[#This Row],[ILR Node1]:[ILR Node4]]&lt;&gt;""),Table1[[#This Row],[ILR Node1]:[ILR Node4]])</f>
        <v>WorkPlaceStartDate</v>
      </c>
      <c r="F96" t="s">
        <v>67</v>
      </c>
    </row>
    <row r="97" spans="1:8" x14ac:dyDescent="0.3">
      <c r="A97" s="1" t="s">
        <v>82</v>
      </c>
      <c r="B97" s="1" t="s">
        <v>81</v>
      </c>
      <c r="C97" s="1" t="s">
        <v>71</v>
      </c>
      <c r="D97" s="1" t="s">
        <v>116</v>
      </c>
      <c r="E97" t="str">
        <f>LOOKUP(2,1/(Table1[[#This Row],[ILR Node1]:[ILR Node4]]&lt;&gt;""),Table1[[#This Row],[ILR Node1]:[ILR Node4]])</f>
        <v>WorkPlaceEndDate</v>
      </c>
      <c r="F97" t="s">
        <v>67</v>
      </c>
    </row>
    <row r="98" spans="1:8" x14ac:dyDescent="0.3">
      <c r="A98" s="1" t="s">
        <v>82</v>
      </c>
      <c r="B98" s="1" t="s">
        <v>81</v>
      </c>
      <c r="C98" s="1" t="s">
        <v>71</v>
      </c>
      <c r="D98" s="1" t="s">
        <v>115</v>
      </c>
      <c r="E98" t="str">
        <f>LOOKUP(2,1/(Table1[[#This Row],[ILR Node1]:[ILR Node4]]&lt;&gt;""),Table1[[#This Row],[ILR Node1]:[ILR Node4]])</f>
        <v>WorkPlaceHours</v>
      </c>
      <c r="F98" t="s">
        <v>67</v>
      </c>
    </row>
    <row r="99" spans="1:8" x14ac:dyDescent="0.3">
      <c r="A99" s="1" t="s">
        <v>82</v>
      </c>
      <c r="B99" s="1" t="s">
        <v>81</v>
      </c>
      <c r="C99" s="1" t="s">
        <v>71</v>
      </c>
      <c r="D99" s="1" t="s">
        <v>114</v>
      </c>
      <c r="E99" t="str">
        <f>LOOKUP(2,1/(Table1[[#This Row],[ILR Node1]:[ILR Node4]]&lt;&gt;""),Table1[[#This Row],[ILR Node1]:[ILR Node4]])</f>
        <v>WorkPlaceMode</v>
      </c>
      <c r="F99" t="s">
        <v>67</v>
      </c>
    </row>
    <row r="100" spans="1:8" x14ac:dyDescent="0.3">
      <c r="A100" s="1" t="s">
        <v>82</v>
      </c>
      <c r="B100" s="1" t="s">
        <v>81</v>
      </c>
      <c r="C100" s="1" t="s">
        <v>71</v>
      </c>
      <c r="D100" s="1" t="s">
        <v>113</v>
      </c>
      <c r="E100" t="str">
        <f>LOOKUP(2,1/(Table1[[#This Row],[ILR Node1]:[ILR Node4]]&lt;&gt;""),Table1[[#This Row],[ILR Node1]:[ILR Node4]])</f>
        <v>WorkPlaceEmpId</v>
      </c>
      <c r="F100" t="s">
        <v>67</v>
      </c>
    </row>
    <row r="101" spans="1:8" x14ac:dyDescent="0.3">
      <c r="A101" s="1" t="s">
        <v>82</v>
      </c>
      <c r="B101" s="1" t="s">
        <v>81</v>
      </c>
      <c r="C101" s="1" t="s">
        <v>109</v>
      </c>
      <c r="D101" s="1" t="s">
        <v>112</v>
      </c>
      <c r="E101" t="str">
        <f>LOOKUP(2,1/(Table1[[#This Row],[ILR Node1]:[ILR Node4]]&lt;&gt;""),Table1[[#This Row],[ILR Node1]:[ILR Node4]])</f>
        <v>AFinType</v>
      </c>
      <c r="F101" t="s">
        <v>67</v>
      </c>
    </row>
    <row r="102" spans="1:8" x14ac:dyDescent="0.3">
      <c r="A102" s="1" t="s">
        <v>82</v>
      </c>
      <c r="B102" s="1" t="s">
        <v>81</v>
      </c>
      <c r="C102" s="1" t="s">
        <v>109</v>
      </c>
      <c r="D102" s="1" t="s">
        <v>111</v>
      </c>
      <c r="E102" t="str">
        <f>LOOKUP(2,1/(Table1[[#This Row],[ILR Node1]:[ILR Node4]]&lt;&gt;""),Table1[[#This Row],[ILR Node1]:[ILR Node4]])</f>
        <v>AFinCode</v>
      </c>
      <c r="F102" t="s">
        <v>67</v>
      </c>
    </row>
    <row r="103" spans="1:8" x14ac:dyDescent="0.3">
      <c r="A103" s="1" t="s">
        <v>82</v>
      </c>
      <c r="B103" s="1" t="s">
        <v>81</v>
      </c>
      <c r="C103" s="1" t="s">
        <v>109</v>
      </c>
      <c r="D103" s="1" t="s">
        <v>110</v>
      </c>
      <c r="E103" t="str">
        <f>LOOKUP(2,1/(Table1[[#This Row],[ILR Node1]:[ILR Node4]]&lt;&gt;""),Table1[[#This Row],[ILR Node1]:[ILR Node4]])</f>
        <v>AFinDate</v>
      </c>
      <c r="F103" t="s">
        <v>67</v>
      </c>
    </row>
    <row r="104" spans="1:8" x14ac:dyDescent="0.3">
      <c r="A104" s="1" t="s">
        <v>82</v>
      </c>
      <c r="B104" s="1" t="s">
        <v>81</v>
      </c>
      <c r="C104" s="1" t="s">
        <v>109</v>
      </c>
      <c r="D104" s="1" t="s">
        <v>108</v>
      </c>
      <c r="E104" t="str">
        <f>LOOKUP(2,1/(Table1[[#This Row],[ILR Node1]:[ILR Node4]]&lt;&gt;""),Table1[[#This Row],[ILR Node1]:[ILR Node4]])</f>
        <v>AFinAmount</v>
      </c>
      <c r="F104" t="s">
        <v>67</v>
      </c>
    </row>
    <row r="105" spans="1:8" x14ac:dyDescent="0.3">
      <c r="A105" s="1" t="s">
        <v>82</v>
      </c>
      <c r="B105" s="1" t="s">
        <v>81</v>
      </c>
      <c r="C105" s="1" t="s">
        <v>106</v>
      </c>
      <c r="D105" s="1" t="s">
        <v>107</v>
      </c>
      <c r="E105" t="str">
        <f>LOOKUP(2,1/(Table1[[#This Row],[ILR Node1]:[ILR Node4]]&lt;&gt;""),Table1[[#This Row],[ILR Node1]:[ILR Node4]])</f>
        <v>ProvSpecDelMonOccur</v>
      </c>
      <c r="F105" t="s">
        <v>67</v>
      </c>
    </row>
    <row r="106" spans="1:8" x14ac:dyDescent="0.3">
      <c r="A106" s="1" t="s">
        <v>82</v>
      </c>
      <c r="B106" s="1" t="s">
        <v>81</v>
      </c>
      <c r="C106" s="1" t="s">
        <v>106</v>
      </c>
      <c r="D106" s="1" t="s">
        <v>105</v>
      </c>
      <c r="E106" t="str">
        <f>LOOKUP(2,1/(Table1[[#This Row],[ILR Node1]:[ILR Node4]]&lt;&gt;""),Table1[[#This Row],[ILR Node1]:[ILR Node4]])</f>
        <v>ProvSpecDelMon</v>
      </c>
      <c r="F106" t="s">
        <v>67</v>
      </c>
    </row>
    <row r="107" spans="1:8" x14ac:dyDescent="0.3">
      <c r="A107" s="1" t="s">
        <v>82</v>
      </c>
      <c r="B107" s="1" t="s">
        <v>81</v>
      </c>
      <c r="C107" s="1" t="s">
        <v>80</v>
      </c>
      <c r="D107" s="1" t="s">
        <v>104</v>
      </c>
      <c r="E107" t="str">
        <f>LOOKUP(2,1/(Table1[[#This Row],[ILR Node1]:[ILR Node4]]&lt;&gt;""),Table1[[#This Row],[ILR Node1]:[ILR Node4]])</f>
        <v>NUMHUS</v>
      </c>
      <c r="F107" t="s">
        <v>67</v>
      </c>
    </row>
    <row r="108" spans="1:8" x14ac:dyDescent="0.3">
      <c r="A108" s="1" t="s">
        <v>82</v>
      </c>
      <c r="B108" s="1" t="s">
        <v>81</v>
      </c>
      <c r="C108" s="1" t="s">
        <v>80</v>
      </c>
      <c r="D108" s="1" t="s">
        <v>103</v>
      </c>
      <c r="E108" t="str">
        <f>LOOKUP(2,1/(Table1[[#This Row],[ILR Node1]:[ILR Node4]]&lt;&gt;""),Table1[[#This Row],[ILR Node1]:[ILR Node4]])</f>
        <v>SSN</v>
      </c>
      <c r="F108" t="s">
        <v>67</v>
      </c>
    </row>
    <row r="109" spans="1:8" x14ac:dyDescent="0.3">
      <c r="A109" s="1" t="s">
        <v>82</v>
      </c>
      <c r="B109" s="1" t="s">
        <v>81</v>
      </c>
      <c r="C109" s="1" t="s">
        <v>80</v>
      </c>
      <c r="D109" s="1" t="s">
        <v>102</v>
      </c>
      <c r="E109" t="str">
        <f>LOOKUP(2,1/(Table1[[#This Row],[ILR Node1]:[ILR Node4]]&lt;&gt;""),Table1[[#This Row],[ILR Node1]:[ILR Node4]])</f>
        <v>QUALENT3</v>
      </c>
      <c r="F109" t="s">
        <v>67</v>
      </c>
    </row>
    <row r="110" spans="1:8" x14ac:dyDescent="0.3">
      <c r="A110" s="1" t="s">
        <v>82</v>
      </c>
      <c r="B110" s="1" t="s">
        <v>81</v>
      </c>
      <c r="C110" s="1" t="s">
        <v>80</v>
      </c>
      <c r="D110" s="1" t="s">
        <v>101</v>
      </c>
      <c r="E110" t="str">
        <f>LOOKUP(2,1/(Table1[[#This Row],[ILR Node1]:[ILR Node4]]&lt;&gt;""),Table1[[#This Row],[ILR Node1]:[ILR Node4]])</f>
        <v>SOC2000</v>
      </c>
      <c r="F110" t="s">
        <v>67</v>
      </c>
    </row>
    <row r="111" spans="1:8" x14ac:dyDescent="0.3">
      <c r="A111" s="1" t="s">
        <v>82</v>
      </c>
      <c r="B111" s="1" t="s">
        <v>81</v>
      </c>
      <c r="C111" s="1" t="s">
        <v>80</v>
      </c>
      <c r="D111" s="1" t="s">
        <v>100</v>
      </c>
      <c r="E111" t="str">
        <f>LOOKUP(2,1/(Table1[[#This Row],[ILR Node1]:[ILR Node4]]&lt;&gt;""),Table1[[#This Row],[ILR Node1]:[ILR Node4]])</f>
        <v>SEC</v>
      </c>
      <c r="F111" t="s">
        <v>66</v>
      </c>
      <c r="G111" t="s">
        <v>56</v>
      </c>
      <c r="H111" t="s">
        <v>195</v>
      </c>
    </row>
    <row r="112" spans="1:8" x14ac:dyDescent="0.3">
      <c r="A112" s="1" t="s">
        <v>82</v>
      </c>
      <c r="B112" s="1" t="s">
        <v>81</v>
      </c>
      <c r="C112" s="1" t="s">
        <v>80</v>
      </c>
      <c r="D112" s="1" t="s">
        <v>99</v>
      </c>
      <c r="E112" t="str">
        <f>LOOKUP(2,1/(Table1[[#This Row],[ILR Node1]:[ILR Node4]]&lt;&gt;""),Table1[[#This Row],[ILR Node1]:[ILR Node4]])</f>
        <v>UCASAPPID</v>
      </c>
      <c r="F112" t="s">
        <v>66</v>
      </c>
      <c r="G112" t="s">
        <v>57</v>
      </c>
      <c r="H112" t="s">
        <v>196</v>
      </c>
    </row>
    <row r="113" spans="1:8" x14ac:dyDescent="0.3">
      <c r="A113" s="1" t="s">
        <v>82</v>
      </c>
      <c r="B113" s="1" t="s">
        <v>81</v>
      </c>
      <c r="C113" s="1" t="s">
        <v>80</v>
      </c>
      <c r="D113" s="1" t="s">
        <v>98</v>
      </c>
      <c r="E113" t="str">
        <f>LOOKUP(2,1/(Table1[[#This Row],[ILR Node1]:[ILR Node4]]&lt;&gt;""),Table1[[#This Row],[ILR Node1]:[ILR Node4]])</f>
        <v>TYPEYR</v>
      </c>
      <c r="F113" t="s">
        <v>67</v>
      </c>
    </row>
    <row r="114" spans="1:8" x14ac:dyDescent="0.3">
      <c r="A114" s="1" t="s">
        <v>82</v>
      </c>
      <c r="B114" s="1" t="s">
        <v>81</v>
      </c>
      <c r="C114" s="1" t="s">
        <v>80</v>
      </c>
      <c r="D114" s="1" t="s">
        <v>97</v>
      </c>
      <c r="E114" t="str">
        <f>LOOKUP(2,1/(Table1[[#This Row],[ILR Node1]:[ILR Node4]]&lt;&gt;""),Table1[[#This Row],[ILR Node1]:[ILR Node4]])</f>
        <v>MODESTUD</v>
      </c>
      <c r="F114" t="s">
        <v>66</v>
      </c>
      <c r="G114" t="s">
        <v>198</v>
      </c>
      <c r="H114" t="s">
        <v>197</v>
      </c>
    </row>
    <row r="115" spans="1:8" x14ac:dyDescent="0.3">
      <c r="A115" s="1" t="s">
        <v>82</v>
      </c>
      <c r="B115" s="1" t="s">
        <v>81</v>
      </c>
      <c r="C115" s="1" t="s">
        <v>80</v>
      </c>
      <c r="D115" s="1" t="s">
        <v>96</v>
      </c>
      <c r="E115" t="str">
        <f>LOOKUP(2,1/(Table1[[#This Row],[ILR Node1]:[ILR Node4]]&lt;&gt;""),Table1[[#This Row],[ILR Node1]:[ILR Node4]])</f>
        <v>FUNDLEV</v>
      </c>
      <c r="F115" t="s">
        <v>67</v>
      </c>
    </row>
    <row r="116" spans="1:8" x14ac:dyDescent="0.3">
      <c r="A116" s="1" t="s">
        <v>82</v>
      </c>
      <c r="B116" s="1" t="s">
        <v>81</v>
      </c>
      <c r="C116" s="1" t="s">
        <v>80</v>
      </c>
      <c r="D116" s="1" t="s">
        <v>95</v>
      </c>
      <c r="E116" t="str">
        <f>LOOKUP(2,1/(Table1[[#This Row],[ILR Node1]:[ILR Node4]]&lt;&gt;""),Table1[[#This Row],[ILR Node1]:[ILR Node4]])</f>
        <v>FUNDCOMP</v>
      </c>
      <c r="F116" t="s">
        <v>67</v>
      </c>
    </row>
    <row r="117" spans="1:8" x14ac:dyDescent="0.3">
      <c r="A117" s="1" t="s">
        <v>82</v>
      </c>
      <c r="B117" s="1" t="s">
        <v>81</v>
      </c>
      <c r="C117" s="1" t="s">
        <v>80</v>
      </c>
      <c r="D117" s="1" t="s">
        <v>94</v>
      </c>
      <c r="E117" t="str">
        <f>LOOKUP(2,1/(Table1[[#This Row],[ILR Node1]:[ILR Node4]]&lt;&gt;""),Table1[[#This Row],[ILR Node1]:[ILR Node4]])</f>
        <v>STULOAD</v>
      </c>
      <c r="F117" t="s">
        <v>67</v>
      </c>
    </row>
    <row r="118" spans="1:8" x14ac:dyDescent="0.3">
      <c r="A118" s="1" t="s">
        <v>82</v>
      </c>
      <c r="B118" s="1" t="s">
        <v>81</v>
      </c>
      <c r="C118" s="1" t="s">
        <v>80</v>
      </c>
      <c r="D118" s="1" t="s">
        <v>93</v>
      </c>
      <c r="E118" t="str">
        <f>LOOKUP(2,1/(Table1[[#This Row],[ILR Node1]:[ILR Node4]]&lt;&gt;""),Table1[[#This Row],[ILR Node1]:[ILR Node4]])</f>
        <v>YEARSTU</v>
      </c>
      <c r="F118" t="s">
        <v>67</v>
      </c>
    </row>
    <row r="119" spans="1:8" x14ac:dyDescent="0.3">
      <c r="A119" s="1" t="s">
        <v>82</v>
      </c>
      <c r="B119" s="1" t="s">
        <v>81</v>
      </c>
      <c r="C119" s="1" t="s">
        <v>80</v>
      </c>
      <c r="D119" s="1" t="s">
        <v>92</v>
      </c>
      <c r="E119" t="str">
        <f>LOOKUP(2,1/(Table1[[#This Row],[ILR Node1]:[ILR Node4]]&lt;&gt;""),Table1[[#This Row],[ILR Node1]:[ILR Node4]])</f>
        <v>MSTUFEE</v>
      </c>
      <c r="F119" t="s">
        <v>67</v>
      </c>
    </row>
    <row r="120" spans="1:8" x14ac:dyDescent="0.3">
      <c r="A120" s="1" t="s">
        <v>82</v>
      </c>
      <c r="B120" s="1" t="s">
        <v>81</v>
      </c>
      <c r="C120" s="1" t="s">
        <v>80</v>
      </c>
      <c r="D120" s="1" t="s">
        <v>91</v>
      </c>
      <c r="E120" t="str">
        <f>LOOKUP(2,1/(Table1[[#This Row],[ILR Node1]:[ILR Node4]]&lt;&gt;""),Table1[[#This Row],[ILR Node1]:[ILR Node4]])</f>
        <v>PCOLAB</v>
      </c>
      <c r="F120" t="s">
        <v>67</v>
      </c>
    </row>
    <row r="121" spans="1:8" x14ac:dyDescent="0.3">
      <c r="A121" s="1" t="s">
        <v>82</v>
      </c>
      <c r="B121" s="1" t="s">
        <v>81</v>
      </c>
      <c r="C121" s="1" t="s">
        <v>80</v>
      </c>
      <c r="D121" s="1" t="s">
        <v>90</v>
      </c>
      <c r="E121" t="str">
        <f>LOOKUP(2,1/(Table1[[#This Row],[ILR Node1]:[ILR Node4]]&lt;&gt;""),Table1[[#This Row],[ILR Node1]:[ILR Node4]])</f>
        <v>PCFLDCS</v>
      </c>
      <c r="F121" t="s">
        <v>67</v>
      </c>
    </row>
    <row r="122" spans="1:8" x14ac:dyDescent="0.3">
      <c r="A122" s="1" t="s">
        <v>82</v>
      </c>
      <c r="B122" s="1" t="s">
        <v>81</v>
      </c>
      <c r="C122" s="1" t="s">
        <v>80</v>
      </c>
      <c r="D122" s="1" t="s">
        <v>89</v>
      </c>
      <c r="E122" t="str">
        <f>LOOKUP(2,1/(Table1[[#This Row],[ILR Node1]:[ILR Node4]]&lt;&gt;""),Table1[[#This Row],[ILR Node1]:[ILR Node4]])</f>
        <v>PCSLDCS</v>
      </c>
      <c r="F122" t="s">
        <v>67</v>
      </c>
    </row>
    <row r="123" spans="1:8" x14ac:dyDescent="0.3">
      <c r="A123" s="1" t="s">
        <v>82</v>
      </c>
      <c r="B123" s="1" t="s">
        <v>81</v>
      </c>
      <c r="C123" s="1" t="s">
        <v>80</v>
      </c>
      <c r="D123" s="1" t="s">
        <v>88</v>
      </c>
      <c r="E123" t="str">
        <f>LOOKUP(2,1/(Table1[[#This Row],[ILR Node1]:[ILR Node4]]&lt;&gt;""),Table1[[#This Row],[ILR Node1]:[ILR Node4]])</f>
        <v>PCTLDCS</v>
      </c>
      <c r="F123" t="s">
        <v>67</v>
      </c>
    </row>
    <row r="124" spans="1:8" x14ac:dyDescent="0.3">
      <c r="A124" s="1" t="s">
        <v>82</v>
      </c>
      <c r="B124" s="1" t="s">
        <v>81</v>
      </c>
      <c r="C124" s="1" t="s">
        <v>80</v>
      </c>
      <c r="D124" s="1" t="s">
        <v>87</v>
      </c>
      <c r="E124" t="str">
        <f>LOOKUP(2,1/(Table1[[#This Row],[ILR Node1]:[ILR Node4]]&lt;&gt;""),Table1[[#This Row],[ILR Node1]:[ILR Node4]])</f>
        <v>SPECFEE</v>
      </c>
      <c r="F124" t="s">
        <v>67</v>
      </c>
    </row>
    <row r="125" spans="1:8" x14ac:dyDescent="0.3">
      <c r="A125" s="1" t="s">
        <v>82</v>
      </c>
      <c r="B125" s="1" t="s">
        <v>81</v>
      </c>
      <c r="C125" s="1" t="s">
        <v>80</v>
      </c>
      <c r="D125" s="1" t="s">
        <v>86</v>
      </c>
      <c r="E125" t="str">
        <f>LOOKUP(2,1/(Table1[[#This Row],[ILR Node1]:[ILR Node4]]&lt;&gt;""),Table1[[#This Row],[ILR Node1]:[ILR Node4]])</f>
        <v>NETFEE</v>
      </c>
      <c r="F125" t="s">
        <v>67</v>
      </c>
    </row>
    <row r="126" spans="1:8" x14ac:dyDescent="0.3">
      <c r="A126" s="1" t="s">
        <v>82</v>
      </c>
      <c r="B126" s="1" t="s">
        <v>81</v>
      </c>
      <c r="C126" s="1" t="s">
        <v>80</v>
      </c>
      <c r="D126" s="1" t="s">
        <v>85</v>
      </c>
      <c r="E126" t="str">
        <f>LOOKUP(2,1/(Table1[[#This Row],[ILR Node1]:[ILR Node4]]&lt;&gt;""),Table1[[#This Row],[ILR Node1]:[ILR Node4]])</f>
        <v>GROSSFEE</v>
      </c>
      <c r="F126" t="s">
        <v>67</v>
      </c>
    </row>
    <row r="127" spans="1:8" x14ac:dyDescent="0.3">
      <c r="A127" s="1" t="s">
        <v>82</v>
      </c>
      <c r="B127" s="1" t="s">
        <v>81</v>
      </c>
      <c r="C127" s="1" t="s">
        <v>80</v>
      </c>
      <c r="D127" s="1" t="s">
        <v>84</v>
      </c>
      <c r="E127" t="str">
        <f>LOOKUP(2,1/(Table1[[#This Row],[ILR Node1]:[ILR Node4]]&lt;&gt;""),Table1[[#This Row],[ILR Node1]:[ILR Node4]])</f>
        <v>DOMICILE</v>
      </c>
      <c r="F127" t="s">
        <v>66</v>
      </c>
      <c r="G127" t="s">
        <v>56</v>
      </c>
      <c r="H127" t="s">
        <v>194</v>
      </c>
    </row>
    <row r="128" spans="1:8" x14ac:dyDescent="0.3">
      <c r="A128" s="1" t="s">
        <v>82</v>
      </c>
      <c r="B128" s="1" t="s">
        <v>81</v>
      </c>
      <c r="C128" s="1" t="s">
        <v>80</v>
      </c>
      <c r="D128" s="1" t="s">
        <v>83</v>
      </c>
      <c r="E128" t="str">
        <f>LOOKUP(2,1/(Table1[[#This Row],[ILR Node1]:[ILR Node4]]&lt;&gt;""),Table1[[#This Row],[ILR Node1]:[ILR Node4]])</f>
        <v>ELQ</v>
      </c>
      <c r="F128" t="s">
        <v>67</v>
      </c>
    </row>
    <row r="129" spans="1:6" x14ac:dyDescent="0.3">
      <c r="A129" s="1" t="s">
        <v>82</v>
      </c>
      <c r="B129" s="1" t="s">
        <v>81</v>
      </c>
      <c r="C129" s="1" t="s">
        <v>80</v>
      </c>
      <c r="D129" s="1" t="s">
        <v>79</v>
      </c>
      <c r="E129" t="str">
        <f>LOOKUP(2,1/(Table1[[#This Row],[ILR Node1]:[ILR Node4]]&lt;&gt;""),Table1[[#This Row],[ILR Node1]:[ILR Node4]])</f>
        <v>HEPostCode</v>
      </c>
      <c r="F129" t="s">
        <v>67</v>
      </c>
    </row>
    <row r="130" spans="1:6" x14ac:dyDescent="0.3">
      <c r="A130" s="1" t="s">
        <v>74</v>
      </c>
      <c r="B130" s="1" t="s">
        <v>13</v>
      </c>
      <c r="C130" s="1"/>
      <c r="D130" s="1"/>
      <c r="E130" t="str">
        <f>LOOKUP(2,1/(Table1[[#This Row],[ILR Node1]:[ILR Node4]]&lt;&gt;""),Table1[[#This Row],[ILR Node1]:[ILR Node4]])</f>
        <v>LearnRefNumber</v>
      </c>
      <c r="F130" t="s">
        <v>67</v>
      </c>
    </row>
    <row r="131" spans="1:6" x14ac:dyDescent="0.3">
      <c r="A131" s="1" t="s">
        <v>74</v>
      </c>
      <c r="B131" s="1" t="s">
        <v>14</v>
      </c>
      <c r="C131" s="1"/>
      <c r="D131" s="1"/>
      <c r="E131" t="str">
        <f>LOOKUP(2,1/(Table1[[#This Row],[ILR Node1]:[ILR Node4]]&lt;&gt;""),Table1[[#This Row],[ILR Node1]:[ILR Node4]])</f>
        <v>ULN</v>
      </c>
      <c r="F131" t="s">
        <v>67</v>
      </c>
    </row>
    <row r="132" spans="1:6" x14ac:dyDescent="0.3">
      <c r="A132" s="1" t="s">
        <v>74</v>
      </c>
      <c r="B132" s="1" t="s">
        <v>73</v>
      </c>
      <c r="C132" s="1" t="s">
        <v>78</v>
      </c>
      <c r="D132" s="1"/>
      <c r="E132" t="str">
        <f>LOOKUP(2,1/(Table1[[#This Row],[ILR Node1]:[ILR Node4]]&lt;&gt;""),Table1[[#This Row],[ILR Node1]:[ILR Node4]])</f>
        <v>OutType</v>
      </c>
      <c r="F132" t="s">
        <v>67</v>
      </c>
    </row>
    <row r="133" spans="1:6" x14ac:dyDescent="0.3">
      <c r="A133" s="1" t="s">
        <v>74</v>
      </c>
      <c r="B133" s="1" t="s">
        <v>73</v>
      </c>
      <c r="C133" s="1" t="s">
        <v>77</v>
      </c>
      <c r="D133" s="1"/>
      <c r="E133" t="str">
        <f>LOOKUP(2,1/(Table1[[#This Row],[ILR Node1]:[ILR Node4]]&lt;&gt;""),Table1[[#This Row],[ILR Node1]:[ILR Node4]])</f>
        <v>OutCode</v>
      </c>
      <c r="F133" t="s">
        <v>67</v>
      </c>
    </row>
    <row r="134" spans="1:6" x14ac:dyDescent="0.3">
      <c r="A134" s="1" t="s">
        <v>74</v>
      </c>
      <c r="B134" s="1" t="s">
        <v>73</v>
      </c>
      <c r="C134" s="1" t="s">
        <v>76</v>
      </c>
      <c r="D134" s="1"/>
      <c r="E134" t="str">
        <f>LOOKUP(2,1/(Table1[[#This Row],[ILR Node1]:[ILR Node4]]&lt;&gt;""),Table1[[#This Row],[ILR Node1]:[ILR Node4]])</f>
        <v>OutStartDate</v>
      </c>
      <c r="F134" t="s">
        <v>67</v>
      </c>
    </row>
    <row r="135" spans="1:6" x14ac:dyDescent="0.3">
      <c r="A135" s="1" t="s">
        <v>74</v>
      </c>
      <c r="B135" s="1" t="s">
        <v>73</v>
      </c>
      <c r="C135" s="1" t="s">
        <v>75</v>
      </c>
      <c r="D135" s="1"/>
      <c r="E135" t="str">
        <f>LOOKUP(2,1/(Table1[[#This Row],[ILR Node1]:[ILR Node4]]&lt;&gt;""),Table1[[#This Row],[ILR Node1]:[ILR Node4]])</f>
        <v>OutEndDate</v>
      </c>
      <c r="F135" t="s">
        <v>67</v>
      </c>
    </row>
    <row r="136" spans="1:6" x14ac:dyDescent="0.3">
      <c r="A136" s="1" t="s">
        <v>74</v>
      </c>
      <c r="B136" s="1" t="s">
        <v>73</v>
      </c>
      <c r="C136" s="1" t="s">
        <v>72</v>
      </c>
      <c r="D136" s="1"/>
      <c r="E136" t="str">
        <f>LOOKUP(2,1/(Table1[[#This Row],[ILR Node1]:[ILR Node4]]&lt;&gt;""),Table1[[#This Row],[ILR Node1]:[ILR Node4]])</f>
        <v>OutCollDate</v>
      </c>
      <c r="F136" t="s">
        <v>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Moger</dc:creator>
  <cp:lastModifiedBy>Gareth Moger</cp:lastModifiedBy>
  <dcterms:created xsi:type="dcterms:W3CDTF">2018-03-19T15:23:40Z</dcterms:created>
  <dcterms:modified xsi:type="dcterms:W3CDTF">2018-04-11T10:36:11Z</dcterms:modified>
</cp:coreProperties>
</file>