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21840" windowHeight="12315"/>
  </bookViews>
  <sheets>
    <sheet name="power_comparison" sheetId="6" r:id="rId1"/>
    <sheet name="basic_power_consumption" sheetId="5" r:id="rId2"/>
    <sheet name="Galaxy CPU" sheetId="4" r:id="rId3"/>
  </sheets>
  <calcPr calcId="145621"/>
</workbook>
</file>

<file path=xl/calcChain.xml><?xml version="1.0" encoding="utf-8"?>
<calcChain xmlns="http://schemas.openxmlformats.org/spreadsheetml/2006/main">
  <c r="F20" i="6" l="1"/>
  <c r="F21" i="6"/>
  <c r="F22" i="6"/>
  <c r="F23" i="6"/>
  <c r="F19" i="6"/>
  <c r="F15" i="6"/>
  <c r="F16" i="6"/>
  <c r="F17" i="6"/>
  <c r="F18" i="6"/>
  <c r="F14" i="6"/>
  <c r="F10" i="6"/>
  <c r="F11" i="6"/>
  <c r="F12" i="6"/>
  <c r="F13" i="6"/>
  <c r="F9" i="6"/>
  <c r="F5" i="6"/>
  <c r="F6" i="6"/>
  <c r="F7" i="6"/>
  <c r="F8" i="6"/>
  <c r="F4" i="6"/>
  <c r="AC44" i="4" l="1"/>
  <c r="Y44" i="4"/>
  <c r="AC43" i="4"/>
  <c r="Y43" i="4"/>
  <c r="AC42" i="4"/>
  <c r="Y42" i="4"/>
  <c r="AC41" i="4"/>
  <c r="Y41" i="4"/>
  <c r="AC40" i="4"/>
  <c r="Y40" i="4"/>
  <c r="AC39" i="4"/>
  <c r="Y39" i="4"/>
  <c r="AC38" i="4"/>
  <c r="Y38" i="4"/>
  <c r="AC37" i="4"/>
  <c r="Y37" i="4"/>
  <c r="AC36" i="4"/>
  <c r="Y3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6" i="4"/>
  <c r="AC12" i="4"/>
  <c r="AC7" i="4"/>
  <c r="AC8" i="4"/>
  <c r="AC9" i="4"/>
  <c r="AC10" i="4"/>
  <c r="AC11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6" i="4"/>
  <c r="AC32" i="4" l="1"/>
  <c r="AC45" i="4"/>
  <c r="Y45" i="4"/>
  <c r="Y32" i="4"/>
</calcChain>
</file>

<file path=xl/sharedStrings.xml><?xml version="1.0" encoding="utf-8"?>
<sst xmlns="http://schemas.openxmlformats.org/spreadsheetml/2006/main" count="194" uniqueCount="111">
  <si>
    <t>1cpu</t>
    <phoneticPr fontId="1" type="noConversion"/>
  </si>
  <si>
    <t>200MHz</t>
    <phoneticPr fontId="1" type="noConversion"/>
  </si>
  <si>
    <t>2cpu</t>
    <phoneticPr fontId="1" type="noConversion"/>
  </si>
  <si>
    <t>800MHz</t>
    <phoneticPr fontId="1" type="noConversion"/>
  </si>
  <si>
    <t>Galaxy 3</t>
    <phoneticPr fontId="1" type="noConversion"/>
  </si>
  <si>
    <t>1cpu</t>
    <phoneticPr fontId="1" type="noConversion"/>
  </si>
  <si>
    <t>200MHz</t>
    <phoneticPr fontId="1" type="noConversion"/>
  </si>
  <si>
    <t>400MHz</t>
    <phoneticPr fontId="1" type="noConversion"/>
  </si>
  <si>
    <t>600MHz</t>
    <phoneticPr fontId="1" type="noConversion"/>
  </si>
  <si>
    <t>800MHz</t>
    <phoneticPr fontId="1" type="noConversion"/>
  </si>
  <si>
    <t>1000MHz</t>
    <phoneticPr fontId="1" type="noConversion"/>
  </si>
  <si>
    <t>1200MHz</t>
    <phoneticPr fontId="1" type="noConversion"/>
  </si>
  <si>
    <t>1400MHz</t>
    <phoneticPr fontId="1" type="noConversion"/>
  </si>
  <si>
    <t>2cpu</t>
    <phoneticPr fontId="1" type="noConversion"/>
  </si>
  <si>
    <t>3cpu</t>
    <phoneticPr fontId="1" type="noConversion"/>
  </si>
  <si>
    <t>4cpu</t>
    <phoneticPr fontId="1" type="noConversion"/>
  </si>
  <si>
    <t>1|400|25</t>
    <phoneticPr fontId="1" type="noConversion"/>
  </si>
  <si>
    <t>1|200|75</t>
    <phoneticPr fontId="1" type="noConversion"/>
  </si>
  <si>
    <t>1|200|100</t>
    <phoneticPr fontId="1" type="noConversion"/>
  </si>
  <si>
    <t>2|200|75</t>
    <phoneticPr fontId="1" type="noConversion"/>
  </si>
  <si>
    <t>2|200|100</t>
    <phoneticPr fontId="1" type="noConversion"/>
  </si>
  <si>
    <t>3|200|75</t>
    <phoneticPr fontId="1" type="noConversion"/>
  </si>
  <si>
    <t>1|600|75</t>
    <phoneticPr fontId="1" type="noConversion"/>
  </si>
  <si>
    <t>3|200|100</t>
    <phoneticPr fontId="1" type="noConversion"/>
  </si>
  <si>
    <t>2|1400|25</t>
    <phoneticPr fontId="1" type="noConversion"/>
  </si>
  <si>
    <t>1|1000|75</t>
    <phoneticPr fontId="1" type="noConversion"/>
  </si>
  <si>
    <t>4|200|100</t>
    <phoneticPr fontId="1" type="noConversion"/>
  </si>
  <si>
    <t>3|400|75</t>
    <phoneticPr fontId="1" type="noConversion"/>
  </si>
  <si>
    <t>4|1000|25</t>
    <phoneticPr fontId="1" type="noConversion"/>
  </si>
  <si>
    <t>1|1400|75</t>
    <phoneticPr fontId="1" type="noConversion"/>
  </si>
  <si>
    <t>3|400|100</t>
    <phoneticPr fontId="1" type="noConversion"/>
  </si>
  <si>
    <t>4|1400|25</t>
    <phoneticPr fontId="1" type="noConversion"/>
  </si>
  <si>
    <t>3|1000|50</t>
    <phoneticPr fontId="1" type="noConversion"/>
  </si>
  <si>
    <t>4|400|100</t>
    <phoneticPr fontId="1" type="noConversion"/>
  </si>
  <si>
    <t>3|600|100</t>
    <phoneticPr fontId="1" type="noConversion"/>
  </si>
  <si>
    <t>4|1000|50</t>
    <phoneticPr fontId="1" type="noConversion"/>
  </si>
  <si>
    <t>3|1400|50</t>
    <phoneticPr fontId="1" type="noConversion"/>
  </si>
  <si>
    <t>4|600|100</t>
    <phoneticPr fontId="1" type="noConversion"/>
  </si>
  <si>
    <t>4|1400|50</t>
    <phoneticPr fontId="1" type="noConversion"/>
  </si>
  <si>
    <t>4|1000|75</t>
    <phoneticPr fontId="1" type="noConversion"/>
  </si>
  <si>
    <t>4|1200|75</t>
    <phoneticPr fontId="1" type="noConversion"/>
  </si>
  <si>
    <t>4|1400|75</t>
    <phoneticPr fontId="1" type="noConversion"/>
  </si>
  <si>
    <t>2|200|25</t>
    <phoneticPr fontId="1" type="noConversion"/>
  </si>
  <si>
    <t>1|600|25</t>
    <phoneticPr fontId="1" type="noConversion"/>
  </si>
  <si>
    <t>1|800|25</t>
    <phoneticPr fontId="1" type="noConversion"/>
  </si>
  <si>
    <t>1|1200|25</t>
    <phoneticPr fontId="1" type="noConversion"/>
  </si>
  <si>
    <t>1|800|50</t>
    <phoneticPr fontId="1" type="noConversion"/>
  </si>
  <si>
    <t>2|1000|25</t>
    <phoneticPr fontId="1" type="noConversion"/>
  </si>
  <si>
    <t>1|1200|50</t>
    <phoneticPr fontId="1" type="noConversion"/>
  </si>
  <si>
    <t>1|1400|50</t>
    <phoneticPr fontId="1" type="noConversion"/>
  </si>
  <si>
    <t>3|1000|25</t>
    <phoneticPr fontId="1" type="noConversion"/>
  </si>
  <si>
    <t>2|800|50</t>
    <phoneticPr fontId="1" type="noConversion"/>
  </si>
  <si>
    <t>3|1200|25</t>
    <phoneticPr fontId="1" type="noConversion"/>
  </si>
  <si>
    <t>1|1000|100</t>
    <phoneticPr fontId="1" type="noConversion"/>
  </si>
  <si>
    <t>3|1400|25</t>
    <phoneticPr fontId="1" type="noConversion"/>
  </si>
  <si>
    <t>1|1200|100</t>
    <phoneticPr fontId="1" type="noConversion"/>
  </si>
  <si>
    <t>1|1400|100</t>
    <phoneticPr fontId="1" type="noConversion"/>
  </si>
  <si>
    <t>2|1000|75</t>
    <phoneticPr fontId="1" type="noConversion"/>
  </si>
  <si>
    <t>2|800|100</t>
    <phoneticPr fontId="1" type="noConversion"/>
  </si>
  <si>
    <t>2|1200|75</t>
    <phoneticPr fontId="1" type="noConversion"/>
  </si>
  <si>
    <t>2|1000|100</t>
    <phoneticPr fontId="1" type="noConversion"/>
  </si>
  <si>
    <t>2|1400|75</t>
    <phoneticPr fontId="1" type="noConversion"/>
  </si>
  <si>
    <t>2|1200|100</t>
    <phoneticPr fontId="1" type="noConversion"/>
  </si>
  <si>
    <t>2|1400|100</t>
    <phoneticPr fontId="1" type="noConversion"/>
  </si>
  <si>
    <t>3|1000|100</t>
    <phoneticPr fontId="1" type="noConversion"/>
  </si>
  <si>
    <t>3|1200|100</t>
    <phoneticPr fontId="1" type="noConversion"/>
  </si>
  <si>
    <t>3|1400|100</t>
    <phoneticPr fontId="1" type="noConversion"/>
  </si>
  <si>
    <t>1|200|50</t>
    <phoneticPr fontId="1" type="noConversion"/>
  </si>
  <si>
    <t>3|200|25</t>
    <phoneticPr fontId="1" type="noConversion"/>
  </si>
  <si>
    <t>2|200|50</t>
    <phoneticPr fontId="1" type="noConversion"/>
  </si>
  <si>
    <t>1|400|75</t>
    <phoneticPr fontId="1" type="noConversion"/>
  </si>
  <si>
    <t>1|400|100</t>
    <phoneticPr fontId="1" type="noConversion"/>
  </si>
  <si>
    <t>3|600|25</t>
    <phoneticPr fontId="1" type="noConversion"/>
  </si>
  <si>
    <t>2|400|75</t>
    <phoneticPr fontId="1" type="noConversion"/>
  </si>
  <si>
    <t>2|400|100</t>
    <phoneticPr fontId="1" type="noConversion"/>
  </si>
  <si>
    <t>2|600|75</t>
    <phoneticPr fontId="1" type="noConversion"/>
  </si>
  <si>
    <t>2|1000|50</t>
    <phoneticPr fontId="1" type="noConversion"/>
  </si>
  <si>
    <t>4|400|75</t>
    <phoneticPr fontId="1" type="noConversion"/>
  </si>
  <si>
    <t>2|1400|50</t>
    <phoneticPr fontId="1" type="noConversion"/>
  </si>
  <si>
    <t>4|800|50</t>
    <phoneticPr fontId="1" type="noConversion"/>
  </si>
  <si>
    <t>4|600|75</t>
    <phoneticPr fontId="1" type="noConversion"/>
  </si>
  <si>
    <t>4|800|75</t>
    <phoneticPr fontId="1" type="noConversion"/>
  </si>
  <si>
    <t>Second</t>
    <phoneticPr fontId="1" type="noConversion"/>
  </si>
  <si>
    <t>Worst</t>
    <phoneticPr fontId="1" type="noConversion"/>
  </si>
  <si>
    <t>Best</t>
    <phoneticPr fontId="1" type="noConversion"/>
  </si>
  <si>
    <t>Power</t>
    <phoneticPr fontId="1" type="noConversion"/>
  </si>
  <si>
    <t>%</t>
    <phoneticPr fontId="1" type="noConversion"/>
  </si>
  <si>
    <t>4 CPU 600MHz 75%</t>
    <phoneticPr fontId="1" type="noConversion"/>
  </si>
  <si>
    <t>4 CPU 800MHz 75%</t>
    <phoneticPr fontId="1" type="noConversion"/>
  </si>
  <si>
    <t>4 CPU 600MHz 100%</t>
    <phoneticPr fontId="1" type="noConversion"/>
  </si>
  <si>
    <t>3 CPU 800MHz 100%</t>
    <phoneticPr fontId="1" type="noConversion"/>
  </si>
  <si>
    <t>4 CPU 1200MHz 50%</t>
    <phoneticPr fontId="1" type="noConversion"/>
  </si>
  <si>
    <t>2 CPU 1200MHz 100%</t>
    <phoneticPr fontId="1" type="noConversion"/>
  </si>
  <si>
    <t>Power (mW)</t>
    <phoneticPr fontId="1" type="noConversion"/>
  </si>
  <si>
    <t>Setting</t>
    <phoneticPr fontId="1" type="noConversion"/>
  </si>
  <si>
    <t>Performance</t>
    <phoneticPr fontId="1" type="noConversion"/>
  </si>
  <si>
    <t>3 CPU 600MHz 100%</t>
    <phoneticPr fontId="1" type="noConversion"/>
  </si>
  <si>
    <t>3 CPU 800MHz 75%</t>
    <phoneticPr fontId="1" type="noConversion"/>
  </si>
  <si>
    <t>3 CPU 1200MHz 50%</t>
    <phoneticPr fontId="1" type="noConversion"/>
  </si>
  <si>
    <t>2 CPU 1200MHz 75%</t>
    <phoneticPr fontId="1" type="noConversion"/>
  </si>
  <si>
    <t>3 CPU 400MHz 100%</t>
    <phoneticPr fontId="1" type="noConversion"/>
  </si>
  <si>
    <t>2 CPU 600MHz 100%</t>
    <phoneticPr fontId="1" type="noConversion"/>
  </si>
  <si>
    <t>4 CPU 600MHz 50%</t>
    <phoneticPr fontId="1" type="noConversion"/>
  </si>
  <si>
    <t>4 CPU 1200MHz 25%</t>
    <phoneticPr fontId="1" type="noConversion"/>
  </si>
  <si>
    <t>1 CPU 1200MHz 100%</t>
    <phoneticPr fontId="1" type="noConversion"/>
  </si>
  <si>
    <t>3 CPU 200MHz 100%</t>
    <phoneticPr fontId="1" type="noConversion"/>
  </si>
  <si>
    <t>1 CPU 600MHz 100%</t>
    <phoneticPr fontId="1" type="noConversion"/>
  </si>
  <si>
    <t>1 CPU 800MHz 75%</t>
    <phoneticPr fontId="1" type="noConversion"/>
  </si>
  <si>
    <t>2 CPU 1200MHz 25%</t>
    <phoneticPr fontId="1" type="noConversion"/>
  </si>
  <si>
    <t>1 CPU 1200MHz 50%</t>
    <phoneticPr fontId="1" type="noConversion"/>
  </si>
  <si>
    <t>Normalzed(%)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</si>
</sst>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power_comparison!$F$3</c:f>
              <c:strCache>
                <c:ptCount val="1"/>
                <c:pt idx="0">
                  <c:v>Normalzed(%)</c:v>
                </c:pt>
              </c:strCache>
            </c:strRef>
          </c:tx>
          <c:invertIfNegative val="0"/>
          <c:cat>
            <c:multiLvlStrRef>
              <c:f>power_comparison!$C$4:$D$23</c:f>
              <c:multiLvlStrCache>
                <c:ptCount val="20"/>
                <c:lvl>
                  <c:pt idx="0">
                    <c:v>4 CPU 600MHz 100%</c:v>
                  </c:pt>
                  <c:pt idx="1">
                    <c:v>4 CPU 800MHz 75%</c:v>
                  </c:pt>
                  <c:pt idx="2">
                    <c:v>3 CPU 800MHz 100%</c:v>
                  </c:pt>
                  <c:pt idx="3">
                    <c:v>4 CPU 1200MHz 50%</c:v>
                  </c:pt>
                  <c:pt idx="4">
                    <c:v>2 CPU 1200MHz 100%</c:v>
                  </c:pt>
                  <c:pt idx="5">
                    <c:v>3 CPU 600MHz 100%</c:v>
                  </c:pt>
                  <c:pt idx="6">
                    <c:v>4 CPU 600MHz 75%</c:v>
                  </c:pt>
                  <c:pt idx="7">
                    <c:v>3 CPU 800MHz 75%</c:v>
                  </c:pt>
                  <c:pt idx="8">
                    <c:v>3 CPU 1200MHz 50%</c:v>
                  </c:pt>
                  <c:pt idx="9">
                    <c:v>2 CPU 1200MHz 75%</c:v>
                  </c:pt>
                  <c:pt idx="10">
                    <c:v>3 CPU 400MHz 100%</c:v>
                  </c:pt>
                  <c:pt idx="11">
                    <c:v>2 CPU 600MHz 100%</c:v>
                  </c:pt>
                  <c:pt idx="12">
                    <c:v>4 CPU 600MHz 50%</c:v>
                  </c:pt>
                  <c:pt idx="13">
                    <c:v>4 CPU 1200MHz 25%</c:v>
                  </c:pt>
                  <c:pt idx="14">
                    <c:v>1 CPU 1200MHz 100%</c:v>
                  </c:pt>
                  <c:pt idx="15">
                    <c:v>3 CPU 200MHz 100%</c:v>
                  </c:pt>
                  <c:pt idx="16">
                    <c:v>1 CPU 600MHz 100%</c:v>
                  </c:pt>
                  <c:pt idx="17">
                    <c:v>1 CPU 800MHz 75%</c:v>
                  </c:pt>
                  <c:pt idx="18">
                    <c:v>2 CPU 1200MHz 25%</c:v>
                  </c:pt>
                  <c:pt idx="19">
                    <c:v>1 CPU 1200MHz 50%</c:v>
                  </c:pt>
                </c:lvl>
                <c:lvl>
                  <c:pt idx="0">
                    <c:v>2400</c:v>
                  </c:pt>
                  <c:pt idx="5">
                    <c:v>1800</c:v>
                  </c:pt>
                  <c:pt idx="10">
                    <c:v>1200</c:v>
                  </c:pt>
                  <c:pt idx="15">
                    <c:v>600</c:v>
                  </c:pt>
                </c:lvl>
              </c:multiLvlStrCache>
            </c:multiLvlStrRef>
          </c:cat>
          <c:val>
            <c:numRef>
              <c:f>power_comparison!$F$4:$F$23</c:f>
              <c:numCache>
                <c:formatCode>0.00_ </c:formatCode>
                <c:ptCount val="20"/>
                <c:pt idx="0">
                  <c:v>1</c:v>
                </c:pt>
                <c:pt idx="1">
                  <c:v>1.0144790028464108</c:v>
                </c:pt>
                <c:pt idx="2">
                  <c:v>1.0642976903780919</c:v>
                </c:pt>
                <c:pt idx="3">
                  <c:v>1.5043735946659043</c:v>
                </c:pt>
                <c:pt idx="4">
                  <c:v>1.5047115247143843</c:v>
                </c:pt>
                <c:pt idx="5">
                  <c:v>1</c:v>
                </c:pt>
                <c:pt idx="6">
                  <c:v>1.0062604214036683</c:v>
                </c:pt>
                <c:pt idx="7">
                  <c:v>1.0270880703350007</c:v>
                </c:pt>
                <c:pt idx="8">
                  <c:v>1.4290435046233136</c:v>
                </c:pt>
                <c:pt idx="9">
                  <c:v>1.4902834621797785</c:v>
                </c:pt>
                <c:pt idx="10">
                  <c:v>1</c:v>
                </c:pt>
                <c:pt idx="11">
                  <c:v>1.0594859384453248</c:v>
                </c:pt>
                <c:pt idx="12">
                  <c:v>1.1173715334022911</c:v>
                </c:pt>
                <c:pt idx="13">
                  <c:v>1.4964187435351979</c:v>
                </c:pt>
                <c:pt idx="14">
                  <c:v>1.5388278459766975</c:v>
                </c:pt>
                <c:pt idx="15">
                  <c:v>1</c:v>
                </c:pt>
                <c:pt idx="16">
                  <c:v>1.0838520593422554</c:v>
                </c:pt>
                <c:pt idx="17">
                  <c:v>1.1345056541134972</c:v>
                </c:pt>
                <c:pt idx="18">
                  <c:v>1.4749195974686169</c:v>
                </c:pt>
                <c:pt idx="19">
                  <c:v>1.5102189023757651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255936"/>
        <c:axId val="136537984"/>
      </c:barChart>
      <c:catAx>
        <c:axId val="135255936"/>
        <c:scaling>
          <c:orientation val="minMax"/>
        </c:scaling>
        <c:delete val="0"/>
        <c:axPos val="b"/>
        <c:majorTickMark val="out"/>
        <c:minorTickMark val="none"/>
        <c:tickLblPos val="nextTo"/>
        <c:crossAx val="136537984"/>
        <c:crosses val="autoZero"/>
        <c:auto val="1"/>
        <c:lblAlgn val="ctr"/>
        <c:lblOffset val="100"/>
        <c:noMultiLvlLbl val="0"/>
      </c:catAx>
      <c:valAx>
        <c:axId val="136537984"/>
        <c:scaling>
          <c:orientation val="minMax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ko-KR"/>
                  <a:t>Normalized power</a:t>
                </a:r>
                <a:r>
                  <a:rPr lang="en-US" altLang="ko-KR" baseline="0"/>
                  <a:t> consumption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1.6442449484781671E-2"/>
              <c:y val="0.21423838390234889"/>
            </c:manualLayout>
          </c:layout>
          <c:overlay val="0"/>
        </c:title>
        <c:numFmt formatCode="0.00_ " sourceLinked="1"/>
        <c:majorTickMark val="out"/>
        <c:minorTickMark val="none"/>
        <c:tickLblPos val="nextTo"/>
        <c:crossAx val="135255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power_comparison!$E$3</c:f>
              <c:strCache>
                <c:ptCount val="1"/>
                <c:pt idx="0">
                  <c:v>Power (mW)</c:v>
                </c:pt>
              </c:strCache>
            </c:strRef>
          </c:tx>
          <c:invertIfNegative val="0"/>
          <c:cat>
            <c:multiLvlStrRef>
              <c:f>power_comparison!$C$4:$D$23</c:f>
              <c:multiLvlStrCache>
                <c:ptCount val="20"/>
                <c:lvl>
                  <c:pt idx="0">
                    <c:v>4 CPU 600MHz 100%</c:v>
                  </c:pt>
                  <c:pt idx="1">
                    <c:v>4 CPU 800MHz 75%</c:v>
                  </c:pt>
                  <c:pt idx="2">
                    <c:v>3 CPU 800MHz 100%</c:v>
                  </c:pt>
                  <c:pt idx="3">
                    <c:v>4 CPU 1200MHz 50%</c:v>
                  </c:pt>
                  <c:pt idx="4">
                    <c:v>2 CPU 1200MHz 100%</c:v>
                  </c:pt>
                  <c:pt idx="5">
                    <c:v>3 CPU 600MHz 100%</c:v>
                  </c:pt>
                  <c:pt idx="6">
                    <c:v>4 CPU 600MHz 75%</c:v>
                  </c:pt>
                  <c:pt idx="7">
                    <c:v>3 CPU 800MHz 75%</c:v>
                  </c:pt>
                  <c:pt idx="8">
                    <c:v>3 CPU 1200MHz 50%</c:v>
                  </c:pt>
                  <c:pt idx="9">
                    <c:v>2 CPU 1200MHz 75%</c:v>
                  </c:pt>
                  <c:pt idx="10">
                    <c:v>3 CPU 400MHz 100%</c:v>
                  </c:pt>
                  <c:pt idx="11">
                    <c:v>2 CPU 600MHz 100%</c:v>
                  </c:pt>
                  <c:pt idx="12">
                    <c:v>4 CPU 600MHz 50%</c:v>
                  </c:pt>
                  <c:pt idx="13">
                    <c:v>4 CPU 1200MHz 25%</c:v>
                  </c:pt>
                  <c:pt idx="14">
                    <c:v>1 CPU 1200MHz 100%</c:v>
                  </c:pt>
                  <c:pt idx="15">
                    <c:v>3 CPU 200MHz 100%</c:v>
                  </c:pt>
                  <c:pt idx="16">
                    <c:v>1 CPU 600MHz 100%</c:v>
                  </c:pt>
                  <c:pt idx="17">
                    <c:v>1 CPU 800MHz 75%</c:v>
                  </c:pt>
                  <c:pt idx="18">
                    <c:v>2 CPU 1200MHz 25%</c:v>
                  </c:pt>
                  <c:pt idx="19">
                    <c:v>1 CPU 1200MHz 50%</c:v>
                  </c:pt>
                </c:lvl>
                <c:lvl>
                  <c:pt idx="0">
                    <c:v>2400</c:v>
                  </c:pt>
                  <c:pt idx="5">
                    <c:v>1800</c:v>
                  </c:pt>
                  <c:pt idx="10">
                    <c:v>1200</c:v>
                  </c:pt>
                  <c:pt idx="15">
                    <c:v>600</c:v>
                  </c:pt>
                </c:lvl>
              </c:multiLvlStrCache>
            </c:multiLvlStrRef>
          </c:cat>
          <c:val>
            <c:numRef>
              <c:f>power_comparison!$E$4:$E$23</c:f>
              <c:numCache>
                <c:formatCode>General</c:formatCode>
                <c:ptCount val="20"/>
                <c:pt idx="0">
                  <c:v>769.39</c:v>
                </c:pt>
                <c:pt idx="1">
                  <c:v>780.53</c:v>
                </c:pt>
                <c:pt idx="2">
                  <c:v>818.86</c:v>
                </c:pt>
                <c:pt idx="3">
                  <c:v>1157.45</c:v>
                </c:pt>
                <c:pt idx="4">
                  <c:v>1157.71</c:v>
                </c:pt>
                <c:pt idx="5">
                  <c:v>659.7</c:v>
                </c:pt>
                <c:pt idx="6">
                  <c:v>663.83</c:v>
                </c:pt>
                <c:pt idx="7">
                  <c:v>677.57</c:v>
                </c:pt>
                <c:pt idx="8">
                  <c:v>942.74</c:v>
                </c:pt>
                <c:pt idx="9">
                  <c:v>983.14</c:v>
                </c:pt>
                <c:pt idx="10">
                  <c:v>512.39</c:v>
                </c:pt>
                <c:pt idx="11">
                  <c:v>542.87</c:v>
                </c:pt>
                <c:pt idx="12">
                  <c:v>572.53</c:v>
                </c:pt>
                <c:pt idx="13">
                  <c:v>766.75</c:v>
                </c:pt>
                <c:pt idx="14">
                  <c:v>788.48</c:v>
                </c:pt>
                <c:pt idx="15">
                  <c:v>385.56</c:v>
                </c:pt>
                <c:pt idx="16">
                  <c:v>417.89</c:v>
                </c:pt>
                <c:pt idx="17">
                  <c:v>437.42</c:v>
                </c:pt>
                <c:pt idx="18">
                  <c:v>568.66999999999996</c:v>
                </c:pt>
                <c:pt idx="19">
                  <c:v>582.28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765440"/>
        <c:axId val="187470592"/>
      </c:barChart>
      <c:catAx>
        <c:axId val="184765440"/>
        <c:scaling>
          <c:orientation val="minMax"/>
        </c:scaling>
        <c:delete val="0"/>
        <c:axPos val="b"/>
        <c:majorTickMark val="out"/>
        <c:minorTickMark val="none"/>
        <c:tickLblPos val="nextTo"/>
        <c:crossAx val="187470592"/>
        <c:crosses val="autoZero"/>
        <c:auto val="1"/>
        <c:lblAlgn val="ctr"/>
        <c:lblOffset val="100"/>
        <c:noMultiLvlLbl val="0"/>
      </c:catAx>
      <c:valAx>
        <c:axId val="1874705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ko-KR"/>
                  <a:t>Power</a:t>
                </a:r>
                <a:r>
                  <a:rPr lang="en-US" altLang="ko-KR" baseline="0"/>
                  <a:t> consumption (mW)</a:t>
                </a:r>
                <a:endParaRPr lang="ko-KR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4765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540025953909231E-2"/>
          <c:y val="2.8800235347114012E-2"/>
          <c:w val="0.8357522372018038"/>
          <c:h val="0.85120826822717199"/>
        </c:manualLayout>
      </c:layout>
      <c:lineChart>
        <c:grouping val="standard"/>
        <c:varyColors val="0"/>
        <c:ser>
          <c:idx val="0"/>
          <c:order val="0"/>
          <c:tx>
            <c:strRef>
              <c:f>'Galaxy CPU'!$H$34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val>
            <c:numRef>
              <c:f>'Galaxy CPU'!$I$34:$R$34</c:f>
              <c:numCache>
                <c:formatCode>General</c:formatCode>
                <c:ptCount val="10"/>
                <c:pt idx="0">
                  <c:v>308.43</c:v>
                </c:pt>
                <c:pt idx="1">
                  <c:v>315.07</c:v>
                </c:pt>
                <c:pt idx="2">
                  <c:v>317.83999999999997</c:v>
                </c:pt>
                <c:pt idx="3">
                  <c:v>320.02999999999997</c:v>
                </c:pt>
                <c:pt idx="4">
                  <c:v>322.68</c:v>
                </c:pt>
                <c:pt idx="5">
                  <c:v>340.29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'Galaxy CPU'!$H$35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val>
            <c:numRef>
              <c:f>'Galaxy CPU'!$I$35:$R$35</c:f>
              <c:numCache>
                <c:formatCode>General</c:formatCode>
                <c:ptCount val="10"/>
                <c:pt idx="0">
                  <c:v>338.49</c:v>
                </c:pt>
                <c:pt idx="1">
                  <c:v>342.97</c:v>
                </c:pt>
                <c:pt idx="2">
                  <c:v>347.73</c:v>
                </c:pt>
                <c:pt idx="3">
                  <c:v>349.46</c:v>
                </c:pt>
                <c:pt idx="4">
                  <c:v>351.03</c:v>
                </c:pt>
                <c:pt idx="5">
                  <c:v>359.27</c:v>
                </c:pt>
                <c:pt idx="6">
                  <c:v>466.11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'Galaxy CPU'!$H$36</c:f>
              <c:strCache>
                <c:ptCount val="1"/>
                <c:pt idx="0">
                  <c:v>400</c:v>
                </c:pt>
              </c:strCache>
            </c:strRef>
          </c:tx>
          <c:marker>
            <c:symbol val="none"/>
          </c:marker>
          <c:val>
            <c:numRef>
              <c:f>'Galaxy CPU'!$I$36:$R$36</c:f>
              <c:numCache>
                <c:formatCode>General</c:formatCode>
                <c:ptCount val="10"/>
                <c:pt idx="0">
                  <c:v>353.25</c:v>
                </c:pt>
                <c:pt idx="1">
                  <c:v>354.28</c:v>
                </c:pt>
                <c:pt idx="2">
                  <c:v>356.73</c:v>
                </c:pt>
                <c:pt idx="3">
                  <c:v>361.96</c:v>
                </c:pt>
                <c:pt idx="4">
                  <c:v>370.59</c:v>
                </c:pt>
                <c:pt idx="5">
                  <c:v>389.45</c:v>
                </c:pt>
                <c:pt idx="6">
                  <c:v>393.23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'Galaxy CPU'!$H$37</c:f>
              <c:strCache>
                <c:ptCount val="1"/>
                <c:pt idx="0">
                  <c:v>600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triangle"/>
            <c:size val="5"/>
            <c:spPr>
              <a:solidFill>
                <a:srgbClr val="FFFF00"/>
              </a:solidFill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altLang="en-US" b="1"/>
                      <a:t>3|200|100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altLang="en-US" b="1"/>
                      <a:t>2|400|75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altLang="en-US"/>
                      <a:t>4|200|75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 altLang="en-US"/>
                      <a:t>3|400|50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 altLang="en-US"/>
                      <a:t>1|600|100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 altLang="en-US"/>
                      <a:t>3|800|25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 altLang="en-US"/>
                      <a:t>2|600|50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 altLang="en-US"/>
                      <a:t>1|800|75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en-US" altLang="en-US"/>
                      <a:t>2|1200|25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en-US" altLang="en-US"/>
                      <a:t>1|1200|50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'Galaxy CPU'!$I$37:$R$37</c:f>
              <c:numCache>
                <c:formatCode>General</c:formatCode>
                <c:ptCount val="10"/>
                <c:pt idx="0">
                  <c:v>385.56</c:v>
                </c:pt>
                <c:pt idx="1">
                  <c:v>397.61</c:v>
                </c:pt>
                <c:pt idx="2">
                  <c:v>406.95</c:v>
                </c:pt>
                <c:pt idx="3">
                  <c:v>414.38</c:v>
                </c:pt>
                <c:pt idx="4">
                  <c:v>417.89</c:v>
                </c:pt>
                <c:pt idx="5">
                  <c:v>420.44</c:v>
                </c:pt>
                <c:pt idx="6">
                  <c:v>430.61</c:v>
                </c:pt>
                <c:pt idx="7">
                  <c:v>437.42</c:v>
                </c:pt>
                <c:pt idx="8">
                  <c:v>568.66999999999996</c:v>
                </c:pt>
                <c:pt idx="9">
                  <c:v>582.28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'Galaxy CPU'!$H$38</c:f>
              <c:strCache>
                <c:ptCount val="1"/>
                <c:pt idx="0">
                  <c:v>800</c:v>
                </c:pt>
              </c:strCache>
            </c:strRef>
          </c:tx>
          <c:marker>
            <c:symbol val="none"/>
          </c:marker>
          <c:val>
            <c:numRef>
              <c:f>'Galaxy CPU'!$I$38:$R$38</c:f>
              <c:numCache>
                <c:formatCode>General</c:formatCode>
                <c:ptCount val="10"/>
                <c:pt idx="0">
                  <c:v>426.97</c:v>
                </c:pt>
                <c:pt idx="1">
                  <c:v>436.81</c:v>
                </c:pt>
                <c:pt idx="2">
                  <c:v>460.41</c:v>
                </c:pt>
                <c:pt idx="3">
                  <c:v>460.06</c:v>
                </c:pt>
                <c:pt idx="4">
                  <c:v>487.31</c:v>
                </c:pt>
                <c:pt idx="5">
                  <c:v>498.32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'Galaxy CPU'!$H$39</c:f>
              <c:strCache>
                <c:ptCount val="1"/>
                <c:pt idx="0">
                  <c:v>900</c:v>
                </c:pt>
              </c:strCache>
            </c:strRef>
          </c:tx>
          <c:marker>
            <c:symbol val="none"/>
          </c:marker>
          <c:val>
            <c:numRef>
              <c:f>'Galaxy CPU'!$I$39:$R$39</c:f>
              <c:numCache>
                <c:formatCode>General</c:formatCode>
                <c:ptCount val="10"/>
                <c:pt idx="0">
                  <c:v>466.86</c:v>
                </c:pt>
                <c:pt idx="1">
                  <c:v>485.34</c:v>
                </c:pt>
                <c:pt idx="2">
                  <c:v>501.94</c:v>
                </c:pt>
                <c:pt idx="3">
                  <c:v>674.16</c:v>
                </c:pt>
                <c:pt idx="4">
                  <c:v>675.66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'Galaxy CPU'!$H$40</c:f>
              <c:strCache>
                <c:ptCount val="1"/>
                <c:pt idx="0">
                  <c:v>1200</c:v>
                </c:pt>
              </c:strCache>
            </c:strRef>
          </c:tx>
          <c:marker>
            <c:symbol val="triangle"/>
            <c:size val="5"/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altLang="en-US" b="1"/>
                      <a:t>3|400|100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altLang="en-US" b="1"/>
                      <a:t>4|400|100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altLang="en-US" b="1"/>
                      <a:t>2|600|100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 altLang="en-US" b="1"/>
                      <a:t>3|800|50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 altLang="en-US" b="1"/>
                      <a:t>2|800|75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 altLang="en-US" b="1"/>
                      <a:t>4|600|50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 altLang="en-US" b="1"/>
                      <a:t>2|1200|50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 altLang="en-US" b="1"/>
                      <a:t>4|1200|25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en-US" altLang="en-US" b="1"/>
                      <a:t>1|1200|100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'Galaxy CPU'!$I$40:$R$40</c:f>
              <c:numCache>
                <c:formatCode>General</c:formatCode>
                <c:ptCount val="10"/>
                <c:pt idx="0">
                  <c:v>512.39</c:v>
                </c:pt>
                <c:pt idx="1">
                  <c:v>529.85</c:v>
                </c:pt>
                <c:pt idx="2">
                  <c:v>542.87</c:v>
                </c:pt>
                <c:pt idx="3">
                  <c:v>560.59</c:v>
                </c:pt>
                <c:pt idx="4">
                  <c:v>565.1</c:v>
                </c:pt>
                <c:pt idx="5">
                  <c:v>572.53</c:v>
                </c:pt>
                <c:pt idx="6">
                  <c:v>757.82</c:v>
                </c:pt>
                <c:pt idx="7">
                  <c:v>766.75</c:v>
                </c:pt>
                <c:pt idx="8">
                  <c:v>788.48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'Galaxy CPU'!$H$41</c:f>
              <c:strCache>
                <c:ptCount val="1"/>
                <c:pt idx="0">
                  <c:v>1800</c:v>
                </c:pt>
              </c:strCache>
            </c:strRef>
          </c:tx>
          <c:marker>
            <c:symbol val="none"/>
          </c:marker>
          <c:val>
            <c:numRef>
              <c:f>'Galaxy CPU'!$I$41:$R$41</c:f>
              <c:numCache>
                <c:formatCode>General</c:formatCode>
                <c:ptCount val="10"/>
                <c:pt idx="0">
                  <c:v>659.7</c:v>
                </c:pt>
                <c:pt idx="1">
                  <c:v>663.83</c:v>
                </c:pt>
                <c:pt idx="2">
                  <c:v>677.57</c:v>
                </c:pt>
                <c:pt idx="3">
                  <c:v>942.74</c:v>
                </c:pt>
                <c:pt idx="4">
                  <c:v>983.14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'Galaxy CPU'!$H$42</c:f>
              <c:strCache>
                <c:ptCount val="1"/>
                <c:pt idx="0">
                  <c:v>2400</c:v>
                </c:pt>
              </c:strCache>
            </c:strRef>
          </c:tx>
          <c:marker>
            <c:symbol val="triangle"/>
            <c:size val="7"/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altLang="en-US" b="1"/>
                      <a:t>4|600|100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altLang="en-US" b="1"/>
                      <a:t>4|800|75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altLang="en-US" b="1"/>
                      <a:t>3|800|100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 altLang="en-US" b="1"/>
                      <a:t>4|1200|50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 altLang="en-US" b="1"/>
                      <a:t>2|1200|100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'Galaxy CPU'!$I$42:$R$42</c:f>
              <c:numCache>
                <c:formatCode>General</c:formatCode>
                <c:ptCount val="10"/>
                <c:pt idx="0">
                  <c:v>769.39</c:v>
                </c:pt>
                <c:pt idx="1">
                  <c:v>780.53</c:v>
                </c:pt>
                <c:pt idx="2">
                  <c:v>818.86</c:v>
                </c:pt>
                <c:pt idx="3">
                  <c:v>1157.45</c:v>
                </c:pt>
                <c:pt idx="4">
                  <c:v>1157.71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593472"/>
        <c:axId val="187595392"/>
      </c:lineChart>
      <c:catAx>
        <c:axId val="18759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case</a:t>
                </a:r>
                <a:endParaRPr lang="ko-KR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87595392"/>
        <c:crosses val="autoZero"/>
        <c:auto val="1"/>
        <c:lblAlgn val="ctr"/>
        <c:lblOffset val="100"/>
        <c:noMultiLvlLbl val="0"/>
      </c:catAx>
      <c:valAx>
        <c:axId val="187595392"/>
        <c:scaling>
          <c:orientation val="minMax"/>
          <c:min val="2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Power (mW)</a:t>
                </a:r>
                <a:endParaRPr lang="ko-KR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7593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152399</xdr:colOff>
      <xdr:row>27</xdr:row>
      <xdr:rowOff>38100</xdr:rowOff>
    </xdr:from>
    <xdr:to>
      <xdr:col>8</xdr:col>
      <xdr:colOff>457200</xdr:colOff>
      <xdr:row>42</xdr:row>
      <xdr:rowOff>9526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228599</xdr:colOff>
      <xdr:row>17</xdr:row>
      <xdr:rowOff>114299</xdr:rowOff>
    </xdr:from>
    <xdr:to>
      <xdr:col>15</xdr:col>
      <xdr:colOff>400050</xdr:colOff>
      <xdr:row>30</xdr:row>
      <xdr:rowOff>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180974</xdr:colOff>
      <xdr:row>45</xdr:row>
      <xdr:rowOff>47624</xdr:rowOff>
    </xdr:from>
    <xdr:to>
      <xdr:col>23</xdr:col>
      <xdr:colOff>171450</xdr:colOff>
      <xdr:row>71</xdr:row>
      <xdr:rowOff>38099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3"/>
  <sheetViews>
    <sheetView tabSelected="1" workbookViewId="0">
      <selection activeCell="M14" sqref="M14"/>
    </sheetView>
  </sheetViews>
  <sheetFormatPr defaultRowHeight="16.5" x14ac:dyDescent="0.3"/>
  <cols>
    <col min="3" max="3" width="12.875" customWidth="1"/>
    <col min="4" max="4" width="19.75" bestFit="1" customWidth="1"/>
    <col min="5" max="5" width="12.625" customWidth="1"/>
    <col min="6" max="6" width="14" bestFit="1" customWidth="1"/>
  </cols>
  <sheetData>
    <row r="3" spans="3:6" x14ac:dyDescent="0.3">
      <c r="C3" t="s">
        <v>95</v>
      </c>
      <c r="D3" t="s">
        <v>94</v>
      </c>
      <c r="E3" t="s">
        <v>93</v>
      </c>
      <c r="F3" t="s">
        <v>110</v>
      </c>
    </row>
    <row r="4" spans="3:6" x14ac:dyDescent="0.3">
      <c r="C4" s="2">
        <v>2400</v>
      </c>
      <c r="D4" t="s">
        <v>89</v>
      </c>
      <c r="E4">
        <v>769.39</v>
      </c>
      <c r="F4" s="3">
        <f>E4/$E$4</f>
        <v>1</v>
      </c>
    </row>
    <row r="5" spans="3:6" x14ac:dyDescent="0.3">
      <c r="C5" s="2"/>
      <c r="D5" t="s">
        <v>88</v>
      </c>
      <c r="E5">
        <v>780.53</v>
      </c>
      <c r="F5" s="3">
        <f t="shared" ref="F5:F8" si="0">E5/$E$4</f>
        <v>1.0144790028464108</v>
      </c>
    </row>
    <row r="6" spans="3:6" x14ac:dyDescent="0.3">
      <c r="C6" s="2"/>
      <c r="D6" t="s">
        <v>90</v>
      </c>
      <c r="E6">
        <v>818.86</v>
      </c>
      <c r="F6" s="3">
        <f t="shared" si="0"/>
        <v>1.0642976903780919</v>
      </c>
    </row>
    <row r="7" spans="3:6" x14ac:dyDescent="0.3">
      <c r="C7" s="2"/>
      <c r="D7" t="s">
        <v>91</v>
      </c>
      <c r="E7">
        <v>1157.45</v>
      </c>
      <c r="F7" s="3">
        <f t="shared" si="0"/>
        <v>1.5043735946659043</v>
      </c>
    </row>
    <row r="8" spans="3:6" x14ac:dyDescent="0.3">
      <c r="C8" s="2"/>
      <c r="D8" t="s">
        <v>92</v>
      </c>
      <c r="E8">
        <v>1157.71</v>
      </c>
      <c r="F8" s="3">
        <f t="shared" si="0"/>
        <v>1.5047115247143843</v>
      </c>
    </row>
    <row r="9" spans="3:6" x14ac:dyDescent="0.3">
      <c r="C9" s="2">
        <v>1800</v>
      </c>
      <c r="D9" t="s">
        <v>96</v>
      </c>
      <c r="E9">
        <v>659.7</v>
      </c>
      <c r="F9" s="3">
        <f>E9/$E$9</f>
        <v>1</v>
      </c>
    </row>
    <row r="10" spans="3:6" x14ac:dyDescent="0.3">
      <c r="C10" s="2"/>
      <c r="D10" t="s">
        <v>87</v>
      </c>
      <c r="E10">
        <v>663.83</v>
      </c>
      <c r="F10" s="3">
        <f t="shared" ref="F10:F13" si="1">E10/$E$9</f>
        <v>1.0062604214036683</v>
      </c>
    </row>
    <row r="11" spans="3:6" x14ac:dyDescent="0.3">
      <c r="C11" s="2"/>
      <c r="D11" t="s">
        <v>97</v>
      </c>
      <c r="E11">
        <v>677.57</v>
      </c>
      <c r="F11" s="3">
        <f t="shared" si="1"/>
        <v>1.0270880703350007</v>
      </c>
    </row>
    <row r="12" spans="3:6" x14ac:dyDescent="0.3">
      <c r="C12" s="2"/>
      <c r="D12" t="s">
        <v>98</v>
      </c>
      <c r="E12">
        <v>942.74</v>
      </c>
      <c r="F12" s="3">
        <f t="shared" si="1"/>
        <v>1.4290435046233136</v>
      </c>
    </row>
    <row r="13" spans="3:6" x14ac:dyDescent="0.3">
      <c r="C13" s="2"/>
      <c r="D13" t="s">
        <v>99</v>
      </c>
      <c r="E13">
        <v>983.14</v>
      </c>
      <c r="F13" s="3">
        <f t="shared" si="1"/>
        <v>1.4902834621797785</v>
      </c>
    </row>
    <row r="14" spans="3:6" x14ac:dyDescent="0.3">
      <c r="C14" s="2">
        <v>1200</v>
      </c>
      <c r="D14" t="s">
        <v>100</v>
      </c>
      <c r="E14">
        <v>512.39</v>
      </c>
      <c r="F14" s="3">
        <f>E14/$E$14</f>
        <v>1</v>
      </c>
    </row>
    <row r="15" spans="3:6" x14ac:dyDescent="0.3">
      <c r="C15" s="2"/>
      <c r="D15" t="s">
        <v>101</v>
      </c>
      <c r="E15">
        <v>542.87</v>
      </c>
      <c r="F15" s="3">
        <f t="shared" ref="F15:F18" si="2">E15/$E$14</f>
        <v>1.0594859384453248</v>
      </c>
    </row>
    <row r="16" spans="3:6" x14ac:dyDescent="0.3">
      <c r="C16" s="2"/>
      <c r="D16" t="s">
        <v>102</v>
      </c>
      <c r="E16">
        <v>572.53</v>
      </c>
      <c r="F16" s="3">
        <f t="shared" si="2"/>
        <v>1.1173715334022911</v>
      </c>
    </row>
    <row r="17" spans="3:6" x14ac:dyDescent="0.3">
      <c r="C17" s="2"/>
      <c r="D17" t="s">
        <v>103</v>
      </c>
      <c r="E17">
        <v>766.75</v>
      </c>
      <c r="F17" s="3">
        <f t="shared" si="2"/>
        <v>1.4964187435351979</v>
      </c>
    </row>
    <row r="18" spans="3:6" x14ac:dyDescent="0.3">
      <c r="C18" s="2"/>
      <c r="D18" t="s">
        <v>104</v>
      </c>
      <c r="E18">
        <v>788.48</v>
      </c>
      <c r="F18" s="3">
        <f t="shared" si="2"/>
        <v>1.5388278459766975</v>
      </c>
    </row>
    <row r="19" spans="3:6" x14ac:dyDescent="0.3">
      <c r="C19" s="2">
        <v>600</v>
      </c>
      <c r="D19" t="s">
        <v>105</v>
      </c>
      <c r="E19">
        <v>385.56</v>
      </c>
      <c r="F19" s="3">
        <f>E19/$E$19</f>
        <v>1</v>
      </c>
    </row>
    <row r="20" spans="3:6" x14ac:dyDescent="0.3">
      <c r="C20" s="2"/>
      <c r="D20" t="s">
        <v>106</v>
      </c>
      <c r="E20">
        <v>417.89</v>
      </c>
      <c r="F20" s="3">
        <f t="shared" ref="F20:F23" si="3">E20/$E$19</f>
        <v>1.0838520593422554</v>
      </c>
    </row>
    <row r="21" spans="3:6" x14ac:dyDescent="0.3">
      <c r="C21" s="2"/>
      <c r="D21" t="s">
        <v>107</v>
      </c>
      <c r="E21">
        <v>437.42</v>
      </c>
      <c r="F21" s="3">
        <f t="shared" si="3"/>
        <v>1.1345056541134972</v>
      </c>
    </row>
    <row r="22" spans="3:6" x14ac:dyDescent="0.3">
      <c r="C22" s="2"/>
      <c r="D22" t="s">
        <v>108</v>
      </c>
      <c r="E22">
        <v>568.66999999999996</v>
      </c>
      <c r="F22" s="3">
        <f t="shared" si="3"/>
        <v>1.4749195974686169</v>
      </c>
    </row>
    <row r="23" spans="3:6" x14ac:dyDescent="0.3">
      <c r="C23" s="2"/>
      <c r="D23" t="s">
        <v>109</v>
      </c>
      <c r="E23">
        <v>582.28</v>
      </c>
      <c r="F23" s="3">
        <f t="shared" si="3"/>
        <v>1.5102189023757651</v>
      </c>
    </row>
  </sheetData>
  <mergeCells count="4">
    <mergeCell ref="C4:C8"/>
    <mergeCell ref="C9:C13"/>
    <mergeCell ref="C14:C18"/>
    <mergeCell ref="C19:C23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56"/>
  <sheetViews>
    <sheetView workbookViewId="0">
      <selection activeCell="J29" sqref="J29"/>
    </sheetView>
  </sheetViews>
  <sheetFormatPr defaultRowHeight="16.5" x14ac:dyDescent="0.3"/>
  <cols>
    <col min="10" max="11" width="12.875" customWidth="1"/>
    <col min="12" max="12" width="19.75" bestFit="1" customWidth="1"/>
    <col min="13" max="13" width="12.625" customWidth="1"/>
    <col min="14" max="14" width="10.875" bestFit="1" customWidth="1"/>
  </cols>
  <sheetData>
    <row r="6" spans="2:7" x14ac:dyDescent="0.3">
      <c r="B6" t="s">
        <v>0</v>
      </c>
    </row>
    <row r="7" spans="2:7" x14ac:dyDescent="0.3">
      <c r="C7">
        <v>0</v>
      </c>
      <c r="D7">
        <v>25</v>
      </c>
      <c r="E7">
        <v>50</v>
      </c>
      <c r="F7">
        <v>75</v>
      </c>
      <c r="G7">
        <v>100</v>
      </c>
    </row>
    <row r="8" spans="2:7" x14ac:dyDescent="0.3">
      <c r="B8" t="s">
        <v>1</v>
      </c>
      <c r="C8">
        <v>263.39</v>
      </c>
      <c r="D8">
        <v>275.27999999999997</v>
      </c>
      <c r="E8">
        <v>290.56</v>
      </c>
      <c r="F8">
        <v>299.8</v>
      </c>
      <c r="G8">
        <v>308.43</v>
      </c>
    </row>
    <row r="9" spans="2:7" x14ac:dyDescent="0.3">
      <c r="B9" t="s">
        <v>7</v>
      </c>
      <c r="C9">
        <v>267.77</v>
      </c>
      <c r="D9">
        <v>289.94</v>
      </c>
      <c r="E9">
        <v>317.83999999999997</v>
      </c>
      <c r="F9">
        <v>342.97</v>
      </c>
      <c r="G9">
        <v>354.28</v>
      </c>
    </row>
    <row r="10" spans="2:7" x14ac:dyDescent="0.3">
      <c r="B10" t="s">
        <v>8</v>
      </c>
      <c r="C10">
        <v>278.49</v>
      </c>
      <c r="D10">
        <v>315</v>
      </c>
      <c r="E10">
        <v>349.46</v>
      </c>
      <c r="F10">
        <v>392.33</v>
      </c>
      <c r="G10">
        <v>417.89</v>
      </c>
    </row>
    <row r="11" spans="2:7" x14ac:dyDescent="0.3">
      <c r="B11" t="s">
        <v>3</v>
      </c>
      <c r="C11">
        <v>286.02</v>
      </c>
      <c r="D11">
        <v>340.29</v>
      </c>
      <c r="E11">
        <v>393.23</v>
      </c>
      <c r="F11">
        <v>437.42</v>
      </c>
      <c r="G11">
        <v>487.31</v>
      </c>
    </row>
    <row r="12" spans="2:7" x14ac:dyDescent="0.3">
      <c r="B12" t="s">
        <v>10</v>
      </c>
      <c r="C12">
        <v>342.15</v>
      </c>
      <c r="D12">
        <v>417.11</v>
      </c>
      <c r="E12">
        <v>498.66</v>
      </c>
      <c r="F12">
        <v>563.73</v>
      </c>
      <c r="G12">
        <v>634.21</v>
      </c>
    </row>
    <row r="13" spans="2:7" x14ac:dyDescent="0.3">
      <c r="B13" t="s">
        <v>11</v>
      </c>
      <c r="C13">
        <v>349.93</v>
      </c>
      <c r="D13">
        <v>466.11</v>
      </c>
      <c r="E13">
        <v>582.28</v>
      </c>
      <c r="F13">
        <v>674.16</v>
      </c>
      <c r="G13">
        <v>788.48</v>
      </c>
    </row>
    <row r="14" spans="2:7" x14ac:dyDescent="0.3">
      <c r="B14" t="s">
        <v>12</v>
      </c>
      <c r="C14">
        <v>387.08</v>
      </c>
      <c r="D14">
        <v>556.35</v>
      </c>
      <c r="E14">
        <v>707.84</v>
      </c>
      <c r="F14">
        <v>827.34</v>
      </c>
      <c r="G14">
        <v>991.49</v>
      </c>
    </row>
    <row r="16" spans="2:7" x14ac:dyDescent="0.3">
      <c r="B16" t="s">
        <v>2</v>
      </c>
    </row>
    <row r="17" spans="2:7" x14ac:dyDescent="0.3">
      <c r="C17">
        <v>0</v>
      </c>
      <c r="D17">
        <v>25</v>
      </c>
      <c r="E17">
        <v>50</v>
      </c>
      <c r="F17">
        <v>75</v>
      </c>
      <c r="G17">
        <v>100</v>
      </c>
    </row>
    <row r="18" spans="2:7" x14ac:dyDescent="0.3">
      <c r="B18" t="s">
        <v>1</v>
      </c>
      <c r="C18">
        <v>268.06</v>
      </c>
      <c r="D18">
        <v>294.95</v>
      </c>
      <c r="E18">
        <v>315.07</v>
      </c>
      <c r="F18">
        <v>338.49</v>
      </c>
      <c r="G18">
        <v>353.25</v>
      </c>
    </row>
    <row r="19" spans="2:7" x14ac:dyDescent="0.3">
      <c r="B19" t="s">
        <v>7</v>
      </c>
      <c r="C19">
        <v>272.75</v>
      </c>
      <c r="D19">
        <v>320.02999999999997</v>
      </c>
      <c r="E19">
        <v>361.96</v>
      </c>
      <c r="F19">
        <v>397.61</v>
      </c>
      <c r="G19">
        <v>436.81</v>
      </c>
    </row>
    <row r="20" spans="2:7" x14ac:dyDescent="0.3">
      <c r="B20" t="s">
        <v>8</v>
      </c>
      <c r="C20">
        <v>281.69</v>
      </c>
      <c r="D20">
        <v>359.27</v>
      </c>
      <c r="E20">
        <v>430.61</v>
      </c>
      <c r="F20">
        <v>485.34</v>
      </c>
      <c r="G20">
        <v>542.87</v>
      </c>
    </row>
    <row r="21" spans="2:7" x14ac:dyDescent="0.3">
      <c r="B21" t="s">
        <v>3</v>
      </c>
      <c r="C21">
        <v>293.26</v>
      </c>
      <c r="D21">
        <v>389.45</v>
      </c>
      <c r="E21">
        <v>498.32</v>
      </c>
      <c r="F21">
        <v>565.1</v>
      </c>
      <c r="G21">
        <v>662.39</v>
      </c>
    </row>
    <row r="22" spans="2:7" x14ac:dyDescent="0.3">
      <c r="B22" t="s">
        <v>10</v>
      </c>
      <c r="C22">
        <v>342.84</v>
      </c>
      <c r="D22">
        <v>496.21</v>
      </c>
      <c r="E22">
        <v>626.1</v>
      </c>
      <c r="F22">
        <v>765.67</v>
      </c>
      <c r="G22">
        <v>894.47</v>
      </c>
    </row>
    <row r="23" spans="2:7" x14ac:dyDescent="0.3">
      <c r="B23" t="s">
        <v>11</v>
      </c>
      <c r="C23">
        <v>363.44</v>
      </c>
      <c r="D23">
        <v>568.66999999999996</v>
      </c>
      <c r="E23">
        <v>757.82</v>
      </c>
      <c r="F23">
        <v>983.14</v>
      </c>
      <c r="G23">
        <v>1157.71</v>
      </c>
    </row>
    <row r="24" spans="2:7" x14ac:dyDescent="0.3">
      <c r="B24" t="s">
        <v>12</v>
      </c>
      <c r="C24">
        <v>404.77</v>
      </c>
      <c r="D24">
        <v>689.93</v>
      </c>
      <c r="E24">
        <v>962.26</v>
      </c>
      <c r="F24">
        <v>1260.43</v>
      </c>
      <c r="G24">
        <v>1538.26</v>
      </c>
    </row>
    <row r="26" spans="2:7" x14ac:dyDescent="0.3">
      <c r="B26" t="s">
        <v>14</v>
      </c>
    </row>
    <row r="27" spans="2:7" x14ac:dyDescent="0.3">
      <c r="C27">
        <v>0</v>
      </c>
      <c r="D27">
        <v>25</v>
      </c>
      <c r="E27">
        <v>50</v>
      </c>
      <c r="F27">
        <v>75</v>
      </c>
      <c r="G27">
        <v>100</v>
      </c>
    </row>
    <row r="28" spans="2:7" x14ac:dyDescent="0.3">
      <c r="B28" t="s">
        <v>1</v>
      </c>
      <c r="C28">
        <v>273.48</v>
      </c>
      <c r="D28">
        <v>307.16000000000003</v>
      </c>
      <c r="E28">
        <v>347.73</v>
      </c>
      <c r="F28">
        <v>369.76</v>
      </c>
      <c r="G28">
        <v>385.56</v>
      </c>
    </row>
    <row r="29" spans="2:7" x14ac:dyDescent="0.3">
      <c r="B29" t="s">
        <v>7</v>
      </c>
      <c r="C29">
        <v>276.85000000000002</v>
      </c>
      <c r="D29">
        <v>351.03</v>
      </c>
      <c r="E29">
        <v>414.38</v>
      </c>
      <c r="F29">
        <v>466.86</v>
      </c>
      <c r="G29">
        <v>512.39</v>
      </c>
    </row>
    <row r="30" spans="2:7" x14ac:dyDescent="0.3">
      <c r="B30" t="s">
        <v>8</v>
      </c>
      <c r="C30">
        <v>288.04000000000002</v>
      </c>
      <c r="D30">
        <v>388.31</v>
      </c>
      <c r="E30">
        <v>501.94</v>
      </c>
      <c r="F30">
        <v>572.09</v>
      </c>
      <c r="G30">
        <v>659.7</v>
      </c>
    </row>
    <row r="31" spans="2:7" x14ac:dyDescent="0.3">
      <c r="B31" t="s">
        <v>3</v>
      </c>
      <c r="C31">
        <v>299.76</v>
      </c>
      <c r="D31">
        <v>420.44</v>
      </c>
      <c r="E31">
        <v>560.59</v>
      </c>
      <c r="F31">
        <v>677.57</v>
      </c>
      <c r="G31">
        <v>818.86</v>
      </c>
    </row>
    <row r="32" spans="2:7" x14ac:dyDescent="0.3">
      <c r="B32" t="s">
        <v>10</v>
      </c>
      <c r="C32">
        <v>349.74</v>
      </c>
      <c r="D32">
        <v>564.45000000000005</v>
      </c>
      <c r="E32">
        <v>753.58</v>
      </c>
      <c r="F32">
        <v>955.81</v>
      </c>
      <c r="G32">
        <v>1141.8</v>
      </c>
    </row>
    <row r="33" spans="2:14" x14ac:dyDescent="0.3">
      <c r="B33" t="s">
        <v>11</v>
      </c>
      <c r="C33">
        <v>376.1</v>
      </c>
      <c r="D33">
        <v>675.66</v>
      </c>
      <c r="E33">
        <v>942.74</v>
      </c>
      <c r="F33">
        <v>1229.3599999999999</v>
      </c>
      <c r="G33">
        <v>1528.28</v>
      </c>
    </row>
    <row r="34" spans="2:14" x14ac:dyDescent="0.3">
      <c r="B34" t="s">
        <v>12</v>
      </c>
      <c r="C34">
        <v>425.01</v>
      </c>
      <c r="D34">
        <v>862.33</v>
      </c>
      <c r="E34">
        <v>1216.2</v>
      </c>
      <c r="F34">
        <v>1623.58</v>
      </c>
      <c r="G34">
        <v>2115.65</v>
      </c>
    </row>
    <row r="36" spans="2:14" x14ac:dyDescent="0.3">
      <c r="B36" t="s">
        <v>15</v>
      </c>
    </row>
    <row r="37" spans="2:14" x14ac:dyDescent="0.3">
      <c r="C37">
        <v>0</v>
      </c>
      <c r="D37">
        <v>25</v>
      </c>
      <c r="E37">
        <v>50</v>
      </c>
      <c r="F37">
        <v>75</v>
      </c>
      <c r="G37">
        <v>100</v>
      </c>
      <c r="K37" s="4"/>
      <c r="N37" s="3"/>
    </row>
    <row r="38" spans="2:14" x14ac:dyDescent="0.3">
      <c r="B38" t="s">
        <v>1</v>
      </c>
      <c r="C38">
        <v>276.2</v>
      </c>
      <c r="D38">
        <v>322.68</v>
      </c>
      <c r="E38">
        <v>370.59</v>
      </c>
      <c r="F38">
        <v>406.95</v>
      </c>
      <c r="G38">
        <v>426.97</v>
      </c>
      <c r="K38" s="4"/>
      <c r="N38" s="3"/>
    </row>
    <row r="39" spans="2:14" x14ac:dyDescent="0.3">
      <c r="B39" t="s">
        <v>7</v>
      </c>
      <c r="C39">
        <v>284.52</v>
      </c>
      <c r="D39">
        <v>356.73</v>
      </c>
      <c r="E39">
        <v>460.06</v>
      </c>
      <c r="F39">
        <v>529.85</v>
      </c>
      <c r="G39">
        <v>587.89</v>
      </c>
      <c r="K39" s="4"/>
      <c r="N39" s="3"/>
    </row>
    <row r="40" spans="2:14" x14ac:dyDescent="0.3">
      <c r="B40" t="s">
        <v>8</v>
      </c>
      <c r="C40">
        <v>289.63</v>
      </c>
      <c r="D40">
        <v>417.87</v>
      </c>
      <c r="E40">
        <v>572.53</v>
      </c>
      <c r="F40">
        <v>663.83</v>
      </c>
      <c r="G40">
        <v>769.39</v>
      </c>
      <c r="K40" s="4"/>
      <c r="N40" s="3"/>
    </row>
    <row r="41" spans="2:14" x14ac:dyDescent="0.3">
      <c r="B41" t="s">
        <v>3</v>
      </c>
      <c r="C41">
        <v>304.35000000000002</v>
      </c>
      <c r="D41">
        <v>460.41</v>
      </c>
      <c r="E41">
        <v>657.41</v>
      </c>
      <c r="F41">
        <v>780.53</v>
      </c>
      <c r="G41">
        <v>967.35</v>
      </c>
      <c r="K41" s="4"/>
      <c r="N41" s="3"/>
    </row>
    <row r="42" spans="2:14" x14ac:dyDescent="0.3">
      <c r="B42" t="s">
        <v>10</v>
      </c>
      <c r="C42">
        <v>356.44</v>
      </c>
      <c r="D42">
        <v>613.91</v>
      </c>
      <c r="E42">
        <v>891.6</v>
      </c>
      <c r="F42">
        <v>1084.48</v>
      </c>
      <c r="G42">
        <v>1382.82</v>
      </c>
      <c r="K42" s="4"/>
      <c r="N42" s="3"/>
    </row>
    <row r="43" spans="2:14" x14ac:dyDescent="0.3">
      <c r="B43" t="s">
        <v>11</v>
      </c>
      <c r="C43">
        <v>390.22</v>
      </c>
      <c r="D43">
        <v>766.75</v>
      </c>
      <c r="E43">
        <v>1157.45</v>
      </c>
      <c r="F43">
        <v>1428.61</v>
      </c>
      <c r="G43">
        <v>1910.8</v>
      </c>
      <c r="K43" s="4"/>
      <c r="N43" s="3"/>
    </row>
    <row r="44" spans="2:14" x14ac:dyDescent="0.3">
      <c r="B44" t="s">
        <v>12</v>
      </c>
      <c r="C44">
        <v>452.51</v>
      </c>
      <c r="D44">
        <v>922.64</v>
      </c>
      <c r="E44">
        <v>1479.31</v>
      </c>
      <c r="F44">
        <v>1923.08</v>
      </c>
      <c r="G44">
        <v>2733.99</v>
      </c>
      <c r="K44" s="4"/>
      <c r="N44" s="3"/>
    </row>
    <row r="45" spans="2:14" x14ac:dyDescent="0.3">
      <c r="K45" s="4"/>
      <c r="N45" s="3"/>
    </row>
    <row r="46" spans="2:14" x14ac:dyDescent="0.3">
      <c r="K46" s="4"/>
      <c r="N46" s="3"/>
    </row>
    <row r="47" spans="2:14" x14ac:dyDescent="0.3">
      <c r="K47" s="4"/>
      <c r="N47" s="3"/>
    </row>
    <row r="48" spans="2:14" x14ac:dyDescent="0.3">
      <c r="K48" s="4"/>
      <c r="N48" s="3"/>
    </row>
    <row r="49" spans="11:14" x14ac:dyDescent="0.3">
      <c r="K49" s="4"/>
      <c r="N49" s="3"/>
    </row>
    <row r="50" spans="11:14" x14ac:dyDescent="0.3">
      <c r="K50" s="4"/>
      <c r="N50" s="3"/>
    </row>
    <row r="51" spans="11:14" x14ac:dyDescent="0.3">
      <c r="K51" s="4"/>
      <c r="N51" s="3"/>
    </row>
    <row r="52" spans="11:14" x14ac:dyDescent="0.3">
      <c r="K52" s="4"/>
      <c r="N52" s="3"/>
    </row>
    <row r="53" spans="11:14" x14ac:dyDescent="0.3">
      <c r="K53" s="4"/>
      <c r="N53" s="3"/>
    </row>
    <row r="54" spans="11:14" x14ac:dyDescent="0.3">
      <c r="K54" s="4"/>
      <c r="N54" s="3"/>
    </row>
    <row r="55" spans="11:14" x14ac:dyDescent="0.3">
      <c r="K55" s="4"/>
      <c r="N55" s="3"/>
    </row>
    <row r="56" spans="11:14" x14ac:dyDescent="0.3">
      <c r="K56" s="4"/>
      <c r="N56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73"/>
  <sheetViews>
    <sheetView topLeftCell="H49" workbookViewId="0">
      <selection activeCell="I41" sqref="I41:M41"/>
    </sheetView>
  </sheetViews>
  <sheetFormatPr defaultRowHeight="16.5" x14ac:dyDescent="0.3"/>
  <cols>
    <col min="23" max="23" width="10.375" customWidth="1"/>
    <col min="27" max="27" width="9.75" customWidth="1"/>
  </cols>
  <sheetData>
    <row r="2" spans="1:39" x14ac:dyDescent="0.3">
      <c r="A2" t="s">
        <v>4</v>
      </c>
    </row>
    <row r="4" spans="1:39" x14ac:dyDescent="0.3">
      <c r="A4" t="s">
        <v>5</v>
      </c>
    </row>
    <row r="5" spans="1:39" x14ac:dyDescent="0.3">
      <c r="B5">
        <v>0</v>
      </c>
      <c r="C5">
        <v>25</v>
      </c>
      <c r="D5">
        <v>50</v>
      </c>
      <c r="E5">
        <v>75</v>
      </c>
      <c r="F5">
        <v>100</v>
      </c>
      <c r="T5" t="s">
        <v>84</v>
      </c>
      <c r="W5" t="s">
        <v>82</v>
      </c>
      <c r="AA5" t="s">
        <v>83</v>
      </c>
    </row>
    <row r="6" spans="1:39" x14ac:dyDescent="0.3">
      <c r="A6" t="s">
        <v>6</v>
      </c>
      <c r="B6">
        <v>263.39</v>
      </c>
      <c r="C6">
        <v>275.27999999999997</v>
      </c>
      <c r="D6">
        <v>290.56</v>
      </c>
      <c r="E6">
        <v>299.8</v>
      </c>
      <c r="F6">
        <v>308.43</v>
      </c>
      <c r="H6">
        <v>100</v>
      </c>
      <c r="I6">
        <v>289.94</v>
      </c>
      <c r="J6">
        <v>290.56</v>
      </c>
      <c r="K6">
        <v>294.95</v>
      </c>
      <c r="T6" t="s">
        <v>16</v>
      </c>
      <c r="U6">
        <v>289.94</v>
      </c>
      <c r="W6" t="s">
        <v>67</v>
      </c>
      <c r="X6">
        <v>290.56</v>
      </c>
      <c r="Y6">
        <f>(X6/U6-1)*100</f>
        <v>0.21383734565771917</v>
      </c>
      <c r="AA6" t="s">
        <v>42</v>
      </c>
      <c r="AB6">
        <v>294.95</v>
      </c>
      <c r="AC6">
        <f t="shared" ref="AC6:AC31" si="0">(AB6/U6-1)*100</f>
        <v>1.7279437124922303</v>
      </c>
    </row>
    <row r="7" spans="1:39" x14ac:dyDescent="0.3">
      <c r="A7" t="s">
        <v>7</v>
      </c>
      <c r="B7">
        <v>267.77</v>
      </c>
      <c r="C7">
        <v>289.94</v>
      </c>
      <c r="D7">
        <v>317.83999999999997</v>
      </c>
      <c r="E7">
        <v>342.97</v>
      </c>
      <c r="F7">
        <v>354.28</v>
      </c>
      <c r="H7">
        <v>150</v>
      </c>
      <c r="I7">
        <v>299.8</v>
      </c>
      <c r="J7">
        <v>307.16000000000003</v>
      </c>
      <c r="K7">
        <v>315</v>
      </c>
      <c r="T7" t="s">
        <v>17</v>
      </c>
      <c r="U7">
        <v>299.8</v>
      </c>
      <c r="W7" t="s">
        <v>68</v>
      </c>
      <c r="X7">
        <v>307.16000000000003</v>
      </c>
      <c r="Y7">
        <f t="shared" ref="Y7:Y31" si="1">(X7/U7-1)*100</f>
        <v>2.4549699799866653</v>
      </c>
      <c r="AA7" t="s">
        <v>43</v>
      </c>
      <c r="AB7">
        <v>315</v>
      </c>
      <c r="AC7">
        <f t="shared" si="0"/>
        <v>5.0700466977985359</v>
      </c>
    </row>
    <row r="8" spans="1:39" x14ac:dyDescent="0.3">
      <c r="A8" t="s">
        <v>8</v>
      </c>
      <c r="B8">
        <v>278.49</v>
      </c>
      <c r="C8">
        <v>315</v>
      </c>
      <c r="D8">
        <v>349.46</v>
      </c>
      <c r="E8">
        <v>392.33</v>
      </c>
      <c r="F8">
        <v>417.89</v>
      </c>
      <c r="H8">
        <v>200</v>
      </c>
      <c r="I8">
        <v>308.43</v>
      </c>
      <c r="J8">
        <v>315.07</v>
      </c>
      <c r="K8">
        <v>317.83999999999997</v>
      </c>
      <c r="L8">
        <v>320.02999999999997</v>
      </c>
      <c r="M8">
        <v>322.68</v>
      </c>
      <c r="N8">
        <v>340.29</v>
      </c>
      <c r="T8" t="s">
        <v>18</v>
      </c>
      <c r="U8">
        <v>308.43</v>
      </c>
      <c r="W8" t="s">
        <v>69</v>
      </c>
      <c r="X8">
        <v>315.07</v>
      </c>
      <c r="Y8">
        <f t="shared" si="1"/>
        <v>2.1528385695295471</v>
      </c>
      <c r="AA8" t="s">
        <v>44</v>
      </c>
      <c r="AB8">
        <v>340.29</v>
      </c>
      <c r="AC8">
        <f t="shared" si="0"/>
        <v>10.329734461628259</v>
      </c>
    </row>
    <row r="9" spans="1:39" x14ac:dyDescent="0.3">
      <c r="A9" t="s">
        <v>9</v>
      </c>
      <c r="B9">
        <v>286.02</v>
      </c>
      <c r="C9">
        <v>340.29</v>
      </c>
      <c r="D9">
        <v>393.23</v>
      </c>
      <c r="E9">
        <v>437.42</v>
      </c>
      <c r="F9">
        <v>487.31</v>
      </c>
      <c r="H9">
        <v>300</v>
      </c>
      <c r="I9">
        <v>338.49</v>
      </c>
      <c r="J9">
        <v>342.97</v>
      </c>
      <c r="K9">
        <v>347.73</v>
      </c>
      <c r="L9">
        <v>349.46</v>
      </c>
      <c r="M9">
        <v>351.03</v>
      </c>
      <c r="N9">
        <v>359.27</v>
      </c>
      <c r="O9">
        <v>466.11</v>
      </c>
      <c r="T9" t="s">
        <v>19</v>
      </c>
      <c r="U9">
        <v>338.49</v>
      </c>
      <c r="W9" t="s">
        <v>70</v>
      </c>
      <c r="X9">
        <v>342.97</v>
      </c>
      <c r="Y9">
        <f t="shared" si="1"/>
        <v>1.3235250672102516</v>
      </c>
      <c r="AA9" t="s">
        <v>45</v>
      </c>
      <c r="AB9">
        <v>466.11</v>
      </c>
      <c r="AC9">
        <f t="shared" si="0"/>
        <v>37.702738633342193</v>
      </c>
    </row>
    <row r="10" spans="1:39" x14ac:dyDescent="0.3">
      <c r="A10" t="s">
        <v>10</v>
      </c>
      <c r="B10">
        <v>342.15</v>
      </c>
      <c r="C10">
        <v>417.11</v>
      </c>
      <c r="D10">
        <v>498.66</v>
      </c>
      <c r="E10">
        <v>563.73</v>
      </c>
      <c r="F10">
        <v>634.21</v>
      </c>
      <c r="H10">
        <v>400</v>
      </c>
      <c r="I10">
        <v>353.25</v>
      </c>
      <c r="J10">
        <v>354.28</v>
      </c>
      <c r="K10">
        <v>356.73</v>
      </c>
      <c r="L10">
        <v>361.96</v>
      </c>
      <c r="M10">
        <v>370.59</v>
      </c>
      <c r="N10">
        <v>389.45</v>
      </c>
      <c r="O10">
        <v>393.23</v>
      </c>
      <c r="T10" t="s">
        <v>20</v>
      </c>
      <c r="U10">
        <v>353.25</v>
      </c>
      <c r="W10" t="s">
        <v>71</v>
      </c>
      <c r="X10">
        <v>354.28</v>
      </c>
      <c r="Y10">
        <f t="shared" si="1"/>
        <v>0.29157820240621746</v>
      </c>
      <c r="AA10" t="s">
        <v>46</v>
      </c>
      <c r="AB10">
        <v>393.23</v>
      </c>
      <c r="AC10">
        <f t="shared" si="0"/>
        <v>11.317763623496102</v>
      </c>
    </row>
    <row r="11" spans="1:39" x14ac:dyDescent="0.3">
      <c r="A11" t="s">
        <v>11</v>
      </c>
      <c r="B11">
        <v>349.93</v>
      </c>
      <c r="C11">
        <v>466.11</v>
      </c>
      <c r="D11">
        <v>582.28</v>
      </c>
      <c r="E11">
        <v>674.16</v>
      </c>
      <c r="F11">
        <v>788.48</v>
      </c>
      <c r="H11">
        <v>450</v>
      </c>
      <c r="I11">
        <v>369.76</v>
      </c>
      <c r="J11">
        <v>388.31</v>
      </c>
      <c r="K11">
        <v>392.33</v>
      </c>
      <c r="T11" t="s">
        <v>21</v>
      </c>
      <c r="U11">
        <v>369.76</v>
      </c>
      <c r="W11" t="s">
        <v>72</v>
      </c>
      <c r="X11">
        <v>388.31</v>
      </c>
      <c r="Y11">
        <f t="shared" si="1"/>
        <v>5.0167676330592936</v>
      </c>
      <c r="AA11" t="s">
        <v>22</v>
      </c>
      <c r="AB11">
        <v>392.33</v>
      </c>
      <c r="AC11">
        <f t="shared" si="0"/>
        <v>6.103959324967545</v>
      </c>
    </row>
    <row r="12" spans="1:39" x14ac:dyDescent="0.3">
      <c r="A12" t="s">
        <v>12</v>
      </c>
      <c r="B12">
        <v>387.08</v>
      </c>
      <c r="C12">
        <v>556.35</v>
      </c>
      <c r="D12">
        <v>707.84</v>
      </c>
      <c r="E12">
        <v>827.34</v>
      </c>
      <c r="F12">
        <v>991.49</v>
      </c>
      <c r="H12">
        <v>500</v>
      </c>
      <c r="I12">
        <v>392.33</v>
      </c>
      <c r="J12">
        <v>496.21</v>
      </c>
      <c r="T12" t="s">
        <v>22</v>
      </c>
      <c r="U12">
        <v>392.33</v>
      </c>
      <c r="X12">
        <v>496.21</v>
      </c>
      <c r="Y12">
        <f t="shared" si="1"/>
        <v>26.477710090994822</v>
      </c>
      <c r="AA12" t="s">
        <v>47</v>
      </c>
      <c r="AB12">
        <v>496.21</v>
      </c>
      <c r="AC12">
        <f t="shared" si="0"/>
        <v>26.477710090994822</v>
      </c>
    </row>
    <row r="13" spans="1:39" x14ac:dyDescent="0.3">
      <c r="H13">
        <v>600</v>
      </c>
      <c r="I13">
        <v>385.56</v>
      </c>
      <c r="J13">
        <v>397.61</v>
      </c>
      <c r="K13">
        <v>414.38</v>
      </c>
      <c r="L13">
        <v>406.95</v>
      </c>
      <c r="M13">
        <v>417.89</v>
      </c>
      <c r="N13">
        <v>420.44</v>
      </c>
      <c r="O13">
        <v>430.61</v>
      </c>
      <c r="P13">
        <v>437.42</v>
      </c>
      <c r="Q13">
        <v>568.66999999999996</v>
      </c>
      <c r="R13">
        <v>582.28</v>
      </c>
      <c r="T13" t="s">
        <v>23</v>
      </c>
      <c r="U13">
        <v>385.56</v>
      </c>
      <c r="W13" t="s">
        <v>73</v>
      </c>
      <c r="X13">
        <v>397.61</v>
      </c>
      <c r="Y13">
        <f t="shared" si="1"/>
        <v>3.1253242037555751</v>
      </c>
      <c r="AA13" t="s">
        <v>48</v>
      </c>
      <c r="AB13">
        <v>582.28</v>
      </c>
      <c r="AC13">
        <f t="shared" si="0"/>
        <v>51.021890237576507</v>
      </c>
    </row>
    <row r="14" spans="1:39" x14ac:dyDescent="0.3">
      <c r="A14" t="s">
        <v>13</v>
      </c>
      <c r="H14">
        <v>700</v>
      </c>
      <c r="I14">
        <v>689.93</v>
      </c>
      <c r="J14">
        <v>707.84</v>
      </c>
      <c r="T14" t="s">
        <v>24</v>
      </c>
      <c r="U14">
        <v>689.93</v>
      </c>
      <c r="X14">
        <v>707.84</v>
      </c>
      <c r="Y14">
        <f t="shared" si="1"/>
        <v>2.5959155276622292</v>
      </c>
      <c r="AA14" t="s">
        <v>49</v>
      </c>
      <c r="AB14">
        <v>707.84</v>
      </c>
      <c r="AC14">
        <f t="shared" si="0"/>
        <v>2.5959155276622292</v>
      </c>
    </row>
    <row r="15" spans="1:39" x14ac:dyDescent="0.3">
      <c r="B15">
        <v>0</v>
      </c>
      <c r="C15">
        <v>25</v>
      </c>
      <c r="D15">
        <v>50</v>
      </c>
      <c r="E15">
        <v>75</v>
      </c>
      <c r="F15">
        <v>100</v>
      </c>
      <c r="H15">
        <v>750</v>
      </c>
      <c r="I15">
        <v>563.73</v>
      </c>
      <c r="J15">
        <v>564.45000000000005</v>
      </c>
      <c r="T15" t="s">
        <v>25</v>
      </c>
      <c r="U15">
        <v>563.73</v>
      </c>
      <c r="X15">
        <v>564.45000000000005</v>
      </c>
      <c r="Y15">
        <f t="shared" si="1"/>
        <v>0.12772071736470991</v>
      </c>
      <c r="AA15" t="s">
        <v>50</v>
      </c>
      <c r="AB15">
        <v>564.45000000000005</v>
      </c>
      <c r="AC15">
        <f t="shared" si="0"/>
        <v>0.12772071736470991</v>
      </c>
    </row>
    <row r="16" spans="1:39" x14ac:dyDescent="0.3">
      <c r="A16" t="s">
        <v>6</v>
      </c>
      <c r="B16">
        <v>268.06</v>
      </c>
      <c r="C16">
        <v>294.95</v>
      </c>
      <c r="D16">
        <v>315.07</v>
      </c>
      <c r="E16">
        <v>338.49</v>
      </c>
      <c r="F16">
        <v>353.25</v>
      </c>
      <c r="H16">
        <v>800</v>
      </c>
      <c r="I16">
        <v>426.97</v>
      </c>
      <c r="J16">
        <v>436.81</v>
      </c>
      <c r="K16">
        <v>460.41</v>
      </c>
      <c r="L16">
        <v>460.06</v>
      </c>
      <c r="M16">
        <v>487.31</v>
      </c>
      <c r="N16">
        <v>498.32</v>
      </c>
      <c r="T16" t="s">
        <v>26</v>
      </c>
      <c r="U16">
        <v>426.97</v>
      </c>
      <c r="W16" t="s">
        <v>74</v>
      </c>
      <c r="X16">
        <v>436.81</v>
      </c>
      <c r="Y16">
        <f t="shared" si="1"/>
        <v>2.3046115652153532</v>
      </c>
      <c r="AA16" t="s">
        <v>51</v>
      </c>
      <c r="AB16">
        <v>498.32</v>
      </c>
      <c r="AC16">
        <f t="shared" si="0"/>
        <v>16.710775932735309</v>
      </c>
      <c r="AM16">
        <v>417.87</v>
      </c>
    </row>
    <row r="17" spans="1:29" x14ac:dyDescent="0.3">
      <c r="A17" t="s">
        <v>7</v>
      </c>
      <c r="B17">
        <v>272.75</v>
      </c>
      <c r="C17">
        <v>320.02999999999997</v>
      </c>
      <c r="D17">
        <v>361.96</v>
      </c>
      <c r="E17">
        <v>397.61</v>
      </c>
      <c r="F17">
        <v>436.81</v>
      </c>
      <c r="H17">
        <v>900</v>
      </c>
      <c r="I17">
        <v>466.86</v>
      </c>
      <c r="J17">
        <v>485.34</v>
      </c>
      <c r="K17">
        <v>501.94</v>
      </c>
      <c r="L17">
        <v>674.16</v>
      </c>
      <c r="M17">
        <v>675.66</v>
      </c>
      <c r="T17" t="s">
        <v>27</v>
      </c>
      <c r="U17">
        <v>466.86</v>
      </c>
      <c r="W17" t="s">
        <v>75</v>
      </c>
      <c r="X17">
        <v>485.34</v>
      </c>
      <c r="Y17">
        <f t="shared" si="1"/>
        <v>3.9583601079552722</v>
      </c>
      <c r="AA17" t="s">
        <v>52</v>
      </c>
      <c r="AB17">
        <v>675.66</v>
      </c>
      <c r="AC17">
        <f t="shared" si="0"/>
        <v>44.724328492481668</v>
      </c>
    </row>
    <row r="18" spans="1:29" x14ac:dyDescent="0.3">
      <c r="A18" t="s">
        <v>8</v>
      </c>
      <c r="B18">
        <v>281.69</v>
      </c>
      <c r="C18">
        <v>359.27</v>
      </c>
      <c r="D18">
        <v>430.61</v>
      </c>
      <c r="E18">
        <v>485.34</v>
      </c>
      <c r="F18">
        <v>542.87</v>
      </c>
      <c r="H18">
        <v>1000</v>
      </c>
      <c r="I18">
        <v>613.91</v>
      </c>
      <c r="J18">
        <v>626.1</v>
      </c>
      <c r="K18">
        <v>634.21</v>
      </c>
      <c r="T18" t="s">
        <v>28</v>
      </c>
      <c r="U18">
        <v>613.91</v>
      </c>
      <c r="W18" t="s">
        <v>76</v>
      </c>
      <c r="X18">
        <v>626.1</v>
      </c>
      <c r="Y18">
        <f t="shared" si="1"/>
        <v>1.9856330732517913</v>
      </c>
      <c r="AA18" t="s">
        <v>53</v>
      </c>
      <c r="AB18">
        <v>634.21</v>
      </c>
      <c r="AC18">
        <f t="shared" si="0"/>
        <v>3.3066736166539101</v>
      </c>
    </row>
    <row r="19" spans="1:29" x14ac:dyDescent="0.3">
      <c r="A19" t="s">
        <v>9</v>
      </c>
      <c r="B19">
        <v>293.26</v>
      </c>
      <c r="C19">
        <v>389.45</v>
      </c>
      <c r="D19">
        <v>498.32</v>
      </c>
      <c r="E19">
        <v>565.1</v>
      </c>
      <c r="F19">
        <v>662.39</v>
      </c>
      <c r="H19">
        <v>1050</v>
      </c>
      <c r="I19">
        <v>827.34</v>
      </c>
      <c r="J19">
        <v>862.33</v>
      </c>
      <c r="T19" t="s">
        <v>29</v>
      </c>
      <c r="U19">
        <v>827.34</v>
      </c>
      <c r="X19">
        <v>862.33</v>
      </c>
      <c r="Y19">
        <f t="shared" si="1"/>
        <v>4.2292165252495906</v>
      </c>
      <c r="AA19" t="s">
        <v>54</v>
      </c>
      <c r="AB19">
        <v>862.33</v>
      </c>
      <c r="AC19">
        <f t="shared" si="0"/>
        <v>4.2292165252495906</v>
      </c>
    </row>
    <row r="20" spans="1:29" x14ac:dyDescent="0.3">
      <c r="A20" t="s">
        <v>10</v>
      </c>
      <c r="B20">
        <v>342.84</v>
      </c>
      <c r="C20">
        <v>496.21</v>
      </c>
      <c r="D20">
        <v>626.1</v>
      </c>
      <c r="E20">
        <v>765.67</v>
      </c>
      <c r="F20">
        <v>894.47</v>
      </c>
      <c r="H20">
        <v>1200</v>
      </c>
      <c r="I20">
        <v>512.39</v>
      </c>
      <c r="J20">
        <v>529.85</v>
      </c>
      <c r="K20">
        <v>542.87</v>
      </c>
      <c r="L20">
        <v>560.59</v>
      </c>
      <c r="M20">
        <v>565.1</v>
      </c>
      <c r="N20">
        <v>572.53</v>
      </c>
      <c r="O20">
        <v>757.82</v>
      </c>
      <c r="P20">
        <v>766.75</v>
      </c>
      <c r="Q20">
        <v>788.48</v>
      </c>
      <c r="T20" t="s">
        <v>30</v>
      </c>
      <c r="U20">
        <v>512.39</v>
      </c>
      <c r="W20" t="s">
        <v>77</v>
      </c>
      <c r="X20">
        <v>529.85</v>
      </c>
      <c r="Y20">
        <f t="shared" si="1"/>
        <v>3.4075606471632991</v>
      </c>
      <c r="AA20" t="s">
        <v>55</v>
      </c>
      <c r="AB20">
        <v>788.48</v>
      </c>
      <c r="AC20">
        <f t="shared" si="0"/>
        <v>53.882784597669755</v>
      </c>
    </row>
    <row r="21" spans="1:29" x14ac:dyDescent="0.3">
      <c r="A21" t="s">
        <v>11</v>
      </c>
      <c r="B21">
        <v>363.44</v>
      </c>
      <c r="C21">
        <v>568.66999999999996</v>
      </c>
      <c r="D21">
        <v>757.82</v>
      </c>
      <c r="E21">
        <v>983.14</v>
      </c>
      <c r="F21">
        <v>1157.71</v>
      </c>
      <c r="H21">
        <v>1400</v>
      </c>
      <c r="I21">
        <v>922.64</v>
      </c>
      <c r="J21">
        <v>962.26</v>
      </c>
      <c r="K21">
        <v>991.49</v>
      </c>
      <c r="T21" t="s">
        <v>31</v>
      </c>
      <c r="U21">
        <v>922.64</v>
      </c>
      <c r="W21" t="s">
        <v>78</v>
      </c>
      <c r="X21">
        <v>962.26</v>
      </c>
      <c r="Y21">
        <f t="shared" si="1"/>
        <v>4.2941992543137131</v>
      </c>
      <c r="AA21" t="s">
        <v>56</v>
      </c>
      <c r="AB21">
        <v>991.49</v>
      </c>
      <c r="AC21">
        <f t="shared" si="0"/>
        <v>7.4622821468828704</v>
      </c>
    </row>
    <row r="22" spans="1:29" x14ac:dyDescent="0.3">
      <c r="A22" t="s">
        <v>12</v>
      </c>
      <c r="B22">
        <v>404.77</v>
      </c>
      <c r="C22">
        <v>689.93</v>
      </c>
      <c r="D22">
        <v>962.26</v>
      </c>
      <c r="E22">
        <v>1260.43</v>
      </c>
      <c r="F22">
        <v>1538.26</v>
      </c>
      <c r="H22">
        <v>1500</v>
      </c>
      <c r="I22">
        <v>753.58</v>
      </c>
      <c r="J22">
        <v>765.67</v>
      </c>
      <c r="T22" t="s">
        <v>32</v>
      </c>
      <c r="U22">
        <v>753.58</v>
      </c>
      <c r="X22">
        <v>765.67</v>
      </c>
      <c r="Y22">
        <f t="shared" si="1"/>
        <v>1.6043419411343018</v>
      </c>
      <c r="AA22" t="s">
        <v>57</v>
      </c>
      <c r="AB22">
        <v>765.67</v>
      </c>
      <c r="AC22">
        <f t="shared" si="0"/>
        <v>1.6043419411343018</v>
      </c>
    </row>
    <row r="23" spans="1:29" x14ac:dyDescent="0.3">
      <c r="H23">
        <v>1600</v>
      </c>
      <c r="I23">
        <v>587.89</v>
      </c>
      <c r="J23">
        <v>657.41</v>
      </c>
      <c r="K23">
        <v>662.39</v>
      </c>
      <c r="T23" t="s">
        <v>33</v>
      </c>
      <c r="U23">
        <v>587.89</v>
      </c>
      <c r="W23" t="s">
        <v>79</v>
      </c>
      <c r="X23">
        <v>657.41</v>
      </c>
      <c r="Y23">
        <f t="shared" si="1"/>
        <v>11.825341475446095</v>
      </c>
      <c r="AA23" t="s">
        <v>58</v>
      </c>
      <c r="AB23">
        <v>662.39</v>
      </c>
      <c r="AC23">
        <f t="shared" si="0"/>
        <v>12.672438721529545</v>
      </c>
    </row>
    <row r="24" spans="1:29" x14ac:dyDescent="0.3">
      <c r="A24" t="s">
        <v>14</v>
      </c>
      <c r="H24">
        <v>1800</v>
      </c>
      <c r="I24">
        <v>659.7</v>
      </c>
      <c r="J24">
        <v>663.83</v>
      </c>
      <c r="K24">
        <v>677.57</v>
      </c>
      <c r="L24">
        <v>942.74</v>
      </c>
      <c r="M24">
        <v>983.14</v>
      </c>
      <c r="T24" t="s">
        <v>34</v>
      </c>
      <c r="U24">
        <v>659.7</v>
      </c>
      <c r="W24" t="s">
        <v>80</v>
      </c>
      <c r="X24">
        <v>663.83</v>
      </c>
      <c r="Y24">
        <f t="shared" si="1"/>
        <v>0.6260421403668337</v>
      </c>
      <c r="AA24" t="s">
        <v>59</v>
      </c>
      <c r="AB24">
        <v>983.14</v>
      </c>
      <c r="AC24">
        <f t="shared" si="0"/>
        <v>49.028346217977848</v>
      </c>
    </row>
    <row r="25" spans="1:29" x14ac:dyDescent="0.3">
      <c r="B25">
        <v>0</v>
      </c>
      <c r="C25">
        <v>25</v>
      </c>
      <c r="D25">
        <v>50</v>
      </c>
      <c r="E25">
        <v>75</v>
      </c>
      <c r="F25">
        <v>100</v>
      </c>
      <c r="H25">
        <v>2000</v>
      </c>
      <c r="I25">
        <v>891.6</v>
      </c>
      <c r="J25">
        <v>894.47</v>
      </c>
      <c r="T25" t="s">
        <v>35</v>
      </c>
      <c r="U25">
        <v>891.6</v>
      </c>
      <c r="X25">
        <v>894.47</v>
      </c>
      <c r="Y25">
        <f t="shared" si="1"/>
        <v>0.32189322566174017</v>
      </c>
      <c r="AA25" t="s">
        <v>60</v>
      </c>
      <c r="AB25">
        <v>894.47</v>
      </c>
      <c r="AC25">
        <f t="shared" si="0"/>
        <v>0.32189322566174017</v>
      </c>
    </row>
    <row r="26" spans="1:29" x14ac:dyDescent="0.3">
      <c r="A26" t="s">
        <v>6</v>
      </c>
      <c r="B26">
        <v>273.48</v>
      </c>
      <c r="C26">
        <v>307.16000000000003</v>
      </c>
      <c r="D26">
        <v>347.73</v>
      </c>
      <c r="E26">
        <v>369.76</v>
      </c>
      <c r="F26">
        <v>385.56</v>
      </c>
      <c r="H26">
        <v>2100</v>
      </c>
      <c r="I26">
        <v>1216.2</v>
      </c>
      <c r="J26">
        <v>1260.43</v>
      </c>
      <c r="T26" t="s">
        <v>36</v>
      </c>
      <c r="U26">
        <v>1216.2</v>
      </c>
      <c r="X26">
        <v>1260.43</v>
      </c>
      <c r="Y26">
        <f t="shared" si="1"/>
        <v>3.6367373787206114</v>
      </c>
      <c r="AA26" t="s">
        <v>61</v>
      </c>
      <c r="AB26">
        <v>1260.43</v>
      </c>
      <c r="AC26">
        <f t="shared" si="0"/>
        <v>3.6367373787206114</v>
      </c>
    </row>
    <row r="27" spans="1:29" x14ac:dyDescent="0.3">
      <c r="A27" t="s">
        <v>7</v>
      </c>
      <c r="B27">
        <v>276.85000000000002</v>
      </c>
      <c r="C27">
        <v>351.03</v>
      </c>
      <c r="D27">
        <v>414.38</v>
      </c>
      <c r="E27">
        <v>466.86</v>
      </c>
      <c r="F27">
        <v>512.39</v>
      </c>
      <c r="H27">
        <v>2400</v>
      </c>
      <c r="I27">
        <v>769.39</v>
      </c>
      <c r="J27">
        <v>780.53</v>
      </c>
      <c r="K27">
        <v>818.86</v>
      </c>
      <c r="L27">
        <v>1157.45</v>
      </c>
      <c r="M27">
        <v>1157.71</v>
      </c>
      <c r="T27" t="s">
        <v>37</v>
      </c>
      <c r="U27">
        <v>769.39</v>
      </c>
      <c r="W27" t="s">
        <v>81</v>
      </c>
      <c r="X27">
        <v>780.53</v>
      </c>
      <c r="Y27">
        <f t="shared" si="1"/>
        <v>1.4479002846410793</v>
      </c>
      <c r="AA27" t="s">
        <v>62</v>
      </c>
      <c r="AB27">
        <v>1157.71</v>
      </c>
      <c r="AC27">
        <f t="shared" si="0"/>
        <v>50.47115247143843</v>
      </c>
    </row>
    <row r="28" spans="1:29" x14ac:dyDescent="0.3">
      <c r="A28" t="s">
        <v>8</v>
      </c>
      <c r="B28">
        <v>288.04000000000002</v>
      </c>
      <c r="C28">
        <v>388.31</v>
      </c>
      <c r="D28">
        <v>501.94</v>
      </c>
      <c r="E28">
        <v>572.09</v>
      </c>
      <c r="F28">
        <v>659.7</v>
      </c>
      <c r="H28">
        <v>2800</v>
      </c>
      <c r="I28">
        <v>1479.31</v>
      </c>
      <c r="J28">
        <v>1538.26</v>
      </c>
      <c r="T28" t="s">
        <v>38</v>
      </c>
      <c r="U28">
        <v>1479.31</v>
      </c>
      <c r="X28">
        <v>1538.26</v>
      </c>
      <c r="Y28">
        <f t="shared" si="1"/>
        <v>3.9849659638615309</v>
      </c>
      <c r="AA28" t="s">
        <v>63</v>
      </c>
      <c r="AB28">
        <v>1538.26</v>
      </c>
      <c r="AC28">
        <f t="shared" si="0"/>
        <v>3.9849659638615309</v>
      </c>
    </row>
    <row r="29" spans="1:29" x14ac:dyDescent="0.3">
      <c r="A29" t="s">
        <v>9</v>
      </c>
      <c r="B29">
        <v>299.76</v>
      </c>
      <c r="C29">
        <v>420.44</v>
      </c>
      <c r="D29">
        <v>560.59</v>
      </c>
      <c r="E29">
        <v>677.57</v>
      </c>
      <c r="F29">
        <v>818.86</v>
      </c>
      <c r="H29">
        <v>3000</v>
      </c>
      <c r="I29">
        <v>1084.48</v>
      </c>
      <c r="J29">
        <v>1141.8</v>
      </c>
      <c r="T29" t="s">
        <v>39</v>
      </c>
      <c r="U29">
        <v>1084.48</v>
      </c>
      <c r="X29">
        <v>1141.8</v>
      </c>
      <c r="Y29">
        <f t="shared" si="1"/>
        <v>5.2854824431985747</v>
      </c>
      <c r="AA29" t="s">
        <v>64</v>
      </c>
      <c r="AB29">
        <v>1141.8</v>
      </c>
      <c r="AC29">
        <f t="shared" si="0"/>
        <v>5.2854824431985747</v>
      </c>
    </row>
    <row r="30" spans="1:29" x14ac:dyDescent="0.3">
      <c r="A30" t="s">
        <v>10</v>
      </c>
      <c r="B30">
        <v>349.74</v>
      </c>
      <c r="C30">
        <v>564.45000000000005</v>
      </c>
      <c r="D30">
        <v>753.58</v>
      </c>
      <c r="E30">
        <v>955.81</v>
      </c>
      <c r="F30">
        <v>1141.8</v>
      </c>
      <c r="H30">
        <v>3600</v>
      </c>
      <c r="I30">
        <v>1428.61</v>
      </c>
      <c r="J30">
        <v>1528.28</v>
      </c>
      <c r="T30" t="s">
        <v>40</v>
      </c>
      <c r="U30">
        <v>1428.61</v>
      </c>
      <c r="X30">
        <v>1528.28</v>
      </c>
      <c r="Y30">
        <f t="shared" si="1"/>
        <v>6.9767116287860365</v>
      </c>
      <c r="AA30" t="s">
        <v>65</v>
      </c>
      <c r="AB30">
        <v>1528.28</v>
      </c>
      <c r="AC30">
        <f t="shared" si="0"/>
        <v>6.9767116287860365</v>
      </c>
    </row>
    <row r="31" spans="1:29" x14ac:dyDescent="0.3">
      <c r="A31" t="s">
        <v>11</v>
      </c>
      <c r="B31">
        <v>376.1</v>
      </c>
      <c r="C31">
        <v>675.66</v>
      </c>
      <c r="D31">
        <v>942.74</v>
      </c>
      <c r="E31">
        <v>1229.3599999999999</v>
      </c>
      <c r="F31">
        <v>1528.28</v>
      </c>
      <c r="H31">
        <v>4200</v>
      </c>
      <c r="I31">
        <v>1923.08</v>
      </c>
      <c r="J31">
        <v>2115.65</v>
      </c>
      <c r="T31" t="s">
        <v>41</v>
      </c>
      <c r="U31">
        <v>1923.08</v>
      </c>
      <c r="X31">
        <v>2115.65</v>
      </c>
      <c r="Y31">
        <f t="shared" si="1"/>
        <v>10.013623978201647</v>
      </c>
      <c r="AA31" t="s">
        <v>66</v>
      </c>
      <c r="AB31">
        <v>2115.65</v>
      </c>
      <c r="AC31">
        <f t="shared" si="0"/>
        <v>10.013623978201647</v>
      </c>
    </row>
    <row r="32" spans="1:29" x14ac:dyDescent="0.3">
      <c r="A32" t="s">
        <v>12</v>
      </c>
      <c r="B32">
        <v>425.01</v>
      </c>
      <c r="C32">
        <v>862.33</v>
      </c>
      <c r="D32">
        <v>1216.2</v>
      </c>
      <c r="E32">
        <v>1623.58</v>
      </c>
      <c r="F32">
        <v>2115.65</v>
      </c>
      <c r="Y32">
        <f>AVERAGE(Y6:Y31)</f>
        <v>4.2185695757997888</v>
      </c>
      <c r="AC32">
        <f>AVERAGE(AC6:AC31)</f>
        <v>16.414891473442562</v>
      </c>
    </row>
    <row r="34" spans="1:29" x14ac:dyDescent="0.3">
      <c r="A34" t="s">
        <v>15</v>
      </c>
      <c r="H34">
        <v>200</v>
      </c>
      <c r="I34">
        <v>308.43</v>
      </c>
      <c r="J34">
        <v>315.07</v>
      </c>
      <c r="K34">
        <v>317.83999999999997</v>
      </c>
      <c r="L34">
        <v>320.02999999999997</v>
      </c>
      <c r="M34">
        <v>322.68</v>
      </c>
      <c r="N34">
        <v>340.29</v>
      </c>
    </row>
    <row r="35" spans="1:29" x14ac:dyDescent="0.3">
      <c r="B35">
        <v>0</v>
      </c>
      <c r="C35">
        <v>25</v>
      </c>
      <c r="D35">
        <v>50</v>
      </c>
      <c r="E35">
        <v>75</v>
      </c>
      <c r="F35">
        <v>100</v>
      </c>
      <c r="H35">
        <v>300</v>
      </c>
      <c r="I35">
        <v>338.49</v>
      </c>
      <c r="J35">
        <v>342.97</v>
      </c>
      <c r="K35">
        <v>347.73</v>
      </c>
      <c r="L35">
        <v>349.46</v>
      </c>
      <c r="M35">
        <v>351.03</v>
      </c>
      <c r="N35">
        <v>359.27</v>
      </c>
      <c r="O35">
        <v>466.11</v>
      </c>
      <c r="T35" t="s">
        <v>84</v>
      </c>
      <c r="U35" t="s">
        <v>85</v>
      </c>
      <c r="W35" t="s">
        <v>82</v>
      </c>
      <c r="X35" t="s">
        <v>85</v>
      </c>
      <c r="Y35" t="s">
        <v>86</v>
      </c>
      <c r="AA35" t="s">
        <v>83</v>
      </c>
      <c r="AB35" t="s">
        <v>85</v>
      </c>
      <c r="AC35" t="s">
        <v>86</v>
      </c>
    </row>
    <row r="36" spans="1:29" x14ac:dyDescent="0.3">
      <c r="A36" t="s">
        <v>6</v>
      </c>
      <c r="B36">
        <v>276.2</v>
      </c>
      <c r="C36">
        <v>322.68</v>
      </c>
      <c r="D36">
        <v>370.59</v>
      </c>
      <c r="E36">
        <v>406.95</v>
      </c>
      <c r="F36">
        <v>426.97</v>
      </c>
      <c r="H36">
        <v>400</v>
      </c>
      <c r="I36">
        <v>353.25</v>
      </c>
      <c r="J36">
        <v>354.28</v>
      </c>
      <c r="K36">
        <v>356.73</v>
      </c>
      <c r="L36">
        <v>361.96</v>
      </c>
      <c r="M36">
        <v>370.59</v>
      </c>
      <c r="N36">
        <v>389.45</v>
      </c>
      <c r="O36">
        <v>393.23</v>
      </c>
      <c r="T36" t="s">
        <v>18</v>
      </c>
      <c r="U36">
        <v>308.43</v>
      </c>
      <c r="W36" t="s">
        <v>69</v>
      </c>
      <c r="X36">
        <v>315.07</v>
      </c>
      <c r="Y36">
        <f t="shared" ref="Y36:Y44" si="2">(X36/U36-1)*100</f>
        <v>2.1528385695295471</v>
      </c>
      <c r="AA36" t="s">
        <v>44</v>
      </c>
      <c r="AB36">
        <v>340.29</v>
      </c>
      <c r="AC36">
        <f t="shared" ref="AC36:AC44" si="3">(AB36/U36-1)*100</f>
        <v>10.329734461628259</v>
      </c>
    </row>
    <row r="37" spans="1:29" x14ac:dyDescent="0.3">
      <c r="A37" t="s">
        <v>7</v>
      </c>
      <c r="B37">
        <v>284.52</v>
      </c>
      <c r="C37">
        <v>356.73</v>
      </c>
      <c r="D37">
        <v>460.06</v>
      </c>
      <c r="E37">
        <v>529.85</v>
      </c>
      <c r="F37">
        <v>587.89</v>
      </c>
      <c r="H37">
        <v>600</v>
      </c>
      <c r="I37">
        <v>385.56</v>
      </c>
      <c r="J37">
        <v>397.61</v>
      </c>
      <c r="K37">
        <v>406.95</v>
      </c>
      <c r="L37">
        <v>414.38</v>
      </c>
      <c r="M37">
        <v>417.89</v>
      </c>
      <c r="N37">
        <v>420.44</v>
      </c>
      <c r="O37">
        <v>430.61</v>
      </c>
      <c r="P37">
        <v>437.42</v>
      </c>
      <c r="Q37">
        <v>568.66999999999996</v>
      </c>
      <c r="R37">
        <v>582.28</v>
      </c>
      <c r="T37" t="s">
        <v>19</v>
      </c>
      <c r="U37">
        <v>338.49</v>
      </c>
      <c r="W37" t="s">
        <v>70</v>
      </c>
      <c r="X37">
        <v>342.97</v>
      </c>
      <c r="Y37">
        <f t="shared" si="2"/>
        <v>1.3235250672102516</v>
      </c>
      <c r="AA37" t="s">
        <v>45</v>
      </c>
      <c r="AB37">
        <v>466.11</v>
      </c>
      <c r="AC37">
        <f t="shared" si="3"/>
        <v>37.702738633342193</v>
      </c>
    </row>
    <row r="38" spans="1:29" x14ac:dyDescent="0.3">
      <c r="A38" t="s">
        <v>8</v>
      </c>
      <c r="B38">
        <v>289.63</v>
      </c>
      <c r="C38">
        <v>417.87</v>
      </c>
      <c r="D38">
        <v>572.53</v>
      </c>
      <c r="E38">
        <v>663.83</v>
      </c>
      <c r="F38">
        <v>769.39</v>
      </c>
      <c r="H38">
        <v>800</v>
      </c>
      <c r="I38">
        <v>426.97</v>
      </c>
      <c r="J38">
        <v>436.81</v>
      </c>
      <c r="K38">
        <v>460.41</v>
      </c>
      <c r="L38">
        <v>460.06</v>
      </c>
      <c r="M38">
        <v>487.31</v>
      </c>
      <c r="N38">
        <v>498.32</v>
      </c>
      <c r="T38" t="s">
        <v>20</v>
      </c>
      <c r="U38">
        <v>353.25</v>
      </c>
      <c r="W38" t="s">
        <v>71</v>
      </c>
      <c r="X38">
        <v>354.28</v>
      </c>
      <c r="Y38">
        <f t="shared" si="2"/>
        <v>0.29157820240621746</v>
      </c>
      <c r="AA38" t="s">
        <v>46</v>
      </c>
      <c r="AB38">
        <v>393.23</v>
      </c>
      <c r="AC38">
        <f t="shared" si="3"/>
        <v>11.317763623496102</v>
      </c>
    </row>
    <row r="39" spans="1:29" x14ac:dyDescent="0.3">
      <c r="A39" t="s">
        <v>9</v>
      </c>
      <c r="B39">
        <v>304.35000000000002</v>
      </c>
      <c r="C39">
        <v>460.41</v>
      </c>
      <c r="D39">
        <v>657.41</v>
      </c>
      <c r="E39">
        <v>780.53</v>
      </c>
      <c r="F39">
        <v>967.35</v>
      </c>
      <c r="H39">
        <v>900</v>
      </c>
      <c r="I39">
        <v>466.86</v>
      </c>
      <c r="J39">
        <v>485.34</v>
      </c>
      <c r="K39">
        <v>501.94</v>
      </c>
      <c r="L39">
        <v>674.16</v>
      </c>
      <c r="M39">
        <v>675.66</v>
      </c>
      <c r="T39" t="s">
        <v>23</v>
      </c>
      <c r="U39">
        <v>385.56</v>
      </c>
      <c r="W39" t="s">
        <v>73</v>
      </c>
      <c r="X39">
        <v>397.61</v>
      </c>
      <c r="Y39">
        <f t="shared" si="2"/>
        <v>3.1253242037555751</v>
      </c>
      <c r="AA39" t="s">
        <v>48</v>
      </c>
      <c r="AB39">
        <v>582.28</v>
      </c>
      <c r="AC39">
        <f t="shared" si="3"/>
        <v>51.021890237576507</v>
      </c>
    </row>
    <row r="40" spans="1:29" x14ac:dyDescent="0.3">
      <c r="A40" t="s">
        <v>10</v>
      </c>
      <c r="B40">
        <v>356.44</v>
      </c>
      <c r="C40">
        <v>613.91</v>
      </c>
      <c r="D40">
        <v>891.6</v>
      </c>
      <c r="E40">
        <v>1084.48</v>
      </c>
      <c r="F40">
        <v>1382.82</v>
      </c>
      <c r="H40">
        <v>1200</v>
      </c>
      <c r="I40">
        <v>512.39</v>
      </c>
      <c r="J40">
        <v>529.85</v>
      </c>
      <c r="K40">
        <v>542.87</v>
      </c>
      <c r="L40">
        <v>560.59</v>
      </c>
      <c r="M40">
        <v>565.1</v>
      </c>
      <c r="N40">
        <v>572.53</v>
      </c>
      <c r="O40">
        <v>757.82</v>
      </c>
      <c r="P40">
        <v>766.75</v>
      </c>
      <c r="Q40">
        <v>788.48</v>
      </c>
      <c r="T40" t="s">
        <v>26</v>
      </c>
      <c r="U40">
        <v>426.97</v>
      </c>
      <c r="W40" t="s">
        <v>74</v>
      </c>
      <c r="X40">
        <v>436.81</v>
      </c>
      <c r="Y40">
        <f t="shared" si="2"/>
        <v>2.3046115652153532</v>
      </c>
      <c r="AA40" t="s">
        <v>51</v>
      </c>
      <c r="AB40">
        <v>498.32</v>
      </c>
      <c r="AC40">
        <f t="shared" si="3"/>
        <v>16.710775932735309</v>
      </c>
    </row>
    <row r="41" spans="1:29" ht="15.75" customHeight="1" x14ac:dyDescent="0.3">
      <c r="A41" t="s">
        <v>11</v>
      </c>
      <c r="B41">
        <v>390.22</v>
      </c>
      <c r="C41">
        <v>766.75</v>
      </c>
      <c r="D41">
        <v>1157.45</v>
      </c>
      <c r="E41">
        <v>1428.61</v>
      </c>
      <c r="F41">
        <v>1910.8</v>
      </c>
      <c r="H41">
        <v>1800</v>
      </c>
      <c r="I41">
        <v>659.7</v>
      </c>
      <c r="J41">
        <v>663.83</v>
      </c>
      <c r="K41">
        <v>677.57</v>
      </c>
      <c r="L41">
        <v>942.74</v>
      </c>
      <c r="M41">
        <v>983.14</v>
      </c>
      <c r="T41" t="s">
        <v>27</v>
      </c>
      <c r="U41">
        <v>466.86</v>
      </c>
      <c r="W41" t="s">
        <v>75</v>
      </c>
      <c r="X41">
        <v>485.34</v>
      </c>
      <c r="Y41">
        <f t="shared" si="2"/>
        <v>3.9583601079552722</v>
      </c>
      <c r="AA41" t="s">
        <v>52</v>
      </c>
      <c r="AB41">
        <v>675.66</v>
      </c>
      <c r="AC41">
        <f t="shared" si="3"/>
        <v>44.724328492481668</v>
      </c>
    </row>
    <row r="42" spans="1:29" x14ac:dyDescent="0.3">
      <c r="A42" t="s">
        <v>12</v>
      </c>
      <c r="B42">
        <v>452.51</v>
      </c>
      <c r="C42">
        <v>922.64</v>
      </c>
      <c r="D42">
        <v>1479.31</v>
      </c>
      <c r="E42">
        <v>1923.08</v>
      </c>
      <c r="F42">
        <v>2733.99</v>
      </c>
      <c r="H42">
        <v>2400</v>
      </c>
      <c r="I42">
        <v>769.39</v>
      </c>
      <c r="J42">
        <v>780.53</v>
      </c>
      <c r="K42">
        <v>818.86</v>
      </c>
      <c r="L42">
        <v>1157.45</v>
      </c>
      <c r="M42">
        <v>1157.71</v>
      </c>
      <c r="T42" t="s">
        <v>30</v>
      </c>
      <c r="U42">
        <v>512.39</v>
      </c>
      <c r="W42" t="s">
        <v>77</v>
      </c>
      <c r="X42">
        <v>529.85</v>
      </c>
      <c r="Y42">
        <f t="shared" si="2"/>
        <v>3.4075606471632991</v>
      </c>
      <c r="AA42" t="s">
        <v>55</v>
      </c>
      <c r="AB42">
        <v>788.48</v>
      </c>
      <c r="AC42">
        <f t="shared" si="3"/>
        <v>53.882784597669755</v>
      </c>
    </row>
    <row r="43" spans="1:29" x14ac:dyDescent="0.3">
      <c r="T43" t="s">
        <v>34</v>
      </c>
      <c r="U43">
        <v>659.7</v>
      </c>
      <c r="W43" t="s">
        <v>80</v>
      </c>
      <c r="X43">
        <v>663.83</v>
      </c>
      <c r="Y43">
        <f t="shared" si="2"/>
        <v>0.6260421403668337</v>
      </c>
      <c r="AA43" t="s">
        <v>59</v>
      </c>
      <c r="AB43">
        <v>983.14</v>
      </c>
      <c r="AC43">
        <f t="shared" si="3"/>
        <v>49.028346217977848</v>
      </c>
    </row>
    <row r="44" spans="1:29" x14ac:dyDescent="0.3">
      <c r="T44" t="s">
        <v>37</v>
      </c>
      <c r="U44">
        <v>769.39</v>
      </c>
      <c r="W44" t="s">
        <v>81</v>
      </c>
      <c r="X44">
        <v>780.53</v>
      </c>
      <c r="Y44">
        <f t="shared" si="2"/>
        <v>1.4479002846410793</v>
      </c>
      <c r="AA44" t="s">
        <v>62</v>
      </c>
      <c r="AB44">
        <v>1157.71</v>
      </c>
      <c r="AC44">
        <f t="shared" si="3"/>
        <v>50.47115247143843</v>
      </c>
    </row>
    <row r="45" spans="1:29" x14ac:dyDescent="0.3">
      <c r="D45">
        <v>3</v>
      </c>
      <c r="E45">
        <v>2</v>
      </c>
      <c r="F45">
        <v>1</v>
      </c>
      <c r="T45" s="1"/>
      <c r="Y45">
        <f>AVERAGE(Y36:Y44)</f>
        <v>2.0708600875826031</v>
      </c>
      <c r="AC45">
        <f>AVERAGE(AC36:AC44)</f>
        <v>36.132168296482895</v>
      </c>
    </row>
    <row r="46" spans="1:29" x14ac:dyDescent="0.3">
      <c r="D46">
        <v>389.84</v>
      </c>
      <c r="E46">
        <v>353.6</v>
      </c>
      <c r="F46">
        <v>318.07</v>
      </c>
    </row>
    <row r="47" spans="1:29" x14ac:dyDescent="0.3">
      <c r="D47">
        <v>512.78</v>
      </c>
      <c r="E47">
        <v>443.72</v>
      </c>
      <c r="F47">
        <v>363.4</v>
      </c>
    </row>
    <row r="48" spans="1:29" x14ac:dyDescent="0.3">
      <c r="D48">
        <v>655.34</v>
      </c>
      <c r="E48">
        <v>547.22</v>
      </c>
      <c r="F48">
        <v>429.76</v>
      </c>
    </row>
    <row r="49" spans="1:10" x14ac:dyDescent="0.3">
      <c r="D49">
        <v>817.51</v>
      </c>
      <c r="E49">
        <v>653.49</v>
      </c>
      <c r="F49">
        <v>500.14</v>
      </c>
    </row>
    <row r="50" spans="1:10" x14ac:dyDescent="0.3">
      <c r="D50">
        <v>1136.29</v>
      </c>
      <c r="E50">
        <v>901.36</v>
      </c>
      <c r="F50">
        <v>653.47</v>
      </c>
    </row>
    <row r="51" spans="1:10" x14ac:dyDescent="0.3">
      <c r="D51">
        <v>1525.29</v>
      </c>
      <c r="E51">
        <v>1172.46</v>
      </c>
      <c r="F51">
        <v>803.08</v>
      </c>
    </row>
    <row r="52" spans="1:10" x14ac:dyDescent="0.3">
      <c r="D52">
        <v>2066.16</v>
      </c>
      <c r="E52">
        <v>1527.94</v>
      </c>
      <c r="F52">
        <v>1042.69</v>
      </c>
    </row>
    <row r="57" spans="1:10" x14ac:dyDescent="0.3">
      <c r="A57">
        <v>308.43</v>
      </c>
      <c r="B57">
        <v>315.07</v>
      </c>
      <c r="C57">
        <v>317.83999999999997</v>
      </c>
      <c r="D57">
        <v>320.02999999999997</v>
      </c>
      <c r="E57">
        <v>322.68</v>
      </c>
      <c r="F57">
        <v>340.29</v>
      </c>
    </row>
    <row r="59" spans="1:10" x14ac:dyDescent="0.3">
      <c r="A59">
        <v>338.49</v>
      </c>
      <c r="B59">
        <v>342.97</v>
      </c>
      <c r="C59">
        <v>347.73</v>
      </c>
      <c r="D59">
        <v>349.46</v>
      </c>
      <c r="E59">
        <v>351.03</v>
      </c>
      <c r="F59">
        <v>359.27</v>
      </c>
      <c r="G59">
        <v>466.11</v>
      </c>
    </row>
    <row r="61" spans="1:10" x14ac:dyDescent="0.3">
      <c r="A61">
        <v>353.25</v>
      </c>
      <c r="B61">
        <v>354.28</v>
      </c>
      <c r="C61">
        <v>356.73</v>
      </c>
      <c r="D61">
        <v>361.96</v>
      </c>
      <c r="E61">
        <v>370.59</v>
      </c>
      <c r="F61">
        <v>389.45</v>
      </c>
      <c r="G61">
        <v>393.23</v>
      </c>
    </row>
    <row r="63" spans="1:10" x14ac:dyDescent="0.3">
      <c r="A63">
        <v>385.56</v>
      </c>
      <c r="B63">
        <v>397.61</v>
      </c>
      <c r="C63">
        <v>414.38</v>
      </c>
      <c r="D63">
        <v>406.95</v>
      </c>
      <c r="E63">
        <v>417.89</v>
      </c>
      <c r="F63">
        <v>420.44</v>
      </c>
      <c r="G63">
        <v>430.61</v>
      </c>
      <c r="H63">
        <v>437.42</v>
      </c>
      <c r="I63">
        <v>568.66999999999996</v>
      </c>
      <c r="J63">
        <v>582.28</v>
      </c>
    </row>
    <row r="65" spans="1:9" x14ac:dyDescent="0.3">
      <c r="A65">
        <v>426.97</v>
      </c>
      <c r="B65">
        <v>436.81</v>
      </c>
      <c r="C65">
        <v>460.41</v>
      </c>
      <c r="D65">
        <v>460.06</v>
      </c>
      <c r="E65">
        <v>487.31</v>
      </c>
      <c r="F65">
        <v>498.32</v>
      </c>
    </row>
    <row r="67" spans="1:9" x14ac:dyDescent="0.3">
      <c r="A67">
        <v>466.86</v>
      </c>
      <c r="B67">
        <v>485.34</v>
      </c>
      <c r="C67">
        <v>501.94</v>
      </c>
      <c r="D67">
        <v>674.16</v>
      </c>
      <c r="E67">
        <v>675.66</v>
      </c>
    </row>
    <row r="69" spans="1:9" x14ac:dyDescent="0.3">
      <c r="A69">
        <v>512.39</v>
      </c>
      <c r="B69">
        <v>529.85</v>
      </c>
      <c r="C69">
        <v>542.87</v>
      </c>
      <c r="D69">
        <v>560.59</v>
      </c>
      <c r="E69">
        <v>565.1</v>
      </c>
      <c r="F69">
        <v>572.53</v>
      </c>
      <c r="G69">
        <v>757.82</v>
      </c>
      <c r="H69">
        <v>766.75</v>
      </c>
      <c r="I69">
        <v>788.48</v>
      </c>
    </row>
    <row r="71" spans="1:9" x14ac:dyDescent="0.3">
      <c r="A71">
        <v>659.7</v>
      </c>
      <c r="B71">
        <v>663.83</v>
      </c>
      <c r="C71">
        <v>677.57</v>
      </c>
      <c r="D71">
        <v>942.74</v>
      </c>
      <c r="E71">
        <v>983.14</v>
      </c>
    </row>
    <row r="73" spans="1:9" x14ac:dyDescent="0.3">
      <c r="A73">
        <v>769.39</v>
      </c>
      <c r="B73">
        <v>780.53</v>
      </c>
      <c r="C73">
        <v>818.86</v>
      </c>
      <c r="D73">
        <v>1157.45</v>
      </c>
      <c r="E73">
        <v>1157.71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power_comparison</vt:lpstr>
      <vt:lpstr>basic_power_consumption</vt:lpstr>
      <vt:lpstr>Galaxy CPU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wonik seo</dc:creator>
  <cp:lastModifiedBy>sangjung.woo</cp:lastModifiedBy>
  <dcterms:created xsi:type="dcterms:W3CDTF">2012-07-16T15:57:30Z</dcterms:created>
  <dcterms:modified xsi:type="dcterms:W3CDTF">2012-11-15T10:27:58Z</dcterms:modified>
</cp:coreProperties>
</file>