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J8" i="2"/>
  <c r="H7" i="2" l="1"/>
  <c r="H9" i="2"/>
  <c r="I9" i="2"/>
  <c r="I7" i="2"/>
  <c r="J9" i="2"/>
  <c r="J7" i="2"/>
</calcChain>
</file>

<file path=xl/sharedStrings.xml><?xml version="1.0" encoding="utf-8"?>
<sst xmlns="http://schemas.openxmlformats.org/spreadsheetml/2006/main" count="32" uniqueCount="32">
  <si>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</si>
  <si>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</si>
  <si>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</si>
  <si>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</si>
  <si>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</si>
  <si>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</si>
  <si>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</si>
  <si>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fund setup date</t>
    <phoneticPr fontId="1" type="noConversion"/>
  </si>
  <si>
    <t>平均排名</t>
    <phoneticPr fontId="1" type="noConversion"/>
  </si>
  <si>
    <t>fundname</t>
    <phoneticPr fontId="1" type="noConversion"/>
  </si>
  <si>
    <t>000001.OF</t>
    <phoneticPr fontId="1" type="noConversion"/>
  </si>
  <si>
    <t>duration</t>
    <phoneticPr fontId="1" type="noConversion"/>
  </si>
  <si>
    <t>fundcode</t>
    <phoneticPr fontId="1" type="noConversion"/>
  </si>
  <si>
    <t>牛熊市（1：牛，0：震荡市，-1：熊）</t>
    <phoneticPr fontId="1" type="noConversion"/>
  </si>
  <si>
    <t>华夏成长</t>
    <phoneticPr fontId="1" type="noConversion"/>
  </si>
  <si>
    <t>time</t>
    <phoneticPr fontId="1" type="noConversion"/>
  </si>
  <si>
    <t>bull_bear</t>
    <phoneticPr fontId="1" type="noConversion"/>
  </si>
  <si>
    <t>rank</t>
    <phoneticPr fontId="1" type="noConversion"/>
  </si>
  <si>
    <t>总天数</t>
    <phoneticPr fontId="1" type="noConversion"/>
  </si>
  <si>
    <t>经历几个</t>
    <phoneticPr fontId="1" type="noConversion"/>
  </si>
  <si>
    <t>fundmanagers</t>
  </si>
  <si>
    <t>王亚伟(20011218-20050412)</t>
  </si>
  <si>
    <t>田擎(20040227-20051029)</t>
  </si>
  <si>
    <t>巩怀志(20051029-20100116)</t>
  </si>
  <si>
    <t>童汀(20100116-20140620)</t>
  </si>
  <si>
    <t>孙振峰(20120405-20130628)</t>
  </si>
  <si>
    <t>倪邈(20140317-20151119)</t>
  </si>
  <si>
    <t>李铧汶(20140317-20170113)</t>
  </si>
  <si>
    <t>崔同魁(20140620-20150107)</t>
  </si>
  <si>
    <t>董阳阳(20150107至今)</t>
  </si>
  <si>
    <t>许利明(20150901-20170328)</t>
  </si>
  <si>
    <t>孙萌(20151119-20170224)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</si>
</sst>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9" sqref="H9"/>
    </sheetView>
  </sheetViews>
  <sheetFormatPr defaultRowHeight="13.9" x14ac:dyDescent="0.4"/>
  <cols>
    <col min="1" max="1" width="9.86328125" style="11" bestFit="1" customWidth="1"/>
    <col min="2" max="2" width="9.59765625" style="11" bestFit="1" customWidth="1"/>
    <col min="3" max="3" width="14.59765625" style="11" bestFit="1" customWidth="1"/>
    <col min="4" max="4" width="9.53125" style="11" bestFit="1" customWidth="1"/>
    <col min="5" max="5" width="8.6640625" style="11" bestFit="1" customWidth="1"/>
    <col min="6" max="6" width="8.1328125" style="11" bestFit="1" customWidth="1"/>
    <col min="7" max="7" width="12.19921875" style="11" bestFit="1" customWidth="1"/>
    <col min="8" max="8" width="42.73046875" style="11" customWidth="1"/>
    <col min="9" max="9" width="25.796875" style="11" bestFit="1" customWidth="1"/>
  </cols>
  <sheetData>
    <row r="1" spans="1:9" x14ac:dyDescent="0.4">
      <c r="A1" s="11" t="s">
        <v>12</v>
      </c>
      <c r="B1" s="11" t="s">
        <v>9</v>
      </c>
      <c r="C1" s="11" t="s">
        <v>7</v>
      </c>
      <c r="D1" s="11" t="s">
        <v>15</v>
      </c>
      <c r="E1" s="11" t="s">
        <v>16</v>
      </c>
      <c r="F1" s="11" t="s">
        <v>11</v>
      </c>
      <c r="G1" s="11" t="s">
        <v>17</v>
      </c>
      <c r="I1" s="11" t="s">
        <v>20</v>
      </c>
    </row>
    <row r="2" spans="1:9" x14ac:dyDescent="0.4">
      <c r="A2" s="11" t="s">
        <v>10</v>
      </c>
      <c r="B2" s="11" t="s">
        <v>14</v>
      </c>
      <c r="C2" s="12">
        <v>37243</v>
      </c>
      <c r="D2" s="12">
        <v>40364</v>
      </c>
      <c r="E2" s="11">
        <v>1</v>
      </c>
      <c r="F2" s="11">
        <v>82</v>
      </c>
      <c r="G2" s="11">
        <v>60.741885625965999</v>
      </c>
      <c r="H2" s="13"/>
      <c r="I2" s="11" t="s">
        <v>21</v>
      </c>
    </row>
    <row r="3" spans="1:9" x14ac:dyDescent="0.4">
      <c r="C3" s="12"/>
      <c r="D3" s="12">
        <v>40490</v>
      </c>
      <c r="E3" s="11">
        <v>0</v>
      </c>
      <c r="F3" s="11">
        <v>104</v>
      </c>
      <c r="G3" s="11">
        <v>17.052023121387283</v>
      </c>
      <c r="I3" s="11" t="s">
        <v>22</v>
      </c>
    </row>
    <row r="4" spans="1:9" x14ac:dyDescent="0.4">
      <c r="C4" s="12"/>
      <c r="D4" s="12">
        <v>40646</v>
      </c>
      <c r="E4" s="11">
        <v>-1</v>
      </c>
      <c r="F4" s="11">
        <v>181</v>
      </c>
      <c r="G4" s="11">
        <v>79.797979797979792</v>
      </c>
      <c r="I4" s="11" t="s">
        <v>23</v>
      </c>
    </row>
    <row r="5" spans="1:9" x14ac:dyDescent="0.4">
      <c r="C5" s="12"/>
      <c r="D5" s="12">
        <v>40913</v>
      </c>
      <c r="E5" s="11">
        <v>1</v>
      </c>
      <c r="F5" s="11">
        <v>77</v>
      </c>
      <c r="G5" s="11">
        <v>38.607594936708864</v>
      </c>
      <c r="I5" s="11" t="s">
        <v>24</v>
      </c>
    </row>
    <row r="6" spans="1:9" x14ac:dyDescent="0.4">
      <c r="C6" s="12"/>
      <c r="D6" s="12">
        <v>41036</v>
      </c>
      <c r="E6" s="11">
        <v>-1</v>
      </c>
      <c r="F6" s="11">
        <v>144</v>
      </c>
      <c r="G6" s="11">
        <v>50.148075024679173</v>
      </c>
      <c r="I6" s="11" t="s">
        <v>25</v>
      </c>
    </row>
    <row r="7" spans="1:9" x14ac:dyDescent="0.4">
      <c r="C7" s="12"/>
      <c r="D7" s="12">
        <v>41246</v>
      </c>
      <c r="E7" s="11">
        <v>1</v>
      </c>
      <c r="F7" s="11">
        <v>44</v>
      </c>
      <c r="G7" s="11">
        <v>37.416107382550337</v>
      </c>
      <c r="I7" s="11" t="s">
        <v>26</v>
      </c>
    </row>
    <row r="8" spans="1:9" x14ac:dyDescent="0.4">
      <c r="D8" s="12">
        <v>41311</v>
      </c>
      <c r="E8" s="11">
        <v>-1</v>
      </c>
      <c r="F8" s="11">
        <v>88</v>
      </c>
      <c r="G8" s="11">
        <v>58.339798293250581</v>
      </c>
      <c r="I8" s="11" t="s">
        <v>27</v>
      </c>
    </row>
    <row r="9" spans="1:9" x14ac:dyDescent="0.4">
      <c r="D9" s="12">
        <v>41452</v>
      </c>
      <c r="E9" s="11">
        <v>0</v>
      </c>
      <c r="F9" s="11">
        <v>177</v>
      </c>
      <c r="G9" s="11">
        <v>28.030303030303031</v>
      </c>
      <c r="I9" s="11" t="s">
        <v>28</v>
      </c>
    </row>
    <row r="10" spans="1:9" x14ac:dyDescent="0.4">
      <c r="D10" s="12">
        <v>41718</v>
      </c>
      <c r="E10" s="11">
        <v>1</v>
      </c>
      <c r="F10" s="11">
        <v>298</v>
      </c>
      <c r="G10" s="11">
        <v>38.330494037478708</v>
      </c>
      <c r="I10" s="11" t="s">
        <v>29</v>
      </c>
    </row>
    <row r="11" spans="1:9" x14ac:dyDescent="0.4">
      <c r="D11" s="12">
        <v>42163</v>
      </c>
      <c r="E11" s="11">
        <v>-1</v>
      </c>
      <c r="F11" s="11">
        <v>56</v>
      </c>
      <c r="G11" s="11">
        <v>67.914438502673804</v>
      </c>
      <c r="I11" s="11" t="s">
        <v>30</v>
      </c>
    </row>
    <row r="12" spans="1:9" x14ac:dyDescent="0.4">
      <c r="D12" s="12">
        <v>42242</v>
      </c>
      <c r="E12" s="11">
        <v>0</v>
      </c>
      <c r="F12" s="11">
        <v>103</v>
      </c>
      <c r="G12" s="11">
        <v>93.115318416523237</v>
      </c>
      <c r="I12" s="11" t="s">
        <v>31</v>
      </c>
    </row>
    <row r="13" spans="1:9" x14ac:dyDescent="0.4">
      <c r="D13" s="12">
        <v>42397</v>
      </c>
      <c r="E13" s="11">
        <v>1</v>
      </c>
      <c r="F13" s="11">
        <v>486</v>
      </c>
      <c r="G13" s="11">
        <v>39.839572192513366</v>
      </c>
    </row>
    <row r="14" spans="1:9" x14ac:dyDescent="0.4">
      <c r="D14" s="12">
        <v>43124</v>
      </c>
      <c r="E14" s="11">
        <v>-1</v>
      </c>
      <c r="F14" s="11">
        <v>68</v>
      </c>
      <c r="G14" s="11">
        <v>68.276845106113399</v>
      </c>
    </row>
    <row r="15" spans="1:9" x14ac:dyDescent="0.4">
      <c r="D15" s="12">
        <v>43231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8" sqref="L8"/>
    </sheetView>
  </sheetViews>
  <sheetFormatPr defaultRowHeight="13.9" x14ac:dyDescent="0.4"/>
  <cols>
    <col min="1" max="1" width="11" customWidth="1"/>
    <col min="6" max="6" width="9.06640625" customWidth="1"/>
    <col min="7" max="7" width="4.19921875" customWidth="1"/>
    <col min="8" max="10" width="9.06640625" style="1"/>
  </cols>
  <sheetData>
    <row r="1" spans="1:10" x14ac:dyDescent="0.4">
      <c r="A1" t="s">
        <v>13</v>
      </c>
      <c r="B1" t="s">
        <v>18</v>
      </c>
      <c r="C1" t="s">
        <v>19</v>
      </c>
      <c r="D1" t="s">
        <v>8</v>
      </c>
    </row>
    <row r="2" spans="1:10" x14ac:dyDescent="0.4">
      <c r="A2">
        <v>1</v>
      </c>
      <c r="B2">
        <v>987</v>
      </c>
      <c r="C2">
        <v>5</v>
      </c>
      <c r="D2">
        <v>40.916360146928234</v>
      </c>
    </row>
    <row r="3" spans="1:10" x14ac:dyDescent="0.4">
      <c r="A3">
        <v>0</v>
      </c>
      <c r="B3">
        <v>384</v>
      </c>
      <c r="C3">
        <v>3</v>
      </c>
      <c r="D3">
        <v>42.51471832783804</v>
      </c>
    </row>
    <row r="4" spans="1:10" x14ac:dyDescent="0.4">
      <c r="A4">
        <v>-1</v>
      </c>
      <c r="B4">
        <v>537</v>
      </c>
      <c r="C4">
        <v>5</v>
      </c>
      <c r="D4">
        <v>65.632576201414594</v>
      </c>
    </row>
    <row r="6" spans="1:10" ht="14.25" thickBot="1" x14ac:dyDescent="0.45">
      <c r="F6" t="s">
        <v>6</v>
      </c>
    </row>
    <row r="7" spans="1:10" ht="42.75" customHeight="1" x14ac:dyDescent="0.4">
      <c r="G7" t="s">
        <v>0</v>
      </c>
      <c r="H7" s="3" t="str">
        <f>IF(D4&lt;=33,ROUND(D4,2)&amp;"%","")</f>
        <v/>
      </c>
      <c r="I7" s="4" t="str">
        <f>IF(D3&lt;=33,ROUND(D3,2)&amp;"%","")</f>
        <v/>
      </c>
      <c r="J7" s="2" t="str">
        <f>IF(D2&lt;=33,ROUND(D2,2)&amp;"%","")</f>
        <v/>
      </c>
    </row>
    <row r="8" spans="1:10" ht="40.9" customHeight="1" x14ac:dyDescent="0.4">
      <c r="G8" t="s">
        <v>1</v>
      </c>
      <c r="H8" s="5" t="str">
        <f>IF(AND(D4&gt;=33,D4&lt;=66),ROUND(D4,2)&amp;"%","")</f>
        <v>65.63%</v>
      </c>
      <c r="I8" s="6" t="str">
        <f>IF(AND(D3&gt;=33,D3&lt;=66),ROUND(D3,2)&amp;"%","")</f>
        <v>42.51%</v>
      </c>
      <c r="J8" s="7" t="str">
        <f>IF(AND(D2&gt;=33,D2&lt;=66),ROUND(D2,2)&amp;"%","")</f>
        <v>40.92%</v>
      </c>
    </row>
    <row r="9" spans="1:10" ht="43.5" customHeight="1" thickBot="1" x14ac:dyDescent="0.45">
      <c r="G9" t="s">
        <v>2</v>
      </c>
      <c r="H9" s="8" t="str">
        <f>IF(D4&gt;=66,ROUND(D4,2)&amp;"%","")</f>
        <v/>
      </c>
      <c r="I9" s="9" t="str">
        <f>IF(D3&gt;=66,ROUND(D3,2)&amp;"%","")</f>
        <v/>
      </c>
      <c r="J9" s="10" t="str">
        <f>IF(D2&gt;=66,ROUND(D2,2)&amp;"%","")</f>
        <v/>
      </c>
    </row>
    <row r="10" spans="1:10" x14ac:dyDescent="0.4">
      <c r="H10" s="1" t="s">
        <v>3</v>
      </c>
      <c r="I10" s="1" t="s">
        <v>4</v>
      </c>
      <c r="J10" s="1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2018-07-11T16:52:51Z</dcterms:modified>
</cp:coreProperties>
</file>