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icrosoft-Excel-Advanced-Formulas-And-Functions\Excel+Demo+Workbooks\Excel Demo Workbooks\"/>
    </mc:Choice>
  </mc:AlternateContent>
  <xr:revisionPtr revIDLastSave="0" documentId="13_ncr:1_{D48204A0-EAB6-4F7D-92C6-C20248B0CAC1}" xr6:coauthVersionLast="47" xr6:coauthVersionMax="47" xr10:uidLastSave="{00000000-0000-0000-0000-000000000000}"/>
  <bookViews>
    <workbookView xWindow="-120" yWindow="-120" windowWidth="24240" windowHeight="13140" tabRatio="748" activeTab="6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heet1" sheetId="9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6" i="8"/>
  <c r="I3" i="8"/>
  <c r="I7" i="8"/>
  <c r="G3" i="7" a="1"/>
  <c r="G3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E6" i="2"/>
  <c r="E7" i="2"/>
  <c r="E8" i="2"/>
  <c r="E9" i="2"/>
  <c r="E5" i="2"/>
  <c r="D5" i="2"/>
  <c r="D6" i="2"/>
  <c r="D7" i="2"/>
  <c r="D8" i="2"/>
  <c r="D9" i="2"/>
  <c r="C6" i="2"/>
  <c r="C7" i="2"/>
  <c r="C8" i="2"/>
  <c r="C9" i="2"/>
  <c r="C5" i="2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B14" i="4"/>
  <c r="B13" i="4"/>
  <c r="B9" i="4"/>
  <c r="B11" i="4"/>
  <c r="B10" i="4"/>
  <c r="B8" i="4"/>
  <c r="B7" i="4"/>
  <c r="B6" i="4"/>
  <c r="B5" i="4"/>
  <c r="B4" i="4"/>
  <c r="B3" i="4"/>
  <c r="B2" i="4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<sst xmlns="http://schemas.openxmlformats.org/spreadsheetml/2006/main" count="12590" uniqueCount="1723">
  <si>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</si>
  <si>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</si>
  <si>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</si>
  <si>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</si>
  <si>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</si>
  <si>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</si>
  <si>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</si>
  <si>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</si>
  <si>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</si>
  <si>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</si>
  <si>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</si>
  <si>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</si>
  <si>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</si>
  <si>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</si>
  <si>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</si>
  <si>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</si>
  <si>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</si>
  <si>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</si>
  <si>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</si>
  <si>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</si>
  <si>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</si>
  <si>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</si>
  <si>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</si>
  <si>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</si>
  <si>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</si>
  <si>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</si>
  <si>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</si>
  <si>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</si>
  <si>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</si>
  <si>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</si>
  <si>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</si>
  <si>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</si>
  <si>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</si>
  <si>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</si>
  <si>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</si>
  <si>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</si>
  <si>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</si>
  <si>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</si>
  <si>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</si>
  <si>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</si>
  <si>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</si>
  <si>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</si>
  <si>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</si>
  <si>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</si>
  <si>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</si>
  <si>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</si>
  <si>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</si>
  <si>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</si>
  <si>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</si>
  <si>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</si>
  <si>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</si>
  <si>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</si>
  <si>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</si>
  <si>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</si>
  <si>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</si>
  <si>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</si>
  <si>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</si>
  <si>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</si>
  <si>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</si>
  <si>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</si>
  <si>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</si>
  <si>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</si>
  <si>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</si>
  <si>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</si>
  <si>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</si>
  <si>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</si>
  <si>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</si>
  <si>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</si>
  <si>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</si>
  <si>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</si>
  <si>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</si>
  <si>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</si>
  <si>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</si>
  <si>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</si>
  <si>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</si>
  <si>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</si>
  <si>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</si>
  <si>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</si>
  <si>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</si>
  <si>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</si>
  <si>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</si>
  <si>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</si>
  <si>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</si>
  <si>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</si>
  <si>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</si>
  <si>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</si>
  <si>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</si>
  <si>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</si>
  <si>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</si>
  <si>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</si>
  <si>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</si>
  <si>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</si>
  <si>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</si>
  <si>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</si>
  <si>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</si>
  <si>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</si>
  <si>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</si>
  <si>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</si>
  <si>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</si>
  <si>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</si>
  <si>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</si>
  <si>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</si>
  <si>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</si>
  <si>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</si>
  <si>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</si>
  <si>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</si>
  <si>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</si>
  <si>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</si>
  <si>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</si>
  <si>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</si>
  <si>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</si>
  <si>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</si>
  <si>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</si>
  <si>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</si>
  <si>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</si>
  <si>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</si>
  <si>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</si>
  <si>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</si>
  <si>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</si>
  <si>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</si>
  <si>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</si>
  <si>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</si>
  <si>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</si>
  <si>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</si>
  <si>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</si>
  <si>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</si>
  <si>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</si>
  <si>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</si>
  <si>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</si>
  <si>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</si>
  <si>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</si>
  <si>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</si>
  <si>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</si>
  <si>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</si>
  <si>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</si>
  <si>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</si>
  <si>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</si>
  <si>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</si>
  <si>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</si>
  <si>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</si>
  <si>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</si>
  <si>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</si>
  <si>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</si>
  <si>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</si>
  <si>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</si>
  <si>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</si>
  <si>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</si>
  <si>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</si>
  <si>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</si>
  <si>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</si>
  <si>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</si>
  <si>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</si>
  <si>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</si>
  <si>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</si>
  <si>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</si>
  <si>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</si>
  <si>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</si>
  <si>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</si>
  <si>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</si>
  <si>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</si>
  <si>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</si>
  <si>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</si>
  <si>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</si>
  <si>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</si>
  <si>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</si>
  <si>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</si>
  <si>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</si>
  <si>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</si>
  <si>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</si>
  <si>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</si>
  <si>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</si>
  <si>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</si>
  <si>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</si>
  <si>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</si>
  <si>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</si>
  <si>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</si>
  <si>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</si>
  <si>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</si>
  <si>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</si>
  <si>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</si>
  <si>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</si>
  <si>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</si>
  <si>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</si>
  <si>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</si>
  <si>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</si>
  <si>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</si>
  <si>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</si>
  <si>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</si>
  <si>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</si>
  <si>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</si>
  <si>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</si>
  <si>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</si>
  <si>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</si>
  <si>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</si>
  <si>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</si>
  <si>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</si>
  <si>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</si>
  <si>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</si>
  <si>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</si>
  <si>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</si>
  <si>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</si>
  <si>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</si>
  <si>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</si>
  <si>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</si>
  <si>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</si>
  <si>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</si>
  <si>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</si>
  <si>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</si>
  <si>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</si>
  <si>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</si>
  <si>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</si>
  <si>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</si>
  <si>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</si>
  <si>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</si>
  <si>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</si>
  <si>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</si>
  <si>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</si>
  <si>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</si>
  <si>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</si>
  <si>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</si>
  <si>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</si>
  <si>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</si>
  <si>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</si>
  <si>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</si>
  <si>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</si>
  <si>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</si>
  <si>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</si>
  <si>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</si>
  <si>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</si>
  <si>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</si>
  <si>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</si>
  <si>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</si>
  <si>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</si>
  <si>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</si>
  <si>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</si>
  <si>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</si>
  <si>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</si>
  <si>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</si>
  <si>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</si>
  <si>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</si>
  <si>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</si>
  <si>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</si>
  <si>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</si>
  <si>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</si>
  <si>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</si>
  <si>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</si>
  <si>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</si>
  <si>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</si>
  <si>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</si>
  <si>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</si>
  <si>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</si>
  <si>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</si>
  <si>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</si>
  <si>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</si>
  <si>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</si>
  <si>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</si>
  <si>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</si>
  <si>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</si>
  <si>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</si>
  <si>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</si>
  <si>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</si>
  <si>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</si>
  <si>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</si>
  <si>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</si>
  <si>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</si>
  <si>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</si>
  <si>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</si>
  <si>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</si>
  <si>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</si>
  <si>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</si>
  <si>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</si>
  <si>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</si>
  <si>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</si>
  <si>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</si>
  <si>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</si>
  <si>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</si>
  <si>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</si>
  <si>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</si>
  <si>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</si>
  <si>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</si>
  <si>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</si>
  <si>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</si>
  <si>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</si>
  <si>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</si>
  <si>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</si>
  <si>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</si>
  <si>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</si>
  <si>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</si>
  <si>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</si>
  <si>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</si>
  <si>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</si>
  <si>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</si>
  <si>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</si>
  <si>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</si>
  <si>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</si>
  <si>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</si>
  <si>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</si>
  <si>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</si>
  <si>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</si>
  <si>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</si>
  <si>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</si>
  <si>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</si>
  <si>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</si>
  <si>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</si>
  <si>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</si>
  <si>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</si>
  <si>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</si>
  <si>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</si>
  <si>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</si>
  <si>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</si>
  <si>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</si>
  <si>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</si>
  <si>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</si>
  <si>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</si>
  <si>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</si>
  <si>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</si>
  <si>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</si>
  <si>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</si>
  <si>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</si>
  <si>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</si>
  <si>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</si>
  <si>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</si>
  <si>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</si>
  <si>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</si>
  <si>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</si>
  <si>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</si>
  <si>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</si>
  <si>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</si>
  <si>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</si>
  <si>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</si>
  <si>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</si>
  <si>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</si>
  <si>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</si>
  <si>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</si>
  <si>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</si>
  <si>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</si>
  <si>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</si>
  <si>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</si>
  <si>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</si>
  <si>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</si>
  <si>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</si>
  <si>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</si>
  <si>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</si>
  <si>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</si>
  <si>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</si>
  <si>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</si>
  <si>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</si>
  <si>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</si>
  <si>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</si>
  <si>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</si>
  <si>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</si>
  <si>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</si>
  <si>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</si>
  <si>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</si>
  <si>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</si>
  <si>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</si>
  <si>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</si>
  <si>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</si>
  <si>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</si>
  <si>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</si>
  <si>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</si>
  <si>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</si>
  <si>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</si>
  <si>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</si>
  <si>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</si>
  <si>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</si>
  <si>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</si>
  <si>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</si>
  <si>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</si>
  <si>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</si>
  <si>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</si>
  <si>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</si>
  <si>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</si>
  <si>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</si>
  <si>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</si>
  <si>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</si>
  <si>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</si>
  <si>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</si>
  <si>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</si>
  <si>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</si>
  <si>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</si>
  <si>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</si>
  <si>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</si>
  <si>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</si>
  <si>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</si>
  <si>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</si>
  <si>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</si>
  <si>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</si>
  <si>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</si>
  <si>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</si>
  <si>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</si>
  <si>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</si>
  <si>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</si>
  <si>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</si>
  <si>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</si>
  <si>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</si>
  <si>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</si>
  <si>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</si>
  <si>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</si>
  <si>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</si>
  <si>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</si>
  <si>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</si>
  <si>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</si>
  <si>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</si>
  <si>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</si>
  <si>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</si>
  <si>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</si>
  <si>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</si>
  <si>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</si>
  <si>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</si>
  <si>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</si>
  <si>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</si>
  <si>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</si>
  <si>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</si>
  <si>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</si>
  <si>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</si>
  <si>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</si>
  <si>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</si>
  <si>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</si>
  <si>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</si>
  <si>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</si>
  <si>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</si>
  <si>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</si>
  <si>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</si>
  <si>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</si>
  <si>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</si>
  <si>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</si>
  <si>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</si>
  <si>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</si>
  <si>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</si>
  <si>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</si>
  <si>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</si>
  <si>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</si>
  <si>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</si>
  <si>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</si>
  <si>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</si>
  <si>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</si>
  <si>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</si>
  <si>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</si>
  <si>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</si>
  <si>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</si>
  <si>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</si>
  <si>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</si>
  <si>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</si>
  <si>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</si>
  <si>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</si>
  <si>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</si>
  <si>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</si>
  <si>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</si>
  <si>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</si>
  <si>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</si>
  <si>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</si>
  <si>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</si>
  <si>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</si>
  <si>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</si>
  <si>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</si>
  <si>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</si>
  <si>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</si>
  <si>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</si>
  <si>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</si>
  <si>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</si>
  <si>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</si>
  <si>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</si>
  <si>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</si>
  <si>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</si>
  <si>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</si>
  <si>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</si>
  <si>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</si>
  <si>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</si>
  <si>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</si>
  <si>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</si>
  <si>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</si>
  <si>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</si>
  <si>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</si>
  <si>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</si>
  <si>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</si>
  <si>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</si>
  <si>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</si>
  <si>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</si>
  <si>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</si>
  <si>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</si>
  <si>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</si>
  <si>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</si>
  <si>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</si>
  <si>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</si>
  <si>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</si>
  <si>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</si>
  <si>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</si>
  <si>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</si>
  <si>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</si>
  <si>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</si>
  <si>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</si>
  <si>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</si>
  <si>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</si>
  <si>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</si>
  <si>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</si>
  <si>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</si>
  <si>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</si>
  <si>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</si>
  <si>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</si>
  <si>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</si>
  <si>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</si>
  <si>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</si>
  <si>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</si>
  <si>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</si>
  <si>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</si>
  <si>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</si>
  <si>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</si>
  <si>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</si>
  <si>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</si>
  <si>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</si>
  <si>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</si>
  <si>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</si>
  <si>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</si>
  <si>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</si>
  <si>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</si>
  <si>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</si>
  <si>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</si>
  <si>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</si>
  <si>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</si>
  <si>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</si>
  <si>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</si>
  <si>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</si>
  <si>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</si>
  <si>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</si>
  <si>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</si>
  <si>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</si>
  <si>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</si>
  <si>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</si>
  <si>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</si>
  <si>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</si>
  <si>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</si>
  <si>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</si>
  <si>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</si>
  <si>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</si>
  <si>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</si>
  <si>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</si>
  <si>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</si>
  <si>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</si>
  <si>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</si>
  <si>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</si>
  <si>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</si>
  <si>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</si>
  <si>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</si>
  <si>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</si>
  <si>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</si>
  <si>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</si>
  <si>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</si>
  <si>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</si>
  <si>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</si>
  <si>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</si>
  <si>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</si>
  <si>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</si>
  <si>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</si>
  <si>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</si>
  <si>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</si>
  <si>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</si>
  <si>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</si>
  <si>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</si>
  <si>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</si>
  <si>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</si>
  <si>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</si>
  <si>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</si>
  <si>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</si>
  <si>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</si>
  <si>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</si>
  <si>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</si>
  <si>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</si>
  <si>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</si>
  <si>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</si>
  <si>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</si>
  <si>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</si>
  <si>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</si>
  <si>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</si>
  <si>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</si>
  <si>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</si>
  <si>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</si>
  <si>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</si>
  <si>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</si>
  <si>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</si>
  <si>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</si>
  <si>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</si>
  <si>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</si>
  <si>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</si>
  <si>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</si>
  <si>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</si>
  <si>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</si>
  <si>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</si>
  <si>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</si>
  <si>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</si>
  <si>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</si>
  <si>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</si>
  <si>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</si>
  <si>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</si>
  <si>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</si>
  <si>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</si>
  <si>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</si>
  <si>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</si>
  <si>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</si>
  <si>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</si>
  <si>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</si>
  <si>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</si>
  <si>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</si>
  <si>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</si>
  <si>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</si>
  <si>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</si>
  <si>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</si>
  <si>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</si>
  <si>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</si>
  <si>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</si>
  <si>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</si>
  <si>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</si>
  <si>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</si>
  <si>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</si>
  <si>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</si>
  <si>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</si>
  <si>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</si>
  <si>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</si>
  <si>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</si>
  <si>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</si>
  <si>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</si>
  <si>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</si>
  <si>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</si>
  <si>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</si>
  <si>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</si>
  <si>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</si>
  <si>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</si>
  <si>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</si>
  <si>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</si>
  <si>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</si>
  <si>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</si>
  <si>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</si>
  <si>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</si>
  <si>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</si>
  <si>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</si>
  <si>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</si>
  <si>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</si>
  <si>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</si>
  <si>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</si>
  <si>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</si>
  <si>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</si>
  <si>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</si>
  <si>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</si>
  <si>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</si>
  <si>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</si>
  <si>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</si>
  <si>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</si>
  <si>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</si>
  <si>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</si>
  <si>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</si>
  <si>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</si>
  <si>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</si>
  <si>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</si>
  <si>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</si>
  <si>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</si>
  <si>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</si>
  <si>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</si>
  <si>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</si>
  <si>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</si>
  <si>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</si>
  <si>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</si>
  <si>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</si>
  <si>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</si>
  <si>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</si>
  <si>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</si>
  <si>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</si>
  <si>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</si>
  <si>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</si>
  <si>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</si>
  <si>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</si>
  <si>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</si>
  <si>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</si>
  <si>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</si>
  <si>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</si>
  <si>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</si>
  <si>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</si>
  <si>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</si>
  <si>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</si>
  <si>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</si>
  <si>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</si>
  <si>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</si>
  <si>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</si>
  <si>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</si>
  <si>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</si>
  <si>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</si>
  <si>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</si>
  <si>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</si>
  <si>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</si>
  <si>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</si>
  <si>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</si>
  <si>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</si>
  <si>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</si>
  <si>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</si>
  <si>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</si>
  <si>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</si>
  <si>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</si>
  <si>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</si>
  <si>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</si>
  <si>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</si>
  <si>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</si>
  <si>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</si>
  <si>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</si>
  <si>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</si>
  <si>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</si>
  <si>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</si>
  <si>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</si>
  <si>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</si>
  <si>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</si>
  <si>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</si>
  <si>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</si>
  <si>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</si>
  <si>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</si>
  <si>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</si>
  <si>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</si>
  <si>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</si>
  <si>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</si>
  <si>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</si>
  <si>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</si>
  <si>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</si>
  <si>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</si>
  <si>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</si>
  <si>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</si>
  <si>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</si>
  <si>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</si>
  <si>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</si>
  <si>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</si>
  <si>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</si>
  <si>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</si>
  <si>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</si>
  <si>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</si>
  <si>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</si>
  <si>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</si>
  <si>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</si>
  <si>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</si>
  <si>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</si>
  <si>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</si>
  <si>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</si>
  <si>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</si>
  <si>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</si>
  <si>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</si>
  <si>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</si>
  <si>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</si>
  <si>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</si>
  <si>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</si>
  <si>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</si>
  <si>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</si>
  <si>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</si>
  <si>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</si>
  <si>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</si>
  <si>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</si>
  <si>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</si>
  <si>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</si>
  <si>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</si>
  <si>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</si>
  <si>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</si>
  <si>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</si>
  <si>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</si>
  <si>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</si>
  <si>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</si>
  <si>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</si>
  <si>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</si>
  <si>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</si>
  <si>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</si>
  <si>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</si>
  <si>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</si>
  <si>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</si>
  <si>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</si>
  <si>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</si>
  <si>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</si>
  <si>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</si>
  <si>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</si>
  <si>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</si>
  <si>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</si>
  <si>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</si>
  <si>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</si>
  <si>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</si>
  <si>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</si>
  <si>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</si>
  <si>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</si>
  <si>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</si>
  <si>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</si>
  <si>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</si>
  <si>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</si>
  <si>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</si>
  <si>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</si>
  <si>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</si>
  <si>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</si>
  <si>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</si>
  <si>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</si>
  <si>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</si>
  <si>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</si>
  <si>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</si>
  <si>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</si>
  <si>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</si>
  <si>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</si>
  <si>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</si>
  <si>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</si>
  <si>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</si>
  <si>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</si>
  <si>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</si>
  <si>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</si>
  <si>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</si>
  <si>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</si>
  <si>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</si>
  <si>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</si>
  <si>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</si>
  <si>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</si>
  <si>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</si>
  <si>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</si>
  <si>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</si>
  <si>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</si>
  <si>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</si>
  <si>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</si>
  <si>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</si>
  <si>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</si>
  <si>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</si>
  <si>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</si>
  <si>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</si>
  <si>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</si>
  <si>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</si>
  <si>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</si>
  <si>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</si>
  <si>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</si>
  <si>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</si>
  <si>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</si>
  <si>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</si>
  <si>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</si>
  <si>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</si>
  <si>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</si>
  <si>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</si>
  <si>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</si>
  <si>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</si>
  <si>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</si>
  <si>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</si>
  <si>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</si>
  <si>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</si>
  <si>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</si>
  <si>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</si>
  <si>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</si>
  <si>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</si>
  <si>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</si>
  <si>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</si>
  <si>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</si>
  <si>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</si>
  <si>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</si>
  <si>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</si>
  <si>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</si>
  <si>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</si>
  <si>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</si>
  <si>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</si>
  <si>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</si>
  <si>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</si>
  <si>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</si>
  <si>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</si>
  <si>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</si>
  <si>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</si>
  <si>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</si>
  <si>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</si>
  <si>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</si>
  <si>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</si>
  <si>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</si>
  <si>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</si>
  <si>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</si>
  <si>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</si>
  <si>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</si>
  <si>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</si>
  <si>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</si>
  <si>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</si>
  <si>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</si>
  <si>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</si>
  <si>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</si>
  <si>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</si>
  <si>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</si>
  <si>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</si>
  <si>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</si>
  <si>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</si>
  <si>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</si>
  <si>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</si>
  <si>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</si>
  <si>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</si>
  <si>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</si>
  <si>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</si>
  <si>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</si>
  <si>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</si>
  <si>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</si>
  <si>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</si>
  <si>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</si>
  <si>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</si>
  <si>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</si>
  <si>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</si>
  <si>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</si>
  <si>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</si>
  <si>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</si>
  <si>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</si>
  <si>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</si>
  <si>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</si>
  <si>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</si>
  <si>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</si>
  <si>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</si>
  <si>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</si>
  <si>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</si>
  <si>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</si>
  <si>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</si>
  <si>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</si>
  <si>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</si>
  <si>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</si>
  <si>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</si>
  <si>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</si>
  <si>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</si>
  <si>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</si>
  <si>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</si>
  <si>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</si>
  <si>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</si>
  <si>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</si>
  <si>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</si>
  <si>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</si>
  <si>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</si>
  <si>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</si>
  <si>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</si>
  <si>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</si>
  <si>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</si>
  <si>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</si>
  <si>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</si>
  <si>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</si>
  <si>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</si>
  <si>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</si>
  <si>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</si>
  <si>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</si>
  <si>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</si>
  <si>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</si>
  <si>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</si>
  <si>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</si>
  <si>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</si>
  <si>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</si>
  <si>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</si>
  <si>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</si>
  <si>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</si>
  <si>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</si>
  <si>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</si>
  <si>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</si>
  <si>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</si>
  <si>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</si>
  <si>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</si>
  <si>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</si>
  <si>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</si>
  <si>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</si>
  <si>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</si>
  <si>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</si>
  <si>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</si>
  <si>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</si>
  <si>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</si>
  <si>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</si>
  <si>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</si>
  <si>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</si>
  <si>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</si>
  <si>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</si>
  <si>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</si>
  <si>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</si>
  <si>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</si>
  <si>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</si>
  <si>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</si>
  <si>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</si>
  <si>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</si>
  <si>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</si>
  <si>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</si>
  <si>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</si>
  <si>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</si>
  <si>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</si>
  <si>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</si>
  <si>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</si>
  <si>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</si>
  <si>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</si>
  <si>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</si>
  <si>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</si>
  <si>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</si>
  <si>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</si>
  <si>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</si>
  <si>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</si>
  <si>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</si>
  <si>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</si>
  <si>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</si>
  <si>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</si>
  <si>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</si>
  <si>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</si>
  <si>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</si>
  <si>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</si>
  <si>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</si>
  <si>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</si>
  <si>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</si>
  <si>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</si>
  <si>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</si>
  <si>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</si>
  <si>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</si>
  <si>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</si>
  <si>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</si>
  <si>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</si>
  <si>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</si>
  <si>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</si>
  <si>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</si>
  <si>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</si>
  <si>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</si>
  <si>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</si>
  <si>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</si>
  <si>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</si>
  <si>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</si>
  <si>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</si>
  <si>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</si>
  <si>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</si>
  <si>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</si>
  <si>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</si>
  <si>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</si>
  <si>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</si>
  <si>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</si>
  <si>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</si>
  <si>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</si>
  <si>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</si>
  <si>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</si>
  <si>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</si>
  <si>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</si>
  <si>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</si>
  <si>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</si>
  <si>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</si>
  <si>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</si>
  <si>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</si>
  <si>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</si>
  <si>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</si>
  <si>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</si>
  <si>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</si>
  <si>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</si>
  <si>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</si>
  <si>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</si>
  <si>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</si>
  <si>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</si>
  <si>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</si>
  <si>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</si>
  <si>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</si>
  <si>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</si>
  <si>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</si>
  <si>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</si>
  <si>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</si>
  <si>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</si>
  <si>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</si>
  <si>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</si>
  <si>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</si>
  <si>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</si>
  <si>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</si>
  <si>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</si>
  <si>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</si>
  <si>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</si>
  <si>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</si>
  <si>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</si>
  <si>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</si>
  <si>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</si>
  <si>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</si>
  <si>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</si>
  <si>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</si>
  <si>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</si>
  <si>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</si>
  <si>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</si>
  <si>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</si>
  <si>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</si>
  <si>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</si>
  <si>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</si>
  <si>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</si>
  <si>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</si>
  <si>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</si>
  <si>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</si>
  <si>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</si>
  <si>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</si>
  <si>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</si>
  <si>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</si>
  <si>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</si>
  <si>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</si>
  <si>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</si>
  <si>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</si>
  <si>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</si>
  <si>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</si>
  <si>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</si>
  <si>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</si>
  <si>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</si>
  <si>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</si>
  <si>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</si>
  <si>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</si>
  <si>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</si>
  <si>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</si>
  <si>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</si>
  <si>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</si>
  <si>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</si>
  <si>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</si>
  <si>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</si>
  <si>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</si>
  <si>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</si>
  <si>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</si>
  <si>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</si>
  <si>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</si>
  <si>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</si>
  <si>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</si>
  <si>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</si>
  <si>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</si>
  <si>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</si>
  <si>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</si>
  <si>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</si>
  <si>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</si>
  <si>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</si>
  <si>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</si>
  <si>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</si>
  <si>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</si>
  <si>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</si>
  <si>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</si>
  <si>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</si>
  <si>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</si>
  <si>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</si>
  <si>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</si>
  <si>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</si>
  <si>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</si>
  <si>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</si>
  <si>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</si>
  <si>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</si>
  <si>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</si>
  <si>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</si>
  <si>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</si>
  <si>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</si>
  <si>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</si>
  <si>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</si>
  <si>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</si>
  <si>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</si>
  <si>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</si>
  <si>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</si>
  <si>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</si>
  <si>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</si>
  <si>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</si>
  <si>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</si>
  <si>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</si>
  <si>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</si>
  <si>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</si>
  <si>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</si>
  <si>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</si>
  <si>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</si>
  <si>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</si>
  <si>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</si>
  <si>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</si>
  <si>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</si>
  <si>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</si>
  <si>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</si>
  <si>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</si>
  <si>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</si>
  <si>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</si>
  <si>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</si>
  <si>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</si>
  <si>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</si>
  <si>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</si>
  <si>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</si>
  <si>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</si>
  <si>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</si>
  <si>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</si>
  <si>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</si>
  <si>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</si>
  <si>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</si>
  <si>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</si>
  <si>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</si>
  <si>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</si>
  <si>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</si>
  <si>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</si>
  <si>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</si>
  <si>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</si>
  <si>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</si>
  <si>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</si>
  <si>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</si>
  <si>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</si>
  <si>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</si>
  <si>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</si>
  <si>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</si>
  <si>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</si>
  <si>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</si>
  <si>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</si>
  <si>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</si>
  <si>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</si>
  <si>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</si>
  <si>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</si>
  <si>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</si>
  <si>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</si>
  <si>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</si>
  <si>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</si>
  <si>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</si>
  <si>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</si>
  <si>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</si>
  <si>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</si>
  <si>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</si>
  <si>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</si>
  <si>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</si>
  <si>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</si>
  <si>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</si>
  <si>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</si>
  <si>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</si>
  <si>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</si>
  <si>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</si>
  <si>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</si>
  <si>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</si>
  <si>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</si>
  <si>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</si>
  <si>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</si>
  <si>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</si>
  <si>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</si>
  <si>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</si>
  <si>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</si>
  <si>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</si>
  <si>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</si>
  <si>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</si>
  <si>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</si>
  <si>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</si>
  <si>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</si>
  <si>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</si>
  <si>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</si>
  <si>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</si>
  <si>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</si>
  <si>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</si>
  <si>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</si>
  <si>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</si>
  <si>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</si>
  <si>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</si>
  <si>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</si>
  <si>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</si>
  <si>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</si>
  <si>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</si>
  <si>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</si>
  <si>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</si>
  <si>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</si>
  <si>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</si>
  <si>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</si>
  <si>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</si>
  <si>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</si>
  <si>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</si>
  <si>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</si>
  <si>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</si>
  <si>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</si>
  <si>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</si>
  <si>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</si>
  <si>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</si>
  <si>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</si>
  <si>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</si>
  <si>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</si>
  <si>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</si>
  <si>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</si>
  <si>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</si>
  <si>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</si>
  <si>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</si>
  <si>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</si>
  <si>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</si>
  <si>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</si>
  <si>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</si>
  <si>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</si>
  <si>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</si>
  <si>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</si>
  <si>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</si>
  <si>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</si>
  <si>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</si>
  <si>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</si>
  <si>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</si>
  <si>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</si>
  <si>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</si>
  <si>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</si>
  <si>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</si>
  <si>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</si>
  <si>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</si>
  <si>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</si>
  <si>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</si>
  <si>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</si>
  <si>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</si>
  <si>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</si>
  <si>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</si>
  <si>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</si>
  <si>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</si>
  <si>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</si>
  <si>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</si>
  <si>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</si>
  <si>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</si>
  <si>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</si>
  <si>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</si>
  <si>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</si>
  <si>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</si>
  <si>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</si>
  <si>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</si>
  <si>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</si>
  <si>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</si>
  <si>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</si>
  <si>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</si>
  <si>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</si>
  <si>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</si>
  <si>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</si>
  <si>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</si>
  <si>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</si>
  <si>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</si>
  <si>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</si>
  <si>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</si>
  <si>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</si>
  <si>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</si>
  <si>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</si>
  <si>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</si>
  <si>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</si>
  <si>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</si>
  <si>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</si>
  <si>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</si>
  <si>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</si>
  <si>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</si>
  <si>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</si>
  <si>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</si>
  <si>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</si>
  <si>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</si>
  <si>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</si>
  <si>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</si>
  <si>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</si>
  <si>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</si>
  <si>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</si>
  <si>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</si>
  <si>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</si>
  <si>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</si>
  <si>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</si>
  <si>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</si>
  <si>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</si>
  <si>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</si>
  <si>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</si>
  <si>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</si>
  <si>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</si>
  <si>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</si>
  <si>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</si>
  <si>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</si>
  <si>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</si>
  <si>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</si>
  <si>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</si>
  <si>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</si>
  <si>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</si>
  <si>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</si>
  <si>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</si>
  <si>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</si>
  <si>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</si>
  <si>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</si>
  <si>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</si>
  <si>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</si>
  <si>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</si>
  <si>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</si>
  <si>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</si>
  <si>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</si>
  <si>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</si>
  <si>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</si>
  <si>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</si>
  <si>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</si>
  <si>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</si>
  <si>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</si>
  <si>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</si>
  <si>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</si>
  <si>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</si>
  <si>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</si>
  <si>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</si>
  <si>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</si>
  <si>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</si>
  <si>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</si>
  <si>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</si>
  <si>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</si>
  <si>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</si>
  <si>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</si>
  <si>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</si>
  <si>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</si>
  <si>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</si>
  <si>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</si>
  <si>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</si>
  <si>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</si>
  <si>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</si>
  <si>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</si>
  <si>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</si>
  <si>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</si>
  <si>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</si>
  <si>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</si>
  <si>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</si>
  <si>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</si>
  <si>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</si>
  <si>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</si>
  <si>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</si>
  <si>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</si>
  <si>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</si>
  <si>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</si>
  <si>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</si>
  <si>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</si>
  <si>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</si>
  <si>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</si>
  <si>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</si>
  <si>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</si>
  <si>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</si>
  <si>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</si>
  <si>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</si>
  <si>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</si>
  <si>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</si>
  <si>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</si>
  <si>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</si>
  <si>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</si>
  <si>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</si>
  <si>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</si>
  <si>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</si>
  <si>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</si>
  <si>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</si>
  <si>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</si>
  <si>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</si>
  <si>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</si>
  <si>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</si>
  <si>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</si>
  <si>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</si>
  <si>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</si>
  <si>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</si>
  <si>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</si>
  <si>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</si>
  <si>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</si>
  <si>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</si>
  <si>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</si>
  <si>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</si>
  <si>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</si>
  <si>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</si>
  <si>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</si>
  <si>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</si>
  <si>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</si>
  <si>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</si>
  <si>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</si>
  <si>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</si>
  <si>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</si>
  <si>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</si>
  <si>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</si>
  <si>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</si>
  <si>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</si>
  <si>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</si>
  <si>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</si>
  <si>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</si>
  <si>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</si>
  <si>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</si>
  <si>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</si>
  <si>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</si>
  <si>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</si>
  <si>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</si>
  <si>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</si>
  <si>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</si>
  <si>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</si>
  <si>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</si>
  <si>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</si>
  <si>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</si>
  <si>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</si>
  <si>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</si>
  <si>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</si>
  <si>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</si>
  <si>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</si>
  <si>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</si>
  <si>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</si>
  <si>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</si>
  <si>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</si>
  <si>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</si>
  <si>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</si>
  <si>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</si>
  <si>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</si>
  <si>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</si>
  <si>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</si>
  <si>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</si>
  <si>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</si>
  <si>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</si>
  <si>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</si>
  <si>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</si>
  <si>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</si>
  <si>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</si>
  <si>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</si>
  <si>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</si>
  <si>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</si>
  <si>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</si>
  <si>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</si>
  <si>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</si>
  <si>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</si>
  <si>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</si>
  <si>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</si>
  <si>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</si>
  <si>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</si>
  <si>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</si>
  <si>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</si>
  <si>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</si>
  <si>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</si>
  <si>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</si>
  <si>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</si>
  <si>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</si>
  <si>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</si>
  <si>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</si>
  <si>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</si>
  <si>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</si>
  <si>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</si>
  <si>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</si>
  <si>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</si>
  <si>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</si>
  <si>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</si>
  <si>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</si>
  <si>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</si>
  <si>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</si>
  <si>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</si>
  <si>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</si>
  <si>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</si>
  <si>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</si>
  <si>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</si>
  <si>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</si>
  <si>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</si>
  <si>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</si>
  <si>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</si>
  <si>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</si>
  <si>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</si>
  <si>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</si>
  <si>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</si>
  <si>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</si>
  <si>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</si>
  <si>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</si>
  <si>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</si>
  <si>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</si>
  <si>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</si>
  <si>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</si>
  <si>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</si>
  <si>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</si>
  <si>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</si>
  <si>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</si>
  <si>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</si>
  <si>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</si>
  <si>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</si>
  <si>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</si>
  <si>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</si>
  <si>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</si>
  <si>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</si>
  <si>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</si>
  <si>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</si>
  <si>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</si>
  <si>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</si>
  <si>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</si>
  <si>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</si>
  <si>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</si>
  <si>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</si>
  <si>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</si>
  <si>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</si>
  <si>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</si>
  <si>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</si>
  <si>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</si>
  <si>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</si>
  <si>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</si>
  <si>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</si>
  <si>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</si>
  <si>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</si>
  <si>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</si>
  <si>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</si>
  <si>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</si>
  <si>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</si>
  <si>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</si>
  <si>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</si>
  <si>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</si>
  <si>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</si>
  <si>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</si>
  <si>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</si>
  <si>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</si>
  <si>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</si>
  <si>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</si>
  <si>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</si>
  <si>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</si>
  <si>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</si>
  <si>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</si>
  <si>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</si>
  <si>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</si>
  <si>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</si>
  <si>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</si>
  <si>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</si>
  <si>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</si>
  <si>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</si>
  <si>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</si>
  <si>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</si>
  <si>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</si>
  <si>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</si>
  <si>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</si>
  <si>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</si>
  <si>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</si>
  <si>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</si>
  <si>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</si>
  <si>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</si>
  <si>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</si>
  <si>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</si>
  <si>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</si>
  <si>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</si>
  <si>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</si>
  <si>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</si>
  <si>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</si>
  <si>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</si>
  <si>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</si>
  <si>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</si>
  <si>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</si>
  <si>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</si>
  <si>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</si>
  <si>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</si>
  <si>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</si>
  <si>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</si>
  <si>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</si>
  <si>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</si>
  <si>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</si>
  <si>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</si>
  <si>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</si>
  <si>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</si>
  <si>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</si>
  <si>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</si>
  <si>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</si>
  <si>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</si>
  <si>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</si>
  <si>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</si>
  <si>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</si>
  <si>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</si>
  <si>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</si>
  <si>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</si>
  <si>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</si>
  <si>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</si>
  <si>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</si>
  <si>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</si>
  <si>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</si>
  <si>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</si>
  <si>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</si>
  <si>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</si>
  <si>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</si>
  <si>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</si>
  <si>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</si>
  <si>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</si>
  <si>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</si>
  <si>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</si>
  <si>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</si>
  <si>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</si>
  <si>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</si>
  <si>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</si>
  <si>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</si>
  <si>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</si>
  <si>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</si>
  <si>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</si>
  <si>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</si>
  <si>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</si>
  <si>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</si>
  <si>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</si>
  <si>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</si>
  <si>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</si>
  <si>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</si>
  <si>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</si>
  <si>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</si>
  <si>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</si>
  <si>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</si>
  <si>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</si>
  <si>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</si>
  <si>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</si>
  <si>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</si>
  <si>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</si>
  <si>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</si>
  <si>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</si>
  <si>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</si>
  <si>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</si>
  <si>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</si>
  <si>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</si>
  <si>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</si>
  <si>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</si>
  <si>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</si>
  <si>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</si>
  <si>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</si>
  <si>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</si>
  <si>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</si>
  <si>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</si>
  <si>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</si>
  <si>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</si>
  <si>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</si>
  <si>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</si>
  <si>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</si>
  <si>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</si>
  <si>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</si>
  <si>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</si>
  <si>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</si>
  <si>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</si>
  <si>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</si>
  <si>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</si>
  <si>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</si>
  <si>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</si>
  <si>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</si>
  <si>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</si>
  <si>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</si>
  <si>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</si>
  <si>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</si>
  <si>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</si>
  <si>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</si>
  <si>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</si>
  <si>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</si>
  <si>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</si>
  <si>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</si>
  <si>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</si>
  <si>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</si>
  <si>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</si>
  <si>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</si>
  <si>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</si>
  <si>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</si>
  <si>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</si>
  <si>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</si>
  <si>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</si>
  <si>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</si>
  <si>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</si>
  <si>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</si>
  <si>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</si>
  <si>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</si>
  <si>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</si>
  <si>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</si>
  <si>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</si>
  <si>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</si>
  <si>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</si>
  <si>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</si>
  <si>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</si>
  <si>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</si>
  <si>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</si>
  <si>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</si>
  <si>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</si>
  <si>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</si>
  <si>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</si>
  <si>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</si>
  <si>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</si>
  <si>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</si>
  <si>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</si>
  <si>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</si>
  <si>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</si>
  <si>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</si>
  <si>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</si>
  <si>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Duplicates in Ben's Grocery List</t>
  </si>
  <si>
    <t>Duplicates in Jerry's Grocery List</t>
  </si>
  <si>
    <t>Valid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</si>
</sst>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i/>
      <sz val="9"/>
      <color theme="1" tint="0.34998626667073579"/>
      <name val="Calibri"/>
      <family val="2"/>
      <scheme val="minor"/>
    </font>
    <font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7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16" fillId="0" borderId="0" xfId="0" applyFont="1"/>
    <xf numFmtId="0" fontId="28" fillId="38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93540751</c:v>
                </c:pt>
                <c:pt idx="1">
                  <c:v>105433572</c:v>
                </c:pt>
                <c:pt idx="2">
                  <c:v>110300862</c:v>
                </c:pt>
                <c:pt idx="3">
                  <c:v>92260110</c:v>
                </c:pt>
                <c:pt idx="4">
                  <c:v>120693000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3741630.04</c:v>
                </c:pt>
                <c:pt idx="1">
                  <c:v>3904947.111111111</c:v>
                </c:pt>
                <c:pt idx="2">
                  <c:v>3939316.5</c:v>
                </c:pt>
                <c:pt idx="3">
                  <c:v>3295003.9285714286</c:v>
                </c:pt>
                <c:pt idx="4">
                  <c:v>4310464.2857142854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" sqref="C2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23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 'Salary Data'!$B:$B, 'Team Salary Dashboard'!$C$2, 'Salary Data'!$A:$A, 'Team Salary Dashboard'!$B5)</f>
        <v>93540751</v>
      </c>
      <c r="D5" s="17">
        <f>COUNTIFS('Salary Data'!$B:$B, 'Team Salary Dashboard'!$C$2, 'Salary Data'!$A:$A, 'Team Salary Dashboard'!$B5)</f>
        <v>25</v>
      </c>
      <c r="E5" s="15">
        <f>AVERAGEIFS('Salary Data'!$E:$E, 'Salary Data'!$B:$B, 'Team Salary Dashboard'!$C$2, 'Salary Data'!$A:$A, 'Team Salary Dashboard'!B5)</f>
        <v>3741630.04</v>
      </c>
      <c r="F5" s="4"/>
      <c r="M5" s="2"/>
    </row>
    <row r="6" spans="2:13" ht="16.5" thickTop="1" thickBot="1" x14ac:dyDescent="0.3">
      <c r="B6" s="12">
        <v>2011</v>
      </c>
      <c r="C6" s="16">
        <f>SUMIFS('Salary Data'!$E:$E, 'Salary Data'!$B:$B, 'Team Salary Dashboard'!$C$2, 'Salary Data'!$A:$A, 'Team Salary Dashboard'!$B6)</f>
        <v>105433572</v>
      </c>
      <c r="D6" s="17">
        <f>COUNTIFS('Salary Data'!$B:$B, 'Team Salary Dashboard'!$C$2, 'Salary Data'!$A:$A, 'Team Salary Dashboard'!$B6)</f>
        <v>27</v>
      </c>
      <c r="E6" s="15">
        <f>AVERAGEIFS('Salary Data'!$E:$E, 'Salary Data'!$B:$B, 'Team Salary Dashboard'!$C$2, 'Salary Data'!$A:$A, 'Team Salary Dashboard'!B6)</f>
        <v>3904947.111111111</v>
      </c>
      <c r="F6" s="4"/>
      <c r="M6" s="2"/>
    </row>
    <row r="7" spans="2:13" ht="16.5" thickTop="1" thickBot="1" x14ac:dyDescent="0.3">
      <c r="B7" s="12">
        <v>2012</v>
      </c>
      <c r="C7" s="16">
        <f>SUMIFS('Salary Data'!$E:$E, 'Salary Data'!$B:$B, 'Team Salary Dashboard'!$C$2, 'Salary Data'!$A:$A, 'Team Salary Dashboard'!$B7)</f>
        <v>110300862</v>
      </c>
      <c r="D7" s="17">
        <f>COUNTIFS('Salary Data'!$B:$B, 'Team Salary Dashboard'!$C$2, 'Salary Data'!$A:$A, 'Team Salary Dashboard'!$B7)</f>
        <v>28</v>
      </c>
      <c r="E7" s="15">
        <f>AVERAGEIFS('Salary Data'!$E:$E, 'Salary Data'!$B:$B, 'Team Salary Dashboard'!$C$2, 'Salary Data'!$A:$A, 'Team Salary Dashboard'!B7)</f>
        <v>3939316.5</v>
      </c>
      <c r="F7" s="4"/>
      <c r="M7" s="2"/>
    </row>
    <row r="8" spans="2:13" ht="16.5" thickTop="1" thickBot="1" x14ac:dyDescent="0.3">
      <c r="B8" s="12">
        <v>2013</v>
      </c>
      <c r="C8" s="16">
        <f>SUMIFS('Salary Data'!$E:$E, 'Salary Data'!$B:$B, 'Team Salary Dashboard'!$C$2, 'Salary Data'!$A:$A, 'Team Salary Dashboard'!$B8)</f>
        <v>92260110</v>
      </c>
      <c r="D8" s="17">
        <f>COUNTIFS('Salary Data'!$B:$B, 'Team Salary Dashboard'!$C$2, 'Salary Data'!$A:$A, 'Team Salary Dashboard'!$B8)</f>
        <v>28</v>
      </c>
      <c r="E8" s="15">
        <f>AVERAGEIFS('Salary Data'!$E:$E, 'Salary Data'!$B:$B, 'Team Salary Dashboard'!$C$2, 'Salary Data'!$A:$A, 'Team Salary Dashboard'!B8)</f>
        <v>3295003.9285714286</v>
      </c>
      <c r="F8" s="4"/>
      <c r="M8" s="2"/>
    </row>
    <row r="9" spans="2:13" ht="16.5" thickTop="1" thickBot="1" x14ac:dyDescent="0.3">
      <c r="B9" s="12">
        <v>2014</v>
      </c>
      <c r="C9" s="16">
        <f>SUMIFS('Salary Data'!$E:$E, 'Salary Data'!$B:$B, 'Team Salary Dashboard'!$C$2, 'Salary Data'!$A:$A, 'Team Salary Dashboard'!$B9)</f>
        <v>120693000</v>
      </c>
      <c r="D9" s="17">
        <f>COUNTIFS('Salary Data'!$B:$B, 'Team Salary Dashboard'!$C$2, 'Salary Data'!$A:$A, 'Team Salary Dashboard'!$B9)</f>
        <v>28</v>
      </c>
      <c r="E9" s="15">
        <f>AVERAGEIFS('Salary Data'!$E:$E, 'Salary Data'!$B:$B, 'Team Salary Dashboard'!$C$2, 'Salary Data'!$A:$A, 'Team Salary Dashboard'!B9)</f>
        <v>4310464.2857142854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AFCA6-4706-40F8-9703-61A3532FFA85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D2" sqref="D2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 0.75)</f>
        <v>4750000</v>
      </c>
    </row>
    <row r="9" spans="1:3" ht="16.5" thickTop="1" thickBot="1" x14ac:dyDescent="0.3">
      <c r="A9" s="19" t="s">
        <v>1602</v>
      </c>
      <c r="B9" s="7">
        <f>PERCENTILE('Salary Data'!E:E, 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 10)</f>
        <v>24642857</v>
      </c>
    </row>
    <row r="14" spans="1:3" ht="16.5" thickTop="1" thickBot="1" x14ac:dyDescent="0.3">
      <c r="A14" s="19" t="s">
        <v>1609</v>
      </c>
      <c r="B14" s="7">
        <f>SMALL('Salary Data'!E:E, 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960" sqref="B960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$E$2:$E$4135)</f>
        <v>4014</v>
      </c>
      <c r="G2" s="20">
        <f>PERCENTRANK($F$2:$F$4135, F2)</f>
        <v>0.97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 $E$2:$E$4135)</f>
        <v>2457</v>
      </c>
      <c r="G3" s="20">
        <f t="shared" ref="G3:G66" si="1">PERCENTRANK($F$2:$F$4135, F3)</f>
        <v>0.59399999999999997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0.318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0.96099999999999997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0.13500000000000001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0.40300000000000002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0.41199999999999998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0.33300000000000002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0.255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0.38800000000000001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0.98099999999999998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0.25600000000000001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0.60399999999999998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0.41199999999999998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0.99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0.57099999999999995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0.97399999999999998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0.27500000000000002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0.57099999999999995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0.96699999999999997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0.98599999999999999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0.221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0.59499999999999997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0.97899999999999998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0.13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0.317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0.33300000000000002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0.93799999999999994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0.99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0.374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0.88200000000000001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0.436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0.88200000000000001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0.99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0.99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0.52200000000000002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0.121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0.4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5.1999999999999998E-2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0.84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0.158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4.1000000000000002E-2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0.20599999999999999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0.23100000000000001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0.96899999999999997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0.50600000000000001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0.874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0.874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0.96299999999999997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0.44900000000000001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0.32800000000000001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0.98199999999999998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0.17599999999999999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0.60199999999999998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0.27900000000000003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0.97499999999999998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0.99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0.19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0.33800000000000002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0.5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0.98199999999999998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0.372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0.874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0.86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0.12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 $E$2:$E$4135)</f>
        <v>677</v>
      </c>
      <c r="G67" s="20">
        <f t="shared" ref="G67:G130" si="3">PERCENTRANK($F$2:$F$4135, F67)</f>
        <v>0.16300000000000001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0.48699999999999999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0.56299999999999994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7.5999999999999998E-2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0.48099999999999998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0.91300000000000003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0.99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0.104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0.27800000000000002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0.99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0.19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0.23100000000000001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0.99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0.309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0.91300000000000003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0.93700000000000006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7.5999999999999998E-2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0.121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0.60399999999999998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0.871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0.14599999999999999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0.55100000000000005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5.1999999999999998E-2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0.75600000000000001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0.13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0.32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2.1000000000000001E-2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0.29699999999999999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7.0000000000000007E-2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0.88400000000000001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0.14799999999999999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0.13400000000000001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0.35899999999999999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6.2E-2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0.11899999999999999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0.29699999999999999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0.50600000000000001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0.72899999999999998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0.20899999999999999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0.51100000000000001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0.33800000000000002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0.309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0.11799999999999999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0.86899999999999999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5.1999999999999998E-2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0.57399999999999995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0.317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0.35899999999999999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0.52200000000000002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0.15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0.72899999999999998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7.5999999999999998E-2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0.45600000000000002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0.23100000000000001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0.99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0.91300000000000003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4.1000000000000002E-2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0.5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0.16400000000000001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0.17599999999999999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0.33800000000000002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0.32800000000000001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0.499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0.10199999999999999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 $E$2:$E$4135)</f>
        <v>4094</v>
      </c>
      <c r="G131" s="20">
        <f t="shared" ref="G131:G194" si="5">PERCENTRANK($F$2:$F$4135, F131)</f>
        <v>0.99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0.29699999999999999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0.39600000000000002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0.47899999999999998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0.93799999999999994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0.54200000000000004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0.98099999999999998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0.33800000000000002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0.98099999999999998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0.98599999999999999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5.8000000000000003E-2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0.52200000000000002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5.1999999999999998E-2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0.57399999999999995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0.36699999999999999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0.57099999999999995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0.59599999999999997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0.06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6.2E-2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0.40400000000000003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0.54400000000000004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0.32100000000000001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2.7E-2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0.99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0.33800000000000002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6.9000000000000006E-2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1.7999999999999999E-2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0.61599999999999999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0.372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0.55100000000000005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0.89500000000000002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0.02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8.5000000000000006E-2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0.92400000000000004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0.93300000000000005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0.874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0.41099999999999998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7.4999999999999997E-2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0.86899999999999999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0.93799999999999994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0.99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0.57399999999999995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0.93799999999999994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7.0000000000000007E-2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0.29399999999999998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0.95899999999999996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0.95899999999999996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0.375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0.52100000000000002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0.36699999999999999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0.99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0.874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0.17399999999999999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0.41199999999999998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0.14899999999999999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0.99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0.86899999999999999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0.63500000000000001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0.99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0.98799999999999999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0.45600000000000002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0.87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0.22800000000000001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0.86099999999999999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 $E$2:$E$4135)</f>
        <v>2524</v>
      </c>
      <c r="G195" s="20">
        <f t="shared" ref="G195:G258" si="7">PERCENTRANK($F$2:$F$4135, F195)</f>
        <v>0.61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8.5999999999999993E-2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0.96199999999999997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0.58299999999999996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0.91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0.98199999999999998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0.90900000000000003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0.98499999999999999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0.95799999999999996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0.89500000000000002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0.245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0.90600000000000003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0.58099999999999996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0.56299999999999994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0.89900000000000002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0.97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0.20300000000000001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0.89300000000000002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0.98899999999999999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0.94299999999999995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8.8999999999999996E-2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9.6000000000000002E-2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0.55100000000000005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0.32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0.56299999999999994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0.29699999999999999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0.51900000000000002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0.113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0.35899999999999999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0.97899999999999998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0.20799999999999999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0.60399999999999998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0.97199999999999998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0.20300000000000001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0.436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0.97199999999999998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0.42799999999999999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0.15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2.5000000000000001E-2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0.436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0.49299999999999999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0.97199999999999998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0.49099999999999999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0.41199999999999998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0.98099999999999998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0.98599999999999999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0.97199999999999998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0.97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0.48699999999999999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0.96899999999999997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0.161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0.309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0.97799999999999998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7.0000000000000007E-2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0.97899999999999998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1.4E-2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0.89900000000000002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0.13800000000000001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0.45300000000000001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6.2E-2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0.17899999999999999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0.99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0.97499999999999998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0.29199999999999998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 $E$2:$E$4135)</f>
        <v>2251</v>
      </c>
      <c r="G259" s="20">
        <f t="shared" ref="G259:G322" si="9">PERCENTRANK($F$2:$F$4135, F259)</f>
        <v>0.54400000000000004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0.96899999999999997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2.4E-2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0.96799999999999997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0.42799999999999999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0.879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0.49299999999999999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0.45600000000000002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0.38300000000000001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0.99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0.52200000000000002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0.17399999999999999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0.17399999999999999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7.5999999999999998E-2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0.55000000000000004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0.96899999999999997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0.93799999999999994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0.93799999999999994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0.91300000000000003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0.19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0.98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0.85699999999999998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0.54400000000000004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0.89900000000000002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0.29699999999999999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0.72899999999999998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0.97499999999999998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0.93799999999999994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0.435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0.29499999999999998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0.41199999999999998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0.51100000000000001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0.51800000000000002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0.16400000000000001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0.104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0.26400000000000001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0.49299999999999999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0.95899999999999996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0.98599999999999999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0.14599999999999999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0.62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0.91300000000000003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0.93700000000000006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0.99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4.9000000000000002E-2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0.45600000000000002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0.38600000000000001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0.44900000000000001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0.25600000000000001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0.89900000000000002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0.98199999999999998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0.99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0.50600000000000001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1.7999999999999999E-2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0.44700000000000001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0.26900000000000002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0.99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0.20899999999999999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0.57399999999999995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0.33800000000000002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0.33300000000000002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0.98599999999999999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4.1000000000000002E-2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0.93799999999999994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 $E$2:$E$4135)</f>
        <v>1281</v>
      </c>
      <c r="G323" s="20">
        <f t="shared" ref="G323:G386" si="11">PERCENTRANK($F$2:$F$4135, F323)</f>
        <v>0.309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0.58299999999999996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0.23100000000000001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0.57299999999999995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0.59599999999999997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0.97099999999999997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0.35899999999999999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0.89100000000000001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0.39200000000000002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0.32100000000000001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0.44400000000000001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0.85799999999999998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0.86199999999999999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0.60299999999999998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0.32300000000000001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0.433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0.253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0.25600000000000001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0.90900000000000003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0.94299999999999995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0.50600000000000001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0.159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7.5999999999999998E-2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0.436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0.98899999999999999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0.39600000000000002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7.2999999999999995E-2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0.97199999999999998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0.61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0.89200000000000002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0.44600000000000001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0.33800000000000002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0.54400000000000004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0.121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0.40899999999999997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0.98299999999999998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0.92400000000000004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0.97499999999999998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0.121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2.1000000000000001E-2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0.35899999999999999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0.93799999999999994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0.13800000000000001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0.436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0.48699999999999999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0.19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0.5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0.307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0.99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0.91300000000000003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0.99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0.13800000000000001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0.26900000000000002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0.20899999999999999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0.19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0.30199999999999999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0.219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0.88200000000000001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0.26900000000000002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0.60799999999999998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0.98299999999999998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0.96299999999999997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0.62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0.56299999999999994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 $E$2:$E$4135)</f>
        <v>3967</v>
      </c>
      <c r="G387" s="20">
        <f t="shared" ref="G387:G450" si="13">PERCENTRANK($F$2:$F$4135, F387)</f>
        <v>0.95899999999999996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0.57099999999999995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0.29399999999999998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0.188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0.27900000000000003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0.45500000000000002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0.96299999999999997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0.20300000000000001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0.114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0.96099999999999997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0.57399999999999995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0.27900000000000003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0.874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0.54400000000000004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3.7999999999999999E-2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0.33300000000000002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0.22900000000000001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0.99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0.52200000000000002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0.23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2.1000000000000001E-2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0.25600000000000001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0.93300000000000005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0.97899999999999998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0.57399999999999995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0.49099999999999999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0.27400000000000002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0.99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0.41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0.40600000000000003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0.26900000000000002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0.56299999999999994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0.97399999999999998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8.8999999999999996E-2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0.86599999999999999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0.97099999999999997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0.41199999999999998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0.51100000000000001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0.248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0.32300000000000001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0.15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0.93300000000000005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0.96799999999999997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0.89300000000000002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0.97099999999999997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0.874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0.25600000000000001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0.91300000000000003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6.9000000000000006E-2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0.55100000000000005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0.54400000000000004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0.35899999999999999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0.127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0.42799999999999999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0.33800000000000002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0.58299999999999996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0.99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0.99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0.879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0.55100000000000005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0.41199999999999998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0.11799999999999999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0.92700000000000005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0.33100000000000002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 $E$2:$E$4135)</f>
        <v>943</v>
      </c>
      <c r="G451" s="20">
        <f t="shared" ref="G451:G514" si="15">PERCENTRANK($F$2:$F$4135, F451)</f>
        <v>0.22700000000000001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0.47299999999999998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0.23100000000000001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0.27600000000000002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0.44900000000000001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7.0000000000000007E-2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0.88800000000000001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0.95899999999999996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4.1000000000000002E-2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8.7999999999999995E-2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0.60799999999999998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0.16400000000000001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0.27900000000000003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0.35399999999999998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0.85799999999999998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0.58299999999999996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0.45600000000000002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0.372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0.88200000000000001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2.8000000000000001E-2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0.121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0.96199999999999997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0.80800000000000005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0.86399999999999999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0.20899999999999999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0.86799999999999999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7.0000000000000001E-3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0.20899999999999999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0.27900000000000003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0.56299999999999994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0.5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0.96099999999999997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8.4000000000000005E-2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6.0999999999999999E-2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4.1000000000000002E-2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0.89600000000000002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0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2E-3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0.17399999999999999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1.0999999999999999E-2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0.55100000000000005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8.5999999999999993E-2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0.51100000000000001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0.72899999999999998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0.129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1.7000000000000001E-2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0.58299999999999996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0.188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0.60399999999999998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0.43099999999999999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0.49299999999999999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0.35399999999999998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0.23100000000000001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0.54200000000000004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0.49299999999999999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0.55100000000000005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0.32100000000000001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8.6999999999999994E-2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0.91900000000000004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0.98299999999999998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0.94499999999999995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0.45600000000000002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0.72899999999999998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7.5999999999999998E-2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 $E$2:$E$4135)</f>
        <v>492</v>
      </c>
      <c r="G515" s="20">
        <f t="shared" ref="G515:G578" si="17">PERCENTRANK($F$2:$F$4135, F515)</f>
        <v>0.11799999999999999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7.4999999999999997E-2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1.2999999999999999E-2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0.52200000000000002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0.56299999999999994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0.99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0.1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0.96299999999999997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0.88200000000000001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0.96299999999999997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0.97499999999999998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0.91300000000000003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0.89900000000000002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0.96299999999999997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0.96299999999999997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7.0000000000000007E-2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0.23100000000000001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0.48099999999999998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0.61899999999999999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0.436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0.20899999999999999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0.97499999999999998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0.59599999999999997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0.97499999999999998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0.58299999999999996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0.33300000000000002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0.97499999999999998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0.96299999999999997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0.97499999999999998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0.97499999999999998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0.89400000000000002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0.96299999999999997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0.99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0.104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0.91300000000000003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0.91300000000000003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0.307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0.4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0.96299999999999997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0.375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0.97499999999999998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0.33800000000000002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0.98599999999999999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0.59599999999999997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0.45600000000000002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0.48099999999999998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0.40400000000000003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0.85799999999999998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0.52200000000000002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3.5999999999999997E-2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0.17799999999999999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0.85799999999999998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0.99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1.7999999999999999E-2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7.4999999999999997E-2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0.84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7.5999999999999998E-2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0.247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0.13800000000000001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0.22600000000000001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0.13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0.26900000000000002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0.42799999999999999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0.51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 $E$2:$E$4135)</f>
        <v>164</v>
      </c>
      <c r="G579" s="20">
        <f t="shared" ref="G579:G642" si="19">PERCENTRANK($F$2:$F$4135, F579)</f>
        <v>3.9E-2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0.23100000000000001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0.15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0.96299999999999997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0.54400000000000004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0.51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0.45600000000000002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0.97499999999999998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0.52200000000000002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0.48099999999999998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0.32300000000000001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0.30499999999999999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0.26700000000000002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0.86399999999999999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0.245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0.93100000000000005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0.89900000000000002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0.86599999999999999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0.58199999999999996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0.23100000000000001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0.90800000000000003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0.98499999999999999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0.95799999999999996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0.86499999999999999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0.90800000000000003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0.878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0.98299999999999998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0.99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0.57099999999999995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0.87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0.52200000000000002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0.27900000000000003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0.96299999999999997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0.92300000000000004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0.307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0.52200000000000002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0.95799999999999996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0.253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0.24399999999999999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0.93100000000000005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0.91800000000000004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0.40400000000000003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0.38300000000000001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0.89300000000000002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0.93600000000000005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0.96899999999999997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0.91800000000000004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0.98499999999999999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0.90600000000000003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0.96799999999999997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0.59599999999999997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0.93799999999999994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0.95899999999999996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0.58299999999999996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0.95899999999999996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0.186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0.35899999999999999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0.45600000000000002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8.8999999999999996E-2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0.99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0.13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0.97099999999999997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0.38800000000000001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0.39200000000000002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 $E$2:$E$4135)</f>
        <v>3852</v>
      </c>
      <c r="G643" s="20">
        <f t="shared" ref="G643:G706" si="21">PERCENTRANK($F$2:$F$4135, F643)</f>
        <v>0.93100000000000005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0.161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0.95899999999999996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0.95899999999999996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0.309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0.63500000000000001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0.51700000000000002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0.121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0.33800000000000002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0.50600000000000001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0.98599999999999999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0.874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0.26400000000000001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2.3E-2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0.60399999999999998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0.99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0.98599999999999999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0.95899999999999996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0.93799999999999994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0.23100000000000001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0.27900000000000003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0.96299999999999997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0.96299999999999997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0.255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0.19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0.33800000000000002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0.92800000000000005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0.98899999999999999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0.86399999999999999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0.121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0.57199999999999995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0.25600000000000001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0.58299999999999996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0.104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0.93100000000000005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5.7000000000000002E-2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0.98899999999999999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0.19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0.40600000000000003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0.86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0.93100000000000005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0.89700000000000002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0.32300000000000001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0.93300000000000005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0.52200000000000002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0.97499999999999998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0.17899999999999999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2.1000000000000001E-2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0.98299999999999998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3.5000000000000003E-2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0.99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0.33700000000000002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0.99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0.99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0.98299999999999998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2.9000000000000001E-2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0.54400000000000004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0.12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0.52200000000000002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0.218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0.99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0.89900000000000002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0.41199999999999998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0.26600000000000001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 $E$2:$E$4135)</f>
        <v>3976</v>
      </c>
      <c r="G707" s="20">
        <f t="shared" ref="G707:G770" si="23">PERCENTRANK($F$2:$F$4135, F707)</f>
        <v>0.96099999999999997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0.15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4.8000000000000001E-2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0.92400000000000004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0.41199999999999998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0.89900000000000002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0.41199999999999998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0.99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0.247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0.48099999999999998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0.40899999999999997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0.27900000000000003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0.98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0.121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0.59599999999999997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0.5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0.104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0.97799999999999998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0.98199999999999998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0.31900000000000001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0.433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0.97199999999999998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0.52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0.54400000000000004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0.40600000000000003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0.52100000000000002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0.10299999999999999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0.432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0.97399999999999998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0.375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0.39600000000000002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0.93100000000000005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0.159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0.33800000000000002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0.309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0.879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0.92300000000000004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0.98299999999999998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0.66700000000000004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0.61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0.874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0.94499999999999995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0.38500000000000001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0.98299999999999998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0.32300000000000001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0.62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0.20899999999999999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0.32300000000000001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0.17899999999999999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0.97199999999999998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0.96699999999999997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0.98599999999999999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0.27400000000000002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0.436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0.97799999999999998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0.97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0.89300000000000002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0.60299999999999998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0.89600000000000002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0.33800000000000002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0.54200000000000004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0.92300000000000004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0.97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0.33300000000000002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 $E$2:$E$4135)</f>
        <v>253</v>
      </c>
      <c r="G771" s="20">
        <f t="shared" ref="G771:G834" si="25">PERCENTRANK($F$2:$F$4135, F771)</f>
        <v>0.06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0.51800000000000002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0.38600000000000001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0.41199999999999998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0.50600000000000001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0.27900000000000003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0.22600000000000001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0.91900000000000004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0.37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0.35899999999999999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0.41199999999999998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0.97499999999999998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0.27900000000000003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0.59599999999999997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0.62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0.94299999999999995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0.56299999999999994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0.98899999999999999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0.45600000000000002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0.72899999999999998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0.57399999999999995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0.96699999999999997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0.14499999999999999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0.96599999999999997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0.96799999999999997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0.97899999999999998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0.97899999999999998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0.97399999999999998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0.41199999999999998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0.96699999999999997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3.6999999999999998E-2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0.52200000000000002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0.58299999999999996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0.45600000000000002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0.58199999999999996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0.309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0.98599999999999999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0.60399999999999998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0.99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0.99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7.5999999999999998E-2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0.99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0.58299999999999996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0.93700000000000006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0.13800000000000001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0.45600000000000002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0.49299999999999999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0.86299999999999999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0.15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0.96099999999999997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0.89600000000000002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0.96299999999999997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0.59599999999999997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0.33800000000000002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0.98299999999999998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0.99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0.60399999999999998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0.41199999999999998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0.255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0.98599999999999999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0.187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0.52200000000000002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0.55100000000000005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0.48099999999999998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 $E$2:$E$4135)</f>
        <v>2160</v>
      </c>
      <c r="G835" s="20">
        <f t="shared" ref="G835:G898" si="27">PERCENTRANK($F$2:$F$4135, F835)</f>
        <v>0.52200000000000002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0.92800000000000005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0.254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0.309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0.92400000000000004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0.39200000000000002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0.88800000000000001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0.41199999999999998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0.90600000000000003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0.91900000000000004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0.20200000000000001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0.90700000000000003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0.92800000000000005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0.91300000000000003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0.32800000000000001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0.38800000000000001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0.436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0.89700000000000002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0.94499999999999995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0.27900000000000003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0.90600000000000003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0.20899999999999999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0.26300000000000001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0.22500000000000001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0.93100000000000005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0.89500000000000002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0.94499999999999995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0.375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0.86299999999999999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0.75600000000000001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0.94499999999999995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0.48099999999999998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0.121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5.1999999999999998E-2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0.32300000000000001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0.91900000000000004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0.20899999999999999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4.1000000000000002E-2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0.91900000000000004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0.17699999999999999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0.16400000000000001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0.89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0.41199999999999998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0.55900000000000005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0.33300000000000002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0.44700000000000001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0.5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0.12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0.89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0.94499999999999995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0.51800000000000002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0.91100000000000003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0.91900000000000004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0.88400000000000001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0.89600000000000002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0.59599999999999997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0.90400000000000003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0.19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0.27400000000000002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0.15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0.20300000000000001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0.20200000000000001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0.45600000000000002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0.54200000000000004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 $E$2:$E$4135)</f>
        <v>1340</v>
      </c>
      <c r="G899" s="20">
        <f t="shared" ref="G899:G962" si="29">PERCENTRANK($F$2:$F$4135, F899)</f>
        <v>0.32300000000000001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0.159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9.6000000000000002E-2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0.48099999999999998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0.54100000000000004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0.22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0.104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0.85699999999999998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0.185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0.92800000000000005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0.33800000000000002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0.86499999999999999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0.55900000000000005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0.68799999999999994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2.5000000000000001E-2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0.61899999999999999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0.14599999999999999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4.7E-2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0.92800000000000005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5.1999999999999998E-2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0.38600000000000001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0.187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0.19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3.5000000000000003E-2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0.20300000000000001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0.86599999999999999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0.1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0.85799999999999998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7.0000000000000007E-2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7.5999999999999998E-2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0.20300000000000001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0.55100000000000005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0.58299999999999996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0.20899999999999999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0.45600000000000002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0.41199999999999998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0.41199999999999998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0.33800000000000002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7.3999999999999996E-2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0.81399999999999995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5.1999999999999998E-2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0.5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0.27900000000000003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0.19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7.5999999999999998E-2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0.23100000000000001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0.72899999999999998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0.128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7.5999999999999998E-2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0.88800000000000001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0.72899999999999998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0.94499999999999995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0.45600000000000002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3.1E-2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0.44900000000000001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0.13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0.41199999999999998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0.22900000000000001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0.35899999999999999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7.0000000000000007E-2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0.89900000000000002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0.88200000000000001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0.249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0.33800000000000002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 $E$2:$E$4135)</f>
        <v>1639</v>
      </c>
      <c r="G963" s="20">
        <f t="shared" ref="G963:G1026" si="31">PERCENTRANK($F$2:$F$4135, F963)</f>
        <v>0.39600000000000002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0.436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0.505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0.92800000000000005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0.20899999999999999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0.89300000000000002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0.874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0.874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5.8000000000000003E-2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0.86199999999999999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4.9000000000000002E-2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0.2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0.248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0.56299999999999994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0.55100000000000005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0.375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0.44900000000000001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0.92800000000000005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0.112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4.8000000000000001E-2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0.89300000000000002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0.32100000000000001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1.7999999999999999E-2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0.33800000000000002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0.85699999999999998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0.45600000000000002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0.02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0.84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0.14899999999999999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0.873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0.60699999999999998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0.35899999999999999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0.58299999999999996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0.52200000000000002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0.29499999999999998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7.4999999999999997E-2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0.318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0.94499999999999995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0.436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0.62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0.91900000000000004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0.35399999999999998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0.879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0.89900000000000002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0.94499999999999995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0.55100000000000005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0.93799999999999994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0.443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0.92400000000000004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8.6999999999999994E-2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0.40799999999999997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0.13700000000000001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0.93100000000000005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0.86599999999999999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0.44700000000000001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0.156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0.90800000000000003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0.91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0.60799999999999998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0.41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0.52200000000000002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0.187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0.93600000000000005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0.29099999999999998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 $E$2:$E$4135)</f>
        <v>3647</v>
      </c>
      <c r="G1027" s="20">
        <f t="shared" ref="G1027:G1090" si="33">PERCENTRANK($F$2:$F$4135, F1027)</f>
        <v>0.88200000000000001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0.90700000000000003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0.72899999999999998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0.57399999999999995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0.59599999999999997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0.93600000000000005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6.2E-2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0.72899999999999998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0.91800000000000004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0.48699999999999999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0.88700000000000001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0.90400000000000003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0.85899999999999999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0.4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0.48599999999999999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0.94499999999999995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0.93100000000000005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0.88100000000000001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0.14899999999999999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0.56200000000000006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0.88700000000000001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0.92700000000000005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0.38800000000000001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0.29699999999999999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0.91900000000000004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0.113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0.104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0.90400000000000003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0.52200000000000002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0.47399999999999998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0.33800000000000002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1.2E-2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0.91900000000000004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0.374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0.35699999999999998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0.35699999999999998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0.307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0.90400000000000003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0.91300000000000003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0.58099999999999996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0.93799999999999994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0.92800000000000005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0.89100000000000001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0.42699999999999999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0.39500000000000002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0.159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0.20899999999999999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0.309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0.89900000000000002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0.20899999999999999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0.88800000000000001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1.4E-2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0.874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0.88200000000000001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6.8000000000000005E-2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0.20899999999999999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0.874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0.90700000000000003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7.5999999999999998E-2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0.104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0.33800000000000002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0.221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0.88800000000000001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0.45500000000000002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 $E$2:$E$4135)</f>
        <v>2016</v>
      </c>
      <c r="G1091" s="20">
        <f t="shared" ref="G1091:G1154" si="35">PERCENTRANK($F$2:$F$4135, F1091)</f>
        <v>0.48699999999999999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0.91900000000000004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0.48099999999999998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0.61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0.92400000000000004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0.57399999999999995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0.16400000000000001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6.8000000000000005E-2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0.94499999999999995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0.92400000000000004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0.47499999999999998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0.92800000000000005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0.89900000000000002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0.23100000000000001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0.52200000000000002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0.79200000000000004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0.94499999999999995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0.61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0.94499999999999995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0.94499999999999995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0.52200000000000002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0.47499999999999998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0.375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0.14599999999999999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0.94499999999999995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0.57399999999999995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0.89900000000000002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0.19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0.30499999999999999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8.8999999999999996E-2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0.30199999999999999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0.89900000000000002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0.88700000000000001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0.93300000000000005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0.16400000000000001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0.86899999999999999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0.94499999999999995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0.92400000000000004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0.878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0.29199999999999998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0.90700000000000003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0.26400000000000001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0.91100000000000003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0.92800000000000005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0.91100000000000003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0.55100000000000005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0.86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0.33800000000000002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0.85699999999999998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0.90400000000000003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0.39200000000000002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1.7999999999999999E-2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0.872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0.221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0.91100000000000003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0.55100000000000005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0.13800000000000001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0.879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0.17399999999999999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0.52200000000000002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0.94499999999999995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0.15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0.59399999999999997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0.88600000000000001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 $E$2:$E$4135)</f>
        <v>3739</v>
      </c>
      <c r="G1155" s="20">
        <f t="shared" ref="G1155:G1218" si="37">PERCENTRANK($F$2:$F$4135, F1155)</f>
        <v>0.90400000000000003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0.92400000000000004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0.94499999999999995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0.60699999999999998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0.52200000000000002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0.309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0.49299999999999999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0.41199999999999998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0.94499999999999995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0.47499999999999998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0.32800000000000001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0.94499999999999995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0.89200000000000002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0.41199999999999998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0.375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0.871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0.47499999999999998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0.436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0.94299999999999995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0.91900000000000004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0.29699999999999999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0.86199999999999999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0.91200000000000003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0.60299999999999998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0.27900000000000003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0.45300000000000001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0.89700000000000002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0.56299999999999994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0.121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0.33800000000000002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0.94499999999999995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0.90700000000000003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0.41199999999999998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0.94499999999999995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0.94499999999999995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0.23100000000000001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6.9000000000000006E-2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2.1000000000000001E-2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0.32300000000000001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0.88200000000000001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7.5999999999999998E-2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0.32100000000000001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0.94499999999999995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0.44400000000000001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0.35199999999999998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0.94499999999999995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0.13800000000000001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0.20899999999999999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0.94499999999999995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0.13800000000000001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0.29499999999999998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0.92400000000000004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0.94499999999999995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0.94499999999999995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0.157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0.58199999999999996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0.93300000000000005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0.91300000000000003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0.32300000000000001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0.188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0.20899999999999999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0.16400000000000001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0.39500000000000002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 $E$2:$E$4135)</f>
        <v>2069</v>
      </c>
      <c r="G1219" s="20">
        <f t="shared" ref="G1219:G1282" si="39">PERCENTRANK($F$2:$F$4135, F1219)</f>
        <v>0.5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0.94499999999999995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0.91100000000000003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0.114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6.2E-2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0.26400000000000001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0.60399999999999998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0.89900000000000002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0.38300000000000001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0.60299999999999998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0.89700000000000002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0.93300000000000005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0.16300000000000001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0.72899999999999998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0.36599999999999999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8.4000000000000005E-2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0.13700000000000001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0.24399999999999999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0.72899999999999998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0.72899999999999998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0.52200000000000002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0.41199999999999998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0.91900000000000004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0.52200000000000002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0.221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0.94499999999999995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0.872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0.26700000000000002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0.90400000000000003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0.26800000000000002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0.47499999999999998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3.6999999999999998E-2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0.309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0.45600000000000002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0.55900000000000005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5.8000000000000003E-2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0.17499999999999999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0.26900000000000002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0.94499999999999995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0.57399999999999995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0.874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0.49299999999999999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0.90400000000000003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0.29199999999999998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0.85699999999999998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0.55100000000000005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0.85799999999999998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0.873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0.58199999999999996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0.5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0.62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0.436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0.89500000000000002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0.25600000000000001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0.114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0.23100000000000001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0.33800000000000002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0.89100000000000001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0.16200000000000001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0.56299999999999994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9.6000000000000002E-2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0.86099999999999999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0.89100000000000001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0.221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 $E$2:$E$4135)</f>
        <v>1105</v>
      </c>
      <c r="G1283" s="20">
        <f t="shared" ref="G1283:G1346" si="41">PERCENTRANK($F$2:$F$4135, F1283)</f>
        <v>0.26700000000000002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0.91900000000000004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4.0000000000000001E-3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0.86899999999999999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4.1000000000000002E-2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8.7999999999999995E-2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0.33800000000000002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0.13800000000000001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0.59599999999999997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0.61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0.36699999999999999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0.52200000000000002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0.33800000000000002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0.89900000000000002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0.879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0.219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0.60399999999999998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2.8000000000000001E-2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0.104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0.86299999999999999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0.47499999999999998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0.45600000000000002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0.55100000000000005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0.91300000000000003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0.29699999999999999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0.45600000000000002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0.63100000000000001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0.13500000000000001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0.36699999999999999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4.7E-2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0.45600000000000002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0.5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0.27900000000000003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0.27900000000000003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0.86399999999999999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0.88500000000000001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0.91900000000000004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6.0999999999999999E-2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4.7E-2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0.86199999999999999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2E-3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0.104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0.12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4.0000000000000001E-3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2.3E-2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0.94499999999999995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1.7000000000000001E-2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0.59399999999999997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0.61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0.55100000000000005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0.45600000000000002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0.5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0.88600000000000001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0.35899999999999999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0.94499999999999995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0.94499999999999995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0.51100000000000001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0.57399999999999995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0.91300000000000003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0.90900000000000003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0.94499999999999995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0.86499999999999999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0.309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 $E$2:$E$4135)</f>
        <v>3661</v>
      </c>
      <c r="G1347" s="20">
        <f t="shared" ref="G1347:G1410" si="43">PERCENTRANK($F$2:$F$4135, F1347)</f>
        <v>0.88500000000000001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0.29199999999999998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8.8999999999999996E-2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7.4999999999999997E-2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8.9999999999999993E-3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0.91300000000000003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0.05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0.51100000000000001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0.49299999999999999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0.86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0.29699999999999999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0.89900000000000002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0.91300000000000003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0.31900000000000001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0.47499999999999998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0.874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0.94499999999999995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0.20300000000000001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0.19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0.19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0.23100000000000001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0.91300000000000003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0.45600000000000002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0.32800000000000001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0.249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0.61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0.26900000000000002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0.52200000000000002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0.91300000000000003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0.91300000000000003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0.89900000000000002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0.318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0.47499999999999998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0.19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0.35699999999999998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0.49299999999999999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0.35899999999999999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0.91900000000000004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9.6000000000000002E-2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0.94499999999999995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0.94499999999999995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0.375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0.505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0.44900000000000001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1.4E-2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0.114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0.89900000000000002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1.4E-2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7.4999999999999997E-2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0.38300000000000001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8.8999999999999996E-2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7.5999999999999998E-2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0.247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0.94499999999999995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0.94499999999999995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0.61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3.1E-2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0.219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0.13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0.48099999999999998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0.35899999999999999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0.94499999999999995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0.44700000000000001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3.9E-2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 $E$2:$E$4135)</f>
        <v>2554</v>
      </c>
      <c r="G1411" s="20">
        <f t="shared" ref="G1411:G1474" si="45">PERCENTRANK($F$2:$F$4135, F1411)</f>
        <v>0.61699999999999999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0.15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0.40899999999999997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0.93300000000000005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0.873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0.43099999999999999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0.27900000000000003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0.94499999999999995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0.40400000000000003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0.22500000000000001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0.47499999999999998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0.92800000000000005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0.90800000000000003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0.86399999999999999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0.51100000000000001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0.94299999999999995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0.188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0.86399999999999999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0.871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0.86099999999999999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0.873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0.41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0.86599999999999999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0.88800000000000001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0.23100000000000001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0.89300000000000002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0.88700000000000001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0.94499999999999995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0.188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0.89200000000000002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0.88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0.375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0.27900000000000003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0.94499999999999995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0.15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0.90300000000000002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0.56299999999999994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0.94399999999999995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0.57399999999999995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0.92800000000000005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0.61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0.86799999999999999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0.309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0.41199999999999998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0.39100000000000001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0.94299999999999995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0.27900000000000003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0.878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0.94499999999999995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0.91100000000000003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0.86099999999999999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0.17499999999999999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0.93600000000000005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0.89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0.55100000000000005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0.60799999999999998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0.90700000000000003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0.45600000000000002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0.85899999999999999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0.51800000000000002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0.88500000000000001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0.87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0.25600000000000001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0.52200000000000002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 $E$2:$E$4135)</f>
        <v>260</v>
      </c>
      <c r="G1475" s="20">
        <f t="shared" ref="G1475:G1538" si="47">PERCENTRANK($F$2:$F$4135, F1475)</f>
        <v>6.2E-2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0.375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0.114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0.88100000000000001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0.26600000000000001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8.5000000000000006E-2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0.91300000000000003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0.58299999999999996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0.88700000000000001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0.63500000000000001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0.39600000000000002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0.94499999999999995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0.94299999999999995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0.92700000000000005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0.375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0.90900000000000003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0.94499999999999995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0.52200000000000002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0.61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0.52200000000000002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0.91300000000000003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0.91900000000000004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2.3E-2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0.38300000000000001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0.94499999999999995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0.23100000000000001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0.55100000000000005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0.25600000000000001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0.94499999999999995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0.86599999999999999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0.52200000000000002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0.158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0.19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0.52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0.48699999999999999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0.104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5.1999999999999998E-2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0.38800000000000001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0.54800000000000004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0.61599999999999999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0.44600000000000001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0.86599999999999999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0.187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5.7000000000000002E-2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0.92300000000000004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0.19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0.248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0.72899999999999998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0.88600000000000001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0.17899999999999999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0.4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0.89900000000000002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0.17899999999999999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2.1000000000000001E-2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0.94499999999999995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0.58299999999999996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0.13800000000000001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0.88700000000000001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0.05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0.94499999999999995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0.94499999999999995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0.32300000000000001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0.93300000000000005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0.88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 $E$2:$E$4135)</f>
        <v>3875</v>
      </c>
      <c r="G1539" s="20">
        <f t="shared" ref="G1539:G1602" si="49">PERCENTRANK($F$2:$F$4135, F1539)</f>
        <v>0.93700000000000006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0.03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0.93300000000000005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0.52200000000000002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7.3999999999999996E-2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0.47899999999999998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0.41199999999999998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0.22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0.88200000000000001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4.8000000000000001E-2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0.58299999999999996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0.871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0.35899999999999999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0.58299999999999996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0.32100000000000001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0.17799999999999999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0.13800000000000001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0.89800000000000002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0.56299999999999994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0.221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0.88400000000000001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0.372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0.92400000000000004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0.92400000000000004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0.51100000000000001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0.89500000000000002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0.52200000000000002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0.94199999999999995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0.89600000000000002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0.41199999999999998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0.93799999999999994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0.55100000000000005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0.54800000000000004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0.40799999999999997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0.41099999999999998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0.93100000000000005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0.89200000000000002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0.91200000000000003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0.26900000000000002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0.33800000000000002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0.55100000000000005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0.248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0.253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0.86499999999999999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5.1999999999999998E-2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0.93799999999999994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0.64100000000000001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0.79200000000000004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0.52200000000000002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0.30499999999999999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0.26400000000000001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0.86299999999999999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0.128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0.89200000000000002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0.88600000000000001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0.872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0.189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0.41199999999999998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0.5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0.89700000000000002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0.38600000000000001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0.20300000000000001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0.49199999999999999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0.88800000000000001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 $E$2:$E$4135)</f>
        <v>1340</v>
      </c>
      <c r="G1603" s="20">
        <f t="shared" ref="G1603:G1666" si="51">PERCENTRANK($F$2:$F$4135, F1603)</f>
        <v>0.32300000000000001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0.29299999999999998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0.93300000000000005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0.94499999999999995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0.33800000000000002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0.33800000000000002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0.16400000000000001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0.03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0.92700000000000005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0.13800000000000001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0.39600000000000002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0.86599999999999999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0.871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0.375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0.33800000000000002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0.93300000000000005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0.375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0.35399999999999998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0.27900000000000003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0.309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0.23100000000000001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0.51700000000000002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0.22600000000000001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0.57099999999999995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0.90900000000000003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0.45600000000000002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0.86599999999999999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0.5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0.39200000000000002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0.879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0.55100000000000005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0.88100000000000001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0.309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0.878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0.221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0.52200000000000002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0.89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0.88100000000000001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0.47499999999999998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0.45600000000000002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0.94499999999999995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0.48099999999999998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0.871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0.48099999999999998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0.55100000000000005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0.873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0.93799999999999994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0.55100000000000005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0.40600000000000003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0.41199999999999998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0.49299999999999999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0.35899999999999999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0.16400000000000001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0.15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0.52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0.59599999999999997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0.94499999999999995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0.93799999999999994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0.93799999999999994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0.33800000000000002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0.60199999999999998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0.56299999999999994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0.92400000000000004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0.26500000000000001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 $E$2:$E$4135)</f>
        <v>2069</v>
      </c>
      <c r="G1667" s="20">
        <f t="shared" ref="G1667:G1730" si="53">PERCENTRANK($F$2:$F$4135, F1667)</f>
        <v>0.5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9.6000000000000002E-2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0.93799999999999994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0.121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0.49299999999999999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0.42799999999999999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0.48099999999999998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0.434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0.30199999999999999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0.81200000000000006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0.14599999999999999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0.82799999999999996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0.747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0.20899999999999999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0.7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0.64400000000000002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0.15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0.45600000000000002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0.83299999999999996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0.20100000000000001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0.52200000000000002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0.71299999999999997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0.80800000000000005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0.25600000000000001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0.41099999999999998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0.436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0.19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0.82099999999999995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0.17299999999999999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0.161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0.434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0.76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0.17499999999999999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0.84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0.84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0.40400000000000003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0.55100000000000005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0.84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0.627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0.627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0.58299999999999996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0.61599999999999999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0.44900000000000001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0.121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5.1999999999999998E-2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0.20899999999999999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0.61499999999999999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0.78300000000000003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8.5999999999999993E-2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0.79200000000000004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0.82499999999999996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0.38300000000000001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0.84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0.249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0.44700000000000001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6.0999999999999999E-2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0.83299999999999996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0.629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0.84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0.52200000000000002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0.48699999999999999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0.80600000000000005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0.57099999999999995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0.49299999999999999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 $E$2:$E$4135)</f>
        <v>3360</v>
      </c>
      <c r="G1731" s="20">
        <f t="shared" ref="G1731:G1794" si="55">PERCENTRANK($F$2:$F$4135, F1731)</f>
        <v>0.81200000000000006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0.45600000000000002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0.33600000000000002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0.80700000000000005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0.84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0.22500000000000001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0.249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0.156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0.77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0.371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0.57399999999999995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0.19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0.307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7.2999999999999995E-2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0.47299999999999998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0.48099999999999998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0.82099999999999995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0.52200000000000002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0.79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0.14599999999999999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0.104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0.82499999999999996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0.80400000000000005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0.72899999999999998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0.5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0.51800000000000002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0.66700000000000004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0.5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0.29299999999999998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0.44900000000000001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2.5000000000000001E-2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0.81899999999999995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0.29699999999999999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0.82799999999999996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1.2E-2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0.81899999999999995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0.13800000000000001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8.0000000000000002E-3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0.59399999999999997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0.19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0.82099999999999995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3.5000000000000003E-2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0.15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0.1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0.68100000000000005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0.63900000000000001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0.52100000000000002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0.56299999999999994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4.8000000000000001E-2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0.45600000000000002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0.13500000000000001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0.45600000000000002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0.33800000000000002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0.375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0.48099999999999998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0.436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0.64800000000000002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7.3999999999999996E-2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0.64100000000000001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0.25600000000000001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0.41199999999999998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0.76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5.1999999999999998E-2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0.84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 $E$2:$E$4135)</f>
        <v>3396</v>
      </c>
      <c r="G1795" s="20">
        <f t="shared" ref="G1795:G1858" si="57">PERCENTRANK($F$2:$F$4135, F1795)</f>
        <v>0.82099999999999995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0.16400000000000001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0.72899999999999998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0.63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0.84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7.5999999999999998E-2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0.72899999999999998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0.79200000000000004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0.375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2.5000000000000001E-2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0.19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0.23100000000000001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0.84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7.0000000000000007E-2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0.72899999999999998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0.84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0.83099999999999996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0.20899999999999999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0.375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0.47899999999999998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0.72899999999999998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0.17899999999999999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0.82099999999999995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0.62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0.84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0.61599999999999999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0.83899999999999997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0.26900000000000002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5.1999999999999998E-2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0.83899999999999997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0.114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0.50600000000000001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0.82499999999999996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0.26900000000000002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0.158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0.81399999999999995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0.79200000000000004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0.65700000000000003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0.371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1.7999999999999999E-2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0.26700000000000002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0.39900000000000002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0.75900000000000001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0.36899999999999999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0.33800000000000002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0.57399999999999995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0.13700000000000001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0.38500000000000001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0.47399999999999998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0.23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0.52200000000000002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0.247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0.84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0.219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0.48699999999999999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0.57399999999999995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0.76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0.62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0.67800000000000005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0.80800000000000005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0.41199999999999998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0.20100000000000001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0.36599999999999999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0.38600000000000001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 $E$2:$E$4135)</f>
        <v>3476</v>
      </c>
      <c r="G1859" s="20">
        <f t="shared" ref="G1859:G1922" si="59">PERCENTRANK($F$2:$F$4135, F1859)</f>
        <v>0.84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0.77400000000000002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7.0000000000000007E-2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0.13700000000000001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0.81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0.84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0.63300000000000001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0.54800000000000004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8.6999999999999994E-2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0.75900000000000001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0.255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0.80600000000000005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0.24399999999999999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0.82799999999999996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0.81899999999999995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0.72899999999999998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0.82399999999999995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6.2E-2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0.50900000000000001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0.16400000000000001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0.81200000000000006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0.27400000000000002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0.82799999999999996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0.33800000000000002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0.57399999999999995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4.1000000000000002E-2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0.78100000000000003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0.29499999999999998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0.25600000000000001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0.41199999999999998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0.78500000000000003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0.71799999999999997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0.69399999999999995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0.23100000000000001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0.436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0.76700000000000002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0.84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0.55100000000000005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0.29699999999999999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0.27900000000000003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0.84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0.84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0.82799999999999996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0.84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0.83299999999999996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9.6000000000000002E-2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9.6000000000000002E-2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0.38800000000000001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0.52200000000000002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0.84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0.218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0.13600000000000001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0.19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0.32800000000000001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0.82799999999999996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0.51100000000000001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0.84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0.84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0.82799999999999996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0.84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0.83299999999999996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0.83299999999999996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0.83299999999999996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0.84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 $E$2:$E$4135)</f>
        <v>790</v>
      </c>
      <c r="G1923" s="20">
        <f t="shared" ref="G1923:G1986" si="61">PERCENTRANK($F$2:$F$4135, F1923)</f>
        <v>0.19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0.13500000000000001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0.83299999999999996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0.76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0.66700000000000004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0.81399999999999995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0.82799999999999996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0.20899999999999999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0.70699999999999996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8.9999999999999993E-3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0.51100000000000001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0.81399999999999995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0.33800000000000002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4.0000000000000001E-3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0.67800000000000005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0.20899999999999999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0.72899999999999998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0.55100000000000005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0.52200000000000002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0.84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6.2E-2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0.20899999999999999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0.33300000000000002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0.40600000000000003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0.40600000000000003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0.29699999999999999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0.79200000000000004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0.83299999999999996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0.121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1.2999999999999999E-2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0.82799999999999996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0.17599999999999999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0.81399999999999995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0.82099999999999995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0.82099999999999995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0.61499999999999999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0.81399999999999995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0.81200000000000006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0.84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0.80800000000000005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0.79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0.84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0.38800000000000001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0.82799999999999996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0.76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1.7999999999999999E-2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0.65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0.50600000000000001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0.20899999999999999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0.82099999999999995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7.5999999999999998E-2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0.66400000000000003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0.77800000000000002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9.6000000000000002E-2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0.80500000000000005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0.58299999999999996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0.83099999999999996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0.66100000000000003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0.41199999999999998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0.80700000000000005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0.27900000000000003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0.13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0.83799999999999997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0.25600000000000001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 $E$2:$E$4135)</f>
        <v>3137</v>
      </c>
      <c r="G1987" s="20">
        <f t="shared" ref="G1987:G2050" si="63">PERCENTRANK($F$2:$F$4135, F1987)</f>
        <v>0.75800000000000001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0.44900000000000001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0.80800000000000005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0.64400000000000002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0.17599999999999999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0.54400000000000004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0.249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0.83899999999999997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0.309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0.755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0.70699999999999996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0.56299999999999994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0.80500000000000005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0.54800000000000004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0.81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0.42799999999999999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0.55900000000000005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0.58299999999999996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0.84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0.52200000000000002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0.20799999999999999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0.19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0.80700000000000005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0.71299999999999997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0.121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0.83299999999999996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0.22800000000000001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0.72899999999999998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0.33100000000000002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0.79200000000000004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0.23100000000000001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6.9000000000000006E-2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0.33800000000000002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2.1000000000000001E-2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0.308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0.60399999999999998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0.29099999999999998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0.72199999999999998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0.245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0.83099999999999996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0.84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0.35199999999999998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7.5999999999999998E-2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8.8999999999999996E-2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0.27400000000000002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0.76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0.72899999999999998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0.76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5.0999999999999997E-2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3.0000000000000001E-3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0.57199999999999995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0.80800000000000005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9.6000000000000002E-2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0.84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0.121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0.33800000000000002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0.52200000000000002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0.83899999999999997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0.82499999999999996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0.80600000000000005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0.79200000000000004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0.375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9.5000000000000001E-2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0.81399999999999995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 $E$2:$E$4135)</f>
        <v>3337</v>
      </c>
      <c r="G2051" s="20">
        <f t="shared" ref="G2051:G2114" si="65">PERCENTRANK($F$2:$F$4135, F2051)</f>
        <v>0.80700000000000005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0.252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0.56299999999999994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0.39600000000000002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0.27900000000000003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0.76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0.78600000000000003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0.1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0.57399999999999995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0.14599999999999999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8.5000000000000006E-2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0.82099999999999995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0.186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0.60399999999999998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0.27900000000000003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0.83299999999999996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0.56299999999999994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0.13500000000000001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0.55100000000000005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0.16400000000000001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0.4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0.17899999999999999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0.16400000000000001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0.84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0.45600000000000002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0.84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0.72899999999999998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0.47499999999999998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0.84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0.61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0.84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0.27900000000000003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5.7000000000000002E-2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0.61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0.84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0.44700000000000001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0.61699999999999999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0.121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0.19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4.1000000000000002E-2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0.104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0.13800000000000001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0.82099999999999995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0.84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0.84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1.7999999999999999E-2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0.52200000000000002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0.63500000000000001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0.16300000000000001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0.82799999999999996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0.81200000000000006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0.20300000000000001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0.83299999999999996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0.42699999999999999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0.309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5.8000000000000003E-2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0.11899999999999999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0.63500000000000001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0.55900000000000005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0.83299999999999996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0.59599999999999997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0.40300000000000002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0.77800000000000002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0.14799999999999999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 $E$2:$E$4135)</f>
        <v>1608</v>
      </c>
      <c r="G2115" s="20">
        <f t="shared" ref="G2115:G2178" si="67">PERCENTRANK($F$2:$F$4135, F2115)</f>
        <v>0.38800000000000001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0.72899999999999998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0.5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0.19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0.13800000000000001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0.41199999999999998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8.8999999999999996E-2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0.114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0.17899999999999999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0.249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0.79200000000000004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0.63500000000000001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0.58299999999999996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0.25600000000000001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0.35899999999999999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0.47799999999999998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0.33800000000000002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0.65100000000000002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0.81399999999999995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0.84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0.81399999999999995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0.20899999999999999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0.82499999999999996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4.0000000000000001E-3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4.1000000000000002E-2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0.84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0.121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0.45300000000000001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0.81399999999999995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0.77400000000000002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0.33800000000000002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0.80800000000000005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0.65100000000000002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0.84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0.16400000000000001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0.72899999999999998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5.1999999999999998E-2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0.44500000000000001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0.55100000000000005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0.29699999999999999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0.27900000000000003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0.35699999999999998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0.104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0.32800000000000001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0.51100000000000001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3.6999999999999998E-2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0.41199999999999998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0.104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0.43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0.15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0.63400000000000001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0.63800000000000001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0.63200000000000001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0.63500000000000001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4.7E-2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0.44900000000000001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0.82799999999999996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4.0000000000000001E-3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8.8999999999999996E-2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0.82499999999999996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0.1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4.0000000000000001E-3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0.67500000000000004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 $E$2:$E$4135)</f>
        <v>2315</v>
      </c>
      <c r="G2179" s="20">
        <f t="shared" ref="G2179:G2242" si="69">PERCENTRANK($F$2:$F$4135, F2179)</f>
        <v>0.55900000000000005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0.58299999999999996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0.84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2.3E-2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0.80800000000000005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0.52200000000000002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0.5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0.50600000000000001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0.68100000000000005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0.249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0.754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0.20899999999999999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0.71299999999999997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0.51100000000000001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0.66100000000000003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0.83799999999999997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0.64300000000000002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0.7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0.20699999999999999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0.37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0.309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3.0000000000000001E-3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0.78500000000000003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0.748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0.36699999999999999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0.78500000000000003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0.04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0.82499999999999996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0.32300000000000001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0.27900000000000003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0.51100000000000001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0.79200000000000004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0.31900000000000001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0.84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0.121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0.41199999999999998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0.84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0.82499999999999996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0.19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0.82499999999999996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0.59299999999999997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0.84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0.23100000000000001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0.84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0.52200000000000002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0.82499999999999996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0.26800000000000002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0.84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0.82499999999999996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0.79200000000000004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0.84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0.81399999999999995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0.81399999999999995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0.38600000000000001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0.82499999999999996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0.23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0.82499999999999996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0.68799999999999994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9.6000000000000002E-2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0.375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0.84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0.84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1.4E-2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4.1000000000000002E-2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 $E$2:$E$4135)</f>
        <v>3143</v>
      </c>
      <c r="G2243" s="20">
        <f t="shared" ref="G2243:G2306" si="71">PERCENTRANK($F$2:$F$4135, F2243)</f>
        <v>0.76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1.4E-2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0.308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8.9999999999999993E-3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0.81100000000000005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0.76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0.50600000000000001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0.61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8.8999999999999996E-2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9.9000000000000005E-2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0.57399999999999995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0.185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0.50600000000000001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8.8999999999999996E-2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0.30199999999999999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0.84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0.57399999999999995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0.81399999999999995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0.49299999999999999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3.9E-2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0.114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0.27900000000000003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0.76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0.4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0.27900000000000003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0.23100000000000001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0.25600000000000001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2.8000000000000001E-2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0.27900000000000003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0.49299999999999999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0.51100000000000001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0.84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0.27600000000000002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0.81899999999999995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0.83299999999999996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0.39600000000000002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0.33300000000000002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0.81200000000000006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0.59499999999999997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0.70699999999999996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0.374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0.81399999999999995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0.436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0.55900000000000005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0.38500000000000001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0.82099999999999995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0.81899999999999995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0.56299999999999994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0.55000000000000004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0.72899999999999998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0.81899999999999995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0.47499999999999998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0.58299999999999996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0.20899999999999999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0.81399999999999995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0.77800000000000002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0.81200000000000006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0.50600000000000001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0.83199999999999996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0.80400000000000005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0.45300000000000001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0.81100000000000005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0.317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0.57399999999999995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 $E$2:$E$4135)</f>
        <v>866</v>
      </c>
      <c r="G2307" s="20">
        <f t="shared" ref="G2307:G2370" si="73">PERCENTRANK($F$2:$F$4135, F2307)</f>
        <v>0.20899999999999999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0.41199999999999998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0.49299999999999999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0.752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0.61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0.41099999999999998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0.72899999999999998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0.83299999999999996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0.16400000000000001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0.36699999999999999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0.32800000000000001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0.15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0.59599999999999997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0.47099999999999997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0.39900000000000002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0.40600000000000003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0.81100000000000005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0.80500000000000005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0.83899999999999997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0.114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0.20300000000000001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1.7000000000000001E-2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0.45600000000000002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0.75900000000000001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0.60799999999999998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0.23100000000000001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0.83299999999999996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0.84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0.52200000000000002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0.81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0.82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0.80700000000000005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0.29699999999999999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0.84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0.436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0.80400000000000005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0.81799999999999995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0.51100000000000001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0.75900000000000001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2.3E-2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0.245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0.80600000000000005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0.82399999999999995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0.23100000000000001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0.83299999999999996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0.64800000000000002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0.61699999999999999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0.60799999999999998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0.19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3.9E-2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0.83299999999999996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0.4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0.58299999999999996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0.104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0.83299999999999996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2.3E-2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0.26900000000000002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0.52200000000000002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0.84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0.245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0.84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0.60899999999999999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0.45300000000000001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0.82099999999999995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 $E$2:$E$4135)</f>
        <v>790</v>
      </c>
      <c r="G2371" s="20">
        <f t="shared" ref="G2371:G2434" si="75">PERCENTRANK($F$2:$F$4135, F2371)</f>
        <v>0.19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0.84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0.32800000000000001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0.48699999999999999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0.84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0.49299999999999999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0.33800000000000002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0.13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1.7999999999999999E-2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6.2E-2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7.5999999999999998E-2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0.68300000000000005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0.13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0.84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0.76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0.83299999999999996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0.76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0.67600000000000005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0.17899999999999999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0.31900000000000001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0.82099999999999995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0.03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0.7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0.84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0.56299999999999994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7.3999999999999996E-2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0.82799999999999996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0.375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0.16400000000000001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0.42699999999999999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0.84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0.58299999999999996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0.7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0.75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0.45600000000000002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0.121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0.13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0.51800000000000002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0.79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0.83899999999999997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0.45600000000000002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0.32100000000000001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0.80400000000000005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0.80400000000000005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0.48099999999999998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0.81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0.81200000000000006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0.747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0.45500000000000002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0.83099999999999996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0.25600000000000001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0.81899999999999995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0.45600000000000002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0.51100000000000001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0.35899999999999999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0.159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0.40300000000000002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0.26500000000000001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0.436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0.77400000000000002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0.23100000000000001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0.13800000000000001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0.16400000000000001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0.84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 $E$2:$E$4135)</f>
        <v>1049</v>
      </c>
      <c r="G2435" s="20">
        <f t="shared" ref="G2435:G2498" si="77">PERCENTRANK($F$2:$F$4135, F2435)</f>
        <v>0.253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0.26400000000000001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0.371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4.1000000000000002E-2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0.188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0.20899999999999999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0.17899999999999999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0.71299999999999997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0.81799999999999995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0.58299999999999996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0.04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0.35299999999999998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0.52200000000000002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0.161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0.27900000000000003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0.44400000000000001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0.78500000000000003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0.30599999999999999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0.11799999999999999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0.16400000000000001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0.752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0.84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0.83299999999999996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0.52200000000000002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0.32300000000000001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0.27900000000000003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0.03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0.82399999999999995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0.80400000000000005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5.1999999999999998E-2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0.83099999999999996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0.25600000000000001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0.35899999999999999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0.81299999999999994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0.309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0.23100000000000001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0.45500000000000002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0.29699999999999999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0.41199999999999998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0.186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0.82499999999999996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0.22600000000000001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0.54200000000000004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0.45600000000000002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0.61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0.27900000000000003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0.27900000000000003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0.81399999999999995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0.36699999999999999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0.221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0.52200000000000002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0.81299999999999994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0.39500000000000002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0.58299999999999996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0.49299999999999999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0.77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0.38800000000000001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0.61499999999999999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0.44600000000000001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0.57399999999999995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0.65700000000000003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0.81399999999999995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0.68300000000000005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0.57299999999999995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 $E$2:$E$4135)</f>
        <v>1321</v>
      </c>
      <c r="G2499" s="20">
        <f t="shared" ref="G2499:G2562" si="79">PERCENTRANK($F$2:$F$4135, F2499)</f>
        <v>0.31900000000000001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0.33800000000000002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9.5000000000000001E-2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0.13800000000000001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0.52200000000000002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0.83299999999999996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0.83299999999999996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0.83299999999999996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0.309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0.59599999999999997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0.78300000000000003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0.78600000000000003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0.81399999999999995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0.749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0.24399999999999999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0.58299999999999996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0.27900000000000003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5.8000000000000003E-2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0.39200000000000002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7.5999999999999998E-2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0.104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0.42799999999999999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0.20599999999999999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0.752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0.33800000000000002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0.7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0.76800000000000002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0.76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0.78600000000000003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0.72899999999999998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0.78600000000000003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0.47899999999999998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0.20899999999999999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0.48099999999999998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0.26900000000000002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0.15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0.221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0.72699999999999998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0.104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0.57399999999999995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0.38800000000000001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0.752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0.436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0.78600000000000003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0.16400000000000001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0.17899999999999999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0.68500000000000005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0.19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0.49099999999999999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0.33100000000000002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0.78300000000000003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0.66700000000000004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0.75700000000000001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0.61699999999999999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0.78300000000000003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0.30499999999999999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0.121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0.59399999999999997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0.39500000000000002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0.44900000000000001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0.60399999999999998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0.45600000000000002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0.17899999999999999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0.59299999999999997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 $E$2:$E$4135)</f>
        <v>318</v>
      </c>
      <c r="G2563" s="20">
        <f t="shared" ref="G2563:G2626" si="81">PERCENTRANK($F$2:$F$4135, F2563)</f>
        <v>7.5999999999999998E-2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0.372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0.68799999999999994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0.26600000000000001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0.62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0.65700000000000003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0.78300000000000003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0.79200000000000004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6.0999999999999999E-2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6.2E-2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0.112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0.79200000000000004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0.624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0.64800000000000002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0.52200000000000002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0.41199999999999998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0.30499999999999999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0.32100000000000001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0.77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0.71299999999999997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0.17599999999999999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0.156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0.432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0.17899999999999999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0.76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0.127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0.76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3.7999999999999999E-2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0.44900000000000001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0.79200000000000004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0.41199999999999998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0.4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0.57299999999999995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0.52200000000000002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0.104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0.70699999999999996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0.60399999999999998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0.67600000000000005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0.20899999999999999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0.37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0.27600000000000002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0.43099999999999999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0.39100000000000001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0.20300000000000001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0.67600000000000005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0.70699999999999996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0.06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0.64500000000000002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0.114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0.121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0.23100000000000001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0.16400000000000001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0.40899999999999997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3.5000000000000003E-2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8.5000000000000006E-2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0.75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0.47099999999999997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0.47099999999999997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0.69599999999999995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0.23100000000000001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0.68500000000000005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4.9000000000000002E-2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0.1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0.33300000000000002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 $E$2:$E$4135)</f>
        <v>1060</v>
      </c>
      <c r="G2627" s="20">
        <f t="shared" ref="G2627:G2690" si="83">PERCENTRANK($F$2:$F$4135, F2627)</f>
        <v>0.25600000000000001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0.57299999999999995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0.26900000000000002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6.2E-2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0.77200000000000002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0.35399999999999998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0.25600000000000001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3.5999999999999997E-2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0.40799999999999997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4.1000000000000002E-2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0.66700000000000004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0.114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0.79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0.77200000000000002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0.67800000000000005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0.309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7.0000000000000007E-2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0.39200000000000002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0.77800000000000002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3.1E-2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0.72899999999999998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0.16400000000000001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0.64100000000000001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6.2E-2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0.56299999999999994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0.68799999999999994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0.68799999999999994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0.77200000000000002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0.20899999999999999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0.752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0.35699999999999998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0.59599999999999997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0.20899999999999999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0.61699999999999999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0.67300000000000004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0.48099999999999998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0.70499999999999996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0.20200000000000001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0.75700000000000001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0.26900000000000002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0.19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0.25600000000000001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0.1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0.375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6.2E-2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0.10199999999999999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0.69899999999999995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0.436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0.75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0.79200000000000004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0.51800000000000002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0.371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0.77800000000000002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0.39600000000000002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1.7999999999999999E-2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0.54800000000000004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0.23100000000000001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0.63300000000000001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2.9000000000000001E-2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0.219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0.27900000000000003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0.15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0.247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0.157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 $E$2:$E$4135)</f>
        <v>3112</v>
      </c>
      <c r="G2691" s="20">
        <f t="shared" ref="G2691:G2754" si="85">PERCENTRANK($F$2:$F$4135, F2691)</f>
        <v>0.752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0.157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0.63300000000000001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0.38800000000000001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0.52200000000000002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0.48599999999999999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0.77400000000000002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0.26900000000000002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0.33600000000000002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0.66700000000000004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0.41199999999999998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0.254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0.84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0.54400000000000004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0.52200000000000002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0.68799999999999994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0.10299999999999999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0.55900000000000005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0.02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0.436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0.77400000000000002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0.39600000000000002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0.16400000000000001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0.63400000000000001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0.17899999999999999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0.79200000000000004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0.77300000000000002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0.58299999999999996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0.77800000000000002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0.52200000000000002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0.76900000000000002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0.20300000000000001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0.67400000000000004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0.52200000000000002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0.20699999999999999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0.75600000000000001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0.16400000000000001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0.159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0.71799999999999997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0.19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0.58299999999999996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0.72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0.33100000000000002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0.35599999999999998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8.8999999999999996E-2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0.71899999999999997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0.61699999999999999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0.27600000000000002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0.26900000000000002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0.747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0.78600000000000003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0.44600000000000001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0.39600000000000002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9.6000000000000002E-2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8.8999999999999996E-2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0.78600000000000003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0.29699999999999999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0.45600000000000002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0.72899999999999998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0.14499999999999999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0.189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0.32800000000000001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0.55100000000000005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0.436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 $E$2:$E$4135)</f>
        <v>3250</v>
      </c>
      <c r="G2755" s="20">
        <f t="shared" ref="G2755:G2818" si="87">PERCENTRANK($F$2:$F$4135, F2755)</f>
        <v>0.78600000000000003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0.78600000000000003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0.78600000000000003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0.78600000000000003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0.78600000000000003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0.79200000000000004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0.104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0.77800000000000002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0.72899999999999998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0.35299999999999998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0.20899999999999999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8.9999999999999993E-3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0.56299999999999994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0.68799999999999994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0.309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0.76800000000000002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4.0000000000000001E-3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0.27900000000000003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0.79200000000000004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7.5999999999999998E-2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0.27900000000000003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0.309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6.2E-2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0.55900000000000005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0.19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0.22700000000000001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0.128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0.40600000000000003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0.17699999999999999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0.75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1.2999999999999999E-2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0.70699999999999996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0.68400000000000005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0.77100000000000002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0.78100000000000003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0.76800000000000002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0.755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0.59499999999999997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0.75800000000000001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0.76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0.75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0.78100000000000003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0.79200000000000004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0.76800000000000002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0.72599999999999998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0.84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0.77200000000000002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0.77400000000000002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0.33800000000000002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0.79200000000000004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0.35399999999999998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0.43099999999999999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0.76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0.52200000000000002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0.13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0.70399999999999996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0.25600000000000001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0.628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0.49099999999999999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0.35699999999999998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0.68799999999999994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0.68300000000000005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0.33800000000000002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0.17599999999999999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 $E$2:$E$4135)</f>
        <v>2152</v>
      </c>
      <c r="G2819" s="20">
        <f t="shared" ref="G2819:G2882" si="89">PERCENTRANK($F$2:$F$4135, F2819)</f>
        <v>0.52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0.121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0.23100000000000001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0.58299999999999996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0.61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0.67600000000000005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0.255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0.626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0.63300000000000001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0.64100000000000001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0.52200000000000002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0.629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0.63800000000000001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0.52200000000000002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6.2E-2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8.8999999999999996E-2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0.51100000000000001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0.128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0.17899999999999999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0.65700000000000003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0.30599999999999999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0.78600000000000003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0.27600000000000002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0.77200000000000002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0.76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0.23100000000000001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0.63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2.5000000000000001E-2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0.30199999999999999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0.76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0.22900000000000001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0.505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0.79200000000000004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0.12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3.1E-2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0.76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0.77800000000000002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0.66700000000000004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0.625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0.13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0.03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0.41199999999999998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8.5999999999999993E-2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2.5000000000000001E-2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0.47299999999999998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8.8999999999999996E-2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0.186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0.79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1.0999999999999999E-2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0.68799999999999994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0.41199999999999998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0.221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5.8000000000000003E-2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0.78600000000000003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0.77400000000000002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8.0000000000000002E-3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8.9999999999999993E-3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0.252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0.29699999999999999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0.19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0.77400000000000002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0.35599999999999998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0.66100000000000003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1.2E-2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 $E$2:$E$4135)</f>
        <v>350</v>
      </c>
      <c r="G2883" s="20">
        <f t="shared" ref="G2883:G2946" si="91">PERCENTRANK($F$2:$F$4135, F2883)</f>
        <v>8.4000000000000005E-2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0.20899999999999999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6.0999999999999999E-2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0.41199999999999998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0.45600000000000002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3.6999999999999998E-2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0.78200000000000003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0.32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0.45600000000000002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0.159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0.79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0.67600000000000005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0.79200000000000004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0.68799999999999994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0.70299999999999996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0.44900000000000001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0.77400000000000002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0.71299999999999997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0.35899999999999999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0.78200000000000003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0.79200000000000004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0.45600000000000002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0.78200000000000003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8.5999999999999993E-2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0.57399999999999995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0.44900000000000001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0.35899999999999999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0.79200000000000004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0.52200000000000002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0.76700000000000002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0.79200000000000004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0.78200000000000003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0.627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0.40300000000000002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0.54200000000000004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0.443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0.23100000000000001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0.45300000000000001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0.55100000000000005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0.79200000000000004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0.112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0.79200000000000004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0.42699999999999999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0.75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0.13800000000000001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0.26700000000000002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0.47299999999999998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0.39600000000000002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0.35899999999999999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0.77800000000000002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0.78600000000000003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0.10299999999999999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0.56299999999999994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0.76800000000000002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0.56999999999999995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0.79200000000000004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0.104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0.79200000000000004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0.77800000000000002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8.8999999999999996E-2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0.40899999999999997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0.59599999999999997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0.29699999999999999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0.25600000000000001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 $E$2:$E$4135)</f>
        <v>3014</v>
      </c>
      <c r="G2947" s="20">
        <f t="shared" ref="G2947:G3010" si="93">PERCENTRANK($F$2:$F$4135, F2947)</f>
        <v>0.72899999999999998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0.63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0.309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0.752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0.48699999999999999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0.76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0.72899999999999998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0.76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0.76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0.79200000000000004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0.72899999999999998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4.0000000000000001E-3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4.1000000000000002E-2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0.752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0.27900000000000003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0.375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0.64100000000000001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0.79200000000000004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0.76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0.68799999999999994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0.70699999999999996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0.16400000000000001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0.63500000000000001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0.625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0.45600000000000002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0.79200000000000004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4.1000000000000002E-2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0.65100000000000002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0.43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0.66600000000000004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0.35599999999999998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4.1000000000000002E-2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0.41199999999999998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0.16200000000000001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2.8000000000000001E-2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0.54700000000000004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4.1000000000000002E-2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0.33100000000000002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0.79200000000000004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0.55100000000000005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0.61499999999999999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0.628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7.5999999999999998E-2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0.66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0.61899999999999999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0.104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0.33300000000000002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2E-3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0.65100000000000002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0.17899999999999999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4.0000000000000001E-3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2E-3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7.5999999999999998E-2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0.59599999999999997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0.72799999999999998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0.17899999999999999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0.62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0.78300000000000003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0.77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0.33300000000000002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0.64400000000000002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0.77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0.78100000000000003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 $E$2:$E$4135)</f>
        <v>742</v>
      </c>
      <c r="G3011" s="20">
        <f t="shared" ref="G3011:G3074" si="95">PERCENTRANK($F$2:$F$4135, F3011)</f>
        <v>0.17899999999999999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0.63400000000000001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0.749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0.84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0.72599999999999998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0.84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0.79200000000000004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0.58299999999999996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0.27900000000000003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0.76700000000000002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0.35399999999999998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0.33700000000000002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0.75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0.44400000000000001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0.78900000000000003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0.79200000000000004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0.65400000000000003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0.69599999999999995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0.755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0.10199999999999999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0.20300000000000001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0.25600000000000001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0.51100000000000001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0.62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0.51100000000000001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0.13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0.33800000000000002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0.68799999999999994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0.16400000000000001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0.77400000000000002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0.77400000000000002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0.77400000000000002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0.79200000000000004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0.77400000000000002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0.433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0.38600000000000001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0.76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0.44900000000000001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0.54200000000000004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0.77400000000000002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0.76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0.77400000000000002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0.66700000000000004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0.48099999999999998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0.59599999999999997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0.76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0.72899999999999998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0.30399999999999999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0.76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0.77400000000000002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0.129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0.23100000000000001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0.79200000000000004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0.47499999999999998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0.72899999999999998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0.56299999999999994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0.56299999999999994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0.79200000000000004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1.4E-2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1.2E-2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0.755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1.4E-2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0.25600000000000001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0.75700000000000001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 $E$2:$E$4135)</f>
        <v>1555</v>
      </c>
      <c r="G3075" s="20">
        <f t="shared" ref="G3075:G3138" si="97">PERCENTRANK($F$2:$F$4135, F3075)</f>
        <v>0.375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1E-3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0.64700000000000002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0.48099999999999998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6.2E-2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0.65100000000000002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8.8999999999999996E-2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0.23100000000000001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0.77400000000000002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3.9E-2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0.68799999999999994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0.58299999999999996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2.1999999999999999E-2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0.59599999999999997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0.20899999999999999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2.8000000000000001E-2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0.72899999999999998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0.375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0.70499999999999996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0.69599999999999995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0.49299999999999999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0.25600000000000001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0.71299999999999997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0.52200000000000002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0.752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0.72899999999999998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0.15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0.252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0.33700000000000002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0.45600000000000002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0.68799999999999994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0.63900000000000001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0.41199999999999998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5.8000000000000003E-2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0.436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0.47899999999999998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0.68799999999999994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0.55000000000000004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0.32100000000000001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0.68500000000000005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0.77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0.51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0.754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0.54800000000000004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0.70199999999999996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0.61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0.749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0.49099999999999999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0.72599999999999998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0.41199999999999998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0.747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0.54100000000000004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0.32800000000000001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0.70399999999999996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0.129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0.33800000000000002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0.48699999999999999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0.78300000000000003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0.33800000000000002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0.33300000000000002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0.114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0.224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0.72699999999999998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0.16400000000000001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 $E$2:$E$4135)</f>
        <v>2803</v>
      </c>
      <c r="G3139" s="20">
        <f t="shared" ref="G3139:G3202" si="99">PERCENTRANK($F$2:$F$4135, F3139)</f>
        <v>0.67700000000000005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0.48099999999999998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0.748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0.36899999999999999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0.20599999999999999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0.36699999999999999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0.44900000000000001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0.52200000000000002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0.68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0.78100000000000003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0.69599999999999995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0.158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1.0999999999999999E-2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0.35899999999999999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0.17899999999999999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0.52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0.75900000000000001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0.79200000000000004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0.70399999999999996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0.221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0.16400000000000001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0.45600000000000002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0.77800000000000002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0.32300000000000001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0.19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0.65700000000000003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0.66500000000000004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0.45600000000000002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0.65500000000000003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0.68700000000000006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0.67400000000000004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0.75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0.19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0.54800000000000004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0.629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0.48099999999999998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0.55000000000000004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1.0999999999999999E-2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0.63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0.27600000000000002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0.58299999999999996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0.76700000000000002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7.0000000000000001E-3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0.26900000000000002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0.79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0.433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0.13500000000000001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0.79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5.6000000000000001E-2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0.76800000000000002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0.13800000000000001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0.309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0.70699999999999996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0.20599999999999999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0.17799999999999999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0.79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0.45600000000000002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0.23100000000000001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1.4E-2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0.79200000000000004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6.2E-2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0.47099999999999997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0.7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0.79200000000000004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 $E$2:$E$4135)</f>
        <v>1886</v>
      </c>
      <c r="G3203" s="20">
        <f t="shared" ref="G3203:G3266" si="101">PERCENTRANK($F$2:$F$4135, F3203)</f>
        <v>0.45600000000000002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0.79200000000000004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0.436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0.70499999999999996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0.66400000000000003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0.33100000000000002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0.20100000000000001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0.03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0.79200000000000004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0.63800000000000001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0.77200000000000002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0.79200000000000004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0.65600000000000003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0.79200000000000004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5.0999999999999997E-2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0.32800000000000001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0.75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0.79200000000000004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0.51100000000000001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0.66100000000000003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7.5999999999999998E-2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0.128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0.375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0.32300000000000001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0.71199999999999997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0.23100000000000001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0.49299999999999999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0.59399999999999997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0.70499999999999996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0.71899999999999997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0.38300000000000001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0.38300000000000001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0.41199999999999998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0.375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0.68300000000000005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0.45600000000000002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0.51100000000000001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0.33800000000000002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0.113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0.72099999999999997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0.35299999999999998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0.375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0.52200000000000002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0.35899999999999999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0.75600000000000001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0.20799999999999999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0.22900000000000001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3.1E-2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0.104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0.75700000000000001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0.77800000000000002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0.1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0.114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0.35399999999999998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0.45600000000000002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0.79200000000000004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0.72199999999999998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0.22500000000000001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0.318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6.2E-2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0.75800000000000001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0.72799999999999998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0.32300000000000001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0.70699999999999996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 $E$2:$E$4135)</f>
        <v>842</v>
      </c>
      <c r="G3267" s="20">
        <f t="shared" ref="G3267:G3330" si="103">PERCENTRANK($F$2:$F$4135, F3267)</f>
        <v>0.20300000000000001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0.13800000000000001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0.68300000000000005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0.79200000000000004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0.77800000000000002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0.15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0.78600000000000003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0.754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0.76900000000000002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0.41199999999999998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0.35899999999999999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0.68500000000000005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5.1999999999999998E-2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0.58299999999999996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0.372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7.5999999999999998E-2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0.13800000000000001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0.66700000000000004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0.375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0.748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0.58299999999999996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0.23100000000000001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0.747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0.13800000000000001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0.30199999999999999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0.33800000000000002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0.29299999999999998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0.75800000000000001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5.7000000000000002E-2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0.72899999999999998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0.22600000000000001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0.76800000000000002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0.45600000000000002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0.13800000000000001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0.33800000000000002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0.72899999999999998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0.254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0.104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0.67400000000000004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0.15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0.35899999999999999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0.49299999999999999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0.5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0.27900000000000003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0.29499999999999998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0.39100000000000001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0.59599999999999997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0.63500000000000001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0.187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6.2E-2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0.41199999999999998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0.104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0.72099999999999997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0.69599999999999995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0.77200000000000002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0.72099999999999997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0.72199999999999998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8.4000000000000005E-2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0.249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0.55900000000000005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0.375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0.29299999999999998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0.185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0.52200000000000002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 $E$2:$E$4135)</f>
        <v>118</v>
      </c>
      <c r="G3331" s="20">
        <f t="shared" ref="G3331:G3394" si="105">PERCENTRANK($F$2:$F$4135, F3331)</f>
        <v>2.8000000000000001E-2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0.219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5.0999999999999997E-2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0.114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0.14799999999999999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0.67300000000000004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0.309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0.54800000000000004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0.66700000000000004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0.51100000000000001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0.71299999999999997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0.68100000000000005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0.66700000000000004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8.8999999999999996E-2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0.63900000000000001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0.104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0.69599999999999995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0.72899999999999998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0.245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0.32300000000000001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0.436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0.67900000000000005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8.8999999999999996E-2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0.16400000000000001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0.626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0.114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0.38800000000000001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0.248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0.25600000000000001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0.64600000000000002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0.629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0.309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0.27900000000000003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0.22700000000000001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0.64100000000000001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0.70699999999999996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0.52200000000000002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0.25600000000000001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0.249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0.16400000000000001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0.45600000000000002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0.29399999999999998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0.72899999999999998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0.59599999999999997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5.0999999999999997E-2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0.52200000000000002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0.57399999999999995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6.2E-2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0.06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0.05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0.65100000000000002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0.47099999999999997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0.68200000000000005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0.67300000000000004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0.63900000000000001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0.27800000000000002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0.68799999999999994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0.13800000000000001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9.9000000000000005E-2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0.65700000000000003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0.70699999999999996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0.63200000000000001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0.16400000000000001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0.27900000000000003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 $E$2:$E$4135)</f>
        <v>1398</v>
      </c>
      <c r="G3395" s="20">
        <f t="shared" ref="G3395:G3458" si="107">PERCENTRANK($F$2:$F$4135, F3395)</f>
        <v>0.33800000000000002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8.7999999999999995E-2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6.2E-2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0.64600000000000002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0.66500000000000004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0.64400000000000002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4.1000000000000002E-2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0.38600000000000001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0.68500000000000005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0.221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0.32800000000000001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0.59599999999999997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0.72699999999999998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0.623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0.436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0.65100000000000002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0.14799999999999999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0.40300000000000002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0.64700000000000002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0.71299999999999997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0.29499999999999998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0.70499999999999996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0.14799999999999999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0.39600000000000002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0.47499999999999998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0.56200000000000006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0.35899999999999999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0.10299999999999999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0.23100000000000001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0.48699999999999999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0.33800000000000002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0.66700000000000004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6.2E-2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0.625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0.42799999999999999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0.249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3.1E-2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0.61899999999999999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4.1000000000000002E-2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7.0000000000000007E-2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0.13500000000000001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0.33300000000000002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0.58299999999999996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0.49099999999999999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0.23100000000000001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6.2E-2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0.64500000000000002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0.71299999999999997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0.16400000000000001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0.27600000000000002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0.33800000000000002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0.72199999999999998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0.05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0.26900000000000002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0.29699999999999999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4.1000000000000002E-2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0.66400000000000003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0.54400000000000004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0.66700000000000004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0.68500000000000005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0.66100000000000003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0.72899999999999998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0.375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0.27900000000000003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 $E$2:$E$4135)</f>
        <v>1807</v>
      </c>
      <c r="G3459" s="20">
        <f t="shared" ref="G3459:G3522" si="109">PERCENTRANK($F$2:$F$4135, F3459)</f>
        <v>0.436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0.56299999999999994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0.114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0.309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0.72899999999999998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0.64800000000000002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0.35699999999999998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0.72899999999999998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0.72899999999999998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0.55900000000000005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0.39200000000000002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0.375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0.63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0.23100000000000001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0.25600000000000001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0.68500000000000005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0.19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8.8999999999999996E-2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0.62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0.70699999999999996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0.71299999999999997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0.49299999999999999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0.65500000000000003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0.41199999999999998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0.70299999999999996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0.435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0.23100000000000001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0.68799999999999994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0.48599999999999999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0.45600000000000002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0.44400000000000001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0.29399999999999998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0.23100000000000001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0.29299999999999998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0.47399999999999998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0.121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0.16400000000000001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0.104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0.23100000000000001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0.72899999999999998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0.65700000000000003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0.61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0.104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0.61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0.72899999999999998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0.52200000000000002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0.436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0.64100000000000001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0.159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0.20100000000000001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0.5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0.13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0.20899999999999999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0.63500000000000001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0.48099999999999998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0.41199999999999998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0.55900000000000005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8.8999999999999996E-2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0.51100000000000001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0.41199999999999998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0.45600000000000002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0.72899999999999998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7.5999999999999998E-2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0.65100000000000002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 $E$2:$E$4135)</f>
        <v>2375</v>
      </c>
      <c r="G3523" s="20">
        <f t="shared" ref="G3523:G3586" si="111">PERCENTRANK($F$2:$F$4135, F3523)</f>
        <v>0.57399999999999995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0.309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0.25600000000000001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0.505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5.8000000000000003E-2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0.45600000000000002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0.104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0.69499999999999995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0.66500000000000004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0.62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0.54800000000000004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0.40300000000000002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0.65500000000000003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0.113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0.69599999999999995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0.20899999999999999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0.49299999999999999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0.39600000000000002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0.47899999999999998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0.72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0.309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0.7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0.63100000000000001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4.1000000000000002E-2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0.57399999999999995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0.13800000000000001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0.72899999999999998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0.72199999999999998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0.26900000000000002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0.72899999999999998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0.72199999999999998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0.71299999999999997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0.245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0.71299999999999997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9.6000000000000002E-2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0.72899999999999998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0.72899999999999998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9.6000000000000002E-2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0.39600000000000002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0.72199999999999998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0.249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0.4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0.71299999999999997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0.58299999999999996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0.443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0.23100000000000001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0.41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0.71299999999999997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0.71299999999999997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8.8999999999999996E-2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0.71299999999999997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0.72199999999999998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0.27600000000000002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3.1E-2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0.72899999999999998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0.56999999999999995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0.27600000000000002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8.0000000000000002E-3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0.72899999999999998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0.375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0.42799999999999999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0.23100000000000001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0.51100000000000001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0.71299999999999997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 $E$2:$E$4135)</f>
        <v>216</v>
      </c>
      <c r="G3587" s="20">
        <f t="shared" ref="G3587:G3650" si="113">PERCENTRANK($F$2:$F$4135, F3587)</f>
        <v>5.1999999999999998E-2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0.52200000000000002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3.1E-2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0.7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7.5999999999999998E-2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0.121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0.13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0.66700000000000004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0.70499999999999996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0.7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3.5999999999999997E-2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3.6999999999999998E-2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0.64100000000000001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1.4E-2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0.49299999999999999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0.66700000000000004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0.38300000000000001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0.70299999999999996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0.68700000000000006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0.72899999999999998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0.66700000000000004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7.5999999999999998E-2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0.68100000000000005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0.157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0.69599999999999995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0.69599999999999995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0.48699999999999999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0.70599999999999996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0.67500000000000004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0.71099999999999997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0.69799999999999995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0.36699999999999999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0.45600000000000002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0.70199999999999996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0.42699999999999999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0.69599999999999995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0.13800000000000001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0.623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0.65500000000000003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0.627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0.48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0.47099999999999997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0.248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0.63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0.33800000000000002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0.67500000000000004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0.104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0.13800000000000001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0.60799999999999998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0.63900000000000001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0.254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0.307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0.23100000000000001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0.48599999999999999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0.623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0.45600000000000002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5.8000000000000003E-2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0.51900000000000002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0.72699999999999998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0.13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0.68300000000000005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0.64600000000000002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0.68300000000000005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0.65100000000000002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 $E$2:$E$4135)</f>
        <v>948</v>
      </c>
      <c r="G3651" s="20">
        <f t="shared" ref="G3651:G3714" si="115">PERCENTRANK($F$2:$F$4135, F3651)</f>
        <v>0.22900000000000001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0.29499999999999998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0.71099999999999997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2.5000000000000001E-2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0.24299999999999999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0.35899999999999999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0.47299999999999998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0.11899999999999999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0.65100000000000002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0.56299999999999994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4.0000000000000001E-3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0.72099999999999997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0.64100000000000001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0.56200000000000006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0.63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0.72699999999999998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0.65100000000000002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0.71099999999999997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0.221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0.52200000000000002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3.1E-2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3.1E-2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0.33800000000000002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0.59599999999999997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3.5999999999999997E-2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0.59599999999999997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0.20899999999999999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1.2E-2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0.72199999999999998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0.61599999999999999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0.308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3.6999999999999998E-2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8.9999999999999993E-3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0.65100000000000002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1E-3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0.27900000000000003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0.104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0.27900000000000003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0.26700000000000002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8.9999999999999993E-3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0.27900000000000003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0.15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0.45600000000000002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0.39200000000000002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0.30199999999999999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3.1E-2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0.65700000000000003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0.26600000000000001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0.52200000000000002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0.17899999999999999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0.67800000000000005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0.104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0.68100000000000005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0.433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0.63500000000000001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0.44900000000000001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0.29499999999999998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0.72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0.44400000000000001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0.47499999999999998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0.64700000000000002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0.60699999999999998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0.309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0.72899999999999998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 $E$2:$E$4135)</f>
        <v>1658</v>
      </c>
      <c r="G3715" s="20">
        <f t="shared" ref="G3715:G3778" si="117">PERCENTRANK($F$2:$F$4135, F3715)</f>
        <v>0.4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0.72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0.52200000000000002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0.35899999999999999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0.65100000000000002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0.66700000000000004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0.72899999999999998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0.49299999999999999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0.45600000000000002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0.51100000000000001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0.68799999999999994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0.66700000000000004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0.19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0.57399999999999995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0.66200000000000003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0.17899999999999999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0.68799999999999994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0.71299999999999997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0.104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0.70499999999999996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0.56299999999999994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0.32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8.7999999999999995E-2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7.0000000000000007E-2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0.7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0.16400000000000001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0.35299999999999998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0.66100000000000003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0.72899999999999998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0.67900000000000005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8.8999999999999996E-2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0.41199999999999998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0.71299999999999997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0.45600000000000002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0.65100000000000002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3.1E-2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0.41199999999999998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0.32300000000000001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0.68799999999999994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0.628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0.71299999999999997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0.68799999999999994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8.8999999999999996E-2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0.72199999999999998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0.65700000000000003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0.52200000000000002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0.32300000000000001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0.68799999999999994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0.64100000000000001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0.625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0.41199999999999998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0.67800000000000005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0.63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0.64600000000000002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0.57399999999999995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0.70699999999999996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0.72899999999999998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0.67800000000000005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0.13800000000000001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0.41199999999999998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4.0000000000000001E-3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0.157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7.5999999999999998E-2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0.27800000000000002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 $E$2:$E$4135)</f>
        <v>3014</v>
      </c>
      <c r="G3779" s="20">
        <f t="shared" ref="G3779:G3842" si="119">PERCENTRANK($F$2:$F$4135, F3779)</f>
        <v>0.72899999999999998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0.38800000000000001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0.51700000000000002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0.35899999999999999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0.54700000000000004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0.66700000000000004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0.16400000000000001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0.66300000000000003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4.1000000000000002E-2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0.71299999999999997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0.59599999999999997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0.66300000000000003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8.9999999999999993E-3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0.20799999999999999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7.5999999999999998E-2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0.435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3.1E-2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2.5000000000000001E-2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0.70699999999999996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0.624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0.41199999999999998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0.22500000000000001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0.63800000000000001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0.41199999999999998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4.0000000000000001E-3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2.3E-2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0.17899999999999999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8.0000000000000002E-3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7.0000000000000001E-3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0.309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0.63400000000000001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0.71099999999999997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0.626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0.121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0.72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0.44700000000000001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0.70699999999999996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0.30599999999999999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0.69499999999999995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6.2E-2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0.68100000000000005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0.45600000000000002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0.45600000000000002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0.67300000000000004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0.20599999999999999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0.23100000000000001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0.30199999999999999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0.68700000000000006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0.624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0.68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0.51100000000000001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0.61699999999999999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0.52200000000000002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0.66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0.43099999999999999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0.309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1.4E-2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0.159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0.63500000000000001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0.49299999999999999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0.24399999999999999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9.6000000000000002E-2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0.58199999999999996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0.68799999999999994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 $E$2:$E$4135)</f>
        <v>625</v>
      </c>
      <c r="G3843" s="20">
        <f t="shared" ref="G3843:G3906" si="121">PERCENTRANK($F$2:$F$4135, F3843)</f>
        <v>0.15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0.72899999999999998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0.60799999999999998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0.50900000000000001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0.70699999999999996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0.22800000000000001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0.39200000000000002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0.104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0.16400000000000001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0.221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0.66700000000000004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0.27600000000000002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0.68799999999999994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0.45600000000000002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0.70699999999999996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0.35899999999999999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0.36699999999999999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0.68799999999999994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0.66700000000000004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0.70699999999999996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0.16400000000000001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0.72899999999999998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0.72899999999999998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0.41199999999999998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0.62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4.1000000000000002E-2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0.13800000000000001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0.25600000000000001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0.65600000000000003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0.65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0.72899999999999998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0.30399999999999999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0.55100000000000005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7.0000000000000001E-3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0.72899999999999998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1E-3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0.14899999999999999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1E-3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0.66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0.72899999999999998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0.45300000000000001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0.51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0.54400000000000004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6.2E-2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0.72899999999999998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0.42699999999999999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8.8999999999999996E-2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0.72899999999999998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0.72899999999999998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0.13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0.72899999999999998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4.1000000000000002E-2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0.26900000000000002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0.41199999999999998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0.65700000000000003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0.67900000000000005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0.65400000000000003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0.26900000000000002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0.65600000000000003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0.19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0.65600000000000003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0.72899999999999998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0.13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0.54400000000000004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 $E$2:$E$4135)</f>
        <v>662</v>
      </c>
      <c r="G3907" s="20">
        <f t="shared" ref="G3907:G3970" si="123">PERCENTRANK($F$2:$F$4135, F3907)</f>
        <v>0.159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0.374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0.65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0.66200000000000003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0.27900000000000003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0.68500000000000005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6.2E-2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0.39200000000000002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0.67900000000000005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0.5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0.52200000000000002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0.33800000000000002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0.23100000000000001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0.20300000000000001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0.64500000000000002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0.65100000000000002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0.54200000000000004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0.66300000000000003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0.19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0.54100000000000004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0.38300000000000001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0.38600000000000001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0.39600000000000002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0.69599999999999995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0.58099999999999996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0.66400000000000003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9.6000000000000002E-2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0.19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0.23100000000000001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0.72199999999999998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0.58199999999999996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0.49099999999999999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0.114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0.68200000000000005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0.42599999999999999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0.25600000000000001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0.44900000000000001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0.16400000000000001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0.35899999999999999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0.65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0.67400000000000004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0.26900000000000002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0.66600000000000004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0.72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0.44400000000000001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0.56299999999999994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0.35699999999999998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0.52200000000000002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3.0000000000000001E-3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0.66500000000000004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0.66600000000000004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0.58299999999999996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0.19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7.0000000000000001E-3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0.17899999999999999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0.19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0.69499999999999995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0.65700000000000003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0.66700000000000004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0.436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0.70299999999999996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0.66200000000000003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0.16400000000000001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0.39200000000000002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 $E$2:$E$4135)</f>
        <v>2585</v>
      </c>
      <c r="G3971" s="20">
        <f t="shared" ref="G3971:G4034" si="125">PERCENTRANK($F$2:$F$4135, F3971)</f>
        <v>0.625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0.371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0.63200000000000001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0.49299999999999999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0.69899999999999995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0.59299999999999997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0.72699999999999998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0.19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0.50600000000000001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0.35399999999999998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0.375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0.29699999999999999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0.52200000000000002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0.61699999999999999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0.25600000000000001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0.56299999999999994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8.8999999999999996E-2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2.5000000000000001E-2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0.27900000000000003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0.68799999999999994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0.19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0.1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4.9000000000000002E-2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3.1E-2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0.72199999999999998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0.56999999999999995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7.0000000000000007E-2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0.20899999999999999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0.66100000000000003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0.13500000000000001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0.17799999999999999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0.23100000000000001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1.4E-2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0.64800000000000002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0.5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0.72899999999999998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0.52200000000000002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0.33800000000000002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0.63900000000000001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0.49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0.221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0.14599999999999999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2.5000000000000001E-2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0.32300000000000001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0.63900000000000001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0.64500000000000002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0.04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0.627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0.67400000000000004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0.68799999999999994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0.63900000000000001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4.1000000000000002E-2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0.15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0.52200000000000002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3.6999999999999998E-2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0.64400000000000002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0.63900000000000001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0.68799999999999994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0.66700000000000004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1.7000000000000001E-2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0.72899999999999998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0.72899999999999998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0.27900000000000003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0.121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 $E$2:$E$4135)</f>
        <v>2680</v>
      </c>
      <c r="G4035" s="20">
        <f t="shared" ref="G4035:G4098" si="127">PERCENTRANK($F$2:$F$4135, F4035)</f>
        <v>0.64800000000000002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0.26900000000000002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0.23100000000000001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0.67200000000000004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0.67700000000000005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0.72199999999999998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0.35899999999999999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0.64700000000000002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0.30199999999999999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0.52200000000000002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0.15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0.69899999999999995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0.47299999999999998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0.436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0.69899999999999995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0.45600000000000002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0.70499999999999996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0.33800000000000002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5.1999999999999998E-2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0.58299999999999996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0.47099999999999997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0.16400000000000001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0.72199999999999998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0.185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0.433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2.5000000000000001E-2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0.71199999999999997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0.71299999999999997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5.1999999999999998E-2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0.4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0.104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0.33800000000000002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3.0000000000000001E-3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0.436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0.66700000000000004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0.29699999999999999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0.37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0.57099999999999995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0.371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0.58299999999999996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7.0000000000000007E-2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0.58299999999999996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0.65700000000000003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0.33700000000000002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0.71299999999999997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0.40600000000000003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5.1999999999999998E-2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0.13800000000000001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0.48699999999999999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0.64900000000000002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7.5999999999999998E-2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0.121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0.71799999999999997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0.22500000000000001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0.70399999999999996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0.33800000000000002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0.27900000000000003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0.66600000000000004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0.64800000000000002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0.16400000000000001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0.66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0.45600000000000002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0.13800000000000001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0.33800000000000002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 $E$2:$E$4135)</f>
        <v>681</v>
      </c>
      <c r="G4099" s="20">
        <f t="shared" ref="G4099:G4135" si="129">PERCENTRANK($F$2:$F$4135, F4099)</f>
        <v>0.16400000000000001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0.68400000000000005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3.1E-2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0.43099999999999999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0.29699999999999999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0.69499999999999995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0.49299999999999999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0.44500000000000001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0.67700000000000005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0.20100000000000001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0.17899999999999999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0.33800000000000002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0.624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0.161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0.55100000000000005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0.13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0.375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0.40300000000000002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0.69799999999999995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0.72199999999999998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7.5999999999999998E-2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0.72199999999999998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0.55100000000000005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0.64100000000000001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0.23100000000000001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0.67600000000000005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0.40799999999999997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0.433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0.68300000000000005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8.8999999999999996E-2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0.17899999999999999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0.47899999999999998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0.317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0.29099999999999998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1.4E-2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0.15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5.1999999999999998E-2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A27A-6FEB-4499-B6B7-A2C118210078}">
  <dimension ref="A1:A33"/>
  <sheetViews>
    <sheetView topLeftCell="A5" workbookViewId="0">
      <selection activeCell="H17" sqref="H17"/>
    </sheetView>
  </sheetViews>
  <sheetFormatPr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L18" sqref="L18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6" t="s">
        <v>1610</v>
      </c>
      <c r="C3" s="46"/>
      <c r="D3" s="48" t="s">
        <v>1611</v>
      </c>
      <c r="E3" s="49"/>
      <c r="F3" s="49"/>
      <c r="G3" s="50"/>
    </row>
    <row r="4" spans="2:7" ht="15.75" thickBot="1" x14ac:dyDescent="0.3">
      <c r="B4" s="47"/>
      <c r="C4" s="47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1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2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2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3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6" t="s">
        <v>1621</v>
      </c>
      <c r="C11" s="46"/>
      <c r="D11" s="48" t="s">
        <v>1611</v>
      </c>
      <c r="E11" s="49"/>
      <c r="F11" s="49"/>
      <c r="G11" s="50"/>
    </row>
    <row r="12" spans="2:7" ht="15.75" thickBot="1" x14ac:dyDescent="0.3">
      <c r="B12" s="47"/>
      <c r="C12" s="47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1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2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2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3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4" t="s">
        <v>1622</v>
      </c>
      <c r="D18" s="44"/>
      <c r="E18" s="45">
        <f>SUMPRODUCT(D5:G8, D13:G16)</f>
        <v>12158.3</v>
      </c>
      <c r="F18" s="45"/>
      <c r="G18" s="45"/>
    </row>
    <row r="19" spans="3:7" x14ac:dyDescent="0.25">
      <c r="C19" s="44"/>
      <c r="D19" s="44"/>
      <c r="E19" s="45"/>
      <c r="F19" s="45"/>
      <c r="G19" s="45"/>
    </row>
    <row r="21" spans="3:7" x14ac:dyDescent="0.25">
      <c r="D21" s="22"/>
      <c r="E21" s="22"/>
      <c r="F21" s="22"/>
      <c r="G21" s="22"/>
    </row>
    <row r="22" spans="3:7" x14ac:dyDescent="0.25">
      <c r="D22" s="22"/>
      <c r="E22" s="22"/>
      <c r="F22" s="22"/>
      <c r="G22" s="22"/>
    </row>
    <row r="23" spans="3:7" x14ac:dyDescent="0.25">
      <c r="D23" s="22"/>
      <c r="E23" s="22"/>
      <c r="F23" s="22"/>
      <c r="G23" s="22"/>
    </row>
    <row r="24" spans="3:7" x14ac:dyDescent="0.2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workbookViewId="0">
      <selection activeCell="G6" sqref="G6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6" width="30.85546875" customWidth="1"/>
    <col min="7" max="7" width="15.5703125" customWidth="1"/>
  </cols>
  <sheetData>
    <row r="2" spans="2:7" ht="26.25" x14ac:dyDescent="0.55000000000000004">
      <c r="B2" s="26" t="s">
        <v>1665</v>
      </c>
      <c r="D2" s="26" t="s">
        <v>1666</v>
      </c>
      <c r="E2" s="42" t="s">
        <v>1720</v>
      </c>
      <c r="F2" s="42" t="s">
        <v>1721</v>
      </c>
      <c r="G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>
        <f t="shared" ref="E3:E25" si="0">COUNTIF(Jerry, B3)</f>
        <v>0</v>
      </c>
      <c r="F3">
        <f t="shared" ref="F3:F25" si="1">COUNTIF(Ben, D3)</f>
        <v>0</v>
      </c>
      <c r="G3" s="43" cm="1">
        <f t="array" ref="G3">SUMPRODUCT(COUNTIF(Jerry, Ben))</f>
        <v>3</v>
      </c>
    </row>
    <row r="4" spans="2:7" ht="18.75" x14ac:dyDescent="0.35">
      <c r="B4" s="25" t="s">
        <v>1623</v>
      </c>
      <c r="D4" s="25" t="s">
        <v>1668</v>
      </c>
      <c r="E4">
        <f t="shared" si="0"/>
        <v>1</v>
      </c>
      <c r="F4">
        <f t="shared" si="1"/>
        <v>0</v>
      </c>
      <c r="G4" s="43"/>
    </row>
    <row r="5" spans="2:7" ht="18.75" x14ac:dyDescent="0.35">
      <c r="B5" s="25" t="s">
        <v>1625</v>
      </c>
      <c r="D5" s="25" t="s">
        <v>1638</v>
      </c>
      <c r="E5">
        <f t="shared" si="0"/>
        <v>0</v>
      </c>
      <c r="F5">
        <f t="shared" si="1"/>
        <v>1</v>
      </c>
      <c r="G5" s="43"/>
    </row>
    <row r="6" spans="2:7" ht="18.75" x14ac:dyDescent="0.35">
      <c r="B6" s="25" t="s">
        <v>1626</v>
      </c>
      <c r="D6" s="25" t="s">
        <v>1623</v>
      </c>
      <c r="E6">
        <f t="shared" si="0"/>
        <v>0</v>
      </c>
      <c r="F6">
        <f t="shared" si="1"/>
        <v>1</v>
      </c>
      <c r="G6" s="43"/>
    </row>
    <row r="7" spans="2:7" ht="18.75" x14ac:dyDescent="0.35">
      <c r="B7" s="25" t="s">
        <v>1627</v>
      </c>
      <c r="D7" s="25" t="s">
        <v>1647</v>
      </c>
      <c r="E7">
        <f t="shared" si="0"/>
        <v>0</v>
      </c>
      <c r="F7">
        <f t="shared" si="1"/>
        <v>0</v>
      </c>
      <c r="G7" s="43"/>
    </row>
    <row r="8" spans="2:7" ht="18.75" x14ac:dyDescent="0.35">
      <c r="B8" s="25" t="s">
        <v>1628</v>
      </c>
      <c r="D8" s="25" t="s">
        <v>1648</v>
      </c>
      <c r="E8">
        <f t="shared" si="0"/>
        <v>0</v>
      </c>
      <c r="F8">
        <f t="shared" si="1"/>
        <v>0</v>
      </c>
      <c r="G8" s="43"/>
    </row>
    <row r="9" spans="2:7" ht="18.75" x14ac:dyDescent="0.35">
      <c r="B9" s="25" t="s">
        <v>1651</v>
      </c>
      <c r="D9" s="25" t="s">
        <v>1649</v>
      </c>
      <c r="E9">
        <f t="shared" si="0"/>
        <v>1</v>
      </c>
      <c r="F9">
        <f t="shared" si="1"/>
        <v>0</v>
      </c>
      <c r="G9" s="43"/>
    </row>
    <row r="10" spans="2:7" ht="18.75" x14ac:dyDescent="0.35">
      <c r="B10" s="25" t="s">
        <v>1630</v>
      </c>
      <c r="D10" s="25" t="s">
        <v>1650</v>
      </c>
      <c r="E10">
        <f t="shared" si="0"/>
        <v>0</v>
      </c>
      <c r="F10">
        <f t="shared" si="1"/>
        <v>0</v>
      </c>
      <c r="G10" s="43"/>
    </row>
    <row r="11" spans="2:7" ht="18.75" x14ac:dyDescent="0.35">
      <c r="B11" s="25" t="s">
        <v>1631</v>
      </c>
      <c r="D11" s="25" t="s">
        <v>1651</v>
      </c>
      <c r="E11">
        <f t="shared" si="0"/>
        <v>0</v>
      </c>
      <c r="F11">
        <f t="shared" si="1"/>
        <v>1</v>
      </c>
      <c r="G11" s="43"/>
    </row>
    <row r="12" spans="2:7" ht="18.75" x14ac:dyDescent="0.35">
      <c r="B12" s="25" t="s">
        <v>1632</v>
      </c>
      <c r="D12" s="25" t="s">
        <v>1652</v>
      </c>
      <c r="E12">
        <f t="shared" si="0"/>
        <v>0</v>
      </c>
      <c r="F12">
        <f t="shared" si="1"/>
        <v>0</v>
      </c>
      <c r="G12" s="43"/>
    </row>
    <row r="13" spans="2:7" ht="18.75" x14ac:dyDescent="0.35">
      <c r="B13" s="25" t="s">
        <v>1633</v>
      </c>
      <c r="D13" s="25" t="s">
        <v>1653</v>
      </c>
      <c r="E13">
        <f t="shared" si="0"/>
        <v>0</v>
      </c>
      <c r="F13">
        <f t="shared" si="1"/>
        <v>0</v>
      </c>
      <c r="G13" s="43"/>
    </row>
    <row r="14" spans="2:7" ht="18.75" x14ac:dyDescent="0.35">
      <c r="B14" s="25" t="s">
        <v>1634</v>
      </c>
      <c r="D14" s="25" t="s">
        <v>1654</v>
      </c>
      <c r="E14">
        <f t="shared" si="0"/>
        <v>0</v>
      </c>
      <c r="F14">
        <f t="shared" si="1"/>
        <v>0</v>
      </c>
      <c r="G14" s="43"/>
    </row>
    <row r="15" spans="2:7" ht="18.75" x14ac:dyDescent="0.35">
      <c r="B15" s="25" t="s">
        <v>1635</v>
      </c>
      <c r="D15" s="25" t="s">
        <v>1655</v>
      </c>
      <c r="E15">
        <f t="shared" si="0"/>
        <v>0</v>
      </c>
      <c r="F15">
        <f t="shared" si="1"/>
        <v>0</v>
      </c>
      <c r="G15" s="43"/>
    </row>
    <row r="16" spans="2:7" ht="18.75" x14ac:dyDescent="0.35">
      <c r="B16" s="25" t="s">
        <v>1636</v>
      </c>
      <c r="D16" s="25" t="s">
        <v>1656</v>
      </c>
      <c r="E16">
        <f t="shared" si="0"/>
        <v>0</v>
      </c>
      <c r="F16">
        <f t="shared" si="1"/>
        <v>0</v>
      </c>
      <c r="G16" s="43"/>
    </row>
    <row r="17" spans="2:7" ht="18.75" x14ac:dyDescent="0.35">
      <c r="B17" s="25" t="s">
        <v>1637</v>
      </c>
      <c r="D17" s="25" t="s">
        <v>1657</v>
      </c>
      <c r="E17">
        <f t="shared" si="0"/>
        <v>0</v>
      </c>
      <c r="F17">
        <f t="shared" si="1"/>
        <v>0</v>
      </c>
      <c r="G17" s="43"/>
    </row>
    <row r="18" spans="2:7" ht="18.75" x14ac:dyDescent="0.35">
      <c r="B18" s="25" t="s">
        <v>1638</v>
      </c>
      <c r="D18" s="25" t="s">
        <v>1658</v>
      </c>
      <c r="E18">
        <f t="shared" si="0"/>
        <v>1</v>
      </c>
      <c r="F18">
        <f t="shared" si="1"/>
        <v>0</v>
      </c>
      <c r="G18" s="43"/>
    </row>
    <row r="19" spans="2:7" ht="18.75" x14ac:dyDescent="0.35">
      <c r="B19" s="25" t="s">
        <v>1639</v>
      </c>
      <c r="D19" s="25" t="s">
        <v>1659</v>
      </c>
      <c r="E19">
        <f t="shared" si="0"/>
        <v>0</v>
      </c>
      <c r="F19">
        <f t="shared" si="1"/>
        <v>0</v>
      </c>
      <c r="G19" s="43"/>
    </row>
    <row r="20" spans="2:7" ht="18.75" x14ac:dyDescent="0.35">
      <c r="B20" s="25" t="s">
        <v>1640</v>
      </c>
      <c r="D20" s="25" t="s">
        <v>1660</v>
      </c>
      <c r="E20">
        <f t="shared" si="0"/>
        <v>0</v>
      </c>
      <c r="F20">
        <f t="shared" si="1"/>
        <v>0</v>
      </c>
      <c r="G20" s="43"/>
    </row>
    <row r="21" spans="2:7" ht="18.75" x14ac:dyDescent="0.35">
      <c r="B21" s="25" t="s">
        <v>1641</v>
      </c>
      <c r="D21" s="25" t="s">
        <v>1661</v>
      </c>
      <c r="E21">
        <f t="shared" si="0"/>
        <v>0</v>
      </c>
      <c r="F21">
        <f t="shared" si="1"/>
        <v>0</v>
      </c>
      <c r="G21" s="43"/>
    </row>
    <row r="22" spans="2:7" ht="18.75" x14ac:dyDescent="0.35">
      <c r="B22" s="25" t="s">
        <v>1642</v>
      </c>
      <c r="D22" s="25" t="s">
        <v>1662</v>
      </c>
      <c r="E22">
        <f t="shared" si="0"/>
        <v>0</v>
      </c>
      <c r="F22">
        <f t="shared" si="1"/>
        <v>0</v>
      </c>
      <c r="G22" s="43"/>
    </row>
    <row r="23" spans="2:7" ht="18.75" x14ac:dyDescent="0.35">
      <c r="B23" s="25" t="s">
        <v>1643</v>
      </c>
      <c r="D23" s="25" t="s">
        <v>1629</v>
      </c>
      <c r="E23">
        <f t="shared" si="0"/>
        <v>0</v>
      </c>
      <c r="F23">
        <f t="shared" si="1"/>
        <v>0</v>
      </c>
      <c r="G23" s="43"/>
    </row>
    <row r="24" spans="2:7" ht="18.75" x14ac:dyDescent="0.35">
      <c r="B24" s="25" t="s">
        <v>1644</v>
      </c>
      <c r="D24" s="25" t="s">
        <v>1663</v>
      </c>
      <c r="E24">
        <f t="shared" si="0"/>
        <v>0</v>
      </c>
      <c r="F24">
        <f t="shared" si="1"/>
        <v>0</v>
      </c>
      <c r="G24" s="43"/>
    </row>
    <row r="25" spans="2:7" ht="18.75" x14ac:dyDescent="0.35">
      <c r="B25" s="25" t="s">
        <v>1645</v>
      </c>
      <c r="D25" s="25" t="s">
        <v>1664</v>
      </c>
      <c r="E25">
        <f t="shared" si="0"/>
        <v>0</v>
      </c>
      <c r="F25">
        <f t="shared" si="1"/>
        <v>0</v>
      </c>
      <c r="G25" s="43"/>
    </row>
    <row r="26" spans="2:7" ht="16.5" x14ac:dyDescent="0.35">
      <c r="B26" s="25"/>
      <c r="D26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I4" sqref="I4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7" customWidth="1"/>
    <col min="11" max="11" width="8.140625" style="37" hidden="1" customWidth="1"/>
    <col min="12" max="12" width="17.85546875" customWidth="1"/>
    <col min="13" max="13" width="12.5703125" customWidth="1"/>
  </cols>
  <sheetData>
    <row r="1" spans="2:13" s="28" customFormat="1" ht="17.45" customHeight="1" thickBot="1" x14ac:dyDescent="0.25">
      <c r="J1" s="37"/>
      <c r="K1" s="37"/>
    </row>
    <row r="2" spans="2:13" ht="15.6" customHeight="1" thickBot="1" x14ac:dyDescent="0.3">
      <c r="B2" s="38" t="s">
        <v>1715</v>
      </c>
      <c r="C2" s="38" t="s">
        <v>1716</v>
      </c>
      <c r="D2" s="38" t="s">
        <v>1669</v>
      </c>
      <c r="E2" s="38" t="s">
        <v>1670</v>
      </c>
      <c r="F2" s="38" t="s">
        <v>1714</v>
      </c>
      <c r="H2" s="55" t="s">
        <v>1717</v>
      </c>
      <c r="I2" s="55"/>
    </row>
    <row r="3" spans="2:13" ht="16.5" thickTop="1" thickBot="1" x14ac:dyDescent="0.3">
      <c r="B3" s="39" t="s">
        <v>1671</v>
      </c>
      <c r="C3" s="39" t="s">
        <v>1672</v>
      </c>
      <c r="D3" s="39" t="s">
        <v>1673</v>
      </c>
      <c r="E3" s="39" t="s">
        <v>1674</v>
      </c>
      <c r="F3" s="41" t="s">
        <v>1675</v>
      </c>
      <c r="H3" s="34" t="s">
        <v>1713</v>
      </c>
      <c r="I3" s="35">
        <f>ROWS(Zips)</f>
        <v>10</v>
      </c>
      <c r="J3" s="37">
        <f>IFERROR(I3/$I$3,"-")</f>
        <v>1</v>
      </c>
      <c r="K3" s="37">
        <f>1-J3</f>
        <v>0</v>
      </c>
      <c r="L3" s="54"/>
      <c r="M3" s="54"/>
    </row>
    <row r="4" spans="2:13" ht="15.75" thickBot="1" x14ac:dyDescent="0.3">
      <c r="B4" s="39" t="s">
        <v>1676</v>
      </c>
      <c r="C4" s="39" t="s">
        <v>1677</v>
      </c>
      <c r="D4" s="39" t="s">
        <v>1678</v>
      </c>
      <c r="E4" s="39" t="s">
        <v>1679</v>
      </c>
      <c r="F4" s="41"/>
      <c r="H4" s="30" t="s">
        <v>1718</v>
      </c>
      <c r="I4" s="32" cm="1">
        <f t="array" ref="I4">SUMPRODUCT((Zips&lt;&gt;"")/COUNTIF(Zips, Zips&amp;""))</f>
        <v>6</v>
      </c>
      <c r="J4" s="37">
        <f>IFERROR(I4/$I$3,"-")</f>
        <v>0.6</v>
      </c>
      <c r="K4" s="37">
        <f>1-J4</f>
        <v>0.4</v>
      </c>
    </row>
    <row r="5" spans="2:13" ht="15.75" thickBot="1" x14ac:dyDescent="0.3">
      <c r="B5" s="39" t="s">
        <v>1680</v>
      </c>
      <c r="C5" s="39" t="s">
        <v>1681</v>
      </c>
      <c r="D5" s="39" t="s">
        <v>1682</v>
      </c>
      <c r="E5" s="39" t="s">
        <v>1683</v>
      </c>
      <c r="F5" s="41" t="s">
        <v>1684</v>
      </c>
    </row>
    <row r="6" spans="2:13" ht="15" customHeight="1" thickBot="1" x14ac:dyDescent="0.3">
      <c r="B6" s="39" t="s">
        <v>1685</v>
      </c>
      <c r="C6" s="39" t="s">
        <v>1686</v>
      </c>
      <c r="D6" s="39" t="s">
        <v>1687</v>
      </c>
      <c r="E6" s="39" t="s">
        <v>1688</v>
      </c>
      <c r="F6" s="41" t="s">
        <v>1689</v>
      </c>
      <c r="H6" s="31" t="s">
        <v>1712</v>
      </c>
      <c r="I6" s="33">
        <f>COUNTBLANK(Zips)</f>
        <v>3</v>
      </c>
      <c r="J6" s="37">
        <f>IFERROR(I6/$I$3,"-")</f>
        <v>0.3</v>
      </c>
      <c r="K6" s="37">
        <f>1-J6</f>
        <v>0.7</v>
      </c>
    </row>
    <row r="7" spans="2:13" ht="15" customHeight="1" thickBot="1" x14ac:dyDescent="0.3">
      <c r="B7" s="39" t="s">
        <v>1690</v>
      </c>
      <c r="C7" s="39" t="s">
        <v>1691</v>
      </c>
      <c r="D7" s="39" t="s">
        <v>1682</v>
      </c>
      <c r="E7" s="39" t="s">
        <v>1683</v>
      </c>
      <c r="F7" s="41" t="s">
        <v>1684</v>
      </c>
      <c r="H7" s="31" t="s">
        <v>1719</v>
      </c>
      <c r="I7" s="33">
        <f>COUNT(Zips)</f>
        <v>1</v>
      </c>
      <c r="J7" s="37">
        <f>IFERROR(I7/$I$3,"-")</f>
        <v>0.1</v>
      </c>
      <c r="K7" s="37">
        <f>1-J7</f>
        <v>0.9</v>
      </c>
    </row>
    <row r="8" spans="2:13" ht="15.75" thickBot="1" x14ac:dyDescent="0.3">
      <c r="B8" s="39" t="s">
        <v>1692</v>
      </c>
      <c r="C8" s="39" t="s">
        <v>1693</v>
      </c>
      <c r="D8" s="39" t="s">
        <v>1694</v>
      </c>
      <c r="E8" s="39" t="s">
        <v>1695</v>
      </c>
      <c r="F8" s="41" t="s">
        <v>1696</v>
      </c>
      <c r="H8" s="29" t="s">
        <v>1722</v>
      </c>
      <c r="I8" s="36">
        <f>COUNTIF(Zips, "*")</f>
        <v>6</v>
      </c>
      <c r="J8" s="37">
        <f>IFERROR(I8/$I$3,"-")</f>
        <v>0.6</v>
      </c>
      <c r="K8" s="37">
        <f>1-J8</f>
        <v>0.4</v>
      </c>
    </row>
    <row r="9" spans="2:13" ht="16.149999999999999" customHeight="1" x14ac:dyDescent="0.25">
      <c r="B9" s="39" t="s">
        <v>1697</v>
      </c>
      <c r="C9" s="39" t="s">
        <v>1698</v>
      </c>
      <c r="D9" s="39" t="s">
        <v>1699</v>
      </c>
      <c r="E9" s="39" t="s">
        <v>1700</v>
      </c>
      <c r="F9" s="41"/>
      <c r="I9"/>
    </row>
    <row r="10" spans="2:13" ht="14.45" customHeight="1" x14ac:dyDescent="0.25">
      <c r="B10" s="39" t="s">
        <v>1701</v>
      </c>
      <c r="C10" s="39" t="s">
        <v>1702</v>
      </c>
      <c r="D10" s="39" t="s">
        <v>1703</v>
      </c>
      <c r="E10" s="39" t="s">
        <v>3</v>
      </c>
      <c r="F10" s="41" t="s">
        <v>1704</v>
      </c>
      <c r="I10"/>
    </row>
    <row r="11" spans="2:13" x14ac:dyDescent="0.25">
      <c r="B11" s="39" t="s">
        <v>1705</v>
      </c>
      <c r="C11" s="39" t="s">
        <v>1706</v>
      </c>
      <c r="D11" s="39" t="s">
        <v>1707</v>
      </c>
      <c r="E11" s="39" t="s">
        <v>1708</v>
      </c>
      <c r="F11" s="41"/>
      <c r="I11"/>
    </row>
    <row r="12" spans="2:13" x14ac:dyDescent="0.25">
      <c r="B12" s="39" t="s">
        <v>1709</v>
      </c>
      <c r="C12" s="39" t="s">
        <v>1710</v>
      </c>
      <c r="D12" s="39" t="s">
        <v>1711</v>
      </c>
      <c r="E12" s="39" t="s">
        <v>1708</v>
      </c>
      <c r="F12" s="40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Sheet1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Home</cp:lastModifiedBy>
  <dcterms:created xsi:type="dcterms:W3CDTF">2015-08-05T01:13:29Z</dcterms:created>
  <dcterms:modified xsi:type="dcterms:W3CDTF">2022-07-29T11:44:07Z</dcterms:modified>
</cp:coreProperties>
</file>