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sBTB7yUg9xN2wvnulcLDRVp4f6A=="/>
    </ext>
  </extLst>
</workbook>
</file>

<file path=xl/sharedStrings.xml><?xml version="1.0" encoding="utf-8"?>
<sst xmlns="http://schemas.openxmlformats.org/spreadsheetml/2006/main" count="128" uniqueCount="98">
  <si>
    <t xml:space="preserve">       w1</t>
  </si>
  <si>
    <t>h1---------σ(h1)----------ah1</t>
  </si>
  <si>
    <t xml:space="preserve">o1---------σ(o1)----------a_o1        </t>
  </si>
  <si>
    <t>t1</t>
  </si>
  <si>
    <t>i1</t>
  </si>
  <si>
    <t>h1</t>
  </si>
  <si>
    <t>a_h1</t>
  </si>
  <si>
    <t>---------w5-------&gt;</t>
  </si>
  <si>
    <t>o1</t>
  </si>
  <si>
    <t>a_o1</t>
  </si>
  <si>
    <t>t2</t>
  </si>
  <si>
    <t>∂</t>
  </si>
  <si>
    <t>σ</t>
  </si>
  <si>
    <t xml:space="preserve">         </t>
  </si>
  <si>
    <t>Et</t>
  </si>
  <si>
    <t>Et=Etotal=TotalError</t>
  </si>
  <si>
    <t>∂ET/∂w5</t>
  </si>
  <si>
    <t>=</t>
  </si>
  <si>
    <t>∂(E1+E2)/∂w5</t>
  </si>
  <si>
    <t>=∂E1/∂w5</t>
  </si>
  <si>
    <t>=(∂E1/∂a_o1)*(∂a_o1/∂o1)*(∂o1/∂w5)</t>
  </si>
  <si>
    <t>*∂E2/∂w5=0 as E2 is not generated by w5</t>
  </si>
  <si>
    <t xml:space="preserve">                 </t>
  </si>
  <si>
    <t>i2</t>
  </si>
  <si>
    <t>---------w4------&gt;</t>
  </si>
  <si>
    <t>h2</t>
  </si>
  <si>
    <t>a_h2</t>
  </si>
  <si>
    <t>-------w8-------&gt;</t>
  </si>
  <si>
    <t>o2</t>
  </si>
  <si>
    <t>a_o2</t>
  </si>
  <si>
    <t>(∂E1/∂a_o1)</t>
  </si>
  <si>
    <t>from line 23</t>
  </si>
  <si>
    <t>E1=1/2(t1-a_o1)^2</t>
  </si>
  <si>
    <t>=∂(1/2(t1-a_o1)^2)/∂a_o1</t>
  </si>
  <si>
    <t>=(t1-a_o1)*-1</t>
  </si>
  <si>
    <t>=a_o1-t1</t>
  </si>
  <si>
    <t>h2---------σ(h2) ----------a_h2</t>
  </si>
  <si>
    <t xml:space="preserve">o2---------σ(o2) ----------a_o2       </t>
  </si>
  <si>
    <t>(∂a_o1/∂o1)</t>
  </si>
  <si>
    <t>from line 21</t>
  </si>
  <si>
    <t>a_o1=σ(o1)</t>
  </si>
  <si>
    <t>=∂(σ(o1))/∂o1=σ(o1)*1-σ(o1)</t>
  </si>
  <si>
    <t>=a_o1*(1-a_01)</t>
  </si>
  <si>
    <t>(∂o1/∂w5)</t>
  </si>
  <si>
    <t>o1=a_h1*w5+a_h2*w6</t>
  </si>
  <si>
    <t>=(∂(a_h1*w5+a_h2*w6)/∂w5)</t>
  </si>
  <si>
    <t>=a_h1</t>
  </si>
  <si>
    <t>Etotal=E1+E2</t>
  </si>
  <si>
    <t>(a_o1-t1)*(a_o1*(1-a_o1))*a_h1</t>
  </si>
  <si>
    <t>∂ET/∂w6</t>
  </si>
  <si>
    <t>(a_o1-t1)*(a_o1*(1-a_o1))*a_h2</t>
  </si>
  <si>
    <t>*as error E1 w.r.t a_h2 coming through w6</t>
  </si>
  <si>
    <t>∂ET/∂w7</t>
  </si>
  <si>
    <t>(a_o2-t2)*(a_o2*(1-a_o2))*a_h1</t>
  </si>
  <si>
    <t>h1=i1*w1+i2*w2</t>
  </si>
  <si>
    <t>(a_o2-t2)*(a_o2*(1-a_o2))*a_h2</t>
  </si>
  <si>
    <t>h2=i1*w3+i2*w4</t>
  </si>
  <si>
    <t>a_h1=σ(h1)</t>
  </si>
  <si>
    <t>∂ET/∂w1</t>
  </si>
  <si>
    <t>While calculating this please remember outpurt of w1 can travel towards both E1 and E2</t>
  </si>
  <si>
    <t>a_h2=σ(h2)</t>
  </si>
  <si>
    <t>∂ET/∂a_h1=∂(E1+E2)/∂a_h1=∂E1/∂a_h1+∂E2/∂a_h1</t>
  </si>
  <si>
    <t>∂E1/∂a_h1=∂E1/∂a_o1*∂a_o1/∂o1*∂o1/∂a_h1=(a_o1-t1)*(a_o1*(1-a_o1))*w5</t>
  </si>
  <si>
    <t>=(a_o1-t1)*(a_o1*(1-a_o1))*w5</t>
  </si>
  <si>
    <t>o2=a_h1*w7+a_h2*w8</t>
  </si>
  <si>
    <t>∂E2/∂a_h1=∂E1/∂a_o2*∂a_o2/∂o2*∂o2/∂a_h1</t>
  </si>
  <si>
    <t>=(a_o2-t2)*(a_o2*(1-a_o2))*w7</t>
  </si>
  <si>
    <t>∂ET/∂a_h1=∂(E1+E2)/∂a_h1=∂E1/∂a_h1+∂E2/∂a_h1=(a_o1-t1)*(a_o1*(1-a_o1))*w5+(a_o2-t2)*(a_o2*(1-a_o2))*w7</t>
  </si>
  <si>
    <t>a_o2=σ(o2)</t>
  </si>
  <si>
    <t>∂ET/∂a_h1=(a_o1-t1)*(a_o1*(1-a_o1))*w5+(a_o2-t2)*(a_o2*(1-a_o2))*w7</t>
  </si>
  <si>
    <t>∂ET/∂a_h2=(a_o1-t1)*(a_o1*(1-a_o1))*w6+(a_o2-t2)*(a_o2*(1-a_o2))*w8</t>
  </si>
  <si>
    <t>E2=1/2(t2-a_o2)^2</t>
  </si>
  <si>
    <t xml:space="preserve">Lr </t>
  </si>
  <si>
    <t>∂ET/∂w1=∂ET/∂a_h1*∂a_h1/∂h1*∂h1/∂w1</t>
  </si>
  <si>
    <t>∂ET/∂a_h1 calculated at line 22</t>
  </si>
  <si>
    <t>∂a_h1/∂h1 is derivate of sigmoid of a_h1 =a_h1*(1-a_h1)</t>
  </si>
  <si>
    <t>*∂h1/∂w1=i1</t>
  </si>
  <si>
    <t>∂ET/∂w1=(a_o1-t1)*(a_o1*(1-a_o1))*w5+(a_o2-t2)*(a_o2*(1-a_o2))*w7*(a_h1*(1-a_h1))*i1</t>
  </si>
  <si>
    <r>
      <rPr>
        <rFont val="Roboto"/>
        <b/>
        <color rgb="FF000000"/>
      </rPr>
      <t>∂ET/∂w2</t>
    </r>
    <r>
      <rPr>
        <rFont val="Roboto"/>
        <color rgb="FF000000"/>
      </rPr>
      <t>=(a_o1-t1)*(a_o1*(1-a_o1))*w5+(a_o2-t2)*(a_o2*(1-a_o2))*w7*(a_h1*(1-a_h1))*i2</t>
    </r>
  </si>
  <si>
    <t>h</t>
  </si>
  <si>
    <r>
      <rPr>
        <rFont val="Roboto"/>
        <b/>
        <color rgb="FF000000"/>
      </rPr>
      <t>∂ET/∂w3=</t>
    </r>
    <r>
      <rPr>
        <rFont val="Roboto"/>
        <color rgb="FF000000"/>
      </rPr>
      <t>(a_o1-t1)*(a_o1*(1-a_o1))*w6+(a_o2-t2)*(a_o2*(1-a_o2))*w8*(a_h1*(1-a_h1))*i1</t>
    </r>
  </si>
  <si>
    <r>
      <rPr>
        <rFont val="Roboto"/>
        <b/>
        <color rgb="FF000000"/>
      </rPr>
      <t>∂ET/∂w4</t>
    </r>
    <r>
      <rPr>
        <rFont val="Roboto"/>
        <color rgb="FF000000"/>
      </rPr>
      <t>=(a_o1-t1)*(a_o1*(1-a_o1))*w6+(a_o2-t2)*(a_o2*(1-a_o2))*w8*(a_h1*(1-a_h1))*i2</t>
    </r>
  </si>
  <si>
    <t>w1</t>
  </si>
  <si>
    <t>w2</t>
  </si>
  <si>
    <t>w3</t>
  </si>
  <si>
    <t>w4</t>
  </si>
  <si>
    <t>w5</t>
  </si>
  <si>
    <t>w6</t>
  </si>
  <si>
    <t>w7</t>
  </si>
  <si>
    <t>w8</t>
  </si>
  <si>
    <t>E1</t>
  </si>
  <si>
    <t>E2</t>
  </si>
  <si>
    <t>Etotal</t>
  </si>
  <si>
    <t>∂ET/∂w2</t>
  </si>
  <si>
    <t>∂ET/∂w3</t>
  </si>
  <si>
    <t>∂ET/∂w4</t>
  </si>
  <si>
    <t>∂ET/∂w8</t>
  </si>
  <si>
    <t>epoch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</si>
</sst>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10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trike/>
      <sz val="10.0"/>
      <color theme="1"/>
      <name val="Arial"/>
    </font>
    <font>
      <b/>
      <sz val="10.0"/>
      <color rgb="FF000000"/>
      <name val="Arial"/>
    </font>
    <font>
      <color rgb="FF000000"/>
      <name val="Roboto"/>
    </font>
    <font>
      <b/>
      <sz val="11.0"/>
      <color theme="1"/>
      <name val="&quot;Noto Sans Symbols&quot;"/>
    </font>
    <font>
      <b/>
      <sz val="11.0"/>
      <name val="Calibri"/>
    </font>
    <font>
      <sz val="11.0"/>
      <color theme="1"/>
      <name val="Inconsolata"/>
    </font>
    <font/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A64D79"/>
        <bgColor rgb="FFA64D7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2" fontId="1" numFmtId="0" xfId="0" applyBorder="1" applyFill="1" applyFont="1"/>
    <xf borderId="0" fillId="0" fontId="1" numFmtId="0" xfId="0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quotePrefix="1" borderId="0" fillId="0" fontId="0" numFmtId="0" xfId="0" applyFont="1"/>
    <xf borderId="0" fillId="0" fontId="3" numFmtId="0" xfId="0" applyFont="1"/>
    <xf borderId="1" fillId="8" fontId="1" numFmtId="0" xfId="0" applyBorder="1" applyFill="1" applyFont="1"/>
    <xf quotePrefix="1" borderId="0" fillId="0" fontId="4" numFmtId="0" xfId="0" applyFont="1"/>
    <xf quotePrefix="1" borderId="0" fillId="9" fontId="5" numFmtId="0" xfId="0" applyFill="1" applyFont="1"/>
    <xf quotePrefix="1" borderId="0" fillId="0" fontId="2" numFmtId="0" xfId="0" applyFont="1"/>
    <xf borderId="0" fillId="9" fontId="5" numFmtId="0" xfId="0" applyFont="1"/>
    <xf quotePrefix="1" borderId="0" fillId="9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10" fontId="0" numFmtId="0" xfId="0" applyFill="1" applyFont="1"/>
    <xf borderId="0" fillId="10" fontId="1" numFmtId="0" xfId="0" applyFont="1"/>
    <xf borderId="0" fillId="10" fontId="5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9" fontId="8" numFmtId="164" xfId="0" applyAlignment="1" applyFont="1" applyNumberForma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 Error  vs Epoch at LR =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Sheet1!$AF$32:$AF$132</c:f>
            </c:strRef>
          </c:cat>
          <c:val>
            <c:numRef>
              <c:f>Sheet1!$W$33:$W$132</c:f>
              <c:numCache/>
            </c:numRef>
          </c:val>
          <c:smooth val="0"/>
        </c:ser>
        <c:axId val="1245405853"/>
        <c:axId val="632067693"/>
      </c:lineChart>
      <c:catAx>
        <c:axId val="1245405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067693"/>
      </c:catAx>
      <c:valAx>
        <c:axId val="632067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405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14</xdr:row>
      <xdr:rowOff>57150</xdr:rowOff>
    </xdr:from>
    <xdr:ext cx="5743575" cy="2771775"/>
    <xdr:graphicFrame>
      <xdr:nvGraphicFramePr>
        <xdr:cNvPr id="119815837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</xdr:colOff>
      <xdr:row>4</xdr:row>
      <xdr:rowOff>47625</xdr:rowOff>
    </xdr:from>
    <xdr:ext cx="904875" cy="762000"/>
    <xdr:grpSp>
      <xdr:nvGrpSpPr>
        <xdr:cNvPr id="2" name="Shape 2"/>
        <xdr:cNvGrpSpPr/>
      </xdr:nvGrpSpPr>
      <xdr:grpSpPr>
        <a:xfrm>
          <a:off x="4893563" y="3399000"/>
          <a:ext cx="904875" cy="762000"/>
          <a:chOff x="4893563" y="3399000"/>
          <a:chExt cx="904875" cy="762000"/>
        </a:xfrm>
      </xdr:grpSpPr>
      <xdr:grpSp>
        <xdr:nvGrpSpPr>
          <xdr:cNvPr id="3" name="Shape 3"/>
          <xdr:cNvGrpSpPr/>
        </xdr:nvGrpSpPr>
        <xdr:grpSpPr>
          <a:xfrm>
            <a:off x="4893563" y="3399000"/>
            <a:ext cx="904875" cy="762000"/>
            <a:chOff x="4893563" y="3403763"/>
            <a:chExt cx="904875" cy="752475"/>
          </a:xfrm>
        </xdr:grpSpPr>
        <xdr:sp>
          <xdr:nvSpPr>
            <xdr:cNvPr id="4" name="Shape 4"/>
            <xdr:cNvSpPr/>
          </xdr:nvSpPr>
          <xdr:spPr>
            <a:xfrm>
              <a:off x="4893563" y="3403763"/>
              <a:ext cx="904875" cy="752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 flipH="1" rot="10800000">
              <a:off x="4893563" y="3403763"/>
              <a:ext cx="904875" cy="7524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  <xdr:oneCellAnchor>
    <xdr:from>
      <xdr:col>3</xdr:col>
      <xdr:colOff>381000</xdr:colOff>
      <xdr:row>6</xdr:row>
      <xdr:rowOff>28575</xdr:rowOff>
    </xdr:from>
    <xdr:ext cx="200025" cy="266700"/>
    <xdr:sp>
      <xdr:nvSpPr>
        <xdr:cNvPr id="6" name="Shape 6"/>
        <xdr:cNvSpPr txBox="1"/>
      </xdr:nvSpPr>
      <xdr:spPr>
        <a:xfrm>
          <a:off x="5250750" y="3651413"/>
          <a:ext cx="19050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3</xdr:row>
      <xdr:rowOff>152400</xdr:rowOff>
    </xdr:from>
    <xdr:ext cx="933450" cy="876300"/>
    <xdr:grpSp>
      <xdr:nvGrpSpPr>
        <xdr:cNvPr id="2" name="Shape 2"/>
        <xdr:cNvGrpSpPr/>
      </xdr:nvGrpSpPr>
      <xdr:grpSpPr>
        <a:xfrm>
          <a:off x="4879275" y="3341850"/>
          <a:ext cx="933450" cy="876300"/>
          <a:chOff x="4879275" y="3341850"/>
          <a:chExt cx="933450" cy="876300"/>
        </a:xfrm>
      </xdr:grpSpPr>
      <xdr:grpSp>
        <xdr:nvGrpSpPr>
          <xdr:cNvPr id="7" name="Shape 7"/>
          <xdr:cNvGrpSpPr/>
        </xdr:nvGrpSpPr>
        <xdr:grpSpPr>
          <a:xfrm>
            <a:off x="4879275" y="3341850"/>
            <a:ext cx="933450" cy="876300"/>
            <a:chOff x="4884038" y="3346613"/>
            <a:chExt cx="923925" cy="866775"/>
          </a:xfrm>
        </xdr:grpSpPr>
        <xdr:sp>
          <xdr:nvSpPr>
            <xdr:cNvPr id="4" name="Shape 4"/>
            <xdr:cNvSpPr/>
          </xdr:nvSpPr>
          <xdr:spPr>
            <a:xfrm>
              <a:off x="4884038" y="3346613"/>
              <a:ext cx="923925" cy="8667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8" name="Shape 8"/>
            <xdr:cNvCxnSpPr/>
          </xdr:nvCxnSpPr>
          <xdr:spPr>
            <a:xfrm>
              <a:off x="4884038" y="3346613"/>
              <a:ext cx="923925" cy="8667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  <xdr:oneCellAnchor>
    <xdr:from>
      <xdr:col>3</xdr:col>
      <xdr:colOff>857250</xdr:colOff>
      <xdr:row>7</xdr:row>
      <xdr:rowOff>47625</xdr:rowOff>
    </xdr:from>
    <xdr:ext cx="200025" cy="266700"/>
    <xdr:sp>
      <xdr:nvSpPr>
        <xdr:cNvPr id="6" name="Shape 6"/>
        <xdr:cNvSpPr txBox="1"/>
      </xdr:nvSpPr>
      <xdr:spPr>
        <a:xfrm>
          <a:off x="5250750" y="3651413"/>
          <a:ext cx="19050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200025</xdr:colOff>
      <xdr:row>4</xdr:row>
      <xdr:rowOff>85725</xdr:rowOff>
    </xdr:from>
    <xdr:ext cx="381000" cy="266700"/>
    <xdr:sp>
      <xdr:nvSpPr>
        <xdr:cNvPr id="9" name="Shape 9"/>
        <xdr:cNvSpPr txBox="1"/>
      </xdr:nvSpPr>
      <xdr:spPr>
        <a:xfrm>
          <a:off x="5160263" y="3651413"/>
          <a:ext cx="37147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w3</a:t>
          </a:r>
          <a:endParaRPr sz="1400"/>
        </a:p>
      </xdr:txBody>
    </xdr:sp>
    <xdr:clientData fLocksWithSheet="0"/>
  </xdr:oneCellAnchor>
  <xdr:oneCellAnchor>
    <xdr:from>
      <xdr:col>3</xdr:col>
      <xdr:colOff>161925</xdr:colOff>
      <xdr:row>6</xdr:row>
      <xdr:rowOff>152400</xdr:rowOff>
    </xdr:from>
    <xdr:ext cx="485775" cy="266700"/>
    <xdr:sp>
      <xdr:nvSpPr>
        <xdr:cNvPr id="10" name="Shape 10"/>
        <xdr:cNvSpPr txBox="1"/>
      </xdr:nvSpPr>
      <xdr:spPr>
        <a:xfrm>
          <a:off x="5107875" y="3651413"/>
          <a:ext cx="47625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w2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3</xdr:row>
      <xdr:rowOff>142875</xdr:rowOff>
    </xdr:from>
    <xdr:ext cx="923925" cy="876300"/>
    <xdr:grpSp>
      <xdr:nvGrpSpPr>
        <xdr:cNvPr id="2" name="Shape 2"/>
        <xdr:cNvGrpSpPr/>
      </xdr:nvGrpSpPr>
      <xdr:grpSpPr>
        <a:xfrm>
          <a:off x="4884038" y="3341850"/>
          <a:ext cx="923925" cy="876300"/>
          <a:chOff x="4884038" y="3341850"/>
          <a:chExt cx="923925" cy="876300"/>
        </a:xfrm>
      </xdr:grpSpPr>
      <xdr:grpSp>
        <xdr:nvGrpSpPr>
          <xdr:cNvPr id="11" name="Shape 11"/>
          <xdr:cNvGrpSpPr/>
        </xdr:nvGrpSpPr>
        <xdr:grpSpPr>
          <a:xfrm>
            <a:off x="4884038" y="3341850"/>
            <a:ext cx="923925" cy="876300"/>
            <a:chOff x="4884038" y="3346613"/>
            <a:chExt cx="923925" cy="866775"/>
          </a:xfrm>
        </xdr:grpSpPr>
        <xdr:sp>
          <xdr:nvSpPr>
            <xdr:cNvPr id="4" name="Shape 4"/>
            <xdr:cNvSpPr/>
          </xdr:nvSpPr>
          <xdr:spPr>
            <a:xfrm>
              <a:off x="4884038" y="3346613"/>
              <a:ext cx="923925" cy="8667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2" name="Shape 12"/>
            <xdr:cNvCxnSpPr/>
          </xdr:nvCxnSpPr>
          <xdr:spPr>
            <a:xfrm>
              <a:off x="4884038" y="3346613"/>
              <a:ext cx="923925" cy="8667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  <xdr:oneCellAnchor>
    <xdr:from>
      <xdr:col>6</xdr:col>
      <xdr:colOff>180975</xdr:colOff>
      <xdr:row>4</xdr:row>
      <xdr:rowOff>123825</xdr:rowOff>
    </xdr:from>
    <xdr:ext cx="381000" cy="266700"/>
    <xdr:sp>
      <xdr:nvSpPr>
        <xdr:cNvPr id="13" name="Shape 13"/>
        <xdr:cNvSpPr txBox="1"/>
      </xdr:nvSpPr>
      <xdr:spPr>
        <a:xfrm>
          <a:off x="5160263" y="3651413"/>
          <a:ext cx="37147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w7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4</xdr:row>
      <xdr:rowOff>28575</xdr:rowOff>
    </xdr:from>
    <xdr:ext cx="904875" cy="781050"/>
    <xdr:grpSp>
      <xdr:nvGrpSpPr>
        <xdr:cNvPr id="2" name="Shape 2"/>
        <xdr:cNvGrpSpPr/>
      </xdr:nvGrpSpPr>
      <xdr:grpSpPr>
        <a:xfrm>
          <a:off x="4893563" y="3389475"/>
          <a:ext cx="904875" cy="781050"/>
          <a:chOff x="4893563" y="3389475"/>
          <a:chExt cx="904875" cy="781050"/>
        </a:xfrm>
      </xdr:grpSpPr>
      <xdr:grpSp>
        <xdr:nvGrpSpPr>
          <xdr:cNvPr id="14" name="Shape 14"/>
          <xdr:cNvGrpSpPr/>
        </xdr:nvGrpSpPr>
        <xdr:grpSpPr>
          <a:xfrm>
            <a:off x="4893563" y="3389475"/>
            <a:ext cx="904875" cy="781050"/>
            <a:chOff x="4893563" y="3394238"/>
            <a:chExt cx="904875" cy="771525"/>
          </a:xfrm>
        </xdr:grpSpPr>
        <xdr:sp>
          <xdr:nvSpPr>
            <xdr:cNvPr id="4" name="Shape 4"/>
            <xdr:cNvSpPr/>
          </xdr:nvSpPr>
          <xdr:spPr>
            <a:xfrm>
              <a:off x="4893563" y="3394238"/>
              <a:ext cx="904875" cy="771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5" name="Shape 15"/>
            <xdr:cNvCxnSpPr/>
          </xdr:nvCxnSpPr>
          <xdr:spPr>
            <a:xfrm flipH="1" rot="10800000">
              <a:off x="4893563" y="3394238"/>
              <a:ext cx="904875" cy="771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  <xdr:oneCellAnchor>
    <xdr:from>
      <xdr:col>6</xdr:col>
      <xdr:colOff>219075</xdr:colOff>
      <xdr:row>7</xdr:row>
      <xdr:rowOff>104775</xdr:rowOff>
    </xdr:from>
    <xdr:ext cx="200025" cy="266700"/>
    <xdr:sp>
      <xdr:nvSpPr>
        <xdr:cNvPr id="6" name="Shape 6"/>
        <xdr:cNvSpPr txBox="1"/>
      </xdr:nvSpPr>
      <xdr:spPr>
        <a:xfrm>
          <a:off x="5250750" y="3651413"/>
          <a:ext cx="19050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57150</xdr:colOff>
      <xdr:row>6</xdr:row>
      <xdr:rowOff>85725</xdr:rowOff>
    </xdr:from>
    <xdr:ext cx="381000" cy="266700"/>
    <xdr:sp>
      <xdr:nvSpPr>
        <xdr:cNvPr id="16" name="Shape 16"/>
        <xdr:cNvSpPr txBox="1"/>
      </xdr:nvSpPr>
      <xdr:spPr>
        <a:xfrm>
          <a:off x="5160263" y="3651413"/>
          <a:ext cx="37147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w6</a:t>
          </a:r>
          <a:endParaRPr sz="1400"/>
        </a:p>
      </xdr:txBody>
    </xdr:sp>
    <xdr:clientData fLocksWithSheet="0"/>
  </xdr:oneCellAnchor>
  <xdr:oneCellAnchor>
    <xdr:from>
      <xdr:col>9</xdr:col>
      <xdr:colOff>9525</xdr:colOff>
      <xdr:row>3</xdr:row>
      <xdr:rowOff>57150</xdr:rowOff>
    </xdr:from>
    <xdr:ext cx="1181100" cy="304800"/>
    <xdr:grpSp>
      <xdr:nvGrpSpPr>
        <xdr:cNvPr id="2" name="Shape 2"/>
        <xdr:cNvGrpSpPr/>
      </xdr:nvGrpSpPr>
      <xdr:grpSpPr>
        <a:xfrm>
          <a:off x="4755450" y="3627600"/>
          <a:ext cx="1181100" cy="304800"/>
          <a:chOff x="4755450" y="3627600"/>
          <a:chExt cx="1181100" cy="304800"/>
        </a:xfrm>
      </xdr:grpSpPr>
      <xdr:grpSp>
        <xdr:nvGrpSpPr>
          <xdr:cNvPr id="17" name="Shape 17"/>
          <xdr:cNvGrpSpPr/>
        </xdr:nvGrpSpPr>
        <xdr:grpSpPr>
          <a:xfrm>
            <a:off x="4755450" y="3627600"/>
            <a:ext cx="1181100" cy="304800"/>
            <a:chOff x="4755450" y="3627600"/>
            <a:chExt cx="1181100" cy="304800"/>
          </a:xfrm>
        </xdr:grpSpPr>
        <xdr:sp>
          <xdr:nvSpPr>
            <xdr:cNvPr id="4" name="Shape 4"/>
            <xdr:cNvSpPr/>
          </xdr:nvSpPr>
          <xdr:spPr>
            <a:xfrm>
              <a:off x="4755450" y="3627600"/>
              <a:ext cx="1181100" cy="304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8" name="Shape 18"/>
            <xdr:cNvCxnSpPr/>
          </xdr:nvCxnSpPr>
          <xdr:spPr>
            <a:xfrm>
              <a:off x="4755450" y="3627600"/>
              <a:ext cx="1181100" cy="304800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  <xdr:oneCellAnchor>
    <xdr:from>
      <xdr:col>9</xdr:col>
      <xdr:colOff>19050</xdr:colOff>
      <xdr:row>6</xdr:row>
      <xdr:rowOff>19050</xdr:rowOff>
    </xdr:from>
    <xdr:ext cx="1114425" cy="438150"/>
    <xdr:grpSp>
      <xdr:nvGrpSpPr>
        <xdr:cNvPr id="2" name="Shape 2"/>
        <xdr:cNvGrpSpPr/>
      </xdr:nvGrpSpPr>
      <xdr:grpSpPr>
        <a:xfrm>
          <a:off x="4788788" y="3560925"/>
          <a:ext cx="1114425" cy="438150"/>
          <a:chOff x="4788788" y="3560925"/>
          <a:chExt cx="1114425" cy="438150"/>
        </a:xfrm>
      </xdr:grpSpPr>
      <xdr:grpSp>
        <xdr:nvGrpSpPr>
          <xdr:cNvPr id="19" name="Shape 19"/>
          <xdr:cNvGrpSpPr/>
        </xdr:nvGrpSpPr>
        <xdr:grpSpPr>
          <a:xfrm>
            <a:off x="4788788" y="3560925"/>
            <a:ext cx="1114425" cy="438150"/>
            <a:chOff x="4788788" y="3560925"/>
            <a:chExt cx="1114425" cy="438150"/>
          </a:xfrm>
        </xdr:grpSpPr>
        <xdr:sp>
          <xdr:nvSpPr>
            <xdr:cNvPr id="4" name="Shape 4"/>
            <xdr:cNvSpPr/>
          </xdr:nvSpPr>
          <xdr:spPr>
            <a:xfrm>
              <a:off x="4788788" y="3560925"/>
              <a:ext cx="1114425" cy="438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0" name="Shape 20"/>
            <xdr:cNvCxnSpPr/>
          </xdr:nvCxnSpPr>
          <xdr:spPr>
            <a:xfrm flipH="1" rot="10800000">
              <a:off x="4788788" y="3560925"/>
              <a:ext cx="1114425" cy="438150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  <xdr:oneCellAnchor>
    <xdr:from>
      <xdr:col>9</xdr:col>
      <xdr:colOff>476250</xdr:colOff>
      <xdr:row>3</xdr:row>
      <xdr:rowOff>85725</xdr:rowOff>
    </xdr:from>
    <xdr:ext cx="371475" cy="266700"/>
    <xdr:sp>
      <xdr:nvSpPr>
        <xdr:cNvPr id="21" name="Shape 21"/>
        <xdr:cNvSpPr txBox="1"/>
      </xdr:nvSpPr>
      <xdr:spPr>
        <a:xfrm>
          <a:off x="5165025" y="3651413"/>
          <a:ext cx="36195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E1</a:t>
          </a:r>
          <a:endParaRPr sz="1400"/>
        </a:p>
      </xdr:txBody>
    </xdr:sp>
    <xdr:clientData fLocksWithSheet="0"/>
  </xdr:oneCellAnchor>
  <xdr:oneCellAnchor>
    <xdr:from>
      <xdr:col>9</xdr:col>
      <xdr:colOff>295275</xdr:colOff>
      <xdr:row>6</xdr:row>
      <xdr:rowOff>114300</xdr:rowOff>
    </xdr:from>
    <xdr:ext cx="371475" cy="266700"/>
    <xdr:sp>
      <xdr:nvSpPr>
        <xdr:cNvPr id="22" name="Shape 22"/>
        <xdr:cNvSpPr txBox="1"/>
      </xdr:nvSpPr>
      <xdr:spPr>
        <a:xfrm>
          <a:off x="5165025" y="3651413"/>
          <a:ext cx="36195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E2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1" max="11" width="5.71"/>
    <col customWidth="1" min="12" max="12" width="6.29"/>
    <col customWidth="1" min="13" max="13" width="6.71"/>
    <col customWidth="1" min="14" max="14" width="10.71"/>
    <col customWidth="1" min="15" max="15" width="7.14"/>
    <col customWidth="1" min="16" max="16" width="5.86"/>
    <col customWidth="1" min="17" max="17" width="5.71"/>
    <col customWidth="1" min="18" max="18" width="7.57"/>
    <col customWidth="1" min="19" max="19" width="9.43"/>
    <col customWidth="1" min="20" max="20" width="8.57"/>
    <col customWidth="1" min="21" max="21" width="8.0"/>
    <col customWidth="1" min="22" max="22" width="7.57"/>
    <col customWidth="1" min="23" max="24" width="8.71"/>
    <col customWidth="1" min="25" max="25" width="10.29"/>
    <col customWidth="1" min="26" max="26" width="8.86"/>
    <col customWidth="1" min="27" max="27" width="9.43"/>
  </cols>
  <sheetData>
    <row r="1" ht="15.75" customHeight="1"/>
    <row r="2" ht="15.75" customHeight="1">
      <c r="E2" s="1"/>
    </row>
    <row r="3" ht="15.75" customHeight="1">
      <c r="D3" s="1" t="s">
        <v>0</v>
      </c>
      <c r="E3" s="2" t="s">
        <v>1</v>
      </c>
      <c r="H3" s="2" t="s">
        <v>2</v>
      </c>
      <c r="L3" s="1" t="s">
        <v>3</v>
      </c>
      <c r="M3" s="3">
        <v>0.01</v>
      </c>
    </row>
    <row r="4" ht="15.75" customHeight="1">
      <c r="B4" s="3">
        <v>0.05</v>
      </c>
      <c r="C4" s="4" t="s">
        <v>4</v>
      </c>
      <c r="D4" s="5"/>
      <c r="E4" s="6" t="s">
        <v>5</v>
      </c>
      <c r="F4" s="7" t="s">
        <v>6</v>
      </c>
      <c r="G4" s="5" t="s">
        <v>7</v>
      </c>
      <c r="H4" s="8" t="s">
        <v>8</v>
      </c>
      <c r="I4" s="9" t="s">
        <v>9</v>
      </c>
      <c r="L4" s="1" t="s">
        <v>10</v>
      </c>
      <c r="M4" s="1">
        <v>0.99</v>
      </c>
    </row>
    <row r="5" ht="15.75" customHeight="1">
      <c r="D5" s="5"/>
      <c r="G5" s="5"/>
      <c r="J5" s="5"/>
      <c r="S5" s="1" t="s">
        <v>11</v>
      </c>
      <c r="T5" s="1" t="s">
        <v>12</v>
      </c>
      <c r="W5" s="1"/>
    </row>
    <row r="6" ht="15.75" customHeight="1">
      <c r="D6" s="5" t="s">
        <v>13</v>
      </c>
      <c r="G6" s="5"/>
      <c r="K6" s="10" t="s">
        <v>14</v>
      </c>
      <c r="M6" s="1" t="s">
        <v>15</v>
      </c>
      <c r="S6" s="11" t="s">
        <v>16</v>
      </c>
      <c r="T6" s="11" t="s">
        <v>17</v>
      </c>
      <c r="U6" s="1" t="s">
        <v>18</v>
      </c>
      <c r="W6" s="11" t="s">
        <v>19</v>
      </c>
      <c r="X6" s="11" t="s">
        <v>20</v>
      </c>
    </row>
    <row r="7" ht="15.75" customHeight="1">
      <c r="E7" s="12"/>
      <c r="U7" s="11" t="s">
        <v>21</v>
      </c>
    </row>
    <row r="8" ht="15.75" customHeight="1">
      <c r="D8" s="5" t="s">
        <v>22</v>
      </c>
      <c r="J8" s="5"/>
    </row>
    <row r="9" ht="15.75" customHeight="1">
      <c r="B9" s="3">
        <v>0.1</v>
      </c>
      <c r="C9" s="13" t="s">
        <v>23</v>
      </c>
      <c r="D9" s="5" t="s">
        <v>24</v>
      </c>
      <c r="E9" s="6" t="s">
        <v>25</v>
      </c>
      <c r="F9" s="7" t="s">
        <v>26</v>
      </c>
      <c r="G9" s="5" t="s">
        <v>27</v>
      </c>
      <c r="H9" s="8" t="s">
        <v>28</v>
      </c>
      <c r="I9" s="9" t="s">
        <v>29</v>
      </c>
      <c r="S9" s="1" t="s">
        <v>30</v>
      </c>
      <c r="T9" s="11" t="s">
        <v>17</v>
      </c>
      <c r="U9" s="1" t="s">
        <v>31</v>
      </c>
      <c r="W9" s="5" t="s">
        <v>32</v>
      </c>
      <c r="Y9" s="11" t="s">
        <v>33</v>
      </c>
      <c r="AC9" s="11" t="s">
        <v>34</v>
      </c>
      <c r="AE9" s="11" t="s">
        <v>35</v>
      </c>
      <c r="AF9" s="1"/>
    </row>
    <row r="10" ht="15.75" customHeight="1">
      <c r="E10" s="2" t="s">
        <v>36</v>
      </c>
      <c r="H10" s="2" t="s">
        <v>37</v>
      </c>
      <c r="S10" s="1" t="s">
        <v>38</v>
      </c>
      <c r="T10" s="11" t="s">
        <v>17</v>
      </c>
      <c r="U10" s="1" t="s">
        <v>39</v>
      </c>
      <c r="W10" s="5" t="s">
        <v>40</v>
      </c>
      <c r="Y10" s="11" t="s">
        <v>41</v>
      </c>
      <c r="AE10" s="11" t="s">
        <v>42</v>
      </c>
      <c r="AF10" s="1"/>
    </row>
    <row r="11" ht="15.75" customHeight="1">
      <c r="E11" s="1"/>
      <c r="S11" s="1" t="s">
        <v>43</v>
      </c>
      <c r="T11" s="11" t="s">
        <v>17</v>
      </c>
      <c r="U11" s="1" t="s">
        <v>39</v>
      </c>
      <c r="W11" s="5" t="s">
        <v>44</v>
      </c>
      <c r="Y11" s="11" t="s">
        <v>45</v>
      </c>
      <c r="AE11" s="11" t="s">
        <v>46</v>
      </c>
      <c r="AF11" s="1"/>
    </row>
    <row r="12" ht="15.75" customHeight="1">
      <c r="K12" s="5" t="s">
        <v>47</v>
      </c>
      <c r="S12" s="14" t="s">
        <v>16</v>
      </c>
      <c r="T12" s="11" t="s">
        <v>17</v>
      </c>
      <c r="U12" s="1" t="s">
        <v>48</v>
      </c>
      <c r="Y12" s="1"/>
    </row>
    <row r="13" ht="15.75" customHeight="1">
      <c r="S13" s="14" t="s">
        <v>49</v>
      </c>
      <c r="T13" s="11" t="s">
        <v>17</v>
      </c>
      <c r="U13" s="1" t="s">
        <v>50</v>
      </c>
      <c r="Y13" s="3" t="s">
        <v>51</v>
      </c>
    </row>
    <row r="14" ht="15.75" customHeight="1">
      <c r="S14" s="14" t="s">
        <v>52</v>
      </c>
      <c r="T14" s="11" t="s">
        <v>17</v>
      </c>
      <c r="U14" s="1" t="s">
        <v>53</v>
      </c>
    </row>
    <row r="15" ht="15.75" customHeight="1">
      <c r="C15" s="5" t="s">
        <v>54</v>
      </c>
      <c r="S15" s="14" t="s">
        <v>52</v>
      </c>
      <c r="T15" s="11" t="s">
        <v>17</v>
      </c>
      <c r="U15" s="1" t="s">
        <v>55</v>
      </c>
    </row>
    <row r="16" ht="15.75" customHeight="1">
      <c r="C16" s="5" t="s">
        <v>56</v>
      </c>
    </row>
    <row r="17" ht="15.75" customHeight="1">
      <c r="C17" s="5" t="s">
        <v>57</v>
      </c>
      <c r="S17" s="14" t="s">
        <v>58</v>
      </c>
      <c r="T17" s="3" t="s">
        <v>59</v>
      </c>
    </row>
    <row r="18" ht="15.75" customHeight="1">
      <c r="C18" s="5" t="s">
        <v>60</v>
      </c>
      <c r="S18" s="11" t="s">
        <v>61</v>
      </c>
    </row>
    <row r="19" ht="15.75" customHeight="1">
      <c r="C19" s="5" t="s">
        <v>44</v>
      </c>
      <c r="S19" s="1" t="s">
        <v>62</v>
      </c>
      <c r="Z19" s="11" t="s">
        <v>63</v>
      </c>
    </row>
    <row r="20" ht="15.75" customHeight="1">
      <c r="C20" s="5" t="s">
        <v>64</v>
      </c>
      <c r="S20" s="1" t="s">
        <v>65</v>
      </c>
      <c r="Z20" s="11" t="s">
        <v>66</v>
      </c>
    </row>
    <row r="21" ht="15.75" customHeight="1">
      <c r="C21" s="5" t="s">
        <v>40</v>
      </c>
      <c r="S21" s="15" t="s">
        <v>67</v>
      </c>
    </row>
    <row r="22" ht="15.75" customHeight="1">
      <c r="C22" s="5" t="s">
        <v>68</v>
      </c>
      <c r="S22" s="16" t="s">
        <v>69</v>
      </c>
    </row>
    <row r="23" ht="15.75" customHeight="1">
      <c r="C23" s="5" t="s">
        <v>32</v>
      </c>
      <c r="S23" s="16" t="s">
        <v>70</v>
      </c>
    </row>
    <row r="24" ht="15.75" customHeight="1">
      <c r="C24" s="5" t="s">
        <v>71</v>
      </c>
      <c r="G24" s="1" t="s">
        <v>72</v>
      </c>
      <c r="H24" s="3">
        <v>0.5</v>
      </c>
      <c r="S24" s="15" t="s">
        <v>73</v>
      </c>
    </row>
    <row r="25" ht="15.75" customHeight="1">
      <c r="C25" s="5" t="s">
        <v>47</v>
      </c>
      <c r="T25" s="17" t="s">
        <v>74</v>
      </c>
    </row>
    <row r="26" ht="15.75" customHeight="1">
      <c r="T26" s="3" t="s">
        <v>75</v>
      </c>
    </row>
    <row r="27" ht="15.75" customHeight="1">
      <c r="T27" s="3" t="s">
        <v>76</v>
      </c>
    </row>
    <row r="28" ht="15.75" customHeight="1">
      <c r="S28" s="18" t="s">
        <v>77</v>
      </c>
    </row>
    <row r="29" ht="15.75" customHeight="1">
      <c r="S29" s="18" t="s">
        <v>78</v>
      </c>
    </row>
    <row r="30" ht="15.75" customHeight="1">
      <c r="G30" s="19" t="s">
        <v>79</v>
      </c>
      <c r="H30" s="20">
        <v>1.0</v>
      </c>
      <c r="S30" s="18" t="s">
        <v>80</v>
      </c>
    </row>
    <row r="31" ht="15.75" customHeight="1">
      <c r="S31" s="18" t="s">
        <v>81</v>
      </c>
    </row>
    <row r="32" ht="15.75" customHeight="1">
      <c r="A32" s="21" t="s">
        <v>3</v>
      </c>
      <c r="B32" s="21" t="s">
        <v>10</v>
      </c>
      <c r="C32" s="22" t="s">
        <v>4</v>
      </c>
      <c r="D32" s="21" t="s">
        <v>23</v>
      </c>
      <c r="E32" s="21" t="s">
        <v>82</v>
      </c>
      <c r="F32" s="21" t="s">
        <v>83</v>
      </c>
      <c r="G32" s="21" t="s">
        <v>84</v>
      </c>
      <c r="H32" s="21" t="s">
        <v>85</v>
      </c>
      <c r="I32" s="21" t="s">
        <v>5</v>
      </c>
      <c r="J32" s="21" t="s">
        <v>6</v>
      </c>
      <c r="K32" s="21" t="s">
        <v>25</v>
      </c>
      <c r="L32" s="21" t="s">
        <v>26</v>
      </c>
      <c r="M32" s="21" t="s">
        <v>86</v>
      </c>
      <c r="N32" s="21" t="s">
        <v>87</v>
      </c>
      <c r="O32" s="21" t="s">
        <v>88</v>
      </c>
      <c r="P32" s="21" t="s">
        <v>89</v>
      </c>
      <c r="Q32" s="21" t="s">
        <v>8</v>
      </c>
      <c r="R32" s="21" t="s">
        <v>9</v>
      </c>
      <c r="S32" s="21" t="s">
        <v>28</v>
      </c>
      <c r="T32" s="21" t="s">
        <v>29</v>
      </c>
      <c r="U32" s="21" t="s">
        <v>90</v>
      </c>
      <c r="V32" s="21" t="s">
        <v>91</v>
      </c>
      <c r="W32" s="21" t="s">
        <v>92</v>
      </c>
      <c r="X32" s="23" t="s">
        <v>58</v>
      </c>
      <c r="Y32" s="23" t="s">
        <v>93</v>
      </c>
      <c r="Z32" s="23" t="s">
        <v>94</v>
      </c>
      <c r="AA32" s="23" t="s">
        <v>95</v>
      </c>
      <c r="AB32" s="23" t="s">
        <v>16</v>
      </c>
      <c r="AC32" s="23" t="s">
        <v>49</v>
      </c>
      <c r="AD32" s="23" t="s">
        <v>52</v>
      </c>
      <c r="AE32" s="23" t="s">
        <v>96</v>
      </c>
      <c r="AF32" s="23" t="s">
        <v>97</v>
      </c>
    </row>
    <row r="33" ht="15.75" customHeight="1">
      <c r="A33" s="1">
        <v>0.01</v>
      </c>
      <c r="B33" s="3">
        <v>0.99</v>
      </c>
      <c r="C33" s="3">
        <v>0.05</v>
      </c>
      <c r="D33" s="3">
        <v>0.1</v>
      </c>
      <c r="E33" s="3">
        <v>0.15</v>
      </c>
      <c r="F33" s="3">
        <v>0.2</v>
      </c>
      <c r="G33" s="3">
        <v>0.25</v>
      </c>
      <c r="H33" s="3">
        <v>0.3</v>
      </c>
      <c r="I33" s="3">
        <f t="shared" ref="I33:I132" si="2">(C33*E33+D33*F33)</f>
        <v>0.0275</v>
      </c>
      <c r="J33" s="3">
        <f t="shared" ref="J33:J132" si="3">(1/(1+EXP(-I33)))</f>
        <v>0.5068745668</v>
      </c>
      <c r="K33" s="3">
        <f t="shared" ref="K33:K132" si="4">(C33*G33+D33*H33)</f>
        <v>0.0425</v>
      </c>
      <c r="L33" s="3">
        <f t="shared" ref="L33:L132" si="5">(1/(1+EXP(-K33)))</f>
        <v>0.510623401</v>
      </c>
      <c r="M33" s="3">
        <v>0.4</v>
      </c>
      <c r="N33" s="3">
        <v>0.45</v>
      </c>
      <c r="O33" s="3">
        <v>0.5</v>
      </c>
      <c r="P33" s="3">
        <v>0.55</v>
      </c>
      <c r="Q33" s="3">
        <f t="shared" ref="Q33:Q132" si="7">(J33*M33+L33*N33)</f>
        <v>0.4325303572</v>
      </c>
      <c r="R33" s="3">
        <f t="shared" ref="R33:R132" si="8">(1/(1+EXP(-Q33)))</f>
        <v>0.6064777322</v>
      </c>
      <c r="S33" s="3">
        <f t="shared" ref="S33:S132" si="9">(J33*O33+L33*P33)</f>
        <v>0.5342801539</v>
      </c>
      <c r="T33" s="3">
        <f t="shared" ref="T33:T132" si="10">(1/(1+EXP(-S33)))</f>
        <v>0.6304808355</v>
      </c>
      <c r="U33" s="3">
        <f t="shared" ref="U33:U132" si="11">(0.5*(R33-A33)^2)</f>
        <v>0.1778928425</v>
      </c>
      <c r="V33" s="3">
        <f t="shared" ref="V33:V132" si="12">(0.5*(T33-B33)^2)</f>
        <v>0.06462701484</v>
      </c>
      <c r="W33" s="3">
        <f t="shared" ref="W33:W132" si="13">U33+V33</f>
        <v>0.2425198573</v>
      </c>
      <c r="X33" s="24">
        <f t="shared" ref="X33:X132" si="14">((R33-A33)*R33*(1-R33)*M33+(T33-B33)*T33*(1-T33)*O33)*J33*(1-J33)*C33</f>
        <v>0.0001882556669</v>
      </c>
      <c r="Y33" s="24">
        <f t="shared" ref="Y33:Y132" si="15">((R33-A33)*R33*(1-R33)*M33+(T33-B33)*T33*(1-T33)*O33)*J33*(1-J33)*D33</f>
        <v>0.0003765113339</v>
      </c>
      <c r="Z33" s="24">
        <f t="shared" ref="Z33:Z132" si="16">((R33-A33)*R33*(1-R33)*N33+(T33-B33)*T33*(1-T33)*P33)*J33*(1-J33)*C33</f>
        <v>0.0002248724776</v>
      </c>
      <c r="AA33" s="24">
        <f t="shared" ref="AA33:AA132" si="17">((R33-A33)*R33*(1-R33)*N33+(T33-B33)*T33*(1-T33)*P33)*J33*(1-J33)*D33</f>
        <v>0.0004497449551</v>
      </c>
      <c r="AB33" s="24">
        <f t="shared" ref="AB33:AB132" si="18">(R33-A33)*R33*(1-R33)*J33</f>
        <v>0.07215707291</v>
      </c>
      <c r="AC33" s="24">
        <f t="shared" ref="AC33:AC132" si="19">(R33-A33)*R33*(1-R33)*L33</f>
        <v>0.07269074519</v>
      </c>
      <c r="AD33" s="24">
        <f t="shared" ref="AD33:AD132" si="20">(T33-B33)*T33*(1-T33)*J33</f>
        <v>-0.04245525009</v>
      </c>
      <c r="AE33" s="24">
        <f t="shared" ref="AE33:AE132" si="21">(T33-B33)*T33*(1-T33)*L33</f>
        <v>-0.04276924828</v>
      </c>
      <c r="AF33" s="25">
        <v>1.0</v>
      </c>
    </row>
    <row r="34" ht="15.75" customHeight="1">
      <c r="A34" s="1">
        <v>0.01</v>
      </c>
      <c r="B34" s="3">
        <v>0.99</v>
      </c>
      <c r="C34" s="3">
        <v>0.05</v>
      </c>
      <c r="D34" s="3">
        <v>0.1</v>
      </c>
      <c r="E34" s="26">
        <f t="shared" ref="E34:H34" si="1">E33-$H$30*X33</f>
        <v>0.1498117443</v>
      </c>
      <c r="F34" s="24">
        <f t="shared" si="1"/>
        <v>0.1996234887</v>
      </c>
      <c r="G34" s="25">
        <f t="shared" si="1"/>
        <v>0.2497751275</v>
      </c>
      <c r="H34" s="24">
        <f t="shared" si="1"/>
        <v>0.299550255</v>
      </c>
      <c r="I34" s="3">
        <f t="shared" si="2"/>
        <v>0.02745293608</v>
      </c>
      <c r="J34" s="3">
        <f t="shared" si="3"/>
        <v>0.506862803</v>
      </c>
      <c r="K34" s="3">
        <f t="shared" si="4"/>
        <v>0.04244378188</v>
      </c>
      <c r="L34" s="3">
        <f t="shared" si="5"/>
        <v>0.5106093528</v>
      </c>
      <c r="M34" s="24">
        <f t="shared" ref="M34:P34" si="6">M33-$H$30*AB33</f>
        <v>0.3278429271</v>
      </c>
      <c r="N34" s="24">
        <f t="shared" si="6"/>
        <v>0.3773092548</v>
      </c>
      <c r="O34" s="24">
        <f t="shared" si="6"/>
        <v>0.5424552501</v>
      </c>
      <c r="P34" s="24">
        <f t="shared" si="6"/>
        <v>0.5927692483</v>
      </c>
      <c r="Q34" s="3">
        <f t="shared" si="7"/>
        <v>0.3588290194</v>
      </c>
      <c r="R34" s="3">
        <f t="shared" si="8"/>
        <v>0.5887569431</v>
      </c>
      <c r="S34" s="3">
        <f t="shared" si="9"/>
        <v>0.5776239108</v>
      </c>
      <c r="T34" s="3">
        <f t="shared" si="10"/>
        <v>0.6405204852</v>
      </c>
      <c r="U34" s="3">
        <f t="shared" si="11"/>
        <v>0.1674797996</v>
      </c>
      <c r="V34" s="3">
        <f t="shared" si="12"/>
        <v>0.06106796564</v>
      </c>
      <c r="W34" s="3">
        <f t="shared" si="13"/>
        <v>0.2285477653</v>
      </c>
      <c r="X34" s="24">
        <f t="shared" si="14"/>
        <v>0.00002861633588</v>
      </c>
      <c r="Y34" s="24">
        <f t="shared" si="15"/>
        <v>0.00005723267176</v>
      </c>
      <c r="Z34" s="24">
        <f t="shared" si="16"/>
        <v>0.0000646469478</v>
      </c>
      <c r="AA34" s="24">
        <f t="shared" si="17"/>
        <v>0.0001292938956</v>
      </c>
      <c r="AB34" s="24">
        <f t="shared" si="18"/>
        <v>0.07102663758</v>
      </c>
      <c r="AC34" s="24">
        <f t="shared" si="19"/>
        <v>0.07155164125</v>
      </c>
      <c r="AD34" s="24">
        <f t="shared" si="20"/>
        <v>-0.04078677019</v>
      </c>
      <c r="AE34" s="24">
        <f t="shared" si="21"/>
        <v>-0.04108825151</v>
      </c>
      <c r="AF34" s="25">
        <v>2.0</v>
      </c>
    </row>
    <row r="35" ht="15.75" customHeight="1">
      <c r="A35" s="1">
        <v>0.01</v>
      </c>
      <c r="B35" s="3">
        <v>0.99</v>
      </c>
      <c r="C35" s="3">
        <v>0.05</v>
      </c>
      <c r="D35" s="3">
        <v>0.1</v>
      </c>
      <c r="E35" s="26">
        <f t="shared" ref="E35:H35" si="22">E34-$H$30*X34</f>
        <v>0.149783128</v>
      </c>
      <c r="F35" s="24">
        <f t="shared" si="22"/>
        <v>0.199566256</v>
      </c>
      <c r="G35" s="25">
        <f t="shared" si="22"/>
        <v>0.2497104806</v>
      </c>
      <c r="H35" s="24">
        <f t="shared" si="22"/>
        <v>0.2994209611</v>
      </c>
      <c r="I35" s="3">
        <f t="shared" si="2"/>
        <v>0.027445782</v>
      </c>
      <c r="J35" s="3">
        <f t="shared" si="3"/>
        <v>0.5068610148</v>
      </c>
      <c r="K35" s="3">
        <f t="shared" si="4"/>
        <v>0.04242762014</v>
      </c>
      <c r="L35" s="3">
        <f t="shared" si="5"/>
        <v>0.5106053142</v>
      </c>
      <c r="M35" s="24">
        <f t="shared" ref="M35:P35" si="23">M34-$H$30*AB34</f>
        <v>0.2568162895</v>
      </c>
      <c r="N35" s="24">
        <f t="shared" si="23"/>
        <v>0.3057576136</v>
      </c>
      <c r="O35" s="24">
        <f t="shared" si="23"/>
        <v>0.5832420203</v>
      </c>
      <c r="P35" s="24">
        <f t="shared" si="23"/>
        <v>0.6338574998</v>
      </c>
      <c r="Q35" s="3">
        <f t="shared" si="7"/>
        <v>0.2862916275</v>
      </c>
      <c r="R35" s="3">
        <f t="shared" si="8"/>
        <v>0.5710880205</v>
      </c>
      <c r="S35" s="3">
        <f t="shared" si="9"/>
        <v>0.6192736501</v>
      </c>
      <c r="T35" s="3">
        <f t="shared" si="10"/>
        <v>0.6500533336</v>
      </c>
      <c r="U35" s="3">
        <f t="shared" si="11"/>
        <v>0.1574098834</v>
      </c>
      <c r="V35" s="3">
        <f t="shared" si="12"/>
        <v>0.05778186799</v>
      </c>
      <c r="W35" s="3">
        <f t="shared" si="13"/>
        <v>0.2151917514</v>
      </c>
      <c r="X35" s="24">
        <f t="shared" si="14"/>
        <v>-0.0001225716362</v>
      </c>
      <c r="Y35" s="24">
        <f t="shared" si="15"/>
        <v>-0.0002451432724</v>
      </c>
      <c r="Z35" s="24">
        <f t="shared" si="16"/>
        <v>-0.0000874268982</v>
      </c>
      <c r="AA35" s="24">
        <f t="shared" si="17"/>
        <v>-0.0001748537964</v>
      </c>
      <c r="AB35" s="24">
        <f t="shared" si="18"/>
        <v>0.0696612257</v>
      </c>
      <c r="AC35" s="24">
        <f t="shared" si="19"/>
        <v>0.07017582926</v>
      </c>
      <c r="AD35" s="24">
        <f t="shared" si="20"/>
        <v>-0.03919679215</v>
      </c>
      <c r="AE35" s="24">
        <f t="shared" si="21"/>
        <v>-0.03948634791</v>
      </c>
      <c r="AF35" s="27">
        <v>3.0</v>
      </c>
    </row>
    <row r="36" ht="15.75" customHeight="1">
      <c r="A36" s="1">
        <v>0.01</v>
      </c>
      <c r="B36" s="3">
        <v>0.99</v>
      </c>
      <c r="C36" s="3">
        <v>0.05</v>
      </c>
      <c r="D36" s="3">
        <v>0.1</v>
      </c>
      <c r="E36" s="26">
        <f t="shared" ref="E36:H36" si="24">E35-$H$30*X35</f>
        <v>0.1499056996</v>
      </c>
      <c r="F36" s="24">
        <f t="shared" si="24"/>
        <v>0.1998113993</v>
      </c>
      <c r="G36" s="25">
        <f t="shared" si="24"/>
        <v>0.2497979075</v>
      </c>
      <c r="H36" s="24">
        <f t="shared" si="24"/>
        <v>0.2995958149</v>
      </c>
      <c r="I36" s="3">
        <f t="shared" si="2"/>
        <v>0.02747642491</v>
      </c>
      <c r="J36" s="3">
        <f t="shared" si="3"/>
        <v>0.5068686741</v>
      </c>
      <c r="K36" s="3">
        <f t="shared" si="4"/>
        <v>0.04244947687</v>
      </c>
      <c r="L36" s="3">
        <f t="shared" si="5"/>
        <v>0.5106107759</v>
      </c>
      <c r="M36" s="24">
        <f t="shared" ref="M36:P36" si="25">M35-$H$30*AB35</f>
        <v>0.1871550638</v>
      </c>
      <c r="N36" s="24">
        <f t="shared" si="25"/>
        <v>0.2355817843</v>
      </c>
      <c r="O36" s="24">
        <f t="shared" si="25"/>
        <v>0.6224388124</v>
      </c>
      <c r="P36" s="24">
        <f t="shared" si="25"/>
        <v>0.6733438477</v>
      </c>
      <c r="Q36" s="3">
        <f t="shared" si="7"/>
        <v>0.2151536367</v>
      </c>
      <c r="R36" s="3">
        <f t="shared" si="8"/>
        <v>0.5535818715</v>
      </c>
      <c r="S36" s="3">
        <f t="shared" si="9"/>
        <v>0.6593113601</v>
      </c>
      <c r="T36" s="3">
        <f t="shared" si="10"/>
        <v>0.6591056781</v>
      </c>
      <c r="U36" s="3">
        <f t="shared" si="11"/>
        <v>0.1477406255</v>
      </c>
      <c r="V36" s="3">
        <f t="shared" si="12"/>
        <v>0.05474552614</v>
      </c>
      <c r="W36" s="3">
        <f t="shared" si="13"/>
        <v>0.2024861517</v>
      </c>
      <c r="X36" s="24">
        <f t="shared" si="14"/>
        <v>-0.0002641387299</v>
      </c>
      <c r="Y36" s="24">
        <f t="shared" si="15"/>
        <v>-0.0005282774599</v>
      </c>
      <c r="Z36" s="24">
        <f t="shared" si="16"/>
        <v>-0.0002301357371</v>
      </c>
      <c r="AA36" s="24">
        <f t="shared" si="17"/>
        <v>-0.0004602714742</v>
      </c>
      <c r="AB36" s="24">
        <f t="shared" si="18"/>
        <v>0.06809011976</v>
      </c>
      <c r="AC36" s="24">
        <f t="shared" si="19"/>
        <v>0.06859281439</v>
      </c>
      <c r="AD36" s="24">
        <f t="shared" si="20"/>
        <v>-0.03768422488</v>
      </c>
      <c r="AE36" s="24">
        <f t="shared" si="21"/>
        <v>-0.03796243936</v>
      </c>
      <c r="AF36" s="27">
        <v>4.0</v>
      </c>
    </row>
    <row r="37" ht="15.75" customHeight="1">
      <c r="A37" s="1">
        <v>0.01</v>
      </c>
      <c r="B37" s="3">
        <v>0.99</v>
      </c>
      <c r="C37" s="3">
        <v>0.05</v>
      </c>
      <c r="D37" s="3">
        <v>0.1</v>
      </c>
      <c r="E37" s="26">
        <f t="shared" ref="E37:H37" si="26">E36-$H$30*X36</f>
        <v>0.1501698384</v>
      </c>
      <c r="F37" s="24">
        <f t="shared" si="26"/>
        <v>0.2003396767</v>
      </c>
      <c r="G37" s="25">
        <f t="shared" si="26"/>
        <v>0.2500280432</v>
      </c>
      <c r="H37" s="24">
        <f t="shared" si="26"/>
        <v>0.3000560864</v>
      </c>
      <c r="I37" s="3">
        <f t="shared" si="2"/>
        <v>0.02754245959</v>
      </c>
      <c r="J37" s="3">
        <f t="shared" si="3"/>
        <v>0.5068851797</v>
      </c>
      <c r="K37" s="3">
        <f t="shared" si="4"/>
        <v>0.0425070108</v>
      </c>
      <c r="L37" s="3">
        <f t="shared" si="5"/>
        <v>0.5106251529</v>
      </c>
      <c r="M37" s="24">
        <f t="shared" ref="M37:P37" si="27">M36-$H$30*AB36</f>
        <v>0.119064944</v>
      </c>
      <c r="N37" s="24">
        <f t="shared" si="27"/>
        <v>0.1669889699</v>
      </c>
      <c r="O37" s="24">
        <f t="shared" si="27"/>
        <v>0.6601230373</v>
      </c>
      <c r="P37" s="24">
        <f t="shared" si="27"/>
        <v>0.7113062871</v>
      </c>
      <c r="Q37" s="3">
        <f t="shared" si="7"/>
        <v>0.1456210238</v>
      </c>
      <c r="R37" s="3">
        <f t="shared" si="8"/>
        <v>0.5363410595</v>
      </c>
      <c r="S37" s="3">
        <f t="shared" si="9"/>
        <v>0.697817466</v>
      </c>
      <c r="T37" s="3">
        <f t="shared" si="10"/>
        <v>0.6677036988</v>
      </c>
      <c r="U37" s="3">
        <f t="shared" si="11"/>
        <v>0.1385174555</v>
      </c>
      <c r="V37" s="3">
        <f t="shared" si="12"/>
        <v>0.05193745289</v>
      </c>
      <c r="W37" s="3">
        <f t="shared" si="13"/>
        <v>0.1904549084</v>
      </c>
      <c r="X37" s="24">
        <f t="shared" si="14"/>
        <v>-0.0003951842441</v>
      </c>
      <c r="Y37" s="24">
        <f t="shared" si="15"/>
        <v>-0.0007903684883</v>
      </c>
      <c r="Z37" s="24">
        <f t="shared" si="16"/>
        <v>-0.0003625318549</v>
      </c>
      <c r="AA37" s="24">
        <f t="shared" si="17"/>
        <v>-0.0007250637099</v>
      </c>
      <c r="AB37" s="24">
        <f t="shared" si="18"/>
        <v>0.06634627246</v>
      </c>
      <c r="AC37" s="24">
        <f t="shared" si="19"/>
        <v>0.06683579809</v>
      </c>
      <c r="AD37" s="24">
        <f t="shared" si="20"/>
        <v>-0.0362471783</v>
      </c>
      <c r="AE37" s="24">
        <f t="shared" si="21"/>
        <v>-0.03651462246</v>
      </c>
      <c r="AF37" s="27">
        <v>5.0</v>
      </c>
    </row>
    <row r="38" ht="15.75" customHeight="1">
      <c r="A38" s="1">
        <v>0.01</v>
      </c>
      <c r="B38" s="3">
        <v>0.99</v>
      </c>
      <c r="C38" s="3">
        <v>0.05</v>
      </c>
      <c r="D38" s="3">
        <v>0.1</v>
      </c>
      <c r="E38" s="26">
        <f t="shared" ref="E38:H38" si="28">E37-$H$30*X37</f>
        <v>0.1505650226</v>
      </c>
      <c r="F38" s="24">
        <f t="shared" si="28"/>
        <v>0.2011300452</v>
      </c>
      <c r="G38" s="25">
        <f t="shared" si="28"/>
        <v>0.2503905751</v>
      </c>
      <c r="H38" s="24">
        <f t="shared" si="28"/>
        <v>0.3007811501</v>
      </c>
      <c r="I38" s="3">
        <f t="shared" si="2"/>
        <v>0.02764125565</v>
      </c>
      <c r="J38" s="3">
        <f t="shared" si="3"/>
        <v>0.506909874</v>
      </c>
      <c r="K38" s="3">
        <f t="shared" si="4"/>
        <v>0.04259764377</v>
      </c>
      <c r="L38" s="3">
        <f t="shared" si="5"/>
        <v>0.5106478009</v>
      </c>
      <c r="M38" s="24">
        <f t="shared" ref="M38:P38" si="29">M37-$H$30*AB37</f>
        <v>0.05271867159</v>
      </c>
      <c r="N38" s="24">
        <f t="shared" si="29"/>
        <v>0.1001531718</v>
      </c>
      <c r="O38" s="24">
        <f t="shared" si="29"/>
        <v>0.6963702156</v>
      </c>
      <c r="P38" s="24">
        <f t="shared" si="29"/>
        <v>0.7478209095</v>
      </c>
      <c r="Q38" s="3">
        <f t="shared" si="7"/>
        <v>0.07786661211</v>
      </c>
      <c r="R38" s="3">
        <f t="shared" si="8"/>
        <v>0.5194568231</v>
      </c>
      <c r="S38" s="3">
        <f t="shared" si="9"/>
        <v>0.7348700411</v>
      </c>
      <c r="T38" s="3">
        <f t="shared" si="10"/>
        <v>0.6758730585</v>
      </c>
      <c r="U38" s="3">
        <f t="shared" si="11"/>
        <v>0.1297731273</v>
      </c>
      <c r="V38" s="3">
        <f t="shared" si="12"/>
        <v>0.0493378677</v>
      </c>
      <c r="W38" s="3">
        <f t="shared" si="13"/>
        <v>0.179110995</v>
      </c>
      <c r="X38" s="24">
        <f t="shared" si="14"/>
        <v>-0.0005151099796</v>
      </c>
      <c r="Y38" s="24">
        <f t="shared" si="15"/>
        <v>-0.001030219959</v>
      </c>
      <c r="Z38" s="24">
        <f t="shared" si="16"/>
        <v>-0.0004839695472</v>
      </c>
      <c r="AA38" s="24">
        <f t="shared" si="17"/>
        <v>-0.0009679390943</v>
      </c>
      <c r="AB38" s="24">
        <f t="shared" si="18"/>
        <v>0.06446440882</v>
      </c>
      <c r="AC38" s="24">
        <f t="shared" si="19"/>
        <v>0.064939766</v>
      </c>
      <c r="AD38" s="24">
        <f t="shared" si="20"/>
        <v>-0.03488319076</v>
      </c>
      <c r="AE38" s="24">
        <f t="shared" si="21"/>
        <v>-0.03514041759</v>
      </c>
      <c r="AF38" s="27">
        <v>6.0</v>
      </c>
    </row>
    <row r="39" ht="15.75" customHeight="1">
      <c r="A39" s="1">
        <v>0.01</v>
      </c>
      <c r="B39" s="3">
        <v>0.99</v>
      </c>
      <c r="C39" s="3">
        <v>0.05</v>
      </c>
      <c r="D39" s="3">
        <v>0.1</v>
      </c>
      <c r="E39" s="26">
        <f t="shared" ref="E39:H39" si="30">E38-$H$30*X38</f>
        <v>0.1510801326</v>
      </c>
      <c r="F39" s="24">
        <f t="shared" si="30"/>
        <v>0.2021602652</v>
      </c>
      <c r="G39" s="25">
        <f t="shared" si="30"/>
        <v>0.2508745446</v>
      </c>
      <c r="H39" s="24">
        <f t="shared" si="30"/>
        <v>0.3017490892</v>
      </c>
      <c r="I39" s="3">
        <f t="shared" si="2"/>
        <v>0.02777003315</v>
      </c>
      <c r="J39" s="3">
        <f t="shared" si="3"/>
        <v>0.5069420622</v>
      </c>
      <c r="K39" s="3">
        <f t="shared" si="4"/>
        <v>0.04271863615</v>
      </c>
      <c r="L39" s="3">
        <f t="shared" si="5"/>
        <v>0.5106780352</v>
      </c>
      <c r="M39" s="24">
        <f t="shared" ref="M39:P39" si="31">M38-$H$30*AB38</f>
        <v>-0.01174573723</v>
      </c>
      <c r="N39" s="24">
        <f t="shared" si="31"/>
        <v>0.03521340581</v>
      </c>
      <c r="O39" s="24">
        <f t="shared" si="31"/>
        <v>0.7312534064</v>
      </c>
      <c r="P39" s="24">
        <f t="shared" si="31"/>
        <v>0.7829613271</v>
      </c>
      <c r="Q39" s="3">
        <f t="shared" si="7"/>
        <v>0.01202830464</v>
      </c>
      <c r="R39" s="3">
        <f t="shared" si="8"/>
        <v>0.5030070399</v>
      </c>
      <c r="S39" s="3">
        <f t="shared" si="9"/>
        <v>0.770544262</v>
      </c>
      <c r="T39" s="3">
        <f t="shared" si="10"/>
        <v>0.6836386168</v>
      </c>
      <c r="U39" s="3">
        <f t="shared" si="11"/>
        <v>0.1215279707</v>
      </c>
      <c r="V39" s="3">
        <f t="shared" si="12"/>
        <v>0.04692864857</v>
      </c>
      <c r="W39" s="3">
        <f t="shared" si="13"/>
        <v>0.1684566193</v>
      </c>
      <c r="X39" s="24">
        <f t="shared" si="14"/>
        <v>-0.000623625515</v>
      </c>
      <c r="Y39" s="24">
        <f t="shared" si="15"/>
        <v>-0.00124725103</v>
      </c>
      <c r="Z39" s="24">
        <f t="shared" si="16"/>
        <v>-0.000594112719</v>
      </c>
      <c r="AA39" s="24">
        <f t="shared" si="17"/>
        <v>-0.001188225438</v>
      </c>
      <c r="AB39" s="24">
        <f t="shared" si="18"/>
        <v>0.06247924146</v>
      </c>
      <c r="AC39" s="24">
        <f t="shared" si="19"/>
        <v>0.06293969007</v>
      </c>
      <c r="AD39" s="24">
        <f t="shared" si="20"/>
        <v>-0.033589412</v>
      </c>
      <c r="AE39" s="24">
        <f t="shared" si="21"/>
        <v>-0.03383695338</v>
      </c>
      <c r="AF39" s="27">
        <v>7.0</v>
      </c>
    </row>
    <row r="40" ht="15.75" customHeight="1">
      <c r="A40" s="1">
        <v>0.01</v>
      </c>
      <c r="B40" s="3">
        <v>0.99</v>
      </c>
      <c r="C40" s="3">
        <v>0.05</v>
      </c>
      <c r="D40" s="3">
        <v>0.1</v>
      </c>
      <c r="E40" s="26">
        <f t="shared" ref="E40:H40" si="32">E39-$H$30*X39</f>
        <v>0.1517037581</v>
      </c>
      <c r="F40" s="24">
        <f t="shared" si="32"/>
        <v>0.2034075162</v>
      </c>
      <c r="G40" s="25">
        <f t="shared" si="32"/>
        <v>0.2514686573</v>
      </c>
      <c r="H40" s="24">
        <f t="shared" si="32"/>
        <v>0.3029373147</v>
      </c>
      <c r="I40" s="3">
        <f t="shared" si="2"/>
        <v>0.02792593953</v>
      </c>
      <c r="J40" s="3">
        <f t="shared" si="3"/>
        <v>0.5069810312</v>
      </c>
      <c r="K40" s="3">
        <f t="shared" si="4"/>
        <v>0.04286716433</v>
      </c>
      <c r="L40" s="3">
        <f t="shared" si="5"/>
        <v>0.5107151503</v>
      </c>
      <c r="M40" s="24">
        <f t="shared" ref="M40:P40" si="33">M39-$H$30*AB39</f>
        <v>-0.07422497869</v>
      </c>
      <c r="N40" s="24">
        <f t="shared" si="33"/>
        <v>-0.02772628426</v>
      </c>
      <c r="O40" s="24">
        <f t="shared" si="33"/>
        <v>0.7648428184</v>
      </c>
      <c r="P40" s="24">
        <f t="shared" si="33"/>
        <v>0.8167982805</v>
      </c>
      <c r="Q40" s="3">
        <f t="shared" si="7"/>
        <v>-0.05179088967</v>
      </c>
      <c r="R40" s="3">
        <f t="shared" si="8"/>
        <v>0.4870551709</v>
      </c>
      <c r="S40" s="3">
        <f t="shared" si="9"/>
        <v>0.8049120573</v>
      </c>
      <c r="T40" s="3">
        <f t="shared" si="10"/>
        <v>0.6910242361</v>
      </c>
      <c r="U40" s="3">
        <f t="shared" si="11"/>
        <v>0.1137908181</v>
      </c>
      <c r="V40" s="3">
        <f t="shared" si="12"/>
        <v>0.04469325369</v>
      </c>
      <c r="W40" s="3">
        <f t="shared" si="13"/>
        <v>0.1584840718</v>
      </c>
      <c r="X40" s="24">
        <f t="shared" si="14"/>
        <v>-0.0007207291924</v>
      </c>
      <c r="Y40" s="24">
        <f t="shared" si="15"/>
        <v>-0.001441458385</v>
      </c>
      <c r="Z40" s="24">
        <f t="shared" si="16"/>
        <v>-0.000692917662</v>
      </c>
      <c r="AA40" s="24">
        <f t="shared" si="17"/>
        <v>-0.001385835324</v>
      </c>
      <c r="AB40" s="24">
        <f t="shared" si="18"/>
        <v>0.06042395283</v>
      </c>
      <c r="AC40" s="24">
        <f t="shared" si="19"/>
        <v>0.06086899953</v>
      </c>
      <c r="AD40" s="24">
        <f t="shared" si="20"/>
        <v>-0.0323627478</v>
      </c>
      <c r="AE40" s="24">
        <f t="shared" si="21"/>
        <v>-0.03260111244</v>
      </c>
      <c r="AF40" s="27">
        <v>8.0</v>
      </c>
    </row>
    <row r="41" ht="15.75" customHeight="1">
      <c r="A41" s="1">
        <v>0.01</v>
      </c>
      <c r="B41" s="3">
        <v>0.99</v>
      </c>
      <c r="C41" s="3">
        <v>0.05</v>
      </c>
      <c r="D41" s="3">
        <v>0.1</v>
      </c>
      <c r="E41" s="26">
        <f t="shared" ref="E41:H41" si="34">E40-$H$30*X40</f>
        <v>0.1524244873</v>
      </c>
      <c r="F41" s="24">
        <f t="shared" si="34"/>
        <v>0.2048489746</v>
      </c>
      <c r="G41" s="25">
        <f t="shared" si="34"/>
        <v>0.252161575</v>
      </c>
      <c r="H41" s="24">
        <f t="shared" si="34"/>
        <v>0.30432315</v>
      </c>
      <c r="I41" s="3">
        <f t="shared" si="2"/>
        <v>0.02810612182</v>
      </c>
      <c r="J41" s="3">
        <f t="shared" si="3"/>
        <v>0.5070260679</v>
      </c>
      <c r="K41" s="3">
        <f t="shared" si="4"/>
        <v>0.04304039375</v>
      </c>
      <c r="L41" s="3">
        <f t="shared" si="5"/>
        <v>0.5107584377</v>
      </c>
      <c r="M41" s="24">
        <f t="shared" ref="M41:P41" si="35">M40-$H$30*AB40</f>
        <v>-0.1346489315</v>
      </c>
      <c r="N41" s="24">
        <f t="shared" si="35"/>
        <v>-0.08859528379</v>
      </c>
      <c r="O41" s="24">
        <f t="shared" si="35"/>
        <v>0.7972055662</v>
      </c>
      <c r="P41" s="24">
        <f t="shared" si="35"/>
        <v>0.8493993929</v>
      </c>
      <c r="Q41" s="3">
        <f t="shared" si="7"/>
        <v>-0.113521307</v>
      </c>
      <c r="R41" s="3">
        <f t="shared" si="8"/>
        <v>0.4716501123</v>
      </c>
      <c r="S41" s="3">
        <f t="shared" si="9"/>
        <v>0.8380419105</v>
      </c>
      <c r="T41" s="3">
        <f t="shared" si="10"/>
        <v>0.6980526595</v>
      </c>
      <c r="U41" s="3">
        <f t="shared" si="11"/>
        <v>0.1065604131</v>
      </c>
      <c r="V41" s="3">
        <f t="shared" si="12"/>
        <v>0.04261662481</v>
      </c>
      <c r="W41" s="3">
        <f t="shared" si="13"/>
        <v>0.1491770379</v>
      </c>
      <c r="X41" s="24">
        <f t="shared" si="14"/>
        <v>-0.0008066713321</v>
      </c>
      <c r="Y41" s="24">
        <f t="shared" si="15"/>
        <v>-0.001613342664</v>
      </c>
      <c r="Z41" s="24">
        <f t="shared" si="16"/>
        <v>-0.0007805974746</v>
      </c>
      <c r="AA41" s="24">
        <f t="shared" si="17"/>
        <v>-0.001561194949</v>
      </c>
      <c r="AB41" s="24">
        <f t="shared" si="18"/>
        <v>0.05832903556</v>
      </c>
      <c r="AC41" s="24">
        <f t="shared" si="19"/>
        <v>0.05875841295</v>
      </c>
      <c r="AD41" s="24">
        <f t="shared" si="20"/>
        <v>-0.03119997217</v>
      </c>
      <c r="AE41" s="24">
        <f t="shared" si="21"/>
        <v>-0.03142964445</v>
      </c>
      <c r="AF41" s="27">
        <v>9.0</v>
      </c>
    </row>
    <row r="42" ht="15.75" customHeight="1">
      <c r="A42" s="1">
        <v>0.01</v>
      </c>
      <c r="B42" s="3">
        <v>0.99</v>
      </c>
      <c r="C42" s="3">
        <v>0.05</v>
      </c>
      <c r="D42" s="3">
        <v>0.1</v>
      </c>
      <c r="E42" s="26">
        <f t="shared" ref="E42:H42" si="36">E41-$H$30*X41</f>
        <v>0.1532311586</v>
      </c>
      <c r="F42" s="24">
        <f t="shared" si="36"/>
        <v>0.2064623173</v>
      </c>
      <c r="G42" s="25">
        <f t="shared" si="36"/>
        <v>0.2529421725</v>
      </c>
      <c r="H42" s="24">
        <f t="shared" si="36"/>
        <v>0.3058843449</v>
      </c>
      <c r="I42" s="3">
        <f t="shared" si="2"/>
        <v>0.02830778966</v>
      </c>
      <c r="J42" s="3">
        <f t="shared" si="3"/>
        <v>0.5070764749</v>
      </c>
      <c r="K42" s="3">
        <f t="shared" si="4"/>
        <v>0.04323554312</v>
      </c>
      <c r="L42" s="3">
        <f t="shared" si="5"/>
        <v>0.5108072023</v>
      </c>
      <c r="M42" s="24">
        <f t="shared" ref="M42:P42" si="37">M41-$H$30*AB41</f>
        <v>-0.1929779671</v>
      </c>
      <c r="N42" s="24">
        <f t="shared" si="37"/>
        <v>-0.1473536967</v>
      </c>
      <c r="O42" s="24">
        <f t="shared" si="37"/>
        <v>0.8284055383</v>
      </c>
      <c r="P42" s="24">
        <f t="shared" si="37"/>
        <v>0.8808290374</v>
      </c>
      <c r="Q42" s="3">
        <f t="shared" si="7"/>
        <v>-0.1731239169</v>
      </c>
      <c r="R42" s="3">
        <f t="shared" si="8"/>
        <v>0.4568267988</v>
      </c>
      <c r="S42" s="3">
        <f t="shared" si="9"/>
        <v>0.8699987765</v>
      </c>
      <c r="T42" s="3">
        <f t="shared" si="10"/>
        <v>0.7047454434</v>
      </c>
      <c r="U42" s="3">
        <f t="shared" si="11"/>
        <v>0.09982709408</v>
      </c>
      <c r="V42" s="3">
        <f t="shared" si="12"/>
        <v>0.04068508103</v>
      </c>
      <c r="W42" s="3">
        <f t="shared" si="13"/>
        <v>0.1405121751</v>
      </c>
      <c r="X42" s="24">
        <f t="shared" si="14"/>
        <v>-0.0008819069662</v>
      </c>
      <c r="Y42" s="24">
        <f t="shared" si="15"/>
        <v>-0.001763813932</v>
      </c>
      <c r="Z42" s="24">
        <f t="shared" si="16"/>
        <v>-0.0008575754437</v>
      </c>
      <c r="AA42" s="24">
        <f t="shared" si="17"/>
        <v>-0.001715150887</v>
      </c>
      <c r="AB42" s="24">
        <f t="shared" si="18"/>
        <v>0.05622151997</v>
      </c>
      <c r="AC42" s="24">
        <f t="shared" si="19"/>
        <v>0.05663516007</v>
      </c>
      <c r="AD42" s="24">
        <f t="shared" si="20"/>
        <v>-0.03009781291</v>
      </c>
      <c r="AE42" s="24">
        <f t="shared" si="21"/>
        <v>-0.03031925236</v>
      </c>
      <c r="AF42" s="27">
        <v>10.0</v>
      </c>
    </row>
    <row r="43" ht="15.75" customHeight="1">
      <c r="A43" s="1">
        <v>0.01</v>
      </c>
      <c r="B43" s="3">
        <v>0.99</v>
      </c>
      <c r="C43" s="3">
        <v>0.05</v>
      </c>
      <c r="D43" s="3">
        <v>0.1</v>
      </c>
      <c r="E43" s="26">
        <f t="shared" ref="E43:H43" si="38">E42-$H$30*X42</f>
        <v>0.1541130656</v>
      </c>
      <c r="F43" s="24">
        <f t="shared" si="38"/>
        <v>0.2082261312</v>
      </c>
      <c r="G43" s="25">
        <f t="shared" si="38"/>
        <v>0.2537997479</v>
      </c>
      <c r="H43" s="24">
        <f t="shared" si="38"/>
        <v>0.3075994958</v>
      </c>
      <c r="I43" s="3">
        <f t="shared" si="2"/>
        <v>0.0285282664</v>
      </c>
      <c r="J43" s="3">
        <f t="shared" si="3"/>
        <v>0.5071315829</v>
      </c>
      <c r="K43" s="3">
        <f t="shared" si="4"/>
        <v>0.04344993698</v>
      </c>
      <c r="L43" s="3">
        <f t="shared" si="5"/>
        <v>0.5108607756</v>
      </c>
      <c r="M43" s="24">
        <f t="shared" ref="M43:P43" si="39">M42-$H$30*AB42</f>
        <v>-0.2491994871</v>
      </c>
      <c r="N43" s="24">
        <f t="shared" si="39"/>
        <v>-0.2039888568</v>
      </c>
      <c r="O43" s="24">
        <f t="shared" si="39"/>
        <v>0.8585033513</v>
      </c>
      <c r="P43" s="24">
        <f t="shared" si="39"/>
        <v>0.9111482897</v>
      </c>
      <c r="Q43" s="3">
        <f t="shared" si="7"/>
        <v>-0.2305868359</v>
      </c>
      <c r="R43" s="3">
        <f t="shared" si="8"/>
        <v>0.4426073645</v>
      </c>
      <c r="S43" s="3">
        <f t="shared" si="9"/>
        <v>0.9008440855</v>
      </c>
      <c r="T43" s="3">
        <f t="shared" si="10"/>
        <v>0.7111229316</v>
      </c>
      <c r="U43" s="3">
        <f t="shared" si="11"/>
        <v>0.09357456592</v>
      </c>
      <c r="V43" s="3">
        <f t="shared" si="12"/>
        <v>0.03888620965</v>
      </c>
      <c r="W43" s="3">
        <f t="shared" si="13"/>
        <v>0.1324607756</v>
      </c>
      <c r="X43" s="24">
        <f t="shared" si="14"/>
        <v>-0.0009470448208</v>
      </c>
      <c r="Y43" s="24">
        <f t="shared" si="15"/>
        <v>-0.001894089642</v>
      </c>
      <c r="Z43" s="24">
        <f t="shared" si="16"/>
        <v>-0.0009244341978</v>
      </c>
      <c r="AA43" s="24">
        <f t="shared" si="17"/>
        <v>-0.001848868396</v>
      </c>
      <c r="AB43" s="24">
        <f t="shared" si="18"/>
        <v>0.05412456623</v>
      </c>
      <c r="AC43" s="24">
        <f t="shared" si="19"/>
        <v>0.05452257129</v>
      </c>
      <c r="AD43" s="24">
        <f t="shared" si="20"/>
        <v>-0.02905301541</v>
      </c>
      <c r="AE43" s="24">
        <f t="shared" si="21"/>
        <v>-0.02926665679</v>
      </c>
      <c r="AF43" s="27">
        <v>11.0</v>
      </c>
    </row>
    <row r="44" ht="15.75" customHeight="1">
      <c r="A44" s="1">
        <v>0.01</v>
      </c>
      <c r="B44" s="3">
        <v>0.99</v>
      </c>
      <c r="C44" s="3">
        <v>0.05</v>
      </c>
      <c r="D44" s="3">
        <v>0.1</v>
      </c>
      <c r="E44" s="26">
        <f t="shared" ref="E44:H44" si="40">E43-$H$30*X43</f>
        <v>0.1550601104</v>
      </c>
      <c r="F44" s="24">
        <f t="shared" si="40"/>
        <v>0.2101202208</v>
      </c>
      <c r="G44" s="25">
        <f t="shared" si="40"/>
        <v>0.2547241821</v>
      </c>
      <c r="H44" s="24">
        <f t="shared" si="40"/>
        <v>0.3094483642</v>
      </c>
      <c r="I44" s="3">
        <f t="shared" si="2"/>
        <v>0.0287650276</v>
      </c>
      <c r="J44" s="3">
        <f t="shared" si="3"/>
        <v>0.5071907611</v>
      </c>
      <c r="K44" s="3">
        <f t="shared" si="4"/>
        <v>0.04368104553</v>
      </c>
      <c r="L44" s="3">
        <f t="shared" si="5"/>
        <v>0.5109185254</v>
      </c>
      <c r="M44" s="24">
        <f t="shared" ref="M44:P44" si="41">M43-$H$30*AB43</f>
        <v>-0.3033240533</v>
      </c>
      <c r="N44" s="24">
        <f t="shared" si="41"/>
        <v>-0.2585114281</v>
      </c>
      <c r="O44" s="24">
        <f t="shared" si="41"/>
        <v>0.8875563667</v>
      </c>
      <c r="P44" s="24">
        <f t="shared" si="41"/>
        <v>0.9404149465</v>
      </c>
      <c r="Q44" s="3">
        <f t="shared" si="7"/>
        <v>-0.2859214351</v>
      </c>
      <c r="R44" s="3">
        <f t="shared" si="8"/>
        <v>0.4290026592</v>
      </c>
      <c r="S44" s="3">
        <f t="shared" si="9"/>
        <v>0.9306358068</v>
      </c>
      <c r="T44" s="3">
        <f t="shared" si="10"/>
        <v>0.7172042591</v>
      </c>
      <c r="U44" s="3">
        <f t="shared" si="11"/>
        <v>0.08778161421</v>
      </c>
      <c r="V44" s="3">
        <f t="shared" si="12"/>
        <v>0.03720875812</v>
      </c>
      <c r="W44" s="3">
        <f t="shared" si="13"/>
        <v>0.1249903723</v>
      </c>
      <c r="X44" s="24">
        <f t="shared" si="14"/>
        <v>-0.001002797887</v>
      </c>
      <c r="Y44" s="24">
        <f t="shared" si="15"/>
        <v>-0.002005595774</v>
      </c>
      <c r="Z44" s="24">
        <f t="shared" si="16"/>
        <v>-0.0009818660819</v>
      </c>
      <c r="AA44" s="24">
        <f t="shared" si="17"/>
        <v>-0.001963732164</v>
      </c>
      <c r="AB44" s="24">
        <f t="shared" si="18"/>
        <v>0.05205736518</v>
      </c>
      <c r="AC44" s="24">
        <f t="shared" si="19"/>
        <v>0.0524399778</v>
      </c>
      <c r="AD44" s="24">
        <f t="shared" si="20"/>
        <v>-0.02806238921</v>
      </c>
      <c r="AE44" s="24">
        <f t="shared" si="21"/>
        <v>-0.02826864291</v>
      </c>
      <c r="AF44" s="27">
        <v>12.0</v>
      </c>
    </row>
    <row r="45" ht="15.75" customHeight="1">
      <c r="A45" s="1">
        <v>0.01</v>
      </c>
      <c r="B45" s="3">
        <v>0.99</v>
      </c>
      <c r="C45" s="3">
        <v>0.05</v>
      </c>
      <c r="D45" s="3">
        <v>0.1</v>
      </c>
      <c r="E45" s="26">
        <f t="shared" ref="E45:H45" si="42">E44-$H$30*X44</f>
        <v>0.1560629083</v>
      </c>
      <c r="F45" s="24">
        <f t="shared" si="42"/>
        <v>0.2121258166</v>
      </c>
      <c r="G45" s="25">
        <f t="shared" si="42"/>
        <v>0.2557060482</v>
      </c>
      <c r="H45" s="24">
        <f t="shared" si="42"/>
        <v>0.3114120964</v>
      </c>
      <c r="I45" s="3">
        <f t="shared" si="2"/>
        <v>0.02901572708</v>
      </c>
      <c r="J45" s="3">
        <f t="shared" si="3"/>
        <v>0.5072534229</v>
      </c>
      <c r="K45" s="3">
        <f t="shared" si="4"/>
        <v>0.04392651205</v>
      </c>
      <c r="L45" s="3">
        <f t="shared" si="5"/>
        <v>0.5109798626</v>
      </c>
      <c r="M45" s="24">
        <f t="shared" ref="M45:P45" si="43">M44-$H$30*AB44</f>
        <v>-0.3553814185</v>
      </c>
      <c r="N45" s="24">
        <f t="shared" si="43"/>
        <v>-0.3109514059</v>
      </c>
      <c r="O45" s="24">
        <f t="shared" si="43"/>
        <v>0.9156187559</v>
      </c>
      <c r="P45" s="24">
        <f t="shared" si="43"/>
        <v>0.9686835894</v>
      </c>
      <c r="Q45" s="3">
        <f t="shared" si="7"/>
        <v>-0.3391583476</v>
      </c>
      <c r="R45" s="3">
        <f t="shared" si="8"/>
        <v>0.416013939</v>
      </c>
      <c r="S45" s="3">
        <f t="shared" si="9"/>
        <v>0.9594285554</v>
      </c>
      <c r="T45" s="3">
        <f t="shared" si="10"/>
        <v>0.7230073778</v>
      </c>
      <c r="U45" s="3">
        <f t="shared" si="11"/>
        <v>0.08242365932</v>
      </c>
      <c r="V45" s="3">
        <f t="shared" si="12"/>
        <v>0.03564253015</v>
      </c>
      <c r="W45" s="3">
        <f t="shared" si="13"/>
        <v>0.1180661895</v>
      </c>
      <c r="X45" s="24">
        <f t="shared" si="14"/>
        <v>-0.001049939208</v>
      </c>
      <c r="Y45" s="24">
        <f t="shared" si="15"/>
        <v>-0.002099878417</v>
      </c>
      <c r="Z45" s="24">
        <f t="shared" si="16"/>
        <v>-0.001030628498</v>
      </c>
      <c r="AA45" s="24">
        <f t="shared" si="17"/>
        <v>-0.002061256996</v>
      </c>
      <c r="AB45" s="24">
        <f t="shared" si="18"/>
        <v>0.05003527529</v>
      </c>
      <c r="AC45" s="24">
        <f t="shared" si="19"/>
        <v>0.05040284981</v>
      </c>
      <c r="AD45" s="24">
        <f t="shared" si="20"/>
        <v>-0.02712284097</v>
      </c>
      <c r="AE45" s="24">
        <f t="shared" si="21"/>
        <v>-0.0273220937</v>
      </c>
      <c r="AF45" s="27">
        <v>13.0</v>
      </c>
    </row>
    <row r="46" ht="15.75" customHeight="1">
      <c r="A46" s="1">
        <v>0.01</v>
      </c>
      <c r="B46" s="3">
        <v>0.99</v>
      </c>
      <c r="C46" s="3">
        <v>0.05</v>
      </c>
      <c r="D46" s="3">
        <v>0.1</v>
      </c>
      <c r="E46" s="26">
        <f t="shared" ref="E46:H46" si="44">E45-$H$30*X45</f>
        <v>0.1571128475</v>
      </c>
      <c r="F46" s="24">
        <f t="shared" si="44"/>
        <v>0.214225695</v>
      </c>
      <c r="G46" s="25">
        <f t="shared" si="44"/>
        <v>0.2567366767</v>
      </c>
      <c r="H46" s="24">
        <f t="shared" si="44"/>
        <v>0.3134733534</v>
      </c>
      <c r="I46" s="3">
        <f t="shared" si="2"/>
        <v>0.02927821188</v>
      </c>
      <c r="J46" s="3">
        <f t="shared" si="3"/>
        <v>0.5073190301</v>
      </c>
      <c r="K46" s="3">
        <f t="shared" si="4"/>
        <v>0.04418416917</v>
      </c>
      <c r="L46" s="3">
        <f t="shared" si="5"/>
        <v>0.5110442456</v>
      </c>
      <c r="M46" s="24">
        <f t="shared" ref="M46:P46" si="45">M45-$H$30*AB45</f>
        <v>-0.4054166937</v>
      </c>
      <c r="N46" s="24">
        <f t="shared" si="45"/>
        <v>-0.3613542557</v>
      </c>
      <c r="O46" s="24">
        <f t="shared" si="45"/>
        <v>0.9427415968</v>
      </c>
      <c r="P46" s="24">
        <f t="shared" si="45"/>
        <v>0.9960056831</v>
      </c>
      <c r="Q46" s="3">
        <f t="shared" si="7"/>
        <v>-0.3903436169</v>
      </c>
      <c r="R46" s="3">
        <f t="shared" si="8"/>
        <v>0.4036345847</v>
      </c>
      <c r="S46" s="3">
        <f t="shared" si="9"/>
        <v>0.9872737255</v>
      </c>
      <c r="T46" s="3">
        <f t="shared" si="10"/>
        <v>0.7285490959</v>
      </c>
      <c r="U46" s="3">
        <f t="shared" si="11"/>
        <v>0.07747409313</v>
      </c>
      <c r="V46" s="3">
        <f t="shared" si="12"/>
        <v>0.03417828763</v>
      </c>
      <c r="W46" s="3">
        <f t="shared" si="13"/>
        <v>0.1116523808</v>
      </c>
      <c r="X46" s="24">
        <f t="shared" si="14"/>
        <v>-0.001089264878</v>
      </c>
      <c r="Y46" s="24">
        <f t="shared" si="15"/>
        <v>-0.002178529755</v>
      </c>
      <c r="Z46" s="24">
        <f t="shared" si="16"/>
        <v>-0.001071506306</v>
      </c>
      <c r="AA46" s="24">
        <f t="shared" si="17"/>
        <v>-0.002143012612</v>
      </c>
      <c r="AB46" s="24">
        <f t="shared" si="18"/>
        <v>0.04807012181</v>
      </c>
      <c r="AC46" s="24">
        <f t="shared" si="19"/>
        <v>0.04842309804</v>
      </c>
      <c r="AD46" s="24">
        <f t="shared" si="20"/>
        <v>-0.02623139683</v>
      </c>
      <c r="AE46" s="24">
        <f t="shared" si="21"/>
        <v>-0.02642401252</v>
      </c>
      <c r="AF46" s="27">
        <v>14.0</v>
      </c>
    </row>
    <row r="47" ht="15.75" customHeight="1">
      <c r="A47" s="1">
        <v>0.01</v>
      </c>
      <c r="B47" s="3">
        <v>0.99</v>
      </c>
      <c r="C47" s="3">
        <v>0.05</v>
      </c>
      <c r="D47" s="3">
        <v>0.1</v>
      </c>
      <c r="E47" s="26">
        <f t="shared" ref="E47:H47" si="46">E46-$H$30*X46</f>
        <v>0.1582021124</v>
      </c>
      <c r="F47" s="24">
        <f t="shared" si="46"/>
        <v>0.2164042248</v>
      </c>
      <c r="G47" s="25">
        <f t="shared" si="46"/>
        <v>0.257808183</v>
      </c>
      <c r="H47" s="24">
        <f t="shared" si="46"/>
        <v>0.315616366</v>
      </c>
      <c r="I47" s="3">
        <f t="shared" si="2"/>
        <v>0.0295505281</v>
      </c>
      <c r="J47" s="3">
        <f t="shared" si="3"/>
        <v>0.5073870945</v>
      </c>
      <c r="K47" s="3">
        <f t="shared" si="4"/>
        <v>0.04445204575</v>
      </c>
      <c r="L47" s="3">
        <f t="shared" si="5"/>
        <v>0.5111111819</v>
      </c>
      <c r="M47" s="24">
        <f t="shared" ref="M47:P47" si="47">M46-$H$30*AB46</f>
        <v>-0.4534868155</v>
      </c>
      <c r="N47" s="24">
        <f t="shared" si="47"/>
        <v>-0.4097773537</v>
      </c>
      <c r="O47" s="24">
        <f t="shared" si="47"/>
        <v>0.9689729937</v>
      </c>
      <c r="P47" s="24">
        <f t="shared" si="47"/>
        <v>1.022429696</v>
      </c>
      <c r="Q47" s="3">
        <f t="shared" si="7"/>
        <v>-0.4395351453</v>
      </c>
      <c r="R47" s="3">
        <f t="shared" si="8"/>
        <v>0.3918517404</v>
      </c>
      <c r="S47" s="3">
        <f t="shared" si="9"/>
        <v>1.014219642</v>
      </c>
      <c r="T47" s="3">
        <f t="shared" si="10"/>
        <v>0.7338451276</v>
      </c>
      <c r="U47" s="3">
        <f t="shared" si="11"/>
        <v>0.07290537582</v>
      </c>
      <c r="V47" s="3">
        <f t="shared" si="12"/>
        <v>0.03280765933</v>
      </c>
      <c r="W47" s="3">
        <f t="shared" si="13"/>
        <v>0.1057130352</v>
      </c>
      <c r="X47" s="24">
        <f t="shared" si="14"/>
        <v>-0.001121564903</v>
      </c>
      <c r="Y47" s="24">
        <f t="shared" si="15"/>
        <v>-0.002243129807</v>
      </c>
      <c r="Z47" s="24">
        <f t="shared" si="16"/>
        <v>-0.001105282033</v>
      </c>
      <c r="AA47" s="24">
        <f t="shared" si="17"/>
        <v>-0.002210564066</v>
      </c>
      <c r="AB47" s="24">
        <f t="shared" si="18"/>
        <v>0.04617059159</v>
      </c>
      <c r="AC47" s="24">
        <f t="shared" si="19"/>
        <v>0.04650947155</v>
      </c>
      <c r="AD47" s="24">
        <f t="shared" si="20"/>
        <v>-0.02538521663</v>
      </c>
      <c r="AE47" s="24">
        <f t="shared" si="21"/>
        <v>-0.02557153742</v>
      </c>
      <c r="AF47" s="27">
        <v>15.0</v>
      </c>
    </row>
    <row r="48" ht="15.75" customHeight="1">
      <c r="A48" s="1">
        <v>0.01</v>
      </c>
      <c r="B48" s="3">
        <v>0.99</v>
      </c>
      <c r="C48" s="3">
        <v>0.05</v>
      </c>
      <c r="D48" s="3">
        <v>0.1</v>
      </c>
      <c r="E48" s="26">
        <f t="shared" ref="E48:H48" si="48">E47-$H$30*X47</f>
        <v>0.1593236773</v>
      </c>
      <c r="F48" s="24">
        <f t="shared" si="48"/>
        <v>0.2186473546</v>
      </c>
      <c r="G48" s="25">
        <f t="shared" si="48"/>
        <v>0.258913465</v>
      </c>
      <c r="H48" s="24">
        <f t="shared" si="48"/>
        <v>0.3178269301</v>
      </c>
      <c r="I48" s="3">
        <f t="shared" si="2"/>
        <v>0.02983091932</v>
      </c>
      <c r="J48" s="3">
        <f t="shared" si="3"/>
        <v>0.5074571768</v>
      </c>
      <c r="K48" s="3">
        <f t="shared" si="4"/>
        <v>0.04472836626</v>
      </c>
      <c r="L48" s="3">
        <f t="shared" si="5"/>
        <v>0.5111802277</v>
      </c>
      <c r="M48" s="24">
        <f t="shared" ref="M48:P48" si="49">M47-$H$30*AB47</f>
        <v>-0.4996574071</v>
      </c>
      <c r="N48" s="24">
        <f t="shared" si="49"/>
        <v>-0.4562868253</v>
      </c>
      <c r="O48" s="24">
        <f t="shared" si="49"/>
        <v>0.9943582103</v>
      </c>
      <c r="P48" s="24">
        <f t="shared" si="49"/>
        <v>1.048001233</v>
      </c>
      <c r="Q48" s="3">
        <f t="shared" si="7"/>
        <v>-0.4867995404</v>
      </c>
      <c r="R48" s="3">
        <f t="shared" si="8"/>
        <v>0.3806478034</v>
      </c>
      <c r="S48" s="3">
        <f t="shared" si="9"/>
        <v>1.040311719</v>
      </c>
      <c r="T48" s="3">
        <f t="shared" si="10"/>
        <v>0.738910148</v>
      </c>
      <c r="U48" s="3">
        <f t="shared" si="11"/>
        <v>0.06868989709</v>
      </c>
      <c r="V48" s="3">
        <f t="shared" si="12"/>
        <v>0.03152305688</v>
      </c>
      <c r="W48" s="3">
        <f t="shared" si="13"/>
        <v>0.100212954</v>
      </c>
      <c r="X48" s="24">
        <f t="shared" si="14"/>
        <v>-0.001147601661</v>
      </c>
      <c r="Y48" s="24">
        <f t="shared" si="15"/>
        <v>-0.002295203321</v>
      </c>
      <c r="Z48" s="24">
        <f t="shared" si="16"/>
        <v>-0.001132713668</v>
      </c>
      <c r="AA48" s="24">
        <f t="shared" si="17"/>
        <v>-0.002265427336</v>
      </c>
      <c r="AB48" s="24">
        <f t="shared" si="18"/>
        <v>0.04434267002</v>
      </c>
      <c r="AC48" s="24">
        <f t="shared" si="19"/>
        <v>0.04466799799</v>
      </c>
      <c r="AD48" s="24">
        <f t="shared" si="20"/>
        <v>-0.024581602</v>
      </c>
      <c r="AE48" s="24">
        <f t="shared" si="21"/>
        <v>-0.02476194935</v>
      </c>
      <c r="AF48" s="27">
        <v>16.0</v>
      </c>
    </row>
    <row r="49" ht="15.75" customHeight="1">
      <c r="A49" s="1">
        <v>0.01</v>
      </c>
      <c r="B49" s="3">
        <v>0.99</v>
      </c>
      <c r="C49" s="3">
        <v>0.05</v>
      </c>
      <c r="D49" s="3">
        <v>0.1</v>
      </c>
      <c r="E49" s="26">
        <f t="shared" ref="E49:H49" si="50">E48-$H$30*X48</f>
        <v>0.160471279</v>
      </c>
      <c r="F49" s="24">
        <f t="shared" si="50"/>
        <v>0.2209425579</v>
      </c>
      <c r="G49" s="25">
        <f t="shared" si="50"/>
        <v>0.2600461787</v>
      </c>
      <c r="H49" s="24">
        <f t="shared" si="50"/>
        <v>0.3200923574</v>
      </c>
      <c r="I49" s="3">
        <f t="shared" si="2"/>
        <v>0.03011781974</v>
      </c>
      <c r="J49" s="3">
        <f t="shared" si="3"/>
        <v>0.5075288858</v>
      </c>
      <c r="K49" s="3">
        <f t="shared" si="4"/>
        <v>0.04501154467</v>
      </c>
      <c r="L49" s="3">
        <f t="shared" si="5"/>
        <v>0.5112509867</v>
      </c>
      <c r="M49" s="24">
        <f t="shared" ref="M49:P49" si="51">M48-$H$30*AB48</f>
        <v>-0.5440000772</v>
      </c>
      <c r="N49" s="24">
        <f t="shared" si="51"/>
        <v>-0.5009548233</v>
      </c>
      <c r="O49" s="24">
        <f t="shared" si="51"/>
        <v>1.018939812</v>
      </c>
      <c r="P49" s="24">
        <f t="shared" si="51"/>
        <v>1.072763182</v>
      </c>
      <c r="Q49" s="3">
        <f t="shared" si="7"/>
        <v>-0.5322094007</v>
      </c>
      <c r="R49" s="3">
        <f t="shared" si="8"/>
        <v>0.370001728</v>
      </c>
      <c r="S49" s="3">
        <f t="shared" si="9"/>
        <v>1.065592623</v>
      </c>
      <c r="T49" s="3">
        <f t="shared" si="10"/>
        <v>0.7437578514</v>
      </c>
      <c r="U49" s="3">
        <f t="shared" si="11"/>
        <v>0.06480062207</v>
      </c>
      <c r="V49" s="3">
        <f t="shared" si="12"/>
        <v>0.03031759786</v>
      </c>
      <c r="W49" s="3">
        <f t="shared" si="13"/>
        <v>0.09511821994</v>
      </c>
      <c r="X49" s="24">
        <f t="shared" si="14"/>
        <v>-0.001168095076</v>
      </c>
      <c r="Y49" s="24">
        <f t="shared" si="15"/>
        <v>-0.002336190151</v>
      </c>
      <c r="Z49" s="24">
        <f t="shared" si="16"/>
        <v>-0.001154519228</v>
      </c>
      <c r="AA49" s="24">
        <f t="shared" si="17"/>
        <v>-0.002309038455</v>
      </c>
      <c r="AB49" s="24">
        <f t="shared" si="18"/>
        <v>0.0425900805</v>
      </c>
      <c r="AC49" s="24">
        <f t="shared" si="19"/>
        <v>0.04290242641</v>
      </c>
      <c r="AD49" s="24">
        <f t="shared" si="20"/>
        <v>-0.02381799981</v>
      </c>
      <c r="AE49" s="24">
        <f t="shared" si="21"/>
        <v>-0.02399267558</v>
      </c>
      <c r="AF49" s="27">
        <v>17.0</v>
      </c>
    </row>
    <row r="50" ht="15.75" customHeight="1">
      <c r="A50" s="1">
        <v>0.01</v>
      </c>
      <c r="B50" s="3">
        <v>0.99</v>
      </c>
      <c r="C50" s="3">
        <v>0.05</v>
      </c>
      <c r="D50" s="3">
        <v>0.1</v>
      </c>
      <c r="E50" s="26">
        <f t="shared" ref="E50:H50" si="52">E49-$H$30*X49</f>
        <v>0.161639374</v>
      </c>
      <c r="F50" s="24">
        <f t="shared" si="52"/>
        <v>0.2232787481</v>
      </c>
      <c r="G50" s="25">
        <f t="shared" si="52"/>
        <v>0.2612006979</v>
      </c>
      <c r="H50" s="24">
        <f t="shared" si="52"/>
        <v>0.3224013958</v>
      </c>
      <c r="I50" s="3">
        <f t="shared" si="2"/>
        <v>0.03040984351</v>
      </c>
      <c r="J50" s="3">
        <f t="shared" si="3"/>
        <v>0.5076018751</v>
      </c>
      <c r="K50" s="3">
        <f t="shared" si="4"/>
        <v>0.04530017448</v>
      </c>
      <c r="L50" s="3">
        <f t="shared" si="5"/>
        <v>0.5113231073</v>
      </c>
      <c r="M50" s="24">
        <f t="shared" ref="M50:P50" si="53">M49-$H$30*AB49</f>
        <v>-0.5865901577</v>
      </c>
      <c r="N50" s="24">
        <f t="shared" si="53"/>
        <v>-0.5438572497</v>
      </c>
      <c r="O50" s="24">
        <f t="shared" si="53"/>
        <v>1.042757812</v>
      </c>
      <c r="P50" s="24">
        <f t="shared" si="53"/>
        <v>1.096755858</v>
      </c>
      <c r="Q50" s="3">
        <f t="shared" si="7"/>
        <v>-0.5758410428</v>
      </c>
      <c r="R50" s="3">
        <f t="shared" si="8"/>
        <v>0.3598901301</v>
      </c>
      <c r="S50" s="3">
        <f t="shared" si="9"/>
        <v>1.090102434</v>
      </c>
      <c r="T50" s="3">
        <f t="shared" si="10"/>
        <v>0.7484010101</v>
      </c>
      <c r="U50" s="3">
        <f t="shared" si="11"/>
        <v>0.06121155156</v>
      </c>
      <c r="V50" s="3">
        <f t="shared" si="12"/>
        <v>0.02918503596</v>
      </c>
      <c r="W50" s="3">
        <f t="shared" si="13"/>
        <v>0.09039658752</v>
      </c>
      <c r="X50" s="24">
        <f t="shared" si="14"/>
        <v>-0.001183713421</v>
      </c>
      <c r="Y50" s="24">
        <f t="shared" si="15"/>
        <v>-0.002367426841</v>
      </c>
      <c r="Z50" s="24">
        <f t="shared" si="16"/>
        <v>-0.001171367003</v>
      </c>
      <c r="AA50" s="24">
        <f t="shared" si="17"/>
        <v>-0.002342734005</v>
      </c>
      <c r="AB50" s="24">
        <f t="shared" si="18"/>
        <v>0.04091469985</v>
      </c>
      <c r="AC50" s="24">
        <f t="shared" si="19"/>
        <v>0.04121464575</v>
      </c>
      <c r="AD50" s="24">
        <f t="shared" si="20"/>
        <v>-0.02309200219</v>
      </c>
      <c r="AE50" s="24">
        <f t="shared" si="21"/>
        <v>-0.0232612898</v>
      </c>
      <c r="AF50" s="27">
        <v>18.0</v>
      </c>
    </row>
    <row r="51" ht="15.75" customHeight="1">
      <c r="A51" s="1">
        <v>0.01</v>
      </c>
      <c r="B51" s="3">
        <v>0.99</v>
      </c>
      <c r="C51" s="3">
        <v>0.05</v>
      </c>
      <c r="D51" s="3">
        <v>0.1</v>
      </c>
      <c r="E51" s="26">
        <f t="shared" ref="E51:H51" si="54">E50-$H$30*X50</f>
        <v>0.1628230874</v>
      </c>
      <c r="F51" s="24">
        <f t="shared" si="54"/>
        <v>0.2256461749</v>
      </c>
      <c r="G51" s="25">
        <f t="shared" si="54"/>
        <v>0.2623720649</v>
      </c>
      <c r="H51" s="24">
        <f t="shared" si="54"/>
        <v>0.3247441299</v>
      </c>
      <c r="I51" s="3">
        <f t="shared" si="2"/>
        <v>0.03070577186</v>
      </c>
      <c r="J51" s="3">
        <f t="shared" si="3"/>
        <v>0.5076758399</v>
      </c>
      <c r="K51" s="3">
        <f t="shared" si="4"/>
        <v>0.04559301623</v>
      </c>
      <c r="L51" s="3">
        <f t="shared" si="5"/>
        <v>0.51139628</v>
      </c>
      <c r="M51" s="24">
        <f t="shared" ref="M51:P51" si="55">M50-$H$30*AB50</f>
        <v>-0.6275048575</v>
      </c>
      <c r="N51" s="24">
        <f t="shared" si="55"/>
        <v>-0.5850718954</v>
      </c>
      <c r="O51" s="24">
        <f t="shared" si="55"/>
        <v>1.065849814</v>
      </c>
      <c r="P51" s="24">
        <f t="shared" si="55"/>
        <v>1.120017148</v>
      </c>
      <c r="Q51" s="3">
        <f t="shared" si="7"/>
        <v>-0.6177726464</v>
      </c>
      <c r="R51" s="3">
        <f t="shared" si="8"/>
        <v>0.3502881976</v>
      </c>
      <c r="S51" s="3">
        <f t="shared" si="9"/>
        <v>1.113878803</v>
      </c>
      <c r="T51" s="3">
        <f t="shared" si="10"/>
        <v>0.7528515327</v>
      </c>
      <c r="U51" s="3">
        <f t="shared" si="11"/>
        <v>0.0578980287</v>
      </c>
      <c r="V51" s="3">
        <f t="shared" si="12"/>
        <v>0.02811969776</v>
      </c>
      <c r="W51" s="3">
        <f t="shared" si="13"/>
        <v>0.08601772647</v>
      </c>
      <c r="X51" s="24">
        <f t="shared" si="14"/>
        <v>-0.001195068542</v>
      </c>
      <c r="Y51" s="24">
        <f t="shared" si="15"/>
        <v>-0.002390137084</v>
      </c>
      <c r="Z51" s="24">
        <f t="shared" si="16"/>
        <v>-0.001183870312</v>
      </c>
      <c r="AA51" s="24">
        <f t="shared" si="17"/>
        <v>-0.002367740623</v>
      </c>
      <c r="AB51" s="24">
        <f t="shared" si="18"/>
        <v>0.03931693397</v>
      </c>
      <c r="AC51" s="24">
        <f t="shared" si="19"/>
        <v>0.0396050633</v>
      </c>
      <c r="AD51" s="24">
        <f t="shared" si="20"/>
        <v>-0.02240134416</v>
      </c>
      <c r="AE51" s="24">
        <f t="shared" si="21"/>
        <v>-0.02256550967</v>
      </c>
      <c r="AF51" s="27">
        <v>19.0</v>
      </c>
    </row>
    <row r="52" ht="15.75" customHeight="1">
      <c r="A52" s="1">
        <v>0.01</v>
      </c>
      <c r="B52" s="3">
        <v>0.99</v>
      </c>
      <c r="C52" s="3">
        <v>0.05</v>
      </c>
      <c r="D52" s="3">
        <v>0.1</v>
      </c>
      <c r="E52" s="26">
        <f t="shared" ref="E52:H52" si="56">E51-$H$30*X51</f>
        <v>0.164018156</v>
      </c>
      <c r="F52" s="24">
        <f t="shared" si="56"/>
        <v>0.228036312</v>
      </c>
      <c r="G52" s="25">
        <f t="shared" si="56"/>
        <v>0.2635559352</v>
      </c>
      <c r="H52" s="24">
        <f t="shared" si="56"/>
        <v>0.3271118705</v>
      </c>
      <c r="I52" s="3">
        <f t="shared" si="2"/>
        <v>0.031004539</v>
      </c>
      <c r="J52" s="3">
        <f t="shared" si="3"/>
        <v>0.5077505139</v>
      </c>
      <c r="K52" s="3">
        <f t="shared" si="4"/>
        <v>0.04588898381</v>
      </c>
      <c r="L52" s="3">
        <f t="shared" si="5"/>
        <v>0.5114702332</v>
      </c>
      <c r="M52" s="24">
        <f t="shared" ref="M52:P52" si="57">M51-$H$30*AB51</f>
        <v>-0.6668217915</v>
      </c>
      <c r="N52" s="24">
        <f t="shared" si="57"/>
        <v>-0.6246769587</v>
      </c>
      <c r="O52" s="24">
        <f t="shared" si="57"/>
        <v>1.088251158</v>
      </c>
      <c r="P52" s="24">
        <f t="shared" si="57"/>
        <v>1.142582657</v>
      </c>
      <c r="Q52" s="3">
        <f t="shared" si="7"/>
        <v>-0.658082777</v>
      </c>
      <c r="R52" s="3">
        <f t="shared" si="8"/>
        <v>0.3411704205</v>
      </c>
      <c r="S52" s="3">
        <f t="shared" si="9"/>
        <v>1.136957103</v>
      </c>
      <c r="T52" s="3">
        <f t="shared" si="10"/>
        <v>0.7571205215</v>
      </c>
      <c r="U52" s="3">
        <f t="shared" si="11"/>
        <v>0.05483692371</v>
      </c>
      <c r="V52" s="3">
        <f t="shared" si="12"/>
        <v>0.02711642575</v>
      </c>
      <c r="W52" s="3">
        <f t="shared" si="13"/>
        <v>0.08195334946</v>
      </c>
      <c r="X52" s="24">
        <f t="shared" si="14"/>
        <v>-0.001202714425</v>
      </c>
      <c r="Y52" s="24">
        <f t="shared" si="15"/>
        <v>-0.00240542885</v>
      </c>
      <c r="Z52" s="24">
        <f t="shared" si="16"/>
        <v>-0.001192585668</v>
      </c>
      <c r="AA52" s="24">
        <f t="shared" si="17"/>
        <v>-0.002385171336</v>
      </c>
      <c r="AB52" s="24">
        <f t="shared" si="18"/>
        <v>0.03779604622</v>
      </c>
      <c r="AC52" s="24">
        <f t="shared" si="19"/>
        <v>0.03807293551</v>
      </c>
      <c r="AD52" s="24">
        <f t="shared" si="20"/>
        <v>-0.02174389944</v>
      </c>
      <c r="AE52" s="24">
        <f t="shared" si="21"/>
        <v>-0.02190319264</v>
      </c>
      <c r="AF52" s="27">
        <v>20.0</v>
      </c>
    </row>
    <row r="53" ht="15.75" customHeight="1">
      <c r="A53" s="1">
        <v>0.01</v>
      </c>
      <c r="B53" s="3">
        <v>0.99</v>
      </c>
      <c r="C53" s="3">
        <v>0.05</v>
      </c>
      <c r="D53" s="3">
        <v>0.1</v>
      </c>
      <c r="E53" s="26">
        <f t="shared" ref="E53:H53" si="58">E52-$H$30*X52</f>
        <v>0.1652208704</v>
      </c>
      <c r="F53" s="24">
        <f t="shared" si="58"/>
        <v>0.2304417408</v>
      </c>
      <c r="G53" s="25">
        <f t="shared" si="58"/>
        <v>0.2647485209</v>
      </c>
      <c r="H53" s="24">
        <f t="shared" si="58"/>
        <v>0.3294970418</v>
      </c>
      <c r="I53" s="3">
        <f t="shared" si="2"/>
        <v>0.0313052176</v>
      </c>
      <c r="J53" s="3">
        <f t="shared" si="3"/>
        <v>0.5078256653</v>
      </c>
      <c r="K53" s="3">
        <f t="shared" si="4"/>
        <v>0.04618713023</v>
      </c>
      <c r="L53" s="3">
        <f t="shared" si="5"/>
        <v>0.5115447303</v>
      </c>
      <c r="M53" s="24">
        <f t="shared" ref="M53:P53" si="59">M52-$H$30*AB52</f>
        <v>-0.7046178377</v>
      </c>
      <c r="N53" s="24">
        <f t="shared" si="59"/>
        <v>-0.6627498943</v>
      </c>
      <c r="O53" s="24">
        <f t="shared" si="59"/>
        <v>1.109995058</v>
      </c>
      <c r="P53" s="24">
        <f t="shared" si="59"/>
        <v>1.16448585</v>
      </c>
      <c r="Q53" s="3">
        <f t="shared" si="7"/>
        <v>-0.6968492381</v>
      </c>
      <c r="R53" s="3">
        <f t="shared" si="8"/>
        <v>0.3325111621</v>
      </c>
      <c r="S53" s="3">
        <f t="shared" si="9"/>
        <v>1.159370579</v>
      </c>
      <c r="T53" s="3">
        <f t="shared" si="10"/>
        <v>0.7612183269</v>
      </c>
      <c r="U53" s="3">
        <f t="shared" si="11"/>
        <v>0.05200672484</v>
      </c>
      <c r="V53" s="3">
        <f t="shared" si="12"/>
        <v>0.02617052696</v>
      </c>
      <c r="W53" s="3">
        <f t="shared" si="13"/>
        <v>0.0781772518</v>
      </c>
      <c r="X53" s="24">
        <f t="shared" si="14"/>
        <v>-0.001207148144</v>
      </c>
      <c r="Y53" s="24">
        <f t="shared" si="15"/>
        <v>-0.002414296287</v>
      </c>
      <c r="Z53" s="24">
        <f t="shared" si="16"/>
        <v>-0.001198013408</v>
      </c>
      <c r="AA53" s="24">
        <f t="shared" si="17"/>
        <v>-0.002396026816</v>
      </c>
      <c r="AB53" s="24">
        <f t="shared" si="18"/>
        <v>0.0363504367</v>
      </c>
      <c r="AC53" s="24">
        <f t="shared" si="19"/>
        <v>0.03661664939</v>
      </c>
      <c r="AD53" s="24">
        <f t="shared" si="20"/>
        <v>-0.02111767512</v>
      </c>
      <c r="AE53" s="24">
        <f t="shared" si="21"/>
        <v>-0.02127233057</v>
      </c>
      <c r="AF53" s="27">
        <v>21.0</v>
      </c>
    </row>
    <row r="54" ht="15.75" customHeight="1">
      <c r="A54" s="1">
        <v>0.01</v>
      </c>
      <c r="B54" s="3">
        <v>0.99</v>
      </c>
      <c r="C54" s="3">
        <v>0.05</v>
      </c>
      <c r="D54" s="3">
        <v>0.1</v>
      </c>
      <c r="E54" s="26">
        <f t="shared" ref="E54:H54" si="60">E53-$H$30*X53</f>
        <v>0.1664280186</v>
      </c>
      <c r="F54" s="24">
        <f t="shared" si="60"/>
        <v>0.2328560371</v>
      </c>
      <c r="G54" s="25">
        <f t="shared" si="60"/>
        <v>0.2659465343</v>
      </c>
      <c r="H54" s="24">
        <f t="shared" si="60"/>
        <v>0.3318930686</v>
      </c>
      <c r="I54" s="3">
        <f t="shared" si="2"/>
        <v>0.03160700464</v>
      </c>
      <c r="J54" s="3">
        <f t="shared" si="3"/>
        <v>0.5079010934</v>
      </c>
      <c r="K54" s="3">
        <f t="shared" si="4"/>
        <v>0.04648663358</v>
      </c>
      <c r="L54" s="3">
        <f t="shared" si="5"/>
        <v>0.511619566</v>
      </c>
      <c r="M54" s="24">
        <f t="shared" ref="M54:P54" si="61">M53-$H$30*AB53</f>
        <v>-0.7409682744</v>
      </c>
      <c r="N54" s="24">
        <f t="shared" si="61"/>
        <v>-0.6993665436</v>
      </c>
      <c r="O54" s="24">
        <f t="shared" si="61"/>
        <v>1.131112733</v>
      </c>
      <c r="P54" s="24">
        <f t="shared" si="61"/>
        <v>1.185758181</v>
      </c>
      <c r="Q54" s="3">
        <f t="shared" si="7"/>
        <v>-0.7341482043</v>
      </c>
      <c r="R54" s="3">
        <f t="shared" si="8"/>
        <v>0.3242850935</v>
      </c>
      <c r="S54" s="3">
        <f t="shared" si="9"/>
        <v>1.18115048</v>
      </c>
      <c r="T54" s="3">
        <f t="shared" si="10"/>
        <v>0.7651546</v>
      </c>
      <c r="U54" s="3">
        <f t="shared" si="11"/>
        <v>0.04938755998</v>
      </c>
      <c r="V54" s="3">
        <f t="shared" si="12"/>
        <v>0.02527772695</v>
      </c>
      <c r="W54" s="3">
        <f t="shared" si="13"/>
        <v>0.07466528693</v>
      </c>
      <c r="X54" s="24">
        <f t="shared" si="14"/>
        <v>-0.001208812419</v>
      </c>
      <c r="Y54" s="24">
        <f t="shared" si="15"/>
        <v>-0.002417624838</v>
      </c>
      <c r="Z54" s="24">
        <f t="shared" si="16"/>
        <v>-0.001200599989</v>
      </c>
      <c r="AA54" s="24">
        <f t="shared" si="17"/>
        <v>-0.002401199979</v>
      </c>
      <c r="AB54" s="24">
        <f t="shared" si="18"/>
        <v>0.03497787458</v>
      </c>
      <c r="AC54" s="24">
        <f t="shared" si="19"/>
        <v>0.03523395646</v>
      </c>
      <c r="AD54" s="24">
        <f t="shared" si="20"/>
        <v>-0.0205208056</v>
      </c>
      <c r="AE54" s="24">
        <f t="shared" si="21"/>
        <v>-0.02067104362</v>
      </c>
      <c r="AF54" s="27">
        <v>22.0</v>
      </c>
    </row>
    <row r="55" ht="15.75" customHeight="1">
      <c r="A55" s="1">
        <v>0.01</v>
      </c>
      <c r="B55" s="3">
        <v>0.99</v>
      </c>
      <c r="C55" s="3">
        <v>0.05</v>
      </c>
      <c r="D55" s="3">
        <v>0.1</v>
      </c>
      <c r="E55" s="26">
        <f t="shared" ref="E55:H55" si="62">E54-$H$30*X54</f>
        <v>0.167636831</v>
      </c>
      <c r="F55" s="24">
        <f t="shared" si="62"/>
        <v>0.235273662</v>
      </c>
      <c r="G55" s="25">
        <f t="shared" si="62"/>
        <v>0.2671471343</v>
      </c>
      <c r="H55" s="24">
        <f t="shared" si="62"/>
        <v>0.3342942686</v>
      </c>
      <c r="I55" s="3">
        <f t="shared" si="2"/>
        <v>0.03190920774</v>
      </c>
      <c r="J55" s="3">
        <f t="shared" si="3"/>
        <v>0.5079766251</v>
      </c>
      <c r="K55" s="3">
        <f t="shared" si="4"/>
        <v>0.04678678358</v>
      </c>
      <c r="L55" s="3">
        <f t="shared" si="5"/>
        <v>0.5116945627</v>
      </c>
      <c r="M55" s="24">
        <f t="shared" ref="M55:P55" si="63">M54-$H$30*AB54</f>
        <v>-0.775946149</v>
      </c>
      <c r="N55" s="24">
        <f t="shared" si="63"/>
        <v>-0.7346005001</v>
      </c>
      <c r="O55" s="24">
        <f t="shared" si="63"/>
        <v>1.151633539</v>
      </c>
      <c r="P55" s="24">
        <f t="shared" si="63"/>
        <v>1.206429224</v>
      </c>
      <c r="Q55" s="3">
        <f t="shared" si="7"/>
        <v>-0.7700535877</v>
      </c>
      <c r="R55" s="3">
        <f t="shared" si="8"/>
        <v>0.3164675143</v>
      </c>
      <c r="S55" s="3">
        <f t="shared" si="9"/>
        <v>1.202326193</v>
      </c>
      <c r="T55" s="3">
        <f t="shared" si="10"/>
        <v>0.7689383417</v>
      </c>
      <c r="U55" s="3">
        <f t="shared" si="11"/>
        <v>0.04696116866</v>
      </c>
      <c r="V55" s="3">
        <f t="shared" si="12"/>
        <v>0.02443412838</v>
      </c>
      <c r="W55" s="3">
        <f t="shared" si="13"/>
        <v>0.07139529703</v>
      </c>
      <c r="X55" s="24">
        <f t="shared" si="14"/>
        <v>-0.001208099177</v>
      </c>
      <c r="Y55" s="24">
        <f t="shared" si="15"/>
        <v>-0.002416198353</v>
      </c>
      <c r="Z55" s="24">
        <f t="shared" si="16"/>
        <v>-0.001200741348</v>
      </c>
      <c r="AA55" s="24">
        <f t="shared" si="17"/>
        <v>-0.002401482696</v>
      </c>
      <c r="AB55" s="24">
        <f t="shared" si="18"/>
        <v>0.03367568743</v>
      </c>
      <c r="AC55" s="24">
        <f t="shared" si="19"/>
        <v>0.03392216354</v>
      </c>
      <c r="AD55" s="24">
        <f t="shared" si="20"/>
        <v>-0.01995154603</v>
      </c>
      <c r="AE55" s="24">
        <f t="shared" si="21"/>
        <v>-0.02009757362</v>
      </c>
      <c r="AF55" s="27">
        <v>23.0</v>
      </c>
    </row>
    <row r="56" ht="15.75" customHeight="1">
      <c r="A56" s="1">
        <v>0.01</v>
      </c>
      <c r="B56" s="3">
        <v>0.99</v>
      </c>
      <c r="C56" s="3">
        <v>0.05</v>
      </c>
      <c r="D56" s="3">
        <v>0.1</v>
      </c>
      <c r="E56" s="26">
        <f t="shared" ref="E56:H56" si="64">E55-$H$30*X55</f>
        <v>0.1688449302</v>
      </c>
      <c r="F56" s="24">
        <f t="shared" si="64"/>
        <v>0.2376898603</v>
      </c>
      <c r="G56" s="25">
        <f t="shared" si="64"/>
        <v>0.2683478757</v>
      </c>
      <c r="H56" s="24">
        <f t="shared" si="64"/>
        <v>0.3366957513</v>
      </c>
      <c r="I56" s="3">
        <f t="shared" si="2"/>
        <v>0.03221123254</v>
      </c>
      <c r="J56" s="3">
        <f t="shared" si="3"/>
        <v>0.5080521119</v>
      </c>
      <c r="K56" s="3">
        <f t="shared" si="4"/>
        <v>0.04708696891</v>
      </c>
      <c r="L56" s="3">
        <f t="shared" si="5"/>
        <v>0.5117695677</v>
      </c>
      <c r="M56" s="24">
        <f t="shared" ref="M56:P56" si="65">M55-$H$30*AB55</f>
        <v>-0.8096218364</v>
      </c>
      <c r="N56" s="24">
        <f t="shared" si="65"/>
        <v>-0.7685226637</v>
      </c>
      <c r="O56" s="24">
        <f t="shared" si="65"/>
        <v>1.171585085</v>
      </c>
      <c r="P56" s="24">
        <f t="shared" si="65"/>
        <v>1.226526798</v>
      </c>
      <c r="Q56" s="3">
        <f t="shared" si="7"/>
        <v>-0.8046365952</v>
      </c>
      <c r="R56" s="3">
        <f t="shared" si="8"/>
        <v>0.3090345808</v>
      </c>
      <c r="S56" s="3">
        <f t="shared" si="9"/>
        <v>1.222925366</v>
      </c>
      <c r="T56" s="3">
        <f t="shared" si="10"/>
        <v>0.7725779497</v>
      </c>
      <c r="U56" s="3">
        <f t="shared" si="11"/>
        <v>0.04471084027</v>
      </c>
      <c r="V56" s="3">
        <f t="shared" si="12"/>
        <v>0.02363617398</v>
      </c>
      <c r="W56" s="3">
        <f t="shared" si="13"/>
        <v>0.06834701425</v>
      </c>
      <c r="X56" s="24">
        <f t="shared" si="14"/>
        <v>-0.001205353645</v>
      </c>
      <c r="Y56" s="24">
        <f t="shared" si="15"/>
        <v>-0.002410707289</v>
      </c>
      <c r="Z56" s="24">
        <f t="shared" si="16"/>
        <v>-0.001198786846</v>
      </c>
      <c r="AA56" s="24">
        <f t="shared" si="17"/>
        <v>-0.002397573692</v>
      </c>
      <c r="AB56" s="24">
        <f t="shared" si="18"/>
        <v>0.0324409129</v>
      </c>
      <c r="AC56" s="24">
        <f t="shared" si="19"/>
        <v>0.03267828552</v>
      </c>
      <c r="AD56" s="24">
        <f t="shared" si="20"/>
        <v>-0.01940826562</v>
      </c>
      <c r="AE56" s="24">
        <f t="shared" si="21"/>
        <v>-0.01955027736</v>
      </c>
      <c r="AF56" s="27">
        <v>24.0</v>
      </c>
    </row>
    <row r="57" ht="15.75" customHeight="1">
      <c r="A57" s="1">
        <v>0.01</v>
      </c>
      <c r="B57" s="3">
        <v>0.99</v>
      </c>
      <c r="C57" s="3">
        <v>0.05</v>
      </c>
      <c r="D57" s="3">
        <v>0.1</v>
      </c>
      <c r="E57" s="26">
        <f t="shared" ref="E57:H57" si="66">E56-$H$30*X56</f>
        <v>0.1700502838</v>
      </c>
      <c r="F57" s="24">
        <f t="shared" si="66"/>
        <v>0.2401005676</v>
      </c>
      <c r="G57" s="25">
        <f t="shared" si="66"/>
        <v>0.2695466625</v>
      </c>
      <c r="H57" s="24">
        <f t="shared" si="66"/>
        <v>0.339093325</v>
      </c>
      <c r="I57" s="3">
        <f t="shared" si="2"/>
        <v>0.03251257095</v>
      </c>
      <c r="J57" s="3">
        <f t="shared" si="3"/>
        <v>0.5081274268</v>
      </c>
      <c r="K57" s="3">
        <f t="shared" si="4"/>
        <v>0.04738666562</v>
      </c>
      <c r="L57" s="3">
        <f t="shared" si="5"/>
        <v>0.5118444501</v>
      </c>
      <c r="M57" s="24">
        <f t="shared" ref="M57:P57" si="67">M56-$H$30*AB56</f>
        <v>-0.8420627493</v>
      </c>
      <c r="N57" s="24">
        <f t="shared" si="67"/>
        <v>-0.8012009492</v>
      </c>
      <c r="O57" s="24">
        <f t="shared" si="67"/>
        <v>1.19099335</v>
      </c>
      <c r="P57" s="24">
        <f t="shared" si="67"/>
        <v>1.246077075</v>
      </c>
      <c r="Q57" s="3">
        <f t="shared" si="7"/>
        <v>-0.8379654373</v>
      </c>
      <c r="R57" s="3">
        <f t="shared" si="8"/>
        <v>0.3019634594</v>
      </c>
      <c r="S57" s="3">
        <f t="shared" si="9"/>
        <v>1.242974022</v>
      </c>
      <c r="T57" s="3">
        <f t="shared" si="10"/>
        <v>0.7760812615</v>
      </c>
      <c r="U57" s="3">
        <f t="shared" si="11"/>
        <v>0.0426213308</v>
      </c>
      <c r="V57" s="3">
        <f t="shared" si="12"/>
        <v>0.02288061333</v>
      </c>
      <c r="W57" s="3">
        <f t="shared" si="13"/>
        <v>0.06550194414</v>
      </c>
      <c r="X57" s="24">
        <f t="shared" si="14"/>
        <v>-0.00120087867</v>
      </c>
      <c r="Y57" s="24">
        <f t="shared" si="15"/>
        <v>-0.002401757339</v>
      </c>
      <c r="Z57" s="24">
        <f t="shared" si="16"/>
        <v>-0.001195043467</v>
      </c>
      <c r="AA57" s="24">
        <f t="shared" si="17"/>
        <v>-0.002390086934</v>
      </c>
      <c r="AB57" s="24">
        <f t="shared" si="18"/>
        <v>0.03127041807</v>
      </c>
      <c r="AC57" s="24">
        <f t="shared" si="19"/>
        <v>0.03149916556</v>
      </c>
      <c r="AD57" s="24">
        <f t="shared" si="20"/>
        <v>-0.01888944084</v>
      </c>
      <c r="AE57" s="24">
        <f t="shared" si="21"/>
        <v>-0.01902761974</v>
      </c>
      <c r="AF57" s="27">
        <v>25.0</v>
      </c>
    </row>
    <row r="58" ht="15.75" customHeight="1">
      <c r="A58" s="1">
        <v>0.01</v>
      </c>
      <c r="B58" s="3">
        <v>0.99</v>
      </c>
      <c r="C58" s="3">
        <v>0.05</v>
      </c>
      <c r="D58" s="3">
        <v>0.1</v>
      </c>
      <c r="E58" s="26">
        <f t="shared" ref="E58:H58" si="68">E57-$H$30*X57</f>
        <v>0.1712511625</v>
      </c>
      <c r="F58" s="24">
        <f t="shared" si="68"/>
        <v>0.2425023249</v>
      </c>
      <c r="G58" s="25">
        <f t="shared" si="68"/>
        <v>0.270741706</v>
      </c>
      <c r="H58" s="24">
        <f t="shared" si="68"/>
        <v>0.3414834119</v>
      </c>
      <c r="I58" s="3">
        <f t="shared" si="2"/>
        <v>0.03281279062</v>
      </c>
      <c r="J58" s="3">
        <f t="shared" si="3"/>
        <v>0.5082024617</v>
      </c>
      <c r="K58" s="3">
        <f t="shared" si="4"/>
        <v>0.04768542649</v>
      </c>
      <c r="L58" s="3">
        <f t="shared" si="5"/>
        <v>0.5119190981</v>
      </c>
      <c r="M58" s="24">
        <f t="shared" ref="M58:P58" si="69">M57-$H$30*AB57</f>
        <v>-0.8733331674</v>
      </c>
      <c r="N58" s="24">
        <f t="shared" si="69"/>
        <v>-0.8327001147</v>
      </c>
      <c r="O58" s="24">
        <f t="shared" si="69"/>
        <v>1.209882791</v>
      </c>
      <c r="P58" s="24">
        <f t="shared" si="69"/>
        <v>1.265104695</v>
      </c>
      <c r="Q58" s="3">
        <f t="shared" si="7"/>
        <v>-0.8701051573</v>
      </c>
      <c r="R58" s="3">
        <f t="shared" si="8"/>
        <v>0.2952324214</v>
      </c>
      <c r="S58" s="3">
        <f t="shared" si="9"/>
        <v>1.262496667</v>
      </c>
      <c r="T58" s="3">
        <f t="shared" si="10"/>
        <v>0.7794555957</v>
      </c>
      <c r="U58" s="3">
        <f t="shared" si="11"/>
        <v>0.04067876712</v>
      </c>
      <c r="V58" s="3">
        <f t="shared" si="12"/>
        <v>0.02216447308</v>
      </c>
      <c r="W58" s="3">
        <f t="shared" si="13"/>
        <v>0.0628432402</v>
      </c>
      <c r="X58" s="24">
        <f t="shared" si="14"/>
        <v>-0.001194939011</v>
      </c>
      <c r="Y58" s="24">
        <f t="shared" si="15"/>
        <v>-0.002389878023</v>
      </c>
      <c r="Z58" s="24">
        <f t="shared" si="16"/>
        <v>-0.001189780034</v>
      </c>
      <c r="AA58" s="24">
        <f t="shared" si="17"/>
        <v>-0.002379560068</v>
      </c>
      <c r="AB58" s="24">
        <f t="shared" si="18"/>
        <v>0.03016099181</v>
      </c>
      <c r="AC58" s="24">
        <f t="shared" si="19"/>
        <v>0.03038156816</v>
      </c>
      <c r="AD58" s="24">
        <f t="shared" si="20"/>
        <v>-0.01839364881</v>
      </c>
      <c r="AE58" s="24">
        <f t="shared" si="21"/>
        <v>-0.01852816706</v>
      </c>
      <c r="AF58" s="27">
        <v>26.0</v>
      </c>
    </row>
    <row r="59" ht="15.75" customHeight="1">
      <c r="A59" s="1">
        <v>0.01</v>
      </c>
      <c r="B59" s="3">
        <v>0.99</v>
      </c>
      <c r="C59" s="3">
        <v>0.05</v>
      </c>
      <c r="D59" s="3">
        <v>0.1</v>
      </c>
      <c r="E59" s="26">
        <f t="shared" ref="E59:H59" si="70">E58-$H$30*X58</f>
        <v>0.1724461015</v>
      </c>
      <c r="F59" s="24">
        <f t="shared" si="70"/>
        <v>0.244892203</v>
      </c>
      <c r="G59" s="25">
        <f t="shared" si="70"/>
        <v>0.271931486</v>
      </c>
      <c r="H59" s="24">
        <f t="shared" si="70"/>
        <v>0.343862972</v>
      </c>
      <c r="I59" s="3">
        <f t="shared" si="2"/>
        <v>0.03311152537</v>
      </c>
      <c r="J59" s="3">
        <f t="shared" si="3"/>
        <v>0.5082771251</v>
      </c>
      <c r="K59" s="3">
        <f t="shared" si="4"/>
        <v>0.0479828715</v>
      </c>
      <c r="L59" s="3">
        <f t="shared" si="5"/>
        <v>0.5119934169</v>
      </c>
      <c r="M59" s="24">
        <f t="shared" ref="M59:P59" si="71">M58-$H$30*AB58</f>
        <v>-0.9034941592</v>
      </c>
      <c r="N59" s="24">
        <f t="shared" si="71"/>
        <v>-0.8630816829</v>
      </c>
      <c r="O59" s="24">
        <f t="shared" si="71"/>
        <v>1.22827644</v>
      </c>
      <c r="P59" s="24">
        <f t="shared" si="71"/>
        <v>1.283632862</v>
      </c>
      <c r="Q59" s="3">
        <f t="shared" si="7"/>
        <v>-0.9011175537</v>
      </c>
      <c r="R59" s="3">
        <f t="shared" si="8"/>
        <v>0.2888208939</v>
      </c>
      <c r="S59" s="3">
        <f t="shared" si="9"/>
        <v>1.281516393</v>
      </c>
      <c r="T59" s="3">
        <f t="shared" si="10"/>
        <v>0.7827077895</v>
      </c>
      <c r="U59" s="3">
        <f t="shared" si="11"/>
        <v>0.03887054544</v>
      </c>
      <c r="V59" s="3">
        <f t="shared" si="12"/>
        <v>0.02148503027</v>
      </c>
      <c r="W59" s="3">
        <f t="shared" si="13"/>
        <v>0.06035557571</v>
      </c>
      <c r="X59" s="24">
        <f t="shared" si="14"/>
        <v>-0.001187765474</v>
      </c>
      <c r="Y59" s="24">
        <f t="shared" si="15"/>
        <v>-0.002375530947</v>
      </c>
      <c r="Z59" s="24">
        <f t="shared" si="16"/>
        <v>-0.001183231278</v>
      </c>
      <c r="AA59" s="24">
        <f t="shared" si="17"/>
        <v>-0.002366462556</v>
      </c>
      <c r="AB59" s="24">
        <f t="shared" si="18"/>
        <v>0.02910941494</v>
      </c>
      <c r="AC59" s="24">
        <f t="shared" si="19"/>
        <v>0.02932224977</v>
      </c>
      <c r="AD59" s="24">
        <f t="shared" si="20"/>
        <v>-0.01791956082</v>
      </c>
      <c r="AE59" s="24">
        <f t="shared" si="21"/>
        <v>-0.01805058052</v>
      </c>
      <c r="AF59" s="27">
        <v>27.0</v>
      </c>
    </row>
    <row r="60" ht="15.75" customHeight="1">
      <c r="A60" s="1">
        <v>0.01</v>
      </c>
      <c r="B60" s="3">
        <v>0.99</v>
      </c>
      <c r="C60" s="3">
        <v>0.05</v>
      </c>
      <c r="D60" s="3">
        <v>0.1</v>
      </c>
      <c r="E60" s="26">
        <f t="shared" ref="E60:H60" si="72">E59-$H$30*X59</f>
        <v>0.173633867</v>
      </c>
      <c r="F60" s="24">
        <f t="shared" si="72"/>
        <v>0.2472677339</v>
      </c>
      <c r="G60" s="25">
        <f t="shared" si="72"/>
        <v>0.2731147173</v>
      </c>
      <c r="H60" s="24">
        <f t="shared" si="72"/>
        <v>0.3462294346</v>
      </c>
      <c r="I60" s="3">
        <f t="shared" si="2"/>
        <v>0.03340846674</v>
      </c>
      <c r="J60" s="3">
        <f t="shared" si="3"/>
        <v>0.5083513399</v>
      </c>
      <c r="K60" s="3">
        <f t="shared" si="4"/>
        <v>0.04827867932</v>
      </c>
      <c r="L60" s="3">
        <f t="shared" si="5"/>
        <v>0.512067326</v>
      </c>
      <c r="M60" s="24">
        <f t="shared" ref="M60:P60" si="73">M59-$H$30*AB59</f>
        <v>-0.9326035741</v>
      </c>
      <c r="N60" s="24">
        <f t="shared" si="73"/>
        <v>-0.8924039327</v>
      </c>
      <c r="O60" s="24">
        <f t="shared" si="73"/>
        <v>1.246196001</v>
      </c>
      <c r="P60" s="24">
        <f t="shared" si="73"/>
        <v>1.301683443</v>
      </c>
      <c r="Q60" s="3">
        <f t="shared" si="7"/>
        <v>-0.9310611721</v>
      </c>
      <c r="R60" s="3">
        <f t="shared" si="8"/>
        <v>0.2827094753</v>
      </c>
      <c r="S60" s="3">
        <f t="shared" si="9"/>
        <v>1.300054967</v>
      </c>
      <c r="T60" s="3">
        <f t="shared" si="10"/>
        <v>0.7858442337</v>
      </c>
      <c r="U60" s="3">
        <f t="shared" si="11"/>
        <v>0.03718522896</v>
      </c>
      <c r="V60" s="3">
        <f t="shared" si="12"/>
        <v>0.02083978846</v>
      </c>
      <c r="W60" s="3">
        <f t="shared" si="13"/>
        <v>0.05802501742</v>
      </c>
      <c r="X60" s="24">
        <f t="shared" si="14"/>
        <v>-0.001179558775</v>
      </c>
      <c r="Y60" s="24">
        <f t="shared" si="15"/>
        <v>-0.002359117549</v>
      </c>
      <c r="Z60" s="24">
        <f t="shared" si="16"/>
        <v>-0.001175601672</v>
      </c>
      <c r="AA60" s="24">
        <f t="shared" si="17"/>
        <v>-0.002351203343</v>
      </c>
      <c r="AB60" s="24">
        <f t="shared" si="18"/>
        <v>0.02811251233</v>
      </c>
      <c r="AC60" s="24">
        <f t="shared" si="19"/>
        <v>0.02831801135</v>
      </c>
      <c r="AD60" s="24">
        <f t="shared" si="20"/>
        <v>-0.0174659361</v>
      </c>
      <c r="AE60" s="24">
        <f t="shared" si="21"/>
        <v>-0.01759360996</v>
      </c>
      <c r="AF60" s="27">
        <v>28.0</v>
      </c>
    </row>
    <row r="61" ht="15.75" customHeight="1">
      <c r="A61" s="1">
        <v>0.01</v>
      </c>
      <c r="B61" s="3">
        <v>0.99</v>
      </c>
      <c r="C61" s="3">
        <v>0.05</v>
      </c>
      <c r="D61" s="3">
        <v>0.1</v>
      </c>
      <c r="E61" s="26">
        <f t="shared" ref="E61:H61" si="74">E60-$H$30*X60</f>
        <v>0.1748134257</v>
      </c>
      <c r="F61" s="24">
        <f t="shared" si="74"/>
        <v>0.2496268515</v>
      </c>
      <c r="G61" s="25">
        <f t="shared" si="74"/>
        <v>0.2742903189</v>
      </c>
      <c r="H61" s="24">
        <f t="shared" si="74"/>
        <v>0.3485806379</v>
      </c>
      <c r="I61" s="3">
        <f t="shared" si="2"/>
        <v>0.03370335643</v>
      </c>
      <c r="J61" s="3">
        <f t="shared" si="3"/>
        <v>0.5084250416</v>
      </c>
      <c r="K61" s="3">
        <f t="shared" si="4"/>
        <v>0.04857257974</v>
      </c>
      <c r="L61" s="3">
        <f t="shared" si="5"/>
        <v>0.5121407581</v>
      </c>
      <c r="M61" s="24">
        <f t="shared" ref="M61:P61" si="75">M60-$H$30*AB60</f>
        <v>-0.9607160865</v>
      </c>
      <c r="N61" s="24">
        <f t="shared" si="75"/>
        <v>-0.920721944</v>
      </c>
      <c r="O61" s="24">
        <f t="shared" si="75"/>
        <v>1.263661937</v>
      </c>
      <c r="P61" s="24">
        <f t="shared" si="75"/>
        <v>1.319277053</v>
      </c>
      <c r="Q61" s="3">
        <f t="shared" si="7"/>
        <v>-0.9599913506</v>
      </c>
      <c r="R61" s="3">
        <f t="shared" si="8"/>
        <v>0.2768799266</v>
      </c>
      <c r="S61" s="3">
        <f t="shared" si="9"/>
        <v>1.318132923</v>
      </c>
      <c r="T61" s="3">
        <f t="shared" si="10"/>
        <v>0.7888709058</v>
      </c>
      <c r="U61" s="3">
        <f t="shared" si="11"/>
        <v>0.03561244762</v>
      </c>
      <c r="V61" s="3">
        <f t="shared" si="12"/>
        <v>0.02022645627</v>
      </c>
      <c r="W61" s="3">
        <f t="shared" si="13"/>
        <v>0.05583890389</v>
      </c>
      <c r="X61" s="24">
        <f t="shared" si="14"/>
        <v>-0.001170493112</v>
      </c>
      <c r="Y61" s="24">
        <f t="shared" si="15"/>
        <v>-0.002340986223</v>
      </c>
      <c r="Z61" s="24">
        <f t="shared" si="16"/>
        <v>-0.001167068967</v>
      </c>
      <c r="AA61" s="24">
        <f t="shared" si="17"/>
        <v>-0.002334137935</v>
      </c>
      <c r="AB61" s="24">
        <f t="shared" si="18"/>
        <v>0.02716719069</v>
      </c>
      <c r="AC61" s="24">
        <f t="shared" si="19"/>
        <v>0.02736573633</v>
      </c>
      <c r="AD61" s="24">
        <f t="shared" si="20"/>
        <v>-0.0170316159</v>
      </c>
      <c r="AE61" s="24">
        <f t="shared" si="21"/>
        <v>-0.01715608785</v>
      </c>
      <c r="AF61" s="27">
        <v>29.0</v>
      </c>
    </row>
    <row r="62" ht="15.75" customHeight="1">
      <c r="A62" s="1">
        <v>0.01</v>
      </c>
      <c r="B62" s="3">
        <v>0.99</v>
      </c>
      <c r="C62" s="3">
        <v>0.05</v>
      </c>
      <c r="D62" s="3">
        <v>0.1</v>
      </c>
      <c r="E62" s="26">
        <f t="shared" ref="E62:H62" si="76">E61-$H$30*X61</f>
        <v>0.1759839188</v>
      </c>
      <c r="F62" s="24">
        <f t="shared" si="76"/>
        <v>0.2519678377</v>
      </c>
      <c r="G62" s="25">
        <f t="shared" si="76"/>
        <v>0.2754573879</v>
      </c>
      <c r="H62" s="24">
        <f t="shared" si="76"/>
        <v>0.3509147758</v>
      </c>
      <c r="I62" s="3">
        <f t="shared" si="2"/>
        <v>0.03399597971</v>
      </c>
      <c r="J62" s="3">
        <f t="shared" si="3"/>
        <v>0.5084981765</v>
      </c>
      <c r="K62" s="3">
        <f t="shared" si="4"/>
        <v>0.04886434698</v>
      </c>
      <c r="L62" s="3">
        <f t="shared" si="5"/>
        <v>0.5122136566</v>
      </c>
      <c r="M62" s="24">
        <f t="shared" ref="M62:P62" si="77">M61-$H$30*AB61</f>
        <v>-0.9878832771</v>
      </c>
      <c r="N62" s="24">
        <f t="shared" si="77"/>
        <v>-0.9480876803</v>
      </c>
      <c r="O62" s="24">
        <f t="shared" si="77"/>
        <v>1.280693553</v>
      </c>
      <c r="P62" s="24">
        <f t="shared" si="77"/>
        <v>1.33643314</v>
      </c>
      <c r="Q62" s="3">
        <f t="shared" si="7"/>
        <v>-0.9879603025</v>
      </c>
      <c r="R62" s="3">
        <f t="shared" si="8"/>
        <v>0.2713151443</v>
      </c>
      <c r="S62" s="3">
        <f t="shared" si="9"/>
        <v>1.335769642</v>
      </c>
      <c r="T62" s="3">
        <f t="shared" si="10"/>
        <v>0.7917933998</v>
      </c>
      <c r="U62" s="3">
        <f t="shared" si="11"/>
        <v>0.03414280232</v>
      </c>
      <c r="V62" s="3">
        <f t="shared" si="12"/>
        <v>0.01964292819</v>
      </c>
      <c r="W62" s="3">
        <f t="shared" si="13"/>
        <v>0.05378573051</v>
      </c>
      <c r="X62" s="24">
        <f t="shared" si="14"/>
        <v>-0.001160719392</v>
      </c>
      <c r="Y62" s="24">
        <f t="shared" si="15"/>
        <v>-0.002321438785</v>
      </c>
      <c r="Z62" s="24">
        <f t="shared" si="16"/>
        <v>-0.001157787419</v>
      </c>
      <c r="AA62" s="24">
        <f t="shared" si="17"/>
        <v>-0.002315574838</v>
      </c>
      <c r="AB62" s="24">
        <f t="shared" si="18"/>
        <v>0.02627046494</v>
      </c>
      <c r="AC62" s="24">
        <f t="shared" si="19"/>
        <v>0.02646241723</v>
      </c>
      <c r="AD62" s="24">
        <f t="shared" si="20"/>
        <v>-0.01661551788</v>
      </c>
      <c r="AE62" s="24">
        <f t="shared" si="21"/>
        <v>-0.01673692367</v>
      </c>
      <c r="AF62" s="27">
        <v>30.0</v>
      </c>
    </row>
    <row r="63" ht="15.75" customHeight="1">
      <c r="A63" s="1">
        <v>0.01</v>
      </c>
      <c r="B63" s="3">
        <v>0.99</v>
      </c>
      <c r="C63" s="3">
        <v>0.05</v>
      </c>
      <c r="D63" s="3">
        <v>0.1</v>
      </c>
      <c r="E63" s="26">
        <f t="shared" ref="E63:H63" si="78">E62-$H$30*X62</f>
        <v>0.1771446382</v>
      </c>
      <c r="F63" s="24">
        <f t="shared" si="78"/>
        <v>0.2542892765</v>
      </c>
      <c r="G63" s="25">
        <f t="shared" si="78"/>
        <v>0.2766151753</v>
      </c>
      <c r="H63" s="24">
        <f t="shared" si="78"/>
        <v>0.3532303507</v>
      </c>
      <c r="I63" s="3">
        <f t="shared" si="2"/>
        <v>0.03428615956</v>
      </c>
      <c r="J63" s="3">
        <f t="shared" si="3"/>
        <v>0.5085707003</v>
      </c>
      <c r="K63" s="3">
        <f t="shared" si="4"/>
        <v>0.04915379383</v>
      </c>
      <c r="L63" s="3">
        <f t="shared" si="5"/>
        <v>0.5122859749</v>
      </c>
      <c r="M63" s="24">
        <f t="shared" ref="M63:P63" si="79">M62-$H$30*AB62</f>
        <v>-1.014153742</v>
      </c>
      <c r="N63" s="24">
        <f t="shared" si="79"/>
        <v>-0.9745500976</v>
      </c>
      <c r="O63" s="24">
        <f t="shared" si="79"/>
        <v>1.297309071</v>
      </c>
      <c r="P63" s="24">
        <f t="shared" si="79"/>
        <v>1.353170064</v>
      </c>
      <c r="Q63" s="3">
        <f t="shared" si="7"/>
        <v>-1.015017226</v>
      </c>
      <c r="R63" s="3">
        <f t="shared" si="8"/>
        <v>0.2659991203</v>
      </c>
      <c r="S63" s="3">
        <f t="shared" si="9"/>
        <v>1.352983428</v>
      </c>
      <c r="T63" s="3">
        <f t="shared" si="10"/>
        <v>0.7946169542</v>
      </c>
      <c r="U63" s="3">
        <f t="shared" si="11"/>
        <v>0.03276777479</v>
      </c>
      <c r="V63" s="3">
        <f t="shared" si="12"/>
        <v>0.0190872673</v>
      </c>
      <c r="W63" s="3">
        <f t="shared" si="13"/>
        <v>0.05185504209</v>
      </c>
      <c r="X63" s="24">
        <f t="shared" si="14"/>
        <v>-0.001150368141</v>
      </c>
      <c r="Y63" s="24">
        <f t="shared" si="15"/>
        <v>-0.002300736281</v>
      </c>
      <c r="Z63" s="24">
        <f t="shared" si="16"/>
        <v>-0.001147890679</v>
      </c>
      <c r="AA63" s="24">
        <f t="shared" si="17"/>
        <v>-0.002295781358</v>
      </c>
      <c r="AB63" s="24">
        <f t="shared" si="18"/>
        <v>0.02541947576</v>
      </c>
      <c r="AC63" s="24">
        <f t="shared" si="19"/>
        <v>0.02560517331</v>
      </c>
      <c r="AD63" s="24">
        <f t="shared" si="20"/>
        <v>-0.01621663078</v>
      </c>
      <c r="AE63" s="24">
        <f t="shared" si="21"/>
        <v>-0.01633509855</v>
      </c>
      <c r="AF63" s="27">
        <v>31.0</v>
      </c>
    </row>
    <row r="64" ht="15.75" customHeight="1">
      <c r="A64" s="1">
        <v>0.01</v>
      </c>
      <c r="B64" s="3">
        <v>0.99</v>
      </c>
      <c r="C64" s="3">
        <v>0.05</v>
      </c>
      <c r="D64" s="3">
        <v>0.1</v>
      </c>
      <c r="E64" s="26">
        <f t="shared" ref="E64:H64" si="80">E63-$H$30*X63</f>
        <v>0.1782950064</v>
      </c>
      <c r="F64" s="24">
        <f t="shared" si="80"/>
        <v>0.2565900127</v>
      </c>
      <c r="G64" s="25">
        <f t="shared" si="80"/>
        <v>0.277763066</v>
      </c>
      <c r="H64" s="24">
        <f t="shared" si="80"/>
        <v>0.355526132</v>
      </c>
      <c r="I64" s="3">
        <f t="shared" si="2"/>
        <v>0.03457375159</v>
      </c>
      <c r="J64" s="3">
        <f t="shared" si="3"/>
        <v>0.508642577</v>
      </c>
      <c r="K64" s="3">
        <f t="shared" si="4"/>
        <v>0.0494407665</v>
      </c>
      <c r="L64" s="3">
        <f t="shared" si="5"/>
        <v>0.5123576745</v>
      </c>
      <c r="M64" s="24">
        <f t="shared" ref="M64:P64" si="81">M63-$H$30*AB63</f>
        <v>-1.039573218</v>
      </c>
      <c r="N64" s="24">
        <f t="shared" si="81"/>
        <v>-1.000155271</v>
      </c>
      <c r="O64" s="24">
        <f t="shared" si="81"/>
        <v>1.313525701</v>
      </c>
      <c r="P64" s="24">
        <f t="shared" si="81"/>
        <v>1.369505163</v>
      </c>
      <c r="Q64" s="3">
        <f t="shared" si="7"/>
        <v>-1.041208429</v>
      </c>
      <c r="R64" s="3">
        <f t="shared" si="8"/>
        <v>0.260916894</v>
      </c>
      <c r="S64" s="3">
        <f t="shared" si="9"/>
        <v>1.369791578</v>
      </c>
      <c r="T64" s="3">
        <f t="shared" si="10"/>
        <v>0.7973464778</v>
      </c>
      <c r="U64" s="3">
        <f t="shared" si="11"/>
        <v>0.03147964384</v>
      </c>
      <c r="V64" s="3">
        <f t="shared" si="12"/>
        <v>0.01855768981</v>
      </c>
      <c r="W64" s="3">
        <f t="shared" si="13"/>
        <v>0.05003733366</v>
      </c>
      <c r="X64" s="24">
        <f t="shared" si="14"/>
        <v>-0.001139552082</v>
      </c>
      <c r="Y64" s="24">
        <f t="shared" si="15"/>
        <v>-0.002279104163</v>
      </c>
      <c r="Z64" s="24">
        <f t="shared" si="16"/>
        <v>-0.001137494387</v>
      </c>
      <c r="AA64" s="24">
        <f t="shared" si="17"/>
        <v>-0.002274988775</v>
      </c>
      <c r="AB64" s="24">
        <f t="shared" si="18"/>
        <v>0.02461150031</v>
      </c>
      <c r="AC64" s="24">
        <f t="shared" si="19"/>
        <v>0.02479126136</v>
      </c>
      <c r="AD64" s="24">
        <f t="shared" si="20"/>
        <v>-0.01583400949</v>
      </c>
      <c r="AE64" s="24">
        <f t="shared" si="21"/>
        <v>-0.01594966023</v>
      </c>
      <c r="AF64" s="27">
        <v>32.0</v>
      </c>
    </row>
    <row r="65" ht="15.75" customHeight="1">
      <c r="A65" s="1">
        <v>0.01</v>
      </c>
      <c r="B65" s="3">
        <v>0.99</v>
      </c>
      <c r="C65" s="3">
        <v>0.05</v>
      </c>
      <c r="D65" s="3">
        <v>0.1</v>
      </c>
      <c r="E65" s="26">
        <f t="shared" ref="E65:H65" si="82">E64-$H$30*X64</f>
        <v>0.1794345585</v>
      </c>
      <c r="F65" s="24">
        <f t="shared" si="82"/>
        <v>0.2588691169</v>
      </c>
      <c r="G65" s="25">
        <f t="shared" si="82"/>
        <v>0.2789005604</v>
      </c>
      <c r="H65" s="24">
        <f t="shared" si="82"/>
        <v>0.3578011208</v>
      </c>
      <c r="I65" s="3">
        <f t="shared" si="2"/>
        <v>0.03485863961</v>
      </c>
      <c r="J65" s="3">
        <f t="shared" si="3"/>
        <v>0.5087137776</v>
      </c>
      <c r="K65" s="3">
        <f t="shared" si="4"/>
        <v>0.0497251401</v>
      </c>
      <c r="L65" s="3">
        <f t="shared" si="5"/>
        <v>0.5124287242</v>
      </c>
      <c r="M65" s="24">
        <f t="shared" ref="M65:P65" si="83">M64-$H$30*AB64</f>
        <v>-1.064184718</v>
      </c>
      <c r="N65" s="24">
        <f t="shared" si="83"/>
        <v>-1.024946532</v>
      </c>
      <c r="O65" s="24">
        <f t="shared" si="83"/>
        <v>1.329359711</v>
      </c>
      <c r="P65" s="24">
        <f t="shared" si="83"/>
        <v>1.385454823</v>
      </c>
      <c r="Q65" s="3">
        <f t="shared" si="7"/>
        <v>-1.066577472</v>
      </c>
      <c r="R65" s="3">
        <f t="shared" si="8"/>
        <v>0.2560544991</v>
      </c>
      <c r="S65" s="3">
        <f t="shared" si="9"/>
        <v>1.386210448</v>
      </c>
      <c r="T65" s="3">
        <f t="shared" si="10"/>
        <v>0.7999865735</v>
      </c>
      <c r="U65" s="3">
        <f t="shared" si="11"/>
        <v>0.03027140826</v>
      </c>
      <c r="V65" s="3">
        <f t="shared" si="12"/>
        <v>0.01805255113</v>
      </c>
      <c r="W65" s="3">
        <f t="shared" si="13"/>
        <v>0.04832395938</v>
      </c>
      <c r="X65" s="24">
        <f t="shared" si="14"/>
        <v>-0.001128368431</v>
      </c>
      <c r="Y65" s="24">
        <f t="shared" si="15"/>
        <v>-0.002256736862</v>
      </c>
      <c r="Z65" s="24">
        <f t="shared" si="16"/>
        <v>-0.001126698465</v>
      </c>
      <c r="AA65" s="24">
        <f t="shared" si="17"/>
        <v>-0.00225339693</v>
      </c>
      <c r="AB65" s="24">
        <f t="shared" si="18"/>
        <v>0.02384395772</v>
      </c>
      <c r="AC65" s="24">
        <f t="shared" si="19"/>
        <v>0.02401808124</v>
      </c>
      <c r="AD65" s="24">
        <f t="shared" si="20"/>
        <v>-0.01546677036</v>
      </c>
      <c r="AE65" s="24">
        <f t="shared" si="21"/>
        <v>-0.01557971841</v>
      </c>
      <c r="AF65" s="27">
        <v>33.0</v>
      </c>
    </row>
    <row r="66" ht="15.75" customHeight="1">
      <c r="A66" s="1">
        <v>0.01</v>
      </c>
      <c r="B66" s="3">
        <v>0.99</v>
      </c>
      <c r="C66" s="3">
        <v>0.05</v>
      </c>
      <c r="D66" s="3">
        <v>0.1</v>
      </c>
      <c r="E66" s="26">
        <f t="shared" ref="E66:H66" si="84">E65-$H$30*X65</f>
        <v>0.1805629269</v>
      </c>
      <c r="F66" s="24">
        <f t="shared" si="84"/>
        <v>0.2611258538</v>
      </c>
      <c r="G66" s="25">
        <f t="shared" si="84"/>
        <v>0.2800272589</v>
      </c>
      <c r="H66" s="24">
        <f t="shared" si="84"/>
        <v>0.3600545177</v>
      </c>
      <c r="I66" s="3">
        <f t="shared" si="2"/>
        <v>0.03514073172</v>
      </c>
      <c r="J66" s="3">
        <f t="shared" si="3"/>
        <v>0.508784279</v>
      </c>
      <c r="K66" s="3">
        <f t="shared" si="4"/>
        <v>0.05000681472</v>
      </c>
      <c r="L66" s="3">
        <f t="shared" si="5"/>
        <v>0.5124990991</v>
      </c>
      <c r="M66" s="24">
        <f t="shared" ref="M66:P66" si="85">M65-$H$30*AB65</f>
        <v>-1.088028676</v>
      </c>
      <c r="N66" s="24">
        <f t="shared" si="85"/>
        <v>-1.048964613</v>
      </c>
      <c r="O66" s="24">
        <f t="shared" si="85"/>
        <v>1.344826481</v>
      </c>
      <c r="P66" s="24">
        <f t="shared" si="85"/>
        <v>1.401034541</v>
      </c>
      <c r="Q66" s="3">
        <f t="shared" si="7"/>
        <v>-1.091165305</v>
      </c>
      <c r="R66" s="3">
        <f t="shared" si="8"/>
        <v>0.2513989074</v>
      </c>
      <c r="S66" s="3">
        <f t="shared" si="9"/>
        <v>1.402255512</v>
      </c>
      <c r="T66" s="3">
        <f t="shared" si="10"/>
        <v>0.8025415603</v>
      </c>
      <c r="U66" s="3">
        <f t="shared" si="11"/>
        <v>0.02913671625</v>
      </c>
      <c r="V66" s="3">
        <f t="shared" si="12"/>
        <v>0.01757033331</v>
      </c>
      <c r="W66" s="3">
        <f t="shared" si="13"/>
        <v>0.04670704956</v>
      </c>
      <c r="X66" s="24">
        <f t="shared" si="14"/>
        <v>-0.00111690091</v>
      </c>
      <c r="Y66" s="24">
        <f t="shared" si="15"/>
        <v>-0.00223380182</v>
      </c>
      <c r="Z66" s="24">
        <f t="shared" si="16"/>
        <v>-0.001115589136</v>
      </c>
      <c r="AA66" s="24">
        <f t="shared" si="17"/>
        <v>-0.002231178272</v>
      </c>
      <c r="AB66" s="24">
        <f t="shared" si="18"/>
        <v>0.02311441073</v>
      </c>
      <c r="AC66" s="24">
        <f t="shared" si="19"/>
        <v>0.0232831775</v>
      </c>
      <c r="AD66" s="24">
        <f t="shared" si="20"/>
        <v>-0.01511408688</v>
      </c>
      <c r="AE66" s="24">
        <f t="shared" si="21"/>
        <v>-0.01522444036</v>
      </c>
      <c r="AF66" s="27">
        <v>34.0</v>
      </c>
    </row>
    <row r="67" ht="15.75" customHeight="1">
      <c r="A67" s="1">
        <v>0.01</v>
      </c>
      <c r="B67" s="3">
        <v>0.99</v>
      </c>
      <c r="C67" s="3">
        <v>0.05</v>
      </c>
      <c r="D67" s="3">
        <v>0.1</v>
      </c>
      <c r="E67" s="26">
        <f t="shared" ref="E67:H67" si="86">E66-$H$30*X66</f>
        <v>0.1816798278</v>
      </c>
      <c r="F67" s="24">
        <f t="shared" si="86"/>
        <v>0.2633596556</v>
      </c>
      <c r="G67" s="25">
        <f t="shared" si="86"/>
        <v>0.281142848</v>
      </c>
      <c r="H67" s="24">
        <f t="shared" si="86"/>
        <v>0.362285696</v>
      </c>
      <c r="I67" s="3">
        <f t="shared" si="2"/>
        <v>0.03541995695</v>
      </c>
      <c r="J67" s="3">
        <f t="shared" si="3"/>
        <v>0.5088540636</v>
      </c>
      <c r="K67" s="3">
        <f t="shared" si="4"/>
        <v>0.050285712</v>
      </c>
      <c r="L67" s="3">
        <f t="shared" si="5"/>
        <v>0.5125687796</v>
      </c>
      <c r="M67" s="24">
        <f t="shared" ref="M67:P67" si="87">M66-$H$30*AB66</f>
        <v>-1.111143087</v>
      </c>
      <c r="N67" s="24">
        <f t="shared" si="87"/>
        <v>-1.072247791</v>
      </c>
      <c r="O67" s="24">
        <f t="shared" si="87"/>
        <v>1.359940568</v>
      </c>
      <c r="P67" s="24">
        <f t="shared" si="87"/>
        <v>1.416258982</v>
      </c>
      <c r="Q67" s="3">
        <f t="shared" si="7"/>
        <v>-1.115010417</v>
      </c>
      <c r="R67" s="3">
        <f t="shared" si="8"/>
        <v>0.2469379725</v>
      </c>
      <c r="S67" s="3">
        <f t="shared" si="9"/>
        <v>1.417941422</v>
      </c>
      <c r="T67" s="3">
        <f t="shared" si="10"/>
        <v>0.8050154935</v>
      </c>
      <c r="U67" s="3">
        <f t="shared" si="11"/>
        <v>0.02806980141</v>
      </c>
      <c r="V67" s="3">
        <f t="shared" si="12"/>
        <v>0.01710963383</v>
      </c>
      <c r="W67" s="3">
        <f t="shared" si="13"/>
        <v>0.04517943524</v>
      </c>
      <c r="X67" s="24">
        <f t="shared" si="14"/>
        <v>-0.001105221514</v>
      </c>
      <c r="Y67" s="24">
        <f t="shared" si="15"/>
        <v>-0.002210443027</v>
      </c>
      <c r="Z67" s="24">
        <f t="shared" si="16"/>
        <v>-0.001104240708</v>
      </c>
      <c r="AA67" s="24">
        <f t="shared" si="17"/>
        <v>-0.002208481416</v>
      </c>
      <c r="AB67" s="24">
        <f t="shared" si="18"/>
        <v>0.02242056446</v>
      </c>
      <c r="AC67" s="24">
        <f t="shared" si="19"/>
        <v>0.02258423817</v>
      </c>
      <c r="AD67" s="24">
        <f t="shared" si="20"/>
        <v>-0.0147751856</v>
      </c>
      <c r="AE67" s="24">
        <f t="shared" si="21"/>
        <v>-0.01488304682</v>
      </c>
      <c r="AF67" s="27">
        <v>35.0</v>
      </c>
    </row>
    <row r="68" ht="15.75" customHeight="1">
      <c r="A68" s="1">
        <v>0.01</v>
      </c>
      <c r="B68" s="3">
        <v>0.99</v>
      </c>
      <c r="C68" s="3">
        <v>0.05</v>
      </c>
      <c r="D68" s="3">
        <v>0.1</v>
      </c>
      <c r="E68" s="26">
        <f t="shared" ref="E68:H68" si="88">E67-$H$30*X67</f>
        <v>0.1827850493</v>
      </c>
      <c r="F68" s="24">
        <f t="shared" si="88"/>
        <v>0.2655700986</v>
      </c>
      <c r="G68" s="25">
        <f t="shared" si="88"/>
        <v>0.2822470887</v>
      </c>
      <c r="H68" s="24">
        <f t="shared" si="88"/>
        <v>0.3644941774</v>
      </c>
      <c r="I68" s="3">
        <f t="shared" si="2"/>
        <v>0.03569626233</v>
      </c>
      <c r="J68" s="3">
        <f t="shared" si="3"/>
        <v>0.5089231181</v>
      </c>
      <c r="K68" s="3">
        <f t="shared" si="4"/>
        <v>0.05056177218</v>
      </c>
      <c r="L68" s="3">
        <f t="shared" si="5"/>
        <v>0.5126377508</v>
      </c>
      <c r="M68" s="24">
        <f t="shared" ref="M68:P68" si="89">M67-$H$30*AB67</f>
        <v>-1.133563651</v>
      </c>
      <c r="N68" s="24">
        <f t="shared" si="89"/>
        <v>-1.094832029</v>
      </c>
      <c r="O68" s="24">
        <f t="shared" si="89"/>
        <v>1.374715754</v>
      </c>
      <c r="P68" s="24">
        <f t="shared" si="89"/>
        <v>1.431142028</v>
      </c>
      <c r="Q68" s="3">
        <f t="shared" si="7"/>
        <v>-1.138148977</v>
      </c>
      <c r="R68" s="3">
        <f t="shared" si="8"/>
        <v>0.2426603732</v>
      </c>
      <c r="S68" s="3">
        <f t="shared" si="9"/>
        <v>1.433282058</v>
      </c>
      <c r="T68" s="3">
        <f t="shared" si="10"/>
        <v>0.8074121834</v>
      </c>
      <c r="U68" s="3">
        <f t="shared" si="11"/>
        <v>0.02706542462</v>
      </c>
      <c r="V68" s="3">
        <f t="shared" si="12"/>
        <v>0.01666915538</v>
      </c>
      <c r="W68" s="3">
        <f t="shared" si="13"/>
        <v>0.04373458</v>
      </c>
      <c r="X68" s="24">
        <f t="shared" si="14"/>
        <v>-0.001093392055</v>
      </c>
      <c r="Y68" s="24">
        <f t="shared" si="15"/>
        <v>-0.00218678411</v>
      </c>
      <c r="Z68" s="24">
        <f t="shared" si="16"/>
        <v>-0.001092717126</v>
      </c>
      <c r="AA68" s="24">
        <f t="shared" si="17"/>
        <v>-0.002185434252</v>
      </c>
      <c r="AB68" s="24">
        <f t="shared" si="18"/>
        <v>0.02176026311</v>
      </c>
      <c r="AC68" s="24">
        <f t="shared" si="19"/>
        <v>0.02191909139</v>
      </c>
      <c r="AD68" s="24">
        <f t="shared" si="20"/>
        <v>-0.0144493424</v>
      </c>
      <c r="AE68" s="24">
        <f t="shared" si="21"/>
        <v>-0.01455480823</v>
      </c>
      <c r="AF68" s="27">
        <v>36.0</v>
      </c>
    </row>
    <row r="69" ht="15.75" customHeight="1">
      <c r="A69" s="1">
        <v>0.01</v>
      </c>
      <c r="B69" s="3">
        <v>0.99</v>
      </c>
      <c r="C69" s="3">
        <v>0.05</v>
      </c>
      <c r="D69" s="3">
        <v>0.1</v>
      </c>
      <c r="E69" s="26">
        <f t="shared" ref="E69:H69" si="90">E68-$H$30*X68</f>
        <v>0.1838784414</v>
      </c>
      <c r="F69" s="24">
        <f t="shared" si="90"/>
        <v>0.2677568827</v>
      </c>
      <c r="G69" s="25">
        <f t="shared" si="90"/>
        <v>0.2833398058</v>
      </c>
      <c r="H69" s="24">
        <f t="shared" si="90"/>
        <v>0.3666796117</v>
      </c>
      <c r="I69" s="3">
        <f t="shared" si="2"/>
        <v>0.03596961034</v>
      </c>
      <c r="J69" s="3">
        <f t="shared" si="3"/>
        <v>0.5089914332</v>
      </c>
      <c r="K69" s="3">
        <f t="shared" si="4"/>
        <v>0.05083495146</v>
      </c>
      <c r="L69" s="3">
        <f t="shared" si="5"/>
        <v>0.5127060018</v>
      </c>
      <c r="M69" s="24">
        <f t="shared" ref="M69:P69" si="91">M68-$H$30*AB68</f>
        <v>-1.155323914</v>
      </c>
      <c r="N69" s="24">
        <f t="shared" si="91"/>
        <v>-1.116751121</v>
      </c>
      <c r="O69" s="24">
        <f t="shared" si="91"/>
        <v>1.389165096</v>
      </c>
      <c r="P69" s="24">
        <f t="shared" si="91"/>
        <v>1.445696837</v>
      </c>
      <c r="Q69" s="3">
        <f t="shared" si="7"/>
        <v>-1.160614977</v>
      </c>
      <c r="R69" s="3">
        <f t="shared" si="8"/>
        <v>0.2385555586</v>
      </c>
      <c r="S69" s="3">
        <f t="shared" si="9"/>
        <v>1.448290578</v>
      </c>
      <c r="T69" s="3">
        <f t="shared" si="10"/>
        <v>0.8097352129</v>
      </c>
      <c r="U69" s="3">
        <f t="shared" si="11"/>
        <v>0.02611882169</v>
      </c>
      <c r="V69" s="3">
        <f t="shared" si="12"/>
        <v>0.01624769674</v>
      </c>
      <c r="W69" s="3">
        <f t="shared" si="13"/>
        <v>0.04236651843</v>
      </c>
      <c r="X69" s="24">
        <f t="shared" si="14"/>
        <v>-0.001081465515</v>
      </c>
      <c r="Y69" s="24">
        <f t="shared" si="15"/>
        <v>-0.002162931029</v>
      </c>
      <c r="Z69" s="24">
        <f t="shared" si="16"/>
        <v>-0.001081073332</v>
      </c>
      <c r="AA69" s="24">
        <f t="shared" si="17"/>
        <v>-0.002162146664</v>
      </c>
      <c r="AB69" s="24">
        <f t="shared" si="18"/>
        <v>0.02113148521</v>
      </c>
      <c r="AC69" s="24">
        <f t="shared" si="19"/>
        <v>0.02128570067</v>
      </c>
      <c r="AD69" s="24">
        <f t="shared" si="20"/>
        <v>-0.01413587897</v>
      </c>
      <c r="AE69" s="24">
        <f t="shared" si="21"/>
        <v>-0.0142390412</v>
      </c>
      <c r="AF69" s="27">
        <v>37.0</v>
      </c>
    </row>
    <row r="70" ht="15.75" customHeight="1">
      <c r="A70" s="1">
        <v>0.01</v>
      </c>
      <c r="B70" s="3">
        <v>0.99</v>
      </c>
      <c r="C70" s="3">
        <v>0.05</v>
      </c>
      <c r="D70" s="3">
        <v>0.1</v>
      </c>
      <c r="E70" s="26">
        <f t="shared" ref="E70:H70" si="92">E69-$H$30*X69</f>
        <v>0.1849599069</v>
      </c>
      <c r="F70" s="24">
        <f t="shared" si="92"/>
        <v>0.2699198138</v>
      </c>
      <c r="G70" s="25">
        <f t="shared" si="92"/>
        <v>0.2844208792</v>
      </c>
      <c r="H70" s="24">
        <f t="shared" si="92"/>
        <v>0.3688417583</v>
      </c>
      <c r="I70" s="3">
        <f t="shared" si="2"/>
        <v>0.03623997672</v>
      </c>
      <c r="J70" s="3">
        <f t="shared" si="3"/>
        <v>0.5090590027</v>
      </c>
      <c r="K70" s="3">
        <f t="shared" si="4"/>
        <v>0.05110521979</v>
      </c>
      <c r="L70" s="3">
        <f t="shared" si="5"/>
        <v>0.512773525</v>
      </c>
      <c r="M70" s="24">
        <f t="shared" ref="M70:P70" si="93">M69-$H$30*AB69</f>
        <v>-1.176455399</v>
      </c>
      <c r="N70" s="24">
        <f t="shared" si="93"/>
        <v>-1.138036821</v>
      </c>
      <c r="O70" s="24">
        <f t="shared" si="93"/>
        <v>1.403300975</v>
      </c>
      <c r="P70" s="24">
        <f t="shared" si="93"/>
        <v>1.459935878</v>
      </c>
      <c r="Q70" s="3">
        <f t="shared" si="7"/>
        <v>-1.182440365</v>
      </c>
      <c r="R70" s="3">
        <f t="shared" si="8"/>
        <v>0.2346136959</v>
      </c>
      <c r="S70" s="3">
        <f t="shared" si="9"/>
        <v>1.462979461</v>
      </c>
      <c r="T70" s="3">
        <f t="shared" si="10"/>
        <v>0.8119879527</v>
      </c>
      <c r="U70" s="3">
        <f t="shared" si="11"/>
        <v>0.02522565619</v>
      </c>
      <c r="V70" s="3">
        <f t="shared" si="12"/>
        <v>0.01584414449</v>
      </c>
      <c r="W70" s="3">
        <f t="shared" si="13"/>
        <v>0.04106980069</v>
      </c>
      <c r="X70" s="24">
        <f t="shared" si="14"/>
        <v>-0.001069487212</v>
      </c>
      <c r="Y70" s="24">
        <f t="shared" si="15"/>
        <v>-0.002138974425</v>
      </c>
      <c r="Z70" s="24">
        <f t="shared" si="16"/>
        <v>-0.001069356452</v>
      </c>
      <c r="AA70" s="24">
        <f t="shared" si="17"/>
        <v>-0.002138712903</v>
      </c>
      <c r="AB70" s="24">
        <f t="shared" si="18"/>
        <v>0.02053233796</v>
      </c>
      <c r="AC70" s="24">
        <f t="shared" si="19"/>
        <v>0.02068215915</v>
      </c>
      <c r="AD70" s="24">
        <f t="shared" si="20"/>
        <v>-0.0138341596</v>
      </c>
      <c r="AE70" s="24">
        <f t="shared" si="21"/>
        <v>-0.01393510525</v>
      </c>
      <c r="AF70" s="27">
        <v>38.0</v>
      </c>
    </row>
    <row r="71" ht="15.75" customHeight="1">
      <c r="A71" s="1">
        <v>0.01</v>
      </c>
      <c r="B71" s="3">
        <v>0.99</v>
      </c>
      <c r="C71" s="3">
        <v>0.05</v>
      </c>
      <c r="D71" s="3">
        <v>0.1</v>
      </c>
      <c r="E71" s="26">
        <f t="shared" ref="E71:H71" si="94">E70-$H$30*X70</f>
        <v>0.1860293941</v>
      </c>
      <c r="F71" s="24">
        <f t="shared" si="94"/>
        <v>0.2720587882</v>
      </c>
      <c r="G71" s="25">
        <f t="shared" si="94"/>
        <v>0.2854902356</v>
      </c>
      <c r="H71" s="24">
        <f t="shared" si="94"/>
        <v>0.3709804712</v>
      </c>
      <c r="I71" s="3">
        <f t="shared" si="2"/>
        <v>0.03650734852</v>
      </c>
      <c r="J71" s="3">
        <f t="shared" si="3"/>
        <v>0.5091258236</v>
      </c>
      <c r="K71" s="3">
        <f t="shared" si="4"/>
        <v>0.05137255891</v>
      </c>
      <c r="L71" s="3">
        <f t="shared" si="5"/>
        <v>0.5128403159</v>
      </c>
      <c r="M71" s="24">
        <f t="shared" ref="M71:P71" si="95">M70-$H$30*AB70</f>
        <v>-1.196987737</v>
      </c>
      <c r="N71" s="24">
        <f t="shared" si="95"/>
        <v>-1.15871898</v>
      </c>
      <c r="O71" s="24">
        <f t="shared" si="95"/>
        <v>1.417135135</v>
      </c>
      <c r="P71" s="24">
        <f t="shared" si="95"/>
        <v>1.473870983</v>
      </c>
      <c r="Q71" s="3">
        <f t="shared" si="7"/>
        <v>-1.203655176</v>
      </c>
      <c r="R71" s="3">
        <f t="shared" si="8"/>
        <v>0.2308256194</v>
      </c>
      <c r="S71" s="3">
        <f t="shared" si="9"/>
        <v>1.477360553</v>
      </c>
      <c r="T71" s="3">
        <f t="shared" si="10"/>
        <v>0.8141735768</v>
      </c>
      <c r="U71" s="3">
        <f t="shared" si="11"/>
        <v>0.02438197709</v>
      </c>
      <c r="V71" s="3">
        <f t="shared" si="12"/>
        <v>0.01545746555</v>
      </c>
      <c r="W71" s="3">
        <f t="shared" si="13"/>
        <v>0.03983944264</v>
      </c>
      <c r="X71" s="24">
        <f t="shared" si="14"/>
        <v>-0.001057495829</v>
      </c>
      <c r="Y71" s="24">
        <f t="shared" si="15"/>
        <v>-0.002114991659</v>
      </c>
      <c r="Z71" s="24">
        <f t="shared" si="16"/>
        <v>-0.001057606825</v>
      </c>
      <c r="AA71" s="24">
        <f t="shared" si="17"/>
        <v>-0.00211521365</v>
      </c>
      <c r="AB71" s="24">
        <f t="shared" si="18"/>
        <v>0.01996105094</v>
      </c>
      <c r="AC71" s="24">
        <f t="shared" si="19"/>
        <v>0.02010668325</v>
      </c>
      <c r="AD71" s="24">
        <f t="shared" si="20"/>
        <v>-0.01354358814</v>
      </c>
      <c r="AE71" s="24">
        <f t="shared" si="21"/>
        <v>-0.01364239977</v>
      </c>
      <c r="AF71" s="27">
        <v>39.0</v>
      </c>
    </row>
    <row r="72" ht="15.75" customHeight="1">
      <c r="A72" s="1">
        <v>0.01</v>
      </c>
      <c r="B72" s="3">
        <v>0.99</v>
      </c>
      <c r="C72" s="3">
        <v>0.05</v>
      </c>
      <c r="D72" s="3">
        <v>0.1</v>
      </c>
      <c r="E72" s="26">
        <f t="shared" ref="E72:H72" si="96">E71-$H$30*X71</f>
        <v>0.1870868899</v>
      </c>
      <c r="F72" s="24">
        <f t="shared" si="96"/>
        <v>0.2741737798</v>
      </c>
      <c r="G72" s="25">
        <f t="shared" si="96"/>
        <v>0.2865478424</v>
      </c>
      <c r="H72" s="24">
        <f t="shared" si="96"/>
        <v>0.3730956849</v>
      </c>
      <c r="I72" s="3">
        <f t="shared" si="2"/>
        <v>0.03677172248</v>
      </c>
      <c r="J72" s="3">
        <f t="shared" si="3"/>
        <v>0.5091918949</v>
      </c>
      <c r="K72" s="3">
        <f t="shared" si="4"/>
        <v>0.05163696061</v>
      </c>
      <c r="L72" s="3">
        <f t="shared" si="5"/>
        <v>0.5129063725</v>
      </c>
      <c r="M72" s="24">
        <f t="shared" ref="M72:P72" si="97">M71-$H$30*AB71</f>
        <v>-1.216948788</v>
      </c>
      <c r="N72" s="24">
        <f t="shared" si="97"/>
        <v>-1.178825664</v>
      </c>
      <c r="O72" s="24">
        <f t="shared" si="97"/>
        <v>1.430678723</v>
      </c>
      <c r="P72" s="24">
        <f t="shared" si="97"/>
        <v>1.487513383</v>
      </c>
      <c r="Q72" s="3">
        <f t="shared" si="7"/>
        <v>-1.224287654</v>
      </c>
      <c r="R72" s="3">
        <f t="shared" si="8"/>
        <v>0.2271827834</v>
      </c>
      <c r="S72" s="3">
        <f t="shared" si="9"/>
        <v>1.491445103</v>
      </c>
      <c r="T72" s="3">
        <f t="shared" si="10"/>
        <v>0.8162950756</v>
      </c>
      <c r="U72" s="3">
        <f t="shared" si="11"/>
        <v>0.02358418069</v>
      </c>
      <c r="V72" s="3">
        <f t="shared" si="12"/>
        <v>0.01508670038</v>
      </c>
      <c r="W72" s="3">
        <f t="shared" si="13"/>
        <v>0.03867088107</v>
      </c>
      <c r="X72" s="24">
        <f t="shared" si="14"/>
        <v>-0.001045524294</v>
      </c>
      <c r="Y72" s="24">
        <f t="shared" si="15"/>
        <v>-0.002091048587</v>
      </c>
      <c r="Z72" s="24">
        <f t="shared" si="16"/>
        <v>-0.001045858904</v>
      </c>
      <c r="AA72" s="24">
        <f t="shared" si="17"/>
        <v>-0.002091717807</v>
      </c>
      <c r="AB72" s="24">
        <f t="shared" si="18"/>
        <v>0.01941596951</v>
      </c>
      <c r="AC72" s="24">
        <f t="shared" si="19"/>
        <v>0.01955760607</v>
      </c>
      <c r="AD72" s="24">
        <f t="shared" si="20"/>
        <v>-0.01326360523</v>
      </c>
      <c r="AE72" s="24">
        <f t="shared" si="21"/>
        <v>-0.01336036122</v>
      </c>
      <c r="AF72" s="27">
        <v>40.0</v>
      </c>
    </row>
    <row r="73" ht="15.75" customHeight="1">
      <c r="A73" s="1">
        <v>0.01</v>
      </c>
      <c r="B73" s="3">
        <v>0.99</v>
      </c>
      <c r="C73" s="3">
        <v>0.05</v>
      </c>
      <c r="D73" s="3">
        <v>0.1</v>
      </c>
      <c r="E73" s="26">
        <f t="shared" ref="E73:H73" si="98">E72-$H$30*X72</f>
        <v>0.1881324142</v>
      </c>
      <c r="F73" s="24">
        <f t="shared" si="98"/>
        <v>0.2762648284</v>
      </c>
      <c r="G73" s="25">
        <f t="shared" si="98"/>
        <v>0.2875937013</v>
      </c>
      <c r="H73" s="24">
        <f t="shared" si="98"/>
        <v>0.3751874027</v>
      </c>
      <c r="I73" s="3">
        <f t="shared" si="2"/>
        <v>0.03703310355</v>
      </c>
      <c r="J73" s="3">
        <f t="shared" si="3"/>
        <v>0.5092572179</v>
      </c>
      <c r="K73" s="3">
        <f t="shared" si="4"/>
        <v>0.05189842534</v>
      </c>
      <c r="L73" s="3">
        <f t="shared" si="5"/>
        <v>0.5129716949</v>
      </c>
      <c r="M73" s="24">
        <f t="shared" ref="M73:P73" si="99">M72-$H$30*AB72</f>
        <v>-1.236364758</v>
      </c>
      <c r="N73" s="24">
        <f t="shared" si="99"/>
        <v>-1.19838327</v>
      </c>
      <c r="O73" s="24">
        <f t="shared" si="99"/>
        <v>1.443942328</v>
      </c>
      <c r="P73" s="24">
        <f t="shared" si="99"/>
        <v>1.500873744</v>
      </c>
      <c r="Q73" s="3">
        <f t="shared" si="7"/>
        <v>-1.244364374</v>
      </c>
      <c r="R73" s="3">
        <f t="shared" si="8"/>
        <v>0.223677217</v>
      </c>
      <c r="S73" s="3">
        <f t="shared" si="9"/>
        <v>1.505243801</v>
      </c>
      <c r="T73" s="3">
        <f t="shared" si="10"/>
        <v>0.8183552685</v>
      </c>
      <c r="U73" s="3">
        <f t="shared" si="11"/>
        <v>0.02282897654</v>
      </c>
      <c r="V73" s="3">
        <f t="shared" si="12"/>
        <v>0.01473095693</v>
      </c>
      <c r="W73" s="3">
        <f t="shared" si="13"/>
        <v>0.03755993346</v>
      </c>
      <c r="X73" s="24">
        <f t="shared" si="14"/>
        <v>-0.001033600549</v>
      </c>
      <c r="Y73" s="24">
        <f t="shared" si="15"/>
        <v>-0.002067201098</v>
      </c>
      <c r="Z73" s="24">
        <f t="shared" si="16"/>
        <v>-0.001034142032</v>
      </c>
      <c r="AA73" s="24">
        <f t="shared" si="17"/>
        <v>-0.002068284064</v>
      </c>
      <c r="AB73" s="24">
        <f t="shared" si="18"/>
        <v>0.01889554811</v>
      </c>
      <c r="AC73" s="24">
        <f t="shared" si="19"/>
        <v>0.01903337057</v>
      </c>
      <c r="AD73" s="24">
        <f t="shared" si="20"/>
        <v>-0.01299368576</v>
      </c>
      <c r="AE73" s="24">
        <f t="shared" si="21"/>
        <v>-0.01308846055</v>
      </c>
      <c r="AF73" s="27">
        <v>41.0</v>
      </c>
    </row>
    <row r="74" ht="15.75" customHeight="1">
      <c r="A74" s="1">
        <v>0.01</v>
      </c>
      <c r="B74" s="3">
        <v>0.99</v>
      </c>
      <c r="C74" s="3">
        <v>0.05</v>
      </c>
      <c r="D74" s="3">
        <v>0.1</v>
      </c>
      <c r="E74" s="26">
        <f t="shared" ref="E74:H74" si="100">E73-$H$30*X73</f>
        <v>0.1891660148</v>
      </c>
      <c r="F74" s="24">
        <f t="shared" si="100"/>
        <v>0.2783320295</v>
      </c>
      <c r="G74" s="25">
        <f t="shared" si="100"/>
        <v>0.2886278434</v>
      </c>
      <c r="H74" s="24">
        <f t="shared" si="100"/>
        <v>0.3772556868</v>
      </c>
      <c r="I74" s="3">
        <f t="shared" si="2"/>
        <v>0.03729150369</v>
      </c>
      <c r="J74" s="3">
        <f t="shared" si="3"/>
        <v>0.5093217957</v>
      </c>
      <c r="K74" s="3">
        <f t="shared" si="4"/>
        <v>0.05215696085</v>
      </c>
      <c r="L74" s="3">
        <f t="shared" si="5"/>
        <v>0.5130362851</v>
      </c>
      <c r="M74" s="24">
        <f t="shared" ref="M74:P74" si="101">M73-$H$30*AB73</f>
        <v>-1.255260306</v>
      </c>
      <c r="N74" s="24">
        <f t="shared" si="101"/>
        <v>-1.21741664</v>
      </c>
      <c r="O74" s="24">
        <f t="shared" si="101"/>
        <v>1.456936014</v>
      </c>
      <c r="P74" s="24">
        <f t="shared" si="101"/>
        <v>1.513962205</v>
      </c>
      <c r="Q74" s="3">
        <f t="shared" si="7"/>
        <v>-1.263910344</v>
      </c>
      <c r="R74" s="3">
        <f t="shared" si="8"/>
        <v>0.2203014829</v>
      </c>
      <c r="S74" s="3">
        <f t="shared" si="9"/>
        <v>1.518766812</v>
      </c>
      <c r="T74" s="3">
        <f t="shared" si="10"/>
        <v>0.8203568156</v>
      </c>
      <c r="U74" s="3">
        <f t="shared" si="11"/>
        <v>0.02211335685</v>
      </c>
      <c r="V74" s="3">
        <f t="shared" si="12"/>
        <v>0.01438940501</v>
      </c>
      <c r="W74" s="3">
        <f t="shared" si="13"/>
        <v>0.03650276186</v>
      </c>
      <c r="X74" s="24">
        <f t="shared" si="14"/>
        <v>-0.001021748224</v>
      </c>
      <c r="Y74" s="24">
        <f t="shared" si="15"/>
        <v>-0.002043496448</v>
      </c>
      <c r="Z74" s="24">
        <f t="shared" si="16"/>
        <v>-0.001022481123</v>
      </c>
      <c r="AA74" s="24">
        <f t="shared" si="17"/>
        <v>-0.002044962246</v>
      </c>
      <c r="AB74" s="24">
        <f t="shared" si="18"/>
        <v>0.0183983436</v>
      </c>
      <c r="AC74" s="24">
        <f t="shared" si="19"/>
        <v>0.01853252292</v>
      </c>
      <c r="AD74" s="24">
        <f t="shared" si="20"/>
        <v>-0.01273333641</v>
      </c>
      <c r="AE74" s="24">
        <f t="shared" si="21"/>
        <v>-0.01282620077</v>
      </c>
      <c r="AF74" s="27">
        <v>42.0</v>
      </c>
    </row>
    <row r="75" ht="15.75" customHeight="1">
      <c r="A75" s="1">
        <v>0.01</v>
      </c>
      <c r="B75" s="3">
        <v>0.99</v>
      </c>
      <c r="C75" s="3">
        <v>0.05</v>
      </c>
      <c r="D75" s="3">
        <v>0.1</v>
      </c>
      <c r="E75" s="26">
        <f t="shared" ref="E75:H75" si="102">E74-$H$30*X74</f>
        <v>0.190187763</v>
      </c>
      <c r="F75" s="24">
        <f t="shared" si="102"/>
        <v>0.280375526</v>
      </c>
      <c r="G75" s="25">
        <f t="shared" si="102"/>
        <v>0.2896503245</v>
      </c>
      <c r="H75" s="24">
        <f t="shared" si="102"/>
        <v>0.379300649</v>
      </c>
      <c r="I75" s="3">
        <f t="shared" si="2"/>
        <v>0.03754694075</v>
      </c>
      <c r="J75" s="3">
        <f t="shared" si="3"/>
        <v>0.5093856326</v>
      </c>
      <c r="K75" s="3">
        <f t="shared" si="4"/>
        <v>0.05241258113</v>
      </c>
      <c r="L75" s="3">
        <f t="shared" si="5"/>
        <v>0.5131001465</v>
      </c>
      <c r="M75" s="24">
        <f t="shared" ref="M75:P75" si="103">M74-$H$30*AB74</f>
        <v>-1.27365865</v>
      </c>
      <c r="N75" s="24">
        <f t="shared" si="103"/>
        <v>-1.235949163</v>
      </c>
      <c r="O75" s="24">
        <f t="shared" si="103"/>
        <v>1.46966935</v>
      </c>
      <c r="P75" s="24">
        <f t="shared" si="103"/>
        <v>1.526788405</v>
      </c>
      <c r="Q75" s="3">
        <f t="shared" si="7"/>
        <v>-1.282949114</v>
      </c>
      <c r="R75" s="3">
        <f t="shared" si="8"/>
        <v>0.2170486374</v>
      </c>
      <c r="S75" s="3">
        <f t="shared" si="9"/>
        <v>1.532023806</v>
      </c>
      <c r="T75" s="3">
        <f t="shared" si="10"/>
        <v>0.8223022283</v>
      </c>
      <c r="U75" s="3">
        <f t="shared" si="11"/>
        <v>0.02143456912</v>
      </c>
      <c r="V75" s="3">
        <f t="shared" si="12"/>
        <v>0.01406127132</v>
      </c>
      <c r="W75" s="3">
        <f t="shared" si="13"/>
        <v>0.03549584044</v>
      </c>
      <c r="X75" s="24">
        <f t="shared" si="14"/>
        <v>-0.001009987209</v>
      </c>
      <c r="Y75" s="24">
        <f t="shared" si="15"/>
        <v>-0.002019974418</v>
      </c>
      <c r="Z75" s="24">
        <f t="shared" si="16"/>
        <v>-0.001010897248</v>
      </c>
      <c r="AA75" s="24">
        <f t="shared" si="17"/>
        <v>-0.002021794496</v>
      </c>
      <c r="AB75" s="24">
        <f t="shared" si="18"/>
        <v>0.01792300872</v>
      </c>
      <c r="AC75" s="24">
        <f t="shared" si="19"/>
        <v>0.0180537059</v>
      </c>
      <c r="AD75" s="24">
        <f t="shared" si="20"/>
        <v>-0.01248209353</v>
      </c>
      <c r="AE75" s="24">
        <f t="shared" si="21"/>
        <v>-0.01257311476</v>
      </c>
      <c r="AF75" s="27">
        <v>43.0</v>
      </c>
    </row>
    <row r="76" ht="15.75" customHeight="1">
      <c r="A76" s="1">
        <v>0.01</v>
      </c>
      <c r="B76" s="3">
        <v>0.99</v>
      </c>
      <c r="C76" s="3">
        <v>0.05</v>
      </c>
      <c r="D76" s="3">
        <v>0.1</v>
      </c>
      <c r="E76" s="26">
        <f t="shared" ref="E76:H76" si="104">E75-$H$30*X75</f>
        <v>0.1911977502</v>
      </c>
      <c r="F76" s="24">
        <f t="shared" si="104"/>
        <v>0.2823955004</v>
      </c>
      <c r="G76" s="25">
        <f t="shared" si="104"/>
        <v>0.2906612218</v>
      </c>
      <c r="H76" s="24">
        <f t="shared" si="104"/>
        <v>0.3813224435</v>
      </c>
      <c r="I76" s="3">
        <f t="shared" si="2"/>
        <v>0.03779943755</v>
      </c>
      <c r="J76" s="3">
        <f t="shared" si="3"/>
        <v>0.5094487344</v>
      </c>
      <c r="K76" s="3">
        <f t="shared" si="4"/>
        <v>0.05266530544</v>
      </c>
      <c r="L76" s="3">
        <f t="shared" si="5"/>
        <v>0.513163284</v>
      </c>
      <c r="M76" s="24">
        <f t="shared" ref="M76:P76" si="105">M75-$H$30*AB75</f>
        <v>-1.291581658</v>
      </c>
      <c r="N76" s="24">
        <f t="shared" si="105"/>
        <v>-1.254002869</v>
      </c>
      <c r="O76" s="24">
        <f t="shared" si="105"/>
        <v>1.482151444</v>
      </c>
      <c r="P76" s="24">
        <f t="shared" si="105"/>
        <v>1.53936152</v>
      </c>
      <c r="Q76" s="3">
        <f t="shared" si="7"/>
        <v>-1.301502872</v>
      </c>
      <c r="R76" s="3">
        <f t="shared" si="8"/>
        <v>0.2139121948</v>
      </c>
      <c r="S76" s="3">
        <f t="shared" si="9"/>
        <v>1.54502399</v>
      </c>
      <c r="T76" s="3">
        <f t="shared" si="10"/>
        <v>0.8241938791</v>
      </c>
      <c r="U76" s="3">
        <f t="shared" si="11"/>
        <v>0.02079009159</v>
      </c>
      <c r="V76" s="3">
        <f t="shared" si="12"/>
        <v>0.01374583487</v>
      </c>
      <c r="W76" s="3">
        <f t="shared" si="13"/>
        <v>0.03453592646</v>
      </c>
      <c r="X76" s="24">
        <f t="shared" si="14"/>
        <v>-0.0009983341587</v>
      </c>
      <c r="Y76" s="24">
        <f t="shared" si="15"/>
        <v>-0.001996668317</v>
      </c>
      <c r="Z76" s="24">
        <f t="shared" si="16"/>
        <v>-0.0009994081447</v>
      </c>
      <c r="AA76" s="24">
        <f t="shared" si="17"/>
        <v>-0.001998816289</v>
      </c>
      <c r="AB76" s="24">
        <f t="shared" si="18"/>
        <v>0.01746828583</v>
      </c>
      <c r="AC76" s="24">
        <f t="shared" si="19"/>
        <v>0.01759565255</v>
      </c>
      <c r="AD76" s="24">
        <f t="shared" si="20"/>
        <v>-0.01223952104</v>
      </c>
      <c r="AE76" s="24">
        <f t="shared" si="21"/>
        <v>-0.0123287632</v>
      </c>
      <c r="AF76" s="27">
        <v>44.0</v>
      </c>
    </row>
    <row r="77" ht="15.75" customHeight="1">
      <c r="A77" s="1">
        <v>0.01</v>
      </c>
      <c r="B77" s="3">
        <v>0.99</v>
      </c>
      <c r="C77" s="3">
        <v>0.05</v>
      </c>
      <c r="D77" s="3">
        <v>0.1</v>
      </c>
      <c r="E77" s="26">
        <f t="shared" ref="E77:H77" si="106">E76-$H$30*X76</f>
        <v>0.1921960844</v>
      </c>
      <c r="F77" s="24">
        <f t="shared" si="106"/>
        <v>0.2843921687</v>
      </c>
      <c r="G77" s="25">
        <f t="shared" si="106"/>
        <v>0.2916606299</v>
      </c>
      <c r="H77" s="24">
        <f t="shared" si="106"/>
        <v>0.3833212598</v>
      </c>
      <c r="I77" s="3">
        <f t="shared" si="2"/>
        <v>0.03804902109</v>
      </c>
      <c r="J77" s="3">
        <f t="shared" si="3"/>
        <v>0.5095111078</v>
      </c>
      <c r="K77" s="3">
        <f t="shared" si="4"/>
        <v>0.05291515747</v>
      </c>
      <c r="L77" s="3">
        <f t="shared" si="5"/>
        <v>0.5132257035</v>
      </c>
      <c r="M77" s="24">
        <f t="shared" ref="M77:P77" si="107">M76-$H$30*AB76</f>
        <v>-1.309049944</v>
      </c>
      <c r="N77" s="24">
        <f t="shared" si="107"/>
        <v>-1.271598522</v>
      </c>
      <c r="O77" s="24">
        <f t="shared" si="107"/>
        <v>1.494390965</v>
      </c>
      <c r="P77" s="24">
        <f t="shared" si="107"/>
        <v>1.551690283</v>
      </c>
      <c r="Q77" s="3">
        <f t="shared" si="7"/>
        <v>-1.319592533</v>
      </c>
      <c r="R77" s="3">
        <f t="shared" si="8"/>
        <v>0.2108860934</v>
      </c>
      <c r="S77" s="3">
        <f t="shared" si="9"/>
        <v>1.557776133</v>
      </c>
      <c r="T77" s="3">
        <f t="shared" si="10"/>
        <v>0.826034011</v>
      </c>
      <c r="U77" s="3">
        <f t="shared" si="11"/>
        <v>0.02017761125</v>
      </c>
      <c r="V77" s="3">
        <f t="shared" si="12"/>
        <v>0.01344242278</v>
      </c>
      <c r="W77" s="3">
        <f t="shared" si="13"/>
        <v>0.03362003403</v>
      </c>
      <c r="X77" s="24">
        <f t="shared" si="14"/>
        <v>-0.0009868029291</v>
      </c>
      <c r="Y77" s="24">
        <f t="shared" si="15"/>
        <v>-0.001973605858</v>
      </c>
      <c r="Z77" s="24">
        <f t="shared" si="16"/>
        <v>-0.0009880286647</v>
      </c>
      <c r="AA77" s="24">
        <f t="shared" si="17"/>
        <v>-0.001976057329</v>
      </c>
      <c r="AB77" s="24">
        <f t="shared" si="18"/>
        <v>0.01703300086</v>
      </c>
      <c r="AC77" s="24">
        <f t="shared" si="19"/>
        <v>0.01715718011</v>
      </c>
      <c r="AD77" s="24">
        <f t="shared" si="20"/>
        <v>-0.01200520856</v>
      </c>
      <c r="AE77" s="24">
        <f t="shared" si="21"/>
        <v>-0.01209273265</v>
      </c>
      <c r="AF77" s="27">
        <v>45.0</v>
      </c>
    </row>
    <row r="78" ht="15.75" customHeight="1">
      <c r="A78" s="1">
        <v>0.01</v>
      </c>
      <c r="B78" s="3">
        <v>0.99</v>
      </c>
      <c r="C78" s="3">
        <v>0.05</v>
      </c>
      <c r="D78" s="3">
        <v>0.1</v>
      </c>
      <c r="E78" s="26">
        <f t="shared" ref="E78:H78" si="108">E77-$H$30*X77</f>
        <v>0.1931828873</v>
      </c>
      <c r="F78" s="24">
        <f t="shared" si="108"/>
        <v>0.2863657746</v>
      </c>
      <c r="G78" s="25">
        <f t="shared" si="108"/>
        <v>0.2926486586</v>
      </c>
      <c r="H78" s="24">
        <f t="shared" si="108"/>
        <v>0.3852973171</v>
      </c>
      <c r="I78" s="3">
        <f t="shared" si="2"/>
        <v>0.03829572182</v>
      </c>
      <c r="J78" s="3">
        <f t="shared" si="3"/>
        <v>0.5095727606</v>
      </c>
      <c r="K78" s="3">
        <f t="shared" si="4"/>
        <v>0.05316216464</v>
      </c>
      <c r="L78" s="3">
        <f t="shared" si="5"/>
        <v>0.5132874119</v>
      </c>
      <c r="M78" s="24">
        <f t="shared" ref="M78:P78" si="109">M77-$H$30*AB77</f>
        <v>-1.326082945</v>
      </c>
      <c r="N78" s="24">
        <f t="shared" si="109"/>
        <v>-1.288755702</v>
      </c>
      <c r="O78" s="24">
        <f t="shared" si="109"/>
        <v>1.506396173</v>
      </c>
      <c r="P78" s="24">
        <f t="shared" si="109"/>
        <v>1.563783016</v>
      </c>
      <c r="Q78" s="3">
        <f t="shared" si="7"/>
        <v>-1.337237826</v>
      </c>
      <c r="R78" s="3">
        <f t="shared" si="8"/>
        <v>0.2079646641</v>
      </c>
      <c r="S78" s="3">
        <f t="shared" si="9"/>
        <v>1.570288594</v>
      </c>
      <c r="T78" s="3">
        <f t="shared" si="10"/>
        <v>0.8278247457</v>
      </c>
      <c r="U78" s="3">
        <f t="shared" si="11"/>
        <v>0.01959500412</v>
      </c>
      <c r="V78" s="3">
        <f t="shared" si="12"/>
        <v>0.01315040656</v>
      </c>
      <c r="W78" s="3">
        <f t="shared" si="13"/>
        <v>0.03274541068</v>
      </c>
      <c r="X78" s="24">
        <f t="shared" si="14"/>
        <v>-0.000975404953</v>
      </c>
      <c r="Y78" s="24">
        <f t="shared" si="15"/>
        <v>-0.001950809906</v>
      </c>
      <c r="Z78" s="24">
        <f t="shared" si="16"/>
        <v>-0.0009767711553</v>
      </c>
      <c r="AA78" s="24">
        <f t="shared" si="17"/>
        <v>-0.001953542311</v>
      </c>
      <c r="AB78" s="24">
        <f t="shared" si="18"/>
        <v>0.01661605758</v>
      </c>
      <c r="AC78" s="24">
        <f t="shared" si="19"/>
        <v>0.01673718427</v>
      </c>
      <c r="AD78" s="24">
        <f t="shared" si="20"/>
        <v>-0.01177876968</v>
      </c>
      <c r="AE78" s="24">
        <f t="shared" si="21"/>
        <v>-0.01186463381</v>
      </c>
      <c r="AF78" s="27">
        <v>46.0</v>
      </c>
    </row>
    <row r="79" ht="15.75" customHeight="1">
      <c r="A79" s="1">
        <v>0.01</v>
      </c>
      <c r="B79" s="3">
        <v>0.99</v>
      </c>
      <c r="C79" s="3">
        <v>0.05</v>
      </c>
      <c r="D79" s="3">
        <v>0.1</v>
      </c>
      <c r="E79" s="26">
        <f t="shared" ref="E79:H79" si="110">E78-$H$30*X78</f>
        <v>0.1941582922</v>
      </c>
      <c r="F79" s="24">
        <f t="shared" si="110"/>
        <v>0.2883165845</v>
      </c>
      <c r="G79" s="25">
        <f t="shared" si="110"/>
        <v>0.2936254297</v>
      </c>
      <c r="H79" s="24">
        <f t="shared" si="110"/>
        <v>0.3872508594</v>
      </c>
      <c r="I79" s="3">
        <f t="shared" si="2"/>
        <v>0.03853957306</v>
      </c>
      <c r="J79" s="3">
        <f t="shared" si="3"/>
        <v>0.5096337009</v>
      </c>
      <c r="K79" s="3">
        <f t="shared" si="4"/>
        <v>0.05340635743</v>
      </c>
      <c r="L79" s="3">
        <f t="shared" si="5"/>
        <v>0.5133484168</v>
      </c>
      <c r="M79" s="24">
        <f t="shared" ref="M79:P79" si="111">M78-$H$30*AB78</f>
        <v>-1.342699002</v>
      </c>
      <c r="N79" s="24">
        <f t="shared" si="111"/>
        <v>-1.305492886</v>
      </c>
      <c r="O79" s="24">
        <f t="shared" si="111"/>
        <v>1.518174943</v>
      </c>
      <c r="P79" s="24">
        <f t="shared" si="111"/>
        <v>1.57564765</v>
      </c>
      <c r="Q79" s="3">
        <f t="shared" si="7"/>
        <v>-1.354457368</v>
      </c>
      <c r="R79" s="3">
        <f t="shared" si="8"/>
        <v>0.205142602</v>
      </c>
      <c r="S79" s="3">
        <f t="shared" si="9"/>
        <v>1.582569341</v>
      </c>
      <c r="T79" s="3">
        <f t="shared" si="10"/>
        <v>0.8295680916</v>
      </c>
      <c r="U79" s="3">
        <f t="shared" si="11"/>
        <v>0.01904031756</v>
      </c>
      <c r="V79" s="3">
        <f t="shared" si="12"/>
        <v>0.01286919861</v>
      </c>
      <c r="W79" s="3">
        <f t="shared" si="13"/>
        <v>0.03190951618</v>
      </c>
      <c r="X79" s="24">
        <f t="shared" si="14"/>
        <v>-0.0009641495691</v>
      </c>
      <c r="Y79" s="24">
        <f t="shared" si="15"/>
        <v>-0.001928299138</v>
      </c>
      <c r="Z79" s="24">
        <f t="shared" si="16"/>
        <v>-0.0009656457955</v>
      </c>
      <c r="AA79" s="24">
        <f t="shared" si="17"/>
        <v>-0.001931291591</v>
      </c>
      <c r="AB79" s="24">
        <f t="shared" si="18"/>
        <v>0.01621643222</v>
      </c>
      <c r="AC79" s="24">
        <f t="shared" si="19"/>
        <v>0.01633463366</v>
      </c>
      <c r="AD79" s="24">
        <f t="shared" si="20"/>
        <v>-0.01155984031</v>
      </c>
      <c r="AE79" s="24">
        <f t="shared" si="21"/>
        <v>-0.01164409989</v>
      </c>
      <c r="AF79" s="27">
        <v>47.0</v>
      </c>
    </row>
    <row r="80" ht="15.75" customHeight="1">
      <c r="A80" s="1">
        <v>0.01</v>
      </c>
      <c r="B80" s="3">
        <v>0.99</v>
      </c>
      <c r="C80" s="3">
        <v>0.05</v>
      </c>
      <c r="D80" s="3">
        <v>0.1</v>
      </c>
      <c r="E80" s="26">
        <f t="shared" ref="E80:H80" si="112">E79-$H$30*X79</f>
        <v>0.1951224418</v>
      </c>
      <c r="F80" s="24">
        <f t="shared" si="112"/>
        <v>0.2902448836</v>
      </c>
      <c r="G80" s="25">
        <f t="shared" si="112"/>
        <v>0.2945910755</v>
      </c>
      <c r="H80" s="24">
        <f t="shared" si="112"/>
        <v>0.389182151</v>
      </c>
      <c r="I80" s="3">
        <f t="shared" si="2"/>
        <v>0.03878061045</v>
      </c>
      <c r="J80" s="3">
        <f t="shared" si="3"/>
        <v>0.5096939377</v>
      </c>
      <c r="K80" s="3">
        <f t="shared" si="4"/>
        <v>0.05364776888</v>
      </c>
      <c r="L80" s="3">
        <f t="shared" si="5"/>
        <v>0.5134087264</v>
      </c>
      <c r="M80" s="24">
        <f t="shared" ref="M80:P80" si="113">M79-$H$30*AB79</f>
        <v>-1.358915435</v>
      </c>
      <c r="N80" s="24">
        <f t="shared" si="113"/>
        <v>-1.32182752</v>
      </c>
      <c r="O80" s="24">
        <f t="shared" si="113"/>
        <v>1.529734783</v>
      </c>
      <c r="P80" s="24">
        <f t="shared" si="113"/>
        <v>1.58729175</v>
      </c>
      <c r="Q80" s="3">
        <f t="shared" si="7"/>
        <v>-1.371268742</v>
      </c>
      <c r="R80" s="3">
        <f t="shared" si="8"/>
        <v>0.2024149394</v>
      </c>
      <c r="S80" s="3">
        <f t="shared" si="9"/>
        <v>1.594625981</v>
      </c>
      <c r="T80" s="3">
        <f t="shared" si="10"/>
        <v>0.8312659511</v>
      </c>
      <c r="U80" s="3">
        <f t="shared" si="11"/>
        <v>0.01851175444</v>
      </c>
      <c r="V80" s="3">
        <f t="shared" si="12"/>
        <v>0.01259824913</v>
      </c>
      <c r="W80" s="3">
        <f t="shared" si="13"/>
        <v>0.03111000358</v>
      </c>
      <c r="X80" s="24">
        <f t="shared" si="14"/>
        <v>-0.0009530443057</v>
      </c>
      <c r="Y80" s="24">
        <f t="shared" si="15"/>
        <v>-0.001906088611</v>
      </c>
      <c r="Z80" s="24">
        <f t="shared" si="16"/>
        <v>-0.0009546608864</v>
      </c>
      <c r="AA80" s="24">
        <f t="shared" si="17"/>
        <v>-0.001909321773</v>
      </c>
      <c r="AB80" s="24">
        <f t="shared" si="18"/>
        <v>0.01583316836</v>
      </c>
      <c r="AC80" s="24">
        <f t="shared" si="19"/>
        <v>0.01594856482</v>
      </c>
      <c r="AD80" s="24">
        <f t="shared" si="20"/>
        <v>-0.01134807721</v>
      </c>
      <c r="AE80" s="24">
        <f t="shared" si="21"/>
        <v>-0.0114307851</v>
      </c>
      <c r="AF80" s="27">
        <v>48.0</v>
      </c>
    </row>
    <row r="81" ht="15.75" customHeight="1">
      <c r="A81" s="1">
        <v>0.01</v>
      </c>
      <c r="B81" s="3">
        <v>0.99</v>
      </c>
      <c r="C81" s="3">
        <v>0.05</v>
      </c>
      <c r="D81" s="3">
        <v>0.1</v>
      </c>
      <c r="E81" s="26">
        <f t="shared" ref="E81:H81" si="114">E80-$H$30*X80</f>
        <v>0.1960754861</v>
      </c>
      <c r="F81" s="24">
        <f t="shared" si="114"/>
        <v>0.2921509722</v>
      </c>
      <c r="G81" s="25">
        <f t="shared" si="114"/>
        <v>0.2955457364</v>
      </c>
      <c r="H81" s="24">
        <f t="shared" si="114"/>
        <v>0.3910914728</v>
      </c>
      <c r="I81" s="3">
        <f t="shared" si="2"/>
        <v>0.03901887153</v>
      </c>
      <c r="J81" s="3">
        <f t="shared" si="3"/>
        <v>0.5097534805</v>
      </c>
      <c r="K81" s="3">
        <f t="shared" si="4"/>
        <v>0.0538864341</v>
      </c>
      <c r="L81" s="3">
        <f t="shared" si="5"/>
        <v>0.5134683496</v>
      </c>
      <c r="M81" s="24">
        <f t="shared" ref="M81:P81" si="115">M80-$H$30*AB80</f>
        <v>-1.374748603</v>
      </c>
      <c r="N81" s="24">
        <f t="shared" si="115"/>
        <v>-1.337776084</v>
      </c>
      <c r="O81" s="24">
        <f t="shared" si="115"/>
        <v>1.541082861</v>
      </c>
      <c r="P81" s="24">
        <f t="shared" si="115"/>
        <v>1.598722535</v>
      </c>
      <c r="Q81" s="3">
        <f t="shared" si="7"/>
        <v>-1.387688563</v>
      </c>
      <c r="R81" s="3">
        <f t="shared" si="8"/>
        <v>0.1997770209</v>
      </c>
      <c r="S81" s="3">
        <f t="shared" si="9"/>
        <v>1.606465773</v>
      </c>
      <c r="T81" s="3">
        <f t="shared" si="10"/>
        <v>0.8329201272</v>
      </c>
      <c r="U81" s="3">
        <f t="shared" si="11"/>
        <v>0.01800765884</v>
      </c>
      <c r="V81" s="3">
        <f t="shared" si="12"/>
        <v>0.01233704322</v>
      </c>
      <c r="W81" s="3">
        <f t="shared" si="13"/>
        <v>0.03034470206</v>
      </c>
      <c r="X81" s="24">
        <f t="shared" si="14"/>
        <v>-0.000942095128</v>
      </c>
      <c r="Y81" s="24">
        <f t="shared" si="15"/>
        <v>-0.001884190256</v>
      </c>
      <c r="Z81" s="24">
        <f t="shared" si="16"/>
        <v>-0.0009438231037</v>
      </c>
      <c r="AA81" s="24">
        <f t="shared" si="17"/>
        <v>-0.001887646207</v>
      </c>
      <c r="AB81" s="24">
        <f t="shared" si="18"/>
        <v>0.01546537217</v>
      </c>
      <c r="AC81" s="24">
        <f t="shared" si="19"/>
        <v>0.0155780773</v>
      </c>
      <c r="AD81" s="24">
        <f t="shared" si="20"/>
        <v>-0.01114315659</v>
      </c>
      <c r="AE81" s="24">
        <f t="shared" si="21"/>
        <v>-0.01122436323</v>
      </c>
      <c r="AF81" s="27">
        <v>49.0</v>
      </c>
    </row>
    <row r="82" ht="15.75" customHeight="1">
      <c r="A82" s="1">
        <v>0.01</v>
      </c>
      <c r="B82" s="3">
        <v>0.99</v>
      </c>
      <c r="C82" s="3">
        <v>0.05</v>
      </c>
      <c r="D82" s="3">
        <v>0.1</v>
      </c>
      <c r="E82" s="26">
        <f t="shared" ref="E82:H82" si="116">E81-$H$30*X81</f>
        <v>0.1970175812</v>
      </c>
      <c r="F82" s="24">
        <f t="shared" si="116"/>
        <v>0.2940351625</v>
      </c>
      <c r="G82" s="25">
        <f t="shared" si="116"/>
        <v>0.2964895595</v>
      </c>
      <c r="H82" s="24">
        <f t="shared" si="116"/>
        <v>0.392979119</v>
      </c>
      <c r="I82" s="3">
        <f t="shared" si="2"/>
        <v>0.03925439531</v>
      </c>
      <c r="J82" s="3">
        <f t="shared" si="3"/>
        <v>0.5098123389</v>
      </c>
      <c r="K82" s="3">
        <f t="shared" si="4"/>
        <v>0.05412238988</v>
      </c>
      <c r="L82" s="3">
        <f t="shared" si="5"/>
        <v>0.5135272956</v>
      </c>
      <c r="M82" s="24">
        <f t="shared" ref="M82:P82" si="117">M81-$H$30*AB81</f>
        <v>-1.390213975</v>
      </c>
      <c r="N82" s="24">
        <f t="shared" si="117"/>
        <v>-1.353354162</v>
      </c>
      <c r="O82" s="24">
        <f t="shared" si="117"/>
        <v>1.552226017</v>
      </c>
      <c r="P82" s="24">
        <f t="shared" si="117"/>
        <v>1.609946898</v>
      </c>
      <c r="Q82" s="3">
        <f t="shared" si="7"/>
        <v>-1.403732541</v>
      </c>
      <c r="R82" s="3">
        <f t="shared" si="8"/>
        <v>0.1972244816</v>
      </c>
      <c r="S82" s="3">
        <f t="shared" si="9"/>
        <v>1.618095653</v>
      </c>
      <c r="T82" s="3">
        <f t="shared" si="10"/>
        <v>0.8345323296</v>
      </c>
      <c r="U82" s="3">
        <f t="shared" si="11"/>
        <v>0.01752650325</v>
      </c>
      <c r="V82" s="3">
        <f t="shared" si="12"/>
        <v>0.01208509827</v>
      </c>
      <c r="W82" s="3">
        <f t="shared" si="13"/>
        <v>0.02961160152</v>
      </c>
      <c r="X82" s="24">
        <f t="shared" si="14"/>
        <v>-0.0009313066518</v>
      </c>
      <c r="Y82" s="24">
        <f t="shared" si="15"/>
        <v>-0.001862613304</v>
      </c>
      <c r="Z82" s="24">
        <f t="shared" si="16"/>
        <v>-0.0009331377175</v>
      </c>
      <c r="AA82" s="24">
        <f t="shared" si="17"/>
        <v>-0.001866275435</v>
      </c>
      <c r="AB82" s="24">
        <f t="shared" si="18"/>
        <v>0.01511220798</v>
      </c>
      <c r="AC82" s="24">
        <f t="shared" si="19"/>
        <v>0.01522232928</v>
      </c>
      <c r="AD82" s="24">
        <f t="shared" si="20"/>
        <v>-0.01094477283</v>
      </c>
      <c r="AE82" s="24">
        <f t="shared" si="21"/>
        <v>-0.01102452641</v>
      </c>
      <c r="AF82" s="27">
        <v>50.0</v>
      </c>
    </row>
    <row r="83" ht="15.75" customHeight="1">
      <c r="A83" s="1">
        <v>0.01</v>
      </c>
      <c r="B83" s="3">
        <v>0.99</v>
      </c>
      <c r="C83" s="3">
        <v>0.05</v>
      </c>
      <c r="D83" s="3">
        <v>0.1</v>
      </c>
      <c r="E83" s="26">
        <f t="shared" ref="E83:H83" si="118">E82-$H$30*X82</f>
        <v>0.1979488879</v>
      </c>
      <c r="F83" s="24">
        <f t="shared" si="118"/>
        <v>0.2958977758</v>
      </c>
      <c r="G83" s="25">
        <f t="shared" si="118"/>
        <v>0.2974226972</v>
      </c>
      <c r="H83" s="24">
        <f t="shared" si="118"/>
        <v>0.3948453944</v>
      </c>
      <c r="I83" s="3">
        <f t="shared" si="2"/>
        <v>0.03948722197</v>
      </c>
      <c r="J83" s="3">
        <f t="shared" si="3"/>
        <v>0.509870523</v>
      </c>
      <c r="K83" s="3">
        <f t="shared" si="4"/>
        <v>0.0543556743</v>
      </c>
      <c r="L83" s="3">
        <f t="shared" si="5"/>
        <v>0.5135855738</v>
      </c>
      <c r="M83" s="24">
        <f t="shared" ref="M83:P83" si="119">M82-$H$30*AB82</f>
        <v>-1.405326183</v>
      </c>
      <c r="N83" s="24">
        <f t="shared" si="119"/>
        <v>-1.368576491</v>
      </c>
      <c r="O83" s="24">
        <f t="shared" si="119"/>
        <v>1.56317079</v>
      </c>
      <c r="P83" s="24">
        <f t="shared" si="119"/>
        <v>1.620971424</v>
      </c>
      <c r="Q83" s="3">
        <f t="shared" si="7"/>
        <v>-1.419415538</v>
      </c>
      <c r="R83" s="3">
        <f t="shared" si="8"/>
        <v>0.1947532251</v>
      </c>
      <c r="S83" s="3">
        <f t="shared" si="9"/>
        <v>1.629522247</v>
      </c>
      <c r="T83" s="3">
        <f t="shared" si="10"/>
        <v>0.8361041809</v>
      </c>
      <c r="U83" s="3">
        <f t="shared" si="11"/>
        <v>0.01706687709</v>
      </c>
      <c r="V83" s="3">
        <f t="shared" si="12"/>
        <v>0.01184196156</v>
      </c>
      <c r="W83" s="3">
        <f t="shared" si="13"/>
        <v>0.02890883865</v>
      </c>
      <c r="X83" s="24">
        <f t="shared" si="14"/>
        <v>-0.0009206823303</v>
      </c>
      <c r="Y83" s="24">
        <f t="shared" si="15"/>
        <v>-0.001841364661</v>
      </c>
      <c r="Z83" s="24">
        <f t="shared" si="16"/>
        <v>-0.0009226087829</v>
      </c>
      <c r="AA83" s="24">
        <f t="shared" si="17"/>
        <v>-0.001845217566</v>
      </c>
      <c r="AB83" s="24">
        <f t="shared" si="18"/>
        <v>0.01477289413</v>
      </c>
      <c r="AC83" s="24">
        <f t="shared" si="19"/>
        <v>0.01488053333</v>
      </c>
      <c r="AD83" s="24">
        <f t="shared" si="20"/>
        <v>-0.01075263729</v>
      </c>
      <c r="AE83" s="24">
        <f t="shared" si="21"/>
        <v>-0.01083098384</v>
      </c>
      <c r="AF83" s="27">
        <v>51.0</v>
      </c>
    </row>
    <row r="84" ht="15.75" customHeight="1">
      <c r="A84" s="1">
        <v>0.01</v>
      </c>
      <c r="B84" s="3">
        <v>0.99</v>
      </c>
      <c r="C84" s="3">
        <v>0.05</v>
      </c>
      <c r="D84" s="3">
        <v>0.1</v>
      </c>
      <c r="E84" s="26">
        <f t="shared" ref="E84:H84" si="120">E83-$H$30*X83</f>
        <v>0.1988695702</v>
      </c>
      <c r="F84" s="24">
        <f t="shared" si="120"/>
        <v>0.2977391404</v>
      </c>
      <c r="G84" s="25">
        <f t="shared" si="120"/>
        <v>0.298345306</v>
      </c>
      <c r="H84" s="24">
        <f t="shared" si="120"/>
        <v>0.396690612</v>
      </c>
      <c r="I84" s="3">
        <f t="shared" si="2"/>
        <v>0.03971739256</v>
      </c>
      <c r="J84" s="3">
        <f t="shared" si="3"/>
        <v>0.5099280431</v>
      </c>
      <c r="K84" s="3">
        <f t="shared" si="4"/>
        <v>0.0545863265</v>
      </c>
      <c r="L84" s="3">
        <f t="shared" si="5"/>
        <v>0.5136431941</v>
      </c>
      <c r="M84" s="24">
        <f t="shared" ref="M84:P84" si="121">M83-$H$30*AB83</f>
        <v>-1.420099077</v>
      </c>
      <c r="N84" s="24">
        <f t="shared" si="121"/>
        <v>-1.383457024</v>
      </c>
      <c r="O84" s="24">
        <f t="shared" si="121"/>
        <v>1.573923427</v>
      </c>
      <c r="P84" s="24">
        <f t="shared" si="121"/>
        <v>1.631802408</v>
      </c>
      <c r="Q84" s="3">
        <f t="shared" si="7"/>
        <v>-1.434751628</v>
      </c>
      <c r="R84" s="3">
        <f t="shared" si="8"/>
        <v>0.192359405</v>
      </c>
      <c r="S84" s="3">
        <f t="shared" si="9"/>
        <v>1.640751894</v>
      </c>
      <c r="T84" s="3">
        <f t="shared" si="10"/>
        <v>0.8376372219</v>
      </c>
      <c r="U84" s="3">
        <f t="shared" si="11"/>
        <v>0.01662747629</v>
      </c>
      <c r="V84" s="3">
        <f t="shared" si="12"/>
        <v>0.01160720808</v>
      </c>
      <c r="W84" s="3">
        <f t="shared" si="13"/>
        <v>0.02823468437</v>
      </c>
      <c r="X84" s="24">
        <f t="shared" si="14"/>
        <v>-0.0009102246154</v>
      </c>
      <c r="Y84" s="24">
        <f t="shared" si="15"/>
        <v>-0.001820449231</v>
      </c>
      <c r="Z84" s="24">
        <f t="shared" si="16"/>
        <v>-0.0009122393066</v>
      </c>
      <c r="AA84" s="24">
        <f t="shared" si="17"/>
        <v>-0.001824478613</v>
      </c>
      <c r="AB84" s="24">
        <f t="shared" si="18"/>
        <v>0.01444669912</v>
      </c>
      <c r="AC84" s="24">
        <f t="shared" si="19"/>
        <v>0.01455195253</v>
      </c>
      <c r="AD84" s="24">
        <f t="shared" si="20"/>
        <v>-0.01056647721</v>
      </c>
      <c r="AE84" s="24">
        <f t="shared" si="21"/>
        <v>-0.01064346074</v>
      </c>
      <c r="AF84" s="27">
        <v>52.0</v>
      </c>
    </row>
    <row r="85" ht="15.75" customHeight="1">
      <c r="A85" s="1">
        <v>0.01</v>
      </c>
      <c r="B85" s="3">
        <v>0.99</v>
      </c>
      <c r="C85" s="3">
        <v>0.05</v>
      </c>
      <c r="D85" s="3">
        <v>0.1</v>
      </c>
      <c r="E85" s="26">
        <f t="shared" ref="E85:H85" si="122">E84-$H$30*X84</f>
        <v>0.1997797948</v>
      </c>
      <c r="F85" s="24">
        <f t="shared" si="122"/>
        <v>0.2995595897</v>
      </c>
      <c r="G85" s="25">
        <f t="shared" si="122"/>
        <v>0.2992575453</v>
      </c>
      <c r="H85" s="24">
        <f t="shared" si="122"/>
        <v>0.3985150906</v>
      </c>
      <c r="I85" s="3">
        <f t="shared" si="2"/>
        <v>0.03994494871</v>
      </c>
      <c r="J85" s="3">
        <f t="shared" si="3"/>
        <v>0.5099849096</v>
      </c>
      <c r="K85" s="3">
        <f t="shared" si="4"/>
        <v>0.05481438633</v>
      </c>
      <c r="L85" s="3">
        <f t="shared" si="5"/>
        <v>0.5137001664</v>
      </c>
      <c r="M85" s="24">
        <f t="shared" ref="M85:P85" si="123">M84-$H$30*AB84</f>
        <v>-1.434545776</v>
      </c>
      <c r="N85" s="24">
        <f t="shared" si="123"/>
        <v>-1.398008977</v>
      </c>
      <c r="O85" s="24">
        <f t="shared" si="123"/>
        <v>1.584489905</v>
      </c>
      <c r="P85" s="24">
        <f t="shared" si="123"/>
        <v>1.642445869</v>
      </c>
      <c r="Q85" s="3">
        <f t="shared" si="7"/>
        <v>-1.449754142</v>
      </c>
      <c r="R85" s="3">
        <f t="shared" si="8"/>
        <v>0.1900394067</v>
      </c>
      <c r="S85" s="3">
        <f t="shared" si="9"/>
        <v>1.651790657</v>
      </c>
      <c r="T85" s="3">
        <f t="shared" si="10"/>
        <v>0.839132916</v>
      </c>
      <c r="U85" s="3">
        <f t="shared" si="11"/>
        <v>0.01620709397</v>
      </c>
      <c r="V85" s="3">
        <f t="shared" si="12"/>
        <v>0.01138043852</v>
      </c>
      <c r="W85" s="3">
        <f t="shared" si="13"/>
        <v>0.02758753249</v>
      </c>
      <c r="X85" s="24">
        <f t="shared" si="14"/>
        <v>-0.0008999350984</v>
      </c>
      <c r="Y85" s="24">
        <f t="shared" si="15"/>
        <v>-0.001799870197</v>
      </c>
      <c r="Z85" s="24">
        <f t="shared" si="16"/>
        <v>-0.0009020313912</v>
      </c>
      <c r="AA85" s="24">
        <f t="shared" si="17"/>
        <v>-0.001804062782</v>
      </c>
      <c r="AB85" s="24">
        <f t="shared" si="18"/>
        <v>0.01413293801</v>
      </c>
      <c r="AC85" s="24">
        <f t="shared" si="19"/>
        <v>0.01423589693</v>
      </c>
      <c r="AD85" s="24">
        <f t="shared" si="20"/>
        <v>-0.01038603468</v>
      </c>
      <c r="AE85" s="24">
        <f t="shared" si="21"/>
        <v>-0.01046169729</v>
      </c>
      <c r="AF85" s="27">
        <v>53.0</v>
      </c>
    </row>
    <row r="86" ht="15.75" customHeight="1">
      <c r="A86" s="1">
        <v>0.01</v>
      </c>
      <c r="B86" s="3">
        <v>0.99</v>
      </c>
      <c r="C86" s="3">
        <v>0.05</v>
      </c>
      <c r="D86" s="3">
        <v>0.1</v>
      </c>
      <c r="E86" s="26">
        <f t="shared" ref="E86:H86" si="124">E85-$H$30*X85</f>
        <v>0.2006797299</v>
      </c>
      <c r="F86" s="24">
        <f t="shared" si="124"/>
        <v>0.3013594599</v>
      </c>
      <c r="G86" s="25">
        <f t="shared" si="124"/>
        <v>0.3001595767</v>
      </c>
      <c r="H86" s="24">
        <f t="shared" si="124"/>
        <v>0.4003191534</v>
      </c>
      <c r="I86" s="3">
        <f t="shared" si="2"/>
        <v>0.04016993248</v>
      </c>
      <c r="J86" s="3">
        <f t="shared" si="3"/>
        <v>0.5100411329</v>
      </c>
      <c r="K86" s="3">
        <f t="shared" si="4"/>
        <v>0.05503989418</v>
      </c>
      <c r="L86" s="3">
        <f t="shared" si="5"/>
        <v>0.5137565009</v>
      </c>
      <c r="M86" s="24">
        <f t="shared" ref="M86:P86" si="125">M85-$H$30*AB85</f>
        <v>-1.448678714</v>
      </c>
      <c r="N86" s="24">
        <f t="shared" si="125"/>
        <v>-1.412244874</v>
      </c>
      <c r="O86" s="24">
        <f t="shared" si="125"/>
        <v>1.594875939</v>
      </c>
      <c r="P86" s="24">
        <f t="shared" si="125"/>
        <v>1.652907566</v>
      </c>
      <c r="Q86" s="3">
        <f t="shared" si="7"/>
        <v>-1.464435718</v>
      </c>
      <c r="R86" s="3">
        <f t="shared" si="8"/>
        <v>0.1877898311</v>
      </c>
      <c r="S86" s="3">
        <f t="shared" si="9"/>
        <v>1.662644339</v>
      </c>
      <c r="T86" s="3">
        <f t="shared" si="10"/>
        <v>0.8405926548</v>
      </c>
      <c r="U86" s="3">
        <f t="shared" si="11"/>
        <v>0.01580461202</v>
      </c>
      <c r="V86" s="3">
        <f t="shared" si="12"/>
        <v>0.01116127741</v>
      </c>
      <c r="W86" s="3">
        <f t="shared" si="13"/>
        <v>0.02696588943</v>
      </c>
      <c r="X86" s="24">
        <f t="shared" si="14"/>
        <v>-0.0008898146324</v>
      </c>
      <c r="Y86" s="24">
        <f t="shared" si="15"/>
        <v>-0.001779629265</v>
      </c>
      <c r="Z86" s="24">
        <f t="shared" si="16"/>
        <v>-0.0008919863611</v>
      </c>
      <c r="AA86" s="24">
        <f t="shared" si="17"/>
        <v>-0.001783972722</v>
      </c>
      <c r="AB86" s="24">
        <f t="shared" si="18"/>
        <v>0.01383096916</v>
      </c>
      <c r="AC86" s="24">
        <f t="shared" si="19"/>
        <v>0.01393172013</v>
      </c>
      <c r="AD86" s="24">
        <f t="shared" si="20"/>
        <v>-0.0102110657</v>
      </c>
      <c r="AE86" s="24">
        <f t="shared" si="21"/>
        <v>-0.01028544768</v>
      </c>
      <c r="AF86" s="27">
        <v>54.0</v>
      </c>
    </row>
    <row r="87" ht="15.75" customHeight="1">
      <c r="A87" s="1">
        <v>0.01</v>
      </c>
      <c r="B87" s="3">
        <v>0.99</v>
      </c>
      <c r="C87" s="3">
        <v>0.05</v>
      </c>
      <c r="D87" s="3">
        <v>0.1</v>
      </c>
      <c r="E87" s="26">
        <f t="shared" ref="E87:H87" si="126">E86-$H$30*X86</f>
        <v>0.2015695446</v>
      </c>
      <c r="F87" s="24">
        <f t="shared" si="126"/>
        <v>0.3031390891</v>
      </c>
      <c r="G87" s="25">
        <f t="shared" si="126"/>
        <v>0.3010515631</v>
      </c>
      <c r="H87" s="24">
        <f t="shared" si="126"/>
        <v>0.4021031261</v>
      </c>
      <c r="I87" s="3">
        <f t="shared" si="2"/>
        <v>0.04039238614</v>
      </c>
      <c r="J87" s="3">
        <f t="shared" si="3"/>
        <v>0.5100967238</v>
      </c>
      <c r="K87" s="3">
        <f t="shared" si="4"/>
        <v>0.05526289077</v>
      </c>
      <c r="L87" s="3">
        <f t="shared" si="5"/>
        <v>0.5138122077</v>
      </c>
      <c r="M87" s="24">
        <f t="shared" ref="M87:P87" si="127">M86-$H$30*AB86</f>
        <v>-1.462509684</v>
      </c>
      <c r="N87" s="24">
        <f t="shared" si="127"/>
        <v>-1.426176594</v>
      </c>
      <c r="O87" s="24">
        <f t="shared" si="127"/>
        <v>1.605087005</v>
      </c>
      <c r="P87" s="24">
        <f t="shared" si="127"/>
        <v>1.663193014</v>
      </c>
      <c r="Q87" s="3">
        <f t="shared" si="7"/>
        <v>-1.478808342</v>
      </c>
      <c r="R87" s="3">
        <f t="shared" si="8"/>
        <v>0.1856074796</v>
      </c>
      <c r="S87" s="3">
        <f t="shared" si="9"/>
        <v>1.673318497</v>
      </c>
      <c r="T87" s="3">
        <f t="shared" si="10"/>
        <v>0.8420177616</v>
      </c>
      <c r="U87" s="3">
        <f t="shared" si="11"/>
        <v>0.01541899345</v>
      </c>
      <c r="V87" s="3">
        <f t="shared" si="12"/>
        <v>0.01094937144</v>
      </c>
      <c r="W87" s="3">
        <f t="shared" si="13"/>
        <v>0.02636836489</v>
      </c>
      <c r="X87" s="24">
        <f t="shared" si="14"/>
        <v>-0.000879863438</v>
      </c>
      <c r="Y87" s="24">
        <f t="shared" si="15"/>
        <v>-0.001759726876</v>
      </c>
      <c r="Z87" s="24">
        <f t="shared" si="16"/>
        <v>-0.0008821048722</v>
      </c>
      <c r="AA87" s="24">
        <f t="shared" si="17"/>
        <v>-0.001764209744</v>
      </c>
      <c r="AB87" s="24">
        <f t="shared" si="18"/>
        <v>0.0135401911</v>
      </c>
      <c r="AC87" s="24">
        <f t="shared" si="19"/>
        <v>0.01363881624</v>
      </c>
      <c r="AD87" s="24">
        <f t="shared" si="20"/>
        <v>-0.01004133929</v>
      </c>
      <c r="AE87" s="24">
        <f t="shared" si="21"/>
        <v>-0.01011447922</v>
      </c>
      <c r="AF87" s="27">
        <v>55.0</v>
      </c>
    </row>
    <row r="88" ht="15.75" customHeight="1">
      <c r="A88" s="1">
        <v>0.01</v>
      </c>
      <c r="B88" s="3">
        <v>0.99</v>
      </c>
      <c r="C88" s="3">
        <v>0.05</v>
      </c>
      <c r="D88" s="3">
        <v>0.1</v>
      </c>
      <c r="E88" s="26">
        <f t="shared" ref="E88:H88" si="128">E87-$H$30*X87</f>
        <v>0.202449408</v>
      </c>
      <c r="F88" s="24">
        <f t="shared" si="128"/>
        <v>0.304898816</v>
      </c>
      <c r="G88" s="25">
        <f t="shared" si="128"/>
        <v>0.3019336679</v>
      </c>
      <c r="H88" s="24">
        <f t="shared" si="128"/>
        <v>0.4038673359</v>
      </c>
      <c r="I88" s="3">
        <f t="shared" si="2"/>
        <v>0.040612352</v>
      </c>
      <c r="J88" s="3">
        <f t="shared" si="3"/>
        <v>0.5101516927</v>
      </c>
      <c r="K88" s="3">
        <f t="shared" si="4"/>
        <v>0.05548341698</v>
      </c>
      <c r="L88" s="3">
        <f t="shared" si="5"/>
        <v>0.513867297</v>
      </c>
      <c r="M88" s="24">
        <f t="shared" ref="M88:P88" si="129">M87-$H$30*AB87</f>
        <v>-1.476049875</v>
      </c>
      <c r="N88" s="24">
        <f t="shared" si="129"/>
        <v>-1.43981541</v>
      </c>
      <c r="O88" s="24">
        <f t="shared" si="129"/>
        <v>1.615128344</v>
      </c>
      <c r="P88" s="24">
        <f t="shared" si="129"/>
        <v>1.673307493</v>
      </c>
      <c r="Q88" s="3">
        <f t="shared" si="7"/>
        <v>-1.492883395</v>
      </c>
      <c r="R88" s="3">
        <f t="shared" si="8"/>
        <v>0.18348934</v>
      </c>
      <c r="S88" s="3">
        <f t="shared" si="9"/>
        <v>1.683818457</v>
      </c>
      <c r="T88" s="3">
        <f t="shared" si="10"/>
        <v>0.843409496</v>
      </c>
      <c r="U88" s="3">
        <f t="shared" si="11"/>
        <v>0.01504927554</v>
      </c>
      <c r="V88" s="3">
        <f t="shared" si="12"/>
        <v>0.01074438793</v>
      </c>
      <c r="W88" s="3">
        <f t="shared" si="13"/>
        <v>0.02579366347</v>
      </c>
      <c r="X88" s="24">
        <f t="shared" si="14"/>
        <v>-0.0008700811963</v>
      </c>
      <c r="Y88" s="24">
        <f t="shared" si="15"/>
        <v>-0.001740162393</v>
      </c>
      <c r="Z88" s="24">
        <f t="shared" si="16"/>
        <v>-0.0008723870074</v>
      </c>
      <c r="AA88" s="24">
        <f t="shared" si="17"/>
        <v>-0.001744774015</v>
      </c>
      <c r="AB88" s="24">
        <f t="shared" si="18"/>
        <v>0.0132600397</v>
      </c>
      <c r="AC88" s="24">
        <f t="shared" si="19"/>
        <v>0.01335661697</v>
      </c>
      <c r="AD88" s="24">
        <f t="shared" si="20"/>
        <v>-0.009876636684</v>
      </c>
      <c r="AE88" s="24">
        <f t="shared" si="21"/>
        <v>-0.009948571511</v>
      </c>
      <c r="AF88" s="27">
        <v>56.0</v>
      </c>
    </row>
    <row r="89" ht="15.75" customHeight="1">
      <c r="A89" s="1">
        <v>0.01</v>
      </c>
      <c r="B89" s="3">
        <v>0.99</v>
      </c>
      <c r="C89" s="3">
        <v>0.05</v>
      </c>
      <c r="D89" s="3">
        <v>0.1</v>
      </c>
      <c r="E89" s="26">
        <f t="shared" ref="E89:H89" si="130">E88-$H$30*X88</f>
        <v>0.2033194892</v>
      </c>
      <c r="F89" s="24">
        <f t="shared" si="130"/>
        <v>0.3066389784</v>
      </c>
      <c r="G89" s="25">
        <f t="shared" si="130"/>
        <v>0.3028060549</v>
      </c>
      <c r="H89" s="24">
        <f t="shared" si="130"/>
        <v>0.4056121099</v>
      </c>
      <c r="I89" s="3">
        <f t="shared" si="2"/>
        <v>0.0408298723</v>
      </c>
      <c r="J89" s="3">
        <f t="shared" si="3"/>
        <v>0.5102060503</v>
      </c>
      <c r="K89" s="3">
        <f t="shared" si="4"/>
        <v>0.05570151374</v>
      </c>
      <c r="L89" s="3">
        <f t="shared" si="5"/>
        <v>0.5139217791</v>
      </c>
      <c r="M89" s="24">
        <f t="shared" ref="M89:P89" si="131">M88-$H$30*AB88</f>
        <v>-1.489309914</v>
      </c>
      <c r="N89" s="24">
        <f t="shared" si="131"/>
        <v>-1.453172027</v>
      </c>
      <c r="O89" s="24">
        <f t="shared" si="131"/>
        <v>1.625004981</v>
      </c>
      <c r="P89" s="24">
        <f t="shared" si="131"/>
        <v>1.683256065</v>
      </c>
      <c r="Q89" s="3">
        <f t="shared" si="7"/>
        <v>-1.506671683</v>
      </c>
      <c r="R89" s="3">
        <f t="shared" si="8"/>
        <v>0.1814325735</v>
      </c>
      <c r="S89" s="3">
        <f t="shared" si="9"/>
        <v>1.694149324</v>
      </c>
      <c r="T89" s="3">
        <f t="shared" si="10"/>
        <v>0.8447690573</v>
      </c>
      <c r="U89" s="3">
        <f t="shared" si="11"/>
        <v>0.01469456363</v>
      </c>
      <c r="V89" s="3">
        <f t="shared" si="12"/>
        <v>0.01054601335</v>
      </c>
      <c r="W89" s="3">
        <f t="shared" si="13"/>
        <v>0.02524057699</v>
      </c>
      <c r="X89" s="24">
        <f t="shared" si="14"/>
        <v>-0.0008604671292</v>
      </c>
      <c r="Y89" s="24">
        <f t="shared" si="15"/>
        <v>-0.001720934258</v>
      </c>
      <c r="Z89" s="24">
        <f t="shared" si="16"/>
        <v>-0.0008628323593</v>
      </c>
      <c r="AA89" s="24">
        <f t="shared" si="17"/>
        <v>-0.001725664719</v>
      </c>
      <c r="AB89" s="24">
        <f t="shared" si="18"/>
        <v>0.01298998557</v>
      </c>
      <c r="AC89" s="24">
        <f t="shared" si="19"/>
        <v>0.01308458904</v>
      </c>
      <c r="AD89" s="24">
        <f t="shared" si="20"/>
        <v>-0.009716750545</v>
      </c>
      <c r="AE89" s="24">
        <f t="shared" si="21"/>
        <v>-0.009787515699</v>
      </c>
      <c r="AF89" s="27">
        <v>57.0</v>
      </c>
    </row>
    <row r="90" ht="15.75" customHeight="1">
      <c r="A90" s="1">
        <v>0.01</v>
      </c>
      <c r="B90" s="3">
        <v>0.99</v>
      </c>
      <c r="C90" s="3">
        <v>0.05</v>
      </c>
      <c r="D90" s="3">
        <v>0.1</v>
      </c>
      <c r="E90" s="26">
        <f t="shared" ref="E90:H90" si="132">E89-$H$30*X89</f>
        <v>0.2041799563</v>
      </c>
      <c r="F90" s="24">
        <f t="shared" si="132"/>
        <v>0.3083599127</v>
      </c>
      <c r="G90" s="25">
        <f t="shared" si="132"/>
        <v>0.3036688873</v>
      </c>
      <c r="H90" s="24">
        <f t="shared" si="132"/>
        <v>0.4073377746</v>
      </c>
      <c r="I90" s="3">
        <f t="shared" si="2"/>
        <v>0.04104498908</v>
      </c>
      <c r="J90" s="3">
        <f t="shared" si="3"/>
        <v>0.5102598069</v>
      </c>
      <c r="K90" s="3">
        <f t="shared" si="4"/>
        <v>0.05591722183</v>
      </c>
      <c r="L90" s="3">
        <f t="shared" si="5"/>
        <v>0.5139756641</v>
      </c>
      <c r="M90" s="24">
        <f t="shared" ref="M90:P90" si="133">M89-$H$30*AB89</f>
        <v>-1.5022999</v>
      </c>
      <c r="N90" s="24">
        <f t="shared" si="133"/>
        <v>-1.466256616</v>
      </c>
      <c r="O90" s="24">
        <f t="shared" si="133"/>
        <v>1.634721731</v>
      </c>
      <c r="P90" s="24">
        <f t="shared" si="133"/>
        <v>1.69304358</v>
      </c>
      <c r="Q90" s="3">
        <f t="shared" si="7"/>
        <v>-1.520183475</v>
      </c>
      <c r="R90" s="3">
        <f t="shared" si="8"/>
        <v>0.1794345034</v>
      </c>
      <c r="S90" s="3">
        <f t="shared" si="9"/>
        <v>1.704315994</v>
      </c>
      <c r="T90" s="3">
        <f t="shared" si="10"/>
        <v>0.8460975882</v>
      </c>
      <c r="U90" s="3">
        <f t="shared" si="11"/>
        <v>0.01435402547</v>
      </c>
      <c r="V90" s="3">
        <f t="shared" si="12"/>
        <v>0.01035395206</v>
      </c>
      <c r="W90" s="3">
        <f t="shared" si="13"/>
        <v>0.02470797752</v>
      </c>
      <c r="X90" s="24">
        <f t="shared" si="14"/>
        <v>-0.0008510200688</v>
      </c>
      <c r="Y90" s="24">
        <f t="shared" si="15"/>
        <v>-0.001702040138</v>
      </c>
      <c r="Z90" s="24">
        <f t="shared" si="16"/>
        <v>-0.0008534401034</v>
      </c>
      <c r="AA90" s="24">
        <f t="shared" si="17"/>
        <v>-0.001706880207</v>
      </c>
      <c r="AB90" s="24">
        <f t="shared" si="18"/>
        <v>0.01272953159</v>
      </c>
      <c r="AC90" s="24">
        <f t="shared" si="19"/>
        <v>0.01282223166</v>
      </c>
      <c r="AD90" s="24">
        <f t="shared" si="20"/>
        <v>-0.00956148429</v>
      </c>
      <c r="AE90" s="24">
        <f t="shared" si="21"/>
        <v>-0.009631113741</v>
      </c>
      <c r="AF90" s="27">
        <v>58.0</v>
      </c>
    </row>
    <row r="91" ht="15.75" customHeight="1">
      <c r="A91" s="1">
        <v>0.01</v>
      </c>
      <c r="B91" s="3">
        <v>0.99</v>
      </c>
      <c r="C91" s="3">
        <v>0.05</v>
      </c>
      <c r="D91" s="3">
        <v>0.1</v>
      </c>
      <c r="E91" s="26">
        <f t="shared" ref="E91:H91" si="134">E90-$H$30*X90</f>
        <v>0.2050309764</v>
      </c>
      <c r="F91" s="24">
        <f t="shared" si="134"/>
        <v>0.3100619528</v>
      </c>
      <c r="G91" s="25">
        <f t="shared" si="134"/>
        <v>0.3045223274</v>
      </c>
      <c r="H91" s="24">
        <f t="shared" si="134"/>
        <v>0.4090446548</v>
      </c>
      <c r="I91" s="3">
        <f t="shared" si="2"/>
        <v>0.0412577441</v>
      </c>
      <c r="J91" s="3">
        <f t="shared" si="3"/>
        <v>0.5103129732</v>
      </c>
      <c r="K91" s="3">
        <f t="shared" si="4"/>
        <v>0.05613058185</v>
      </c>
      <c r="L91" s="3">
        <f t="shared" si="5"/>
        <v>0.5140289623</v>
      </c>
      <c r="M91" s="24">
        <f t="shared" ref="M91:P91" si="135">M90-$H$30*AB90</f>
        <v>-1.515029432</v>
      </c>
      <c r="N91" s="24">
        <f t="shared" si="135"/>
        <v>-1.479078848</v>
      </c>
      <c r="O91" s="24">
        <f t="shared" si="135"/>
        <v>1.644283216</v>
      </c>
      <c r="P91" s="24">
        <f t="shared" si="135"/>
        <v>1.702674694</v>
      </c>
      <c r="Q91" s="3">
        <f t="shared" si="7"/>
        <v>-1.533428539</v>
      </c>
      <c r="R91" s="3">
        <f t="shared" si="8"/>
        <v>0.1774926033</v>
      </c>
      <c r="S91" s="3">
        <f t="shared" si="9"/>
        <v>1.714323163</v>
      </c>
      <c r="T91" s="3">
        <f t="shared" si="10"/>
        <v>0.8473961779</v>
      </c>
      <c r="U91" s="3">
        <f t="shared" si="11"/>
        <v>0.01402688608</v>
      </c>
      <c r="V91" s="3">
        <f t="shared" si="12"/>
        <v>0.01016792504</v>
      </c>
      <c r="W91" s="3">
        <f t="shared" si="13"/>
        <v>0.02419481112</v>
      </c>
      <c r="X91" s="24">
        <f t="shared" si="14"/>
        <v>-0.0008417385187</v>
      </c>
      <c r="Y91" s="24">
        <f t="shared" si="15"/>
        <v>-0.001683477037</v>
      </c>
      <c r="Z91" s="24">
        <f t="shared" si="16"/>
        <v>-0.0008442090606</v>
      </c>
      <c r="AA91" s="24">
        <f t="shared" si="17"/>
        <v>-0.001688418121</v>
      </c>
      <c r="AB91" s="24">
        <f t="shared" si="18"/>
        <v>0.01247821066</v>
      </c>
      <c r="AC91" s="24">
        <f t="shared" si="19"/>
        <v>0.01256907431</v>
      </c>
      <c r="AD91" s="24">
        <f t="shared" si="20"/>
        <v>-0.009410651413</v>
      </c>
      <c r="AE91" s="24">
        <f t="shared" si="21"/>
        <v>-0.00947917775</v>
      </c>
      <c r="AF91" s="27">
        <v>59.0</v>
      </c>
    </row>
    <row r="92" ht="15.75" customHeight="1">
      <c r="A92" s="1">
        <v>0.01</v>
      </c>
      <c r="B92" s="3">
        <v>0.99</v>
      </c>
      <c r="C92" s="3">
        <v>0.05</v>
      </c>
      <c r="D92" s="3">
        <v>0.1</v>
      </c>
      <c r="E92" s="26">
        <f t="shared" ref="E92:H92" si="136">E91-$H$30*X91</f>
        <v>0.2058727149</v>
      </c>
      <c r="F92" s="24">
        <f t="shared" si="136"/>
        <v>0.3117454298</v>
      </c>
      <c r="G92" s="25">
        <f t="shared" si="136"/>
        <v>0.3053665365</v>
      </c>
      <c r="H92" s="24">
        <f t="shared" si="136"/>
        <v>0.4107330729</v>
      </c>
      <c r="I92" s="3">
        <f t="shared" si="2"/>
        <v>0.04146817873</v>
      </c>
      <c r="J92" s="3">
        <f t="shared" si="3"/>
        <v>0.5103655593</v>
      </c>
      <c r="K92" s="3">
        <f t="shared" si="4"/>
        <v>0.05634163412</v>
      </c>
      <c r="L92" s="3">
        <f t="shared" si="5"/>
        <v>0.5140816837</v>
      </c>
      <c r="M92" s="24">
        <f t="shared" ref="M92:P92" si="137">M91-$H$30*AB91</f>
        <v>-1.527507642</v>
      </c>
      <c r="N92" s="24">
        <f t="shared" si="137"/>
        <v>-1.491647922</v>
      </c>
      <c r="O92" s="24">
        <f t="shared" si="137"/>
        <v>1.653693867</v>
      </c>
      <c r="P92" s="24">
        <f t="shared" si="137"/>
        <v>1.712153872</v>
      </c>
      <c r="Q92" s="3">
        <f t="shared" si="7"/>
        <v>-1.546416168</v>
      </c>
      <c r="R92" s="3">
        <f t="shared" si="8"/>
        <v>0.1756044878</v>
      </c>
      <c r="S92" s="3">
        <f t="shared" si="9"/>
        <v>1.724175341</v>
      </c>
      <c r="T92" s="3">
        <f t="shared" si="10"/>
        <v>0.8486658652</v>
      </c>
      <c r="U92" s="3">
        <f t="shared" si="11"/>
        <v>0.01371242319</v>
      </c>
      <c r="V92" s="3">
        <f t="shared" si="12"/>
        <v>0.00998766883</v>
      </c>
      <c r="W92" s="3">
        <f t="shared" si="13"/>
        <v>0.02370009202</v>
      </c>
      <c r="X92" s="24">
        <f t="shared" si="14"/>
        <v>-0.0008326207067</v>
      </c>
      <c r="Y92" s="24">
        <f t="shared" si="15"/>
        <v>-0.001665241413</v>
      </c>
      <c r="Z92" s="24">
        <f t="shared" si="16"/>
        <v>-0.0008351377523</v>
      </c>
      <c r="AA92" s="24">
        <f t="shared" si="17"/>
        <v>-0.001670275505</v>
      </c>
      <c r="AB92" s="24">
        <f t="shared" si="18"/>
        <v>0.01223558366</v>
      </c>
      <c r="AC92" s="24">
        <f t="shared" si="19"/>
        <v>0.01232467461</v>
      </c>
      <c r="AD92" s="24">
        <f t="shared" si="20"/>
        <v>-0.009264074881</v>
      </c>
      <c r="AE92" s="24">
        <f t="shared" si="21"/>
        <v>-0.009331529382</v>
      </c>
      <c r="AF92" s="27">
        <v>60.0</v>
      </c>
    </row>
    <row r="93" ht="15.75" customHeight="1">
      <c r="A93" s="1">
        <v>0.01</v>
      </c>
      <c r="B93" s="3">
        <v>0.99</v>
      </c>
      <c r="C93" s="3">
        <v>0.05</v>
      </c>
      <c r="D93" s="3">
        <v>0.1</v>
      </c>
      <c r="E93" s="26">
        <f t="shared" ref="E93:H93" si="138">E92-$H$30*X92</f>
        <v>0.2067053356</v>
      </c>
      <c r="F93" s="24">
        <f t="shared" si="138"/>
        <v>0.3134106712</v>
      </c>
      <c r="G93" s="25">
        <f t="shared" si="138"/>
        <v>0.3062016742</v>
      </c>
      <c r="H93" s="24">
        <f t="shared" si="138"/>
        <v>0.4124033484</v>
      </c>
      <c r="I93" s="3">
        <f t="shared" si="2"/>
        <v>0.04167633391</v>
      </c>
      <c r="J93" s="3">
        <f t="shared" si="3"/>
        <v>0.5104175756</v>
      </c>
      <c r="K93" s="3">
        <f t="shared" si="4"/>
        <v>0.05655041855</v>
      </c>
      <c r="L93" s="3">
        <f t="shared" si="5"/>
        <v>0.5141338382</v>
      </c>
      <c r="M93" s="24">
        <f t="shared" ref="M93:P93" si="139">M92-$H$30*AB92</f>
        <v>-1.539743226</v>
      </c>
      <c r="N93" s="24">
        <f t="shared" si="139"/>
        <v>-1.503972597</v>
      </c>
      <c r="O93" s="24">
        <f t="shared" si="139"/>
        <v>1.662957942</v>
      </c>
      <c r="P93" s="24">
        <f t="shared" si="139"/>
        <v>1.721485401</v>
      </c>
      <c r="Q93" s="3">
        <f t="shared" si="7"/>
        <v>-1.559155208</v>
      </c>
      <c r="R93" s="3">
        <f t="shared" si="8"/>
        <v>0.1737679026</v>
      </c>
      <c r="S93" s="3">
        <f t="shared" si="9"/>
        <v>1.733876858</v>
      </c>
      <c r="T93" s="3">
        <f t="shared" si="10"/>
        <v>0.8499076414</v>
      </c>
      <c r="U93" s="3">
        <f t="shared" si="11"/>
        <v>0.01340996295</v>
      </c>
      <c r="V93" s="3">
        <f t="shared" si="12"/>
        <v>0.009812934465</v>
      </c>
      <c r="W93" s="3">
        <f t="shared" si="13"/>
        <v>0.02322289742</v>
      </c>
      <c r="X93" s="24">
        <f t="shared" si="14"/>
        <v>-0.0008236646309</v>
      </c>
      <c r="Y93" s="24">
        <f t="shared" si="15"/>
        <v>-0.001647329262</v>
      </c>
      <c r="Z93" s="24">
        <f t="shared" si="16"/>
        <v>-0.0008262244487</v>
      </c>
      <c r="AA93" s="24">
        <f t="shared" si="17"/>
        <v>-0.001652448897</v>
      </c>
      <c r="AB93" s="24">
        <f t="shared" si="18"/>
        <v>0.01200123746</v>
      </c>
      <c r="AC93" s="24">
        <f t="shared" si="19"/>
        <v>0.0120886164</v>
      </c>
      <c r="AD93" s="24">
        <f t="shared" si="20"/>
        <v>-0.009121586558</v>
      </c>
      <c r="AE93" s="24">
        <f t="shared" si="21"/>
        <v>-0.00918799926</v>
      </c>
      <c r="AF93" s="27">
        <v>61.0</v>
      </c>
    </row>
    <row r="94" ht="15.75" customHeight="1">
      <c r="A94" s="1">
        <v>0.01</v>
      </c>
      <c r="B94" s="3">
        <v>0.99</v>
      </c>
      <c r="C94" s="3">
        <v>0.05</v>
      </c>
      <c r="D94" s="3">
        <v>0.1</v>
      </c>
      <c r="E94" s="26">
        <f t="shared" ref="E94:H94" si="140">E93-$H$30*X93</f>
        <v>0.2075290003</v>
      </c>
      <c r="F94" s="24">
        <f t="shared" si="140"/>
        <v>0.3150580005</v>
      </c>
      <c r="G94" s="25">
        <f t="shared" si="140"/>
        <v>0.3070278987</v>
      </c>
      <c r="H94" s="24">
        <f t="shared" si="140"/>
        <v>0.4140557973</v>
      </c>
      <c r="I94" s="3">
        <f t="shared" si="2"/>
        <v>0.04188225006</v>
      </c>
      <c r="J94" s="3">
        <f t="shared" si="3"/>
        <v>0.5104690322</v>
      </c>
      <c r="K94" s="3">
        <f t="shared" si="4"/>
        <v>0.05675697467</v>
      </c>
      <c r="L94" s="3">
        <f t="shared" si="5"/>
        <v>0.5141854358</v>
      </c>
      <c r="M94" s="24">
        <f t="shared" ref="M94:P94" si="141">M93-$H$30*AB93</f>
        <v>-1.551744463</v>
      </c>
      <c r="N94" s="24">
        <f t="shared" si="141"/>
        <v>-1.516061213</v>
      </c>
      <c r="O94" s="24">
        <f t="shared" si="141"/>
        <v>1.672079529</v>
      </c>
      <c r="P94" s="24">
        <f t="shared" si="141"/>
        <v>1.730673401</v>
      </c>
      <c r="Q94" s="3">
        <f t="shared" si="7"/>
        <v>-1.57165409</v>
      </c>
      <c r="R94" s="3">
        <f t="shared" si="8"/>
        <v>0.1719807159</v>
      </c>
      <c r="S94" s="3">
        <f t="shared" si="9"/>
        <v>1.743431876</v>
      </c>
      <c r="T94" s="3">
        <f t="shared" si="10"/>
        <v>0.851122453</v>
      </c>
      <c r="U94" s="3">
        <f t="shared" si="11"/>
        <v>0.01311887617</v>
      </c>
      <c r="V94" s="3">
        <f t="shared" si="12"/>
        <v>0.009643486529</v>
      </c>
      <c r="W94" s="3">
        <f t="shared" si="13"/>
        <v>0.0227623627</v>
      </c>
      <c r="X94" s="24">
        <f t="shared" si="14"/>
        <v>-0.0008148680995</v>
      </c>
      <c r="Y94" s="24">
        <f t="shared" si="15"/>
        <v>-0.001629736199</v>
      </c>
      <c r="Z94" s="24">
        <f t="shared" si="16"/>
        <v>-0.0008174672098</v>
      </c>
      <c r="AA94" s="24">
        <f t="shared" si="17"/>
        <v>-0.00163493442</v>
      </c>
      <c r="AB94" s="24">
        <f t="shared" si="18"/>
        <v>0.01177478318</v>
      </c>
      <c r="AC94" s="24">
        <f t="shared" si="19"/>
        <v>0.01186050796</v>
      </c>
      <c r="AD94" s="24">
        <f t="shared" si="20"/>
        <v>-0.008983026679</v>
      </c>
      <c r="AE94" s="24">
        <f t="shared" si="21"/>
        <v>-0.00904842644</v>
      </c>
      <c r="AF94" s="27">
        <v>62.0</v>
      </c>
    </row>
    <row r="95" ht="15.75" customHeight="1">
      <c r="A95" s="1">
        <v>0.01</v>
      </c>
      <c r="B95" s="3">
        <v>0.99</v>
      </c>
      <c r="C95" s="3">
        <v>0.05</v>
      </c>
      <c r="D95" s="3">
        <v>0.1</v>
      </c>
      <c r="E95" s="26">
        <f t="shared" ref="E95:H95" si="142">E94-$H$30*X94</f>
        <v>0.2083438684</v>
      </c>
      <c r="F95" s="24">
        <f t="shared" si="142"/>
        <v>0.3166877367</v>
      </c>
      <c r="G95" s="25">
        <f t="shared" si="142"/>
        <v>0.3078453659</v>
      </c>
      <c r="H95" s="24">
        <f t="shared" si="142"/>
        <v>0.4156907317</v>
      </c>
      <c r="I95" s="3">
        <f t="shared" si="2"/>
        <v>0.04208596709</v>
      </c>
      <c r="J95" s="3">
        <f t="shared" si="3"/>
        <v>0.510519939</v>
      </c>
      <c r="K95" s="3">
        <f t="shared" si="4"/>
        <v>0.05696134147</v>
      </c>
      <c r="L95" s="3">
        <f t="shared" si="5"/>
        <v>0.5142364863</v>
      </c>
      <c r="M95" s="24">
        <f t="shared" ref="M95:P95" si="143">M94-$H$30*AB94</f>
        <v>-1.563519247</v>
      </c>
      <c r="N95" s="24">
        <f t="shared" si="143"/>
        <v>-1.527921721</v>
      </c>
      <c r="O95" s="24">
        <f t="shared" si="143"/>
        <v>1.681062555</v>
      </c>
      <c r="P95" s="24">
        <f t="shared" si="143"/>
        <v>1.739721827</v>
      </c>
      <c r="Q95" s="3">
        <f t="shared" si="7"/>
        <v>-1.583920848</v>
      </c>
      <c r="R95" s="3">
        <f t="shared" si="8"/>
        <v>0.1702409109</v>
      </c>
      <c r="S95" s="3">
        <f t="shared" si="9"/>
        <v>1.752844393</v>
      </c>
      <c r="T95" s="3">
        <f t="shared" si="10"/>
        <v>0.852311204</v>
      </c>
      <c r="U95" s="3">
        <f t="shared" si="11"/>
        <v>0.01283857477</v>
      </c>
      <c r="V95" s="3">
        <f t="shared" si="12"/>
        <v>0.009479102275</v>
      </c>
      <c r="W95" s="3">
        <f t="shared" si="13"/>
        <v>0.02231767704</v>
      </c>
      <c r="X95" s="24">
        <f t="shared" si="14"/>
        <v>-0.0008062287653</v>
      </c>
      <c r="Y95" s="24">
        <f t="shared" si="15"/>
        <v>-0.001612457531</v>
      </c>
      <c r="Z95" s="24">
        <f t="shared" si="16"/>
        <v>-0.0008088639225</v>
      </c>
      <c r="AA95" s="24">
        <f t="shared" si="17"/>
        <v>-0.001617727845</v>
      </c>
      <c r="AB95" s="24">
        <f t="shared" si="18"/>
        <v>0.01155585454</v>
      </c>
      <c r="AC95" s="24">
        <f t="shared" si="19"/>
        <v>0.0116399803</v>
      </c>
      <c r="AD95" s="24">
        <f t="shared" si="20"/>
        <v>-0.008848243356</v>
      </c>
      <c r="AE95" s="24">
        <f t="shared" si="21"/>
        <v>-0.00891265791</v>
      </c>
      <c r="AF95" s="27">
        <v>63.0</v>
      </c>
    </row>
    <row r="96" ht="15.75" customHeight="1">
      <c r="A96" s="1">
        <v>0.01</v>
      </c>
      <c r="B96" s="3">
        <v>0.99</v>
      </c>
      <c r="C96" s="3">
        <v>0.05</v>
      </c>
      <c r="D96" s="3">
        <v>0.1</v>
      </c>
      <c r="E96" s="26">
        <f t="shared" ref="E96:H96" si="144">E95-$H$30*X95</f>
        <v>0.2091500971</v>
      </c>
      <c r="F96" s="24">
        <f t="shared" si="144"/>
        <v>0.3183001942</v>
      </c>
      <c r="G96" s="25">
        <f t="shared" si="144"/>
        <v>0.3086542298</v>
      </c>
      <c r="H96" s="24">
        <f t="shared" si="144"/>
        <v>0.4173084596</v>
      </c>
      <c r="I96" s="3">
        <f t="shared" si="2"/>
        <v>0.04228752428</v>
      </c>
      <c r="J96" s="3">
        <f t="shared" si="3"/>
        <v>0.5105703059</v>
      </c>
      <c r="K96" s="3">
        <f t="shared" si="4"/>
        <v>0.05716355745</v>
      </c>
      <c r="L96" s="3">
        <f t="shared" si="5"/>
        <v>0.5142869991</v>
      </c>
      <c r="M96" s="24">
        <f t="shared" ref="M96:P96" si="145">M95-$H$30*AB95</f>
        <v>-1.575075101</v>
      </c>
      <c r="N96" s="24">
        <f t="shared" si="145"/>
        <v>-1.539561701</v>
      </c>
      <c r="O96" s="24">
        <f t="shared" si="145"/>
        <v>1.689910799</v>
      </c>
      <c r="P96" s="24">
        <f t="shared" si="145"/>
        <v>1.748634485</v>
      </c>
      <c r="Q96" s="3">
        <f t="shared" si="7"/>
        <v>-1.595963144</v>
      </c>
      <c r="R96" s="3">
        <f t="shared" si="8"/>
        <v>0.1685465777</v>
      </c>
      <c r="S96" s="3">
        <f t="shared" si="9"/>
        <v>1.762118255</v>
      </c>
      <c r="T96" s="3">
        <f t="shared" si="10"/>
        <v>0.8534747583</v>
      </c>
      <c r="U96" s="3">
        <f t="shared" si="11"/>
        <v>0.01256850865</v>
      </c>
      <c r="V96" s="3">
        <f t="shared" si="12"/>
        <v>0.009319570815</v>
      </c>
      <c r="W96" s="3">
        <f t="shared" si="13"/>
        <v>0.02188807946</v>
      </c>
      <c r="X96" s="24">
        <f t="shared" si="14"/>
        <v>-0.0007977441566</v>
      </c>
      <c r="Y96" s="24">
        <f t="shared" si="15"/>
        <v>-0.001595488313</v>
      </c>
      <c r="Z96" s="24">
        <f t="shared" si="16"/>
        <v>-0.0008004123316</v>
      </c>
      <c r="AA96" s="24">
        <f t="shared" si="17"/>
        <v>-0.001600824663</v>
      </c>
      <c r="AB96" s="24">
        <f t="shared" si="18"/>
        <v>0.01134410634</v>
      </c>
      <c r="AC96" s="24">
        <f t="shared" si="19"/>
        <v>0.01142668569</v>
      </c>
      <c r="AD96" s="24">
        <f t="shared" si="20"/>
        <v>-0.008717092114</v>
      </c>
      <c r="AE96" s="24">
        <f t="shared" si="21"/>
        <v>-0.008780548129</v>
      </c>
      <c r="AF96" s="27">
        <v>64.0</v>
      </c>
    </row>
    <row r="97" ht="15.75" customHeight="1">
      <c r="A97" s="1">
        <v>0.01</v>
      </c>
      <c r="B97" s="3">
        <v>0.99</v>
      </c>
      <c r="C97" s="3">
        <v>0.05</v>
      </c>
      <c r="D97" s="3">
        <v>0.1</v>
      </c>
      <c r="E97" s="26">
        <f t="shared" ref="E97:H97" si="146">E96-$H$30*X96</f>
        <v>0.2099478413</v>
      </c>
      <c r="F97" s="24">
        <f t="shared" si="146"/>
        <v>0.3198956826</v>
      </c>
      <c r="G97" s="25">
        <f t="shared" si="146"/>
        <v>0.3094546421</v>
      </c>
      <c r="H97" s="24">
        <f t="shared" si="146"/>
        <v>0.4189092843</v>
      </c>
      <c r="I97" s="3">
        <f t="shared" si="2"/>
        <v>0.04248696032</v>
      </c>
      <c r="J97" s="3">
        <f t="shared" si="3"/>
        <v>0.5106201426</v>
      </c>
      <c r="K97" s="3">
        <f t="shared" si="4"/>
        <v>0.05736366053</v>
      </c>
      <c r="L97" s="3">
        <f t="shared" si="5"/>
        <v>0.5143369839</v>
      </c>
      <c r="M97" s="24">
        <f t="shared" ref="M97:P97" si="147">M96-$H$30*AB96</f>
        <v>-1.586419207</v>
      </c>
      <c r="N97" s="24">
        <f t="shared" si="147"/>
        <v>-1.550988387</v>
      </c>
      <c r="O97" s="24">
        <f t="shared" si="147"/>
        <v>1.698627891</v>
      </c>
      <c r="P97" s="24">
        <f t="shared" si="147"/>
        <v>1.757415033</v>
      </c>
      <c r="Q97" s="3">
        <f t="shared" si="7"/>
        <v>-1.607788291</v>
      </c>
      <c r="R97" s="3">
        <f t="shared" si="8"/>
        <v>0.1668959068</v>
      </c>
      <c r="S97" s="3">
        <f t="shared" si="9"/>
        <v>1.771257163</v>
      </c>
      <c r="T97" s="3">
        <f t="shared" si="10"/>
        <v>0.8546139419</v>
      </c>
      <c r="U97" s="3">
        <f t="shared" si="11"/>
        <v>0.01230816278</v>
      </c>
      <c r="V97" s="3">
        <f t="shared" si="12"/>
        <v>0.009164692359</v>
      </c>
      <c r="W97" s="3">
        <f t="shared" si="13"/>
        <v>0.02147285514</v>
      </c>
      <c r="X97" s="24">
        <f t="shared" si="14"/>
        <v>-0.0007894117025</v>
      </c>
      <c r="Y97" s="24">
        <f t="shared" si="15"/>
        <v>-0.001578823405</v>
      </c>
      <c r="Z97" s="24">
        <f t="shared" si="16"/>
        <v>-0.0007921100674</v>
      </c>
      <c r="AA97" s="24">
        <f t="shared" si="17"/>
        <v>-0.001584220135</v>
      </c>
      <c r="AB97" s="24">
        <f t="shared" si="18"/>
        <v>0.01113921303</v>
      </c>
      <c r="AC97" s="24">
        <f t="shared" si="19"/>
        <v>0.01122029618</v>
      </c>
      <c r="AD97" s="24">
        <f t="shared" si="20"/>
        <v>-0.008589435461</v>
      </c>
      <c r="AE97" s="24">
        <f t="shared" si="21"/>
        <v>-0.00865195859</v>
      </c>
      <c r="AF97" s="27">
        <v>65.0</v>
      </c>
    </row>
    <row r="98" ht="15.75" customHeight="1">
      <c r="A98" s="1">
        <v>0.01</v>
      </c>
      <c r="B98" s="3">
        <v>0.99</v>
      </c>
      <c r="C98" s="3">
        <v>0.05</v>
      </c>
      <c r="D98" s="3">
        <v>0.1</v>
      </c>
      <c r="E98" s="26">
        <f t="shared" ref="E98:H98" si="148">E97-$H$30*X97</f>
        <v>0.210737253</v>
      </c>
      <c r="F98" s="24">
        <f t="shared" si="148"/>
        <v>0.321474506</v>
      </c>
      <c r="G98" s="25">
        <f t="shared" si="148"/>
        <v>0.3102467522</v>
      </c>
      <c r="H98" s="24">
        <f t="shared" si="148"/>
        <v>0.4204935044</v>
      </c>
      <c r="I98" s="3">
        <f t="shared" si="2"/>
        <v>0.04268431324</v>
      </c>
      <c r="J98" s="3">
        <f t="shared" si="3"/>
        <v>0.5106694584</v>
      </c>
      <c r="K98" s="3">
        <f t="shared" si="4"/>
        <v>0.05756168805</v>
      </c>
      <c r="L98" s="3">
        <f t="shared" si="5"/>
        <v>0.51438645</v>
      </c>
      <c r="M98" s="24">
        <f t="shared" ref="M98:P98" si="149">M97-$H$30*AB97</f>
        <v>-1.59755842</v>
      </c>
      <c r="N98" s="24">
        <f t="shared" si="149"/>
        <v>-1.562208683</v>
      </c>
      <c r="O98" s="24">
        <f t="shared" si="149"/>
        <v>1.707217326</v>
      </c>
      <c r="P98" s="24">
        <f t="shared" si="149"/>
        <v>1.766066992</v>
      </c>
      <c r="Q98" s="3">
        <f t="shared" si="7"/>
        <v>-1.619403272</v>
      </c>
      <c r="R98" s="3">
        <f t="shared" si="8"/>
        <v>0.1652871827</v>
      </c>
      <c r="S98" s="3">
        <f t="shared" si="9"/>
        <v>1.780264678</v>
      </c>
      <c r="T98" s="3">
        <f t="shared" si="10"/>
        <v>0.8557295452</v>
      </c>
      <c r="U98" s="3">
        <f t="shared" si="11"/>
        <v>0.01205705456</v>
      </c>
      <c r="V98" s="3">
        <f t="shared" si="12"/>
        <v>0.009014277522</v>
      </c>
      <c r="W98" s="3">
        <f t="shared" si="13"/>
        <v>0.02107133208</v>
      </c>
      <c r="X98" s="24">
        <f t="shared" si="14"/>
        <v>-0.0007812287559</v>
      </c>
      <c r="Y98" s="24">
        <f t="shared" si="15"/>
        <v>-0.001562457512</v>
      </c>
      <c r="Z98" s="24">
        <f t="shared" si="16"/>
        <v>-0.00078395467</v>
      </c>
      <c r="AA98" s="24">
        <f t="shared" si="17"/>
        <v>-0.00156790934</v>
      </c>
      <c r="AB98" s="24">
        <f t="shared" si="18"/>
        <v>0.01094086742</v>
      </c>
      <c r="AC98" s="24">
        <f t="shared" si="19"/>
        <v>0.01102050232</v>
      </c>
      <c r="AD98" s="24">
        <f t="shared" si="20"/>
        <v>-0.008465142489</v>
      </c>
      <c r="AE98" s="24">
        <f t="shared" si="21"/>
        <v>-0.008526757419</v>
      </c>
      <c r="AF98" s="27">
        <v>66.0</v>
      </c>
    </row>
    <row r="99" ht="15.75" customHeight="1">
      <c r="A99" s="1">
        <v>0.01</v>
      </c>
      <c r="B99" s="3">
        <v>0.99</v>
      </c>
      <c r="C99" s="3">
        <v>0.05</v>
      </c>
      <c r="D99" s="3">
        <v>0.1</v>
      </c>
      <c r="E99" s="26">
        <f t="shared" ref="E99:H99" si="150">E98-$H$30*X98</f>
        <v>0.2115184817</v>
      </c>
      <c r="F99" s="24">
        <f t="shared" si="150"/>
        <v>0.3230369635</v>
      </c>
      <c r="G99" s="25">
        <f t="shared" si="150"/>
        <v>0.3110307069</v>
      </c>
      <c r="H99" s="24">
        <f t="shared" si="150"/>
        <v>0.4220614137</v>
      </c>
      <c r="I99" s="3">
        <f t="shared" si="2"/>
        <v>0.04287962043</v>
      </c>
      <c r="J99" s="3">
        <f t="shared" si="3"/>
        <v>0.5107182629</v>
      </c>
      <c r="K99" s="3">
        <f t="shared" si="4"/>
        <v>0.05775767672</v>
      </c>
      <c r="L99" s="3">
        <f t="shared" si="5"/>
        <v>0.5144354064</v>
      </c>
      <c r="M99" s="24">
        <f t="shared" ref="M99:P99" si="151">M98-$H$30*AB98</f>
        <v>-1.608499288</v>
      </c>
      <c r="N99" s="24">
        <f t="shared" si="151"/>
        <v>-1.573229186</v>
      </c>
      <c r="O99" s="24">
        <f t="shared" si="151"/>
        <v>1.715682469</v>
      </c>
      <c r="P99" s="24">
        <f t="shared" si="151"/>
        <v>1.774593749</v>
      </c>
      <c r="Q99" s="3">
        <f t="shared" si="7"/>
        <v>-1.630814758</v>
      </c>
      <c r="R99" s="3">
        <f t="shared" si="8"/>
        <v>0.1637187782</v>
      </c>
      <c r="S99" s="3">
        <f t="shared" si="9"/>
        <v>1.789144227</v>
      </c>
      <c r="T99" s="3">
        <f t="shared" si="10"/>
        <v>0.8568223242</v>
      </c>
      <c r="U99" s="3">
        <f t="shared" si="11"/>
        <v>0.01181473138</v>
      </c>
      <c r="V99" s="3">
        <f t="shared" si="12"/>
        <v>0.008868146672</v>
      </c>
      <c r="W99" s="3">
        <f t="shared" si="13"/>
        <v>0.02068287805</v>
      </c>
      <c r="X99" s="24">
        <f t="shared" si="14"/>
        <v>-0.0007731926133</v>
      </c>
      <c r="Y99" s="24">
        <f t="shared" si="15"/>
        <v>-0.001546385227</v>
      </c>
      <c r="Z99" s="24">
        <f t="shared" si="16"/>
        <v>-0.0007759436093</v>
      </c>
      <c r="AA99" s="24">
        <f t="shared" si="17"/>
        <v>-0.001551887219</v>
      </c>
      <c r="AB99" s="24">
        <f t="shared" si="18"/>
        <v>0.01074877945</v>
      </c>
      <c r="AC99" s="24">
        <f t="shared" si="19"/>
        <v>0.01082701193</v>
      </c>
      <c r="AD99" s="24">
        <f t="shared" si="20"/>
        <v>-0.008344088495</v>
      </c>
      <c r="AE99" s="24">
        <f t="shared" si="21"/>
        <v>-0.008404818993</v>
      </c>
      <c r="AF99" s="27">
        <v>67.0</v>
      </c>
    </row>
    <row r="100" ht="15.75" customHeight="1">
      <c r="A100" s="1">
        <v>0.01</v>
      </c>
      <c r="B100" s="3">
        <v>0.99</v>
      </c>
      <c r="C100" s="3">
        <v>0.05</v>
      </c>
      <c r="D100" s="3">
        <v>0.1</v>
      </c>
      <c r="E100" s="26">
        <f t="shared" ref="E100:H100" si="152">E99-$H$30*X99</f>
        <v>0.2122916743</v>
      </c>
      <c r="F100" s="24">
        <f t="shared" si="152"/>
        <v>0.3245833487</v>
      </c>
      <c r="G100" s="25">
        <f t="shared" si="152"/>
        <v>0.3118066505</v>
      </c>
      <c r="H100" s="24">
        <f t="shared" si="152"/>
        <v>0.423613301</v>
      </c>
      <c r="I100" s="3">
        <f t="shared" si="2"/>
        <v>0.04307291859</v>
      </c>
      <c r="J100" s="3">
        <f t="shared" si="3"/>
        <v>0.5107665651</v>
      </c>
      <c r="K100" s="3">
        <f t="shared" si="4"/>
        <v>0.05795166262</v>
      </c>
      <c r="L100" s="3">
        <f t="shared" si="5"/>
        <v>0.5144838623</v>
      </c>
      <c r="M100" s="24">
        <f t="shared" ref="M100:P100" si="153">M99-$H$30*AB99</f>
        <v>-1.619248067</v>
      </c>
      <c r="N100" s="24">
        <f t="shared" si="153"/>
        <v>-1.584056198</v>
      </c>
      <c r="O100" s="24">
        <f t="shared" si="153"/>
        <v>1.724026557</v>
      </c>
      <c r="P100" s="24">
        <f t="shared" si="153"/>
        <v>1.782998568</v>
      </c>
      <c r="Q100" s="3">
        <f t="shared" si="7"/>
        <v>-1.642029124</v>
      </c>
      <c r="R100" s="3">
        <f t="shared" si="8"/>
        <v>0.1621891484</v>
      </c>
      <c r="S100" s="3">
        <f t="shared" si="9"/>
        <v>1.797899113</v>
      </c>
      <c r="T100" s="3">
        <f t="shared" si="10"/>
        <v>0.857893003</v>
      </c>
      <c r="U100" s="3">
        <f t="shared" si="11"/>
        <v>0.01158076844</v>
      </c>
      <c r="V100" s="3">
        <f t="shared" si="12"/>
        <v>0.00872612933</v>
      </c>
      <c r="W100" s="3">
        <f t="shared" si="13"/>
        <v>0.02030689777</v>
      </c>
      <c r="X100" s="24">
        <f t="shared" si="14"/>
        <v>-0.0007653005313</v>
      </c>
      <c r="Y100" s="24">
        <f t="shared" si="15"/>
        <v>-0.001530601063</v>
      </c>
      <c r="Z100" s="24">
        <f t="shared" si="16"/>
        <v>-0.0007680743037</v>
      </c>
      <c r="AA100" s="24">
        <f t="shared" si="17"/>
        <v>-0.001536148607</v>
      </c>
      <c r="AB100" s="24">
        <f t="shared" si="18"/>
        <v>0.01056267511</v>
      </c>
      <c r="AC100" s="24">
        <f t="shared" si="19"/>
        <v>0.01063954899</v>
      </c>
      <c r="AD100" s="24">
        <f t="shared" si="20"/>
        <v>-0.00822615463</v>
      </c>
      <c r="AE100" s="24">
        <f t="shared" si="21"/>
        <v>-0.008286023587</v>
      </c>
      <c r="AF100" s="27">
        <v>68.0</v>
      </c>
    </row>
    <row r="101" ht="15.75" customHeight="1">
      <c r="A101" s="1">
        <v>0.01</v>
      </c>
      <c r="B101" s="3">
        <v>0.99</v>
      </c>
      <c r="C101" s="3">
        <v>0.05</v>
      </c>
      <c r="D101" s="3">
        <v>0.1</v>
      </c>
      <c r="E101" s="26">
        <f t="shared" ref="E101:H101" si="154">E100-$H$30*X100</f>
        <v>0.2130569749</v>
      </c>
      <c r="F101" s="24">
        <f t="shared" si="154"/>
        <v>0.3261139498</v>
      </c>
      <c r="G101" s="25">
        <f t="shared" si="154"/>
        <v>0.3125747248</v>
      </c>
      <c r="H101" s="24">
        <f t="shared" si="154"/>
        <v>0.4251494496</v>
      </c>
      <c r="I101" s="3">
        <f t="shared" si="2"/>
        <v>0.04326424372</v>
      </c>
      <c r="J101" s="3">
        <f t="shared" si="3"/>
        <v>0.5108143741</v>
      </c>
      <c r="K101" s="3">
        <f t="shared" si="4"/>
        <v>0.05814368119</v>
      </c>
      <c r="L101" s="3">
        <f t="shared" si="5"/>
        <v>0.5145318266</v>
      </c>
      <c r="M101" s="24">
        <f t="shared" ref="M101:P101" si="155">M100-$H$30*AB100</f>
        <v>-1.629810742</v>
      </c>
      <c r="N101" s="24">
        <f t="shared" si="155"/>
        <v>-1.594695747</v>
      </c>
      <c r="O101" s="24">
        <f t="shared" si="155"/>
        <v>1.732252712</v>
      </c>
      <c r="P101" s="24">
        <f t="shared" si="155"/>
        <v>1.791284592</v>
      </c>
      <c r="Q101" s="3">
        <f t="shared" si="7"/>
        <v>-1.65305247</v>
      </c>
      <c r="R101" s="3">
        <f t="shared" si="8"/>
        <v>0.1606968262</v>
      </c>
      <c r="S101" s="3">
        <f t="shared" si="9"/>
        <v>1.806532518</v>
      </c>
      <c r="T101" s="3">
        <f t="shared" si="10"/>
        <v>0.8589422752</v>
      </c>
      <c r="U101" s="3">
        <f t="shared" si="11"/>
        <v>0.01135476672</v>
      </c>
      <c r="V101" s="3">
        <f t="shared" si="12"/>
        <v>0.008588063611</v>
      </c>
      <c r="W101" s="3">
        <f t="shared" si="13"/>
        <v>0.01994283033</v>
      </c>
      <c r="X101" s="24">
        <f t="shared" si="14"/>
        <v>-0.0007575497417</v>
      </c>
      <c r="Y101" s="24">
        <f t="shared" si="15"/>
        <v>-0.001515099483</v>
      </c>
      <c r="Z101" s="24">
        <f t="shared" si="16"/>
        <v>-0.0007603441351</v>
      </c>
      <c r="AA101" s="24">
        <f t="shared" si="17"/>
        <v>-0.00152068827</v>
      </c>
      <c r="AB101" s="24">
        <f t="shared" si="18"/>
        <v>0.01038229538</v>
      </c>
      <c r="AC101" s="24">
        <f t="shared" si="19"/>
        <v>0.01045785255</v>
      </c>
      <c r="AD101" s="24">
        <f t="shared" si="20"/>
        <v>-0.008111227576</v>
      </c>
      <c r="AE101" s="24">
        <f t="shared" si="21"/>
        <v>-0.008170257048</v>
      </c>
      <c r="AF101" s="27">
        <v>69.0</v>
      </c>
    </row>
    <row r="102" ht="15.75" customHeight="1">
      <c r="A102" s="1">
        <v>0.01</v>
      </c>
      <c r="B102" s="3">
        <v>0.99</v>
      </c>
      <c r="C102" s="3">
        <v>0.05</v>
      </c>
      <c r="D102" s="3">
        <v>0.1</v>
      </c>
      <c r="E102" s="26">
        <f t="shared" ref="E102:H102" si="156">E101-$H$30*X101</f>
        <v>0.2138145246</v>
      </c>
      <c r="F102" s="24">
        <f t="shared" si="156"/>
        <v>0.3276290492</v>
      </c>
      <c r="G102" s="25">
        <f t="shared" si="156"/>
        <v>0.3133350689</v>
      </c>
      <c r="H102" s="24">
        <f t="shared" si="156"/>
        <v>0.4266701378</v>
      </c>
      <c r="I102" s="3">
        <f t="shared" si="2"/>
        <v>0.04345363116</v>
      </c>
      <c r="J102" s="3">
        <f t="shared" si="3"/>
        <v>0.5108616987</v>
      </c>
      <c r="K102" s="3">
        <f t="shared" si="4"/>
        <v>0.05833376723</v>
      </c>
      <c r="L102" s="3">
        <f t="shared" si="5"/>
        <v>0.5145793078</v>
      </c>
      <c r="M102" s="24">
        <f t="shared" ref="M102:P102" si="157">M101-$H$30*AB101</f>
        <v>-1.640193038</v>
      </c>
      <c r="N102" s="24">
        <f t="shared" si="157"/>
        <v>-1.605153599</v>
      </c>
      <c r="O102" s="24">
        <f t="shared" si="157"/>
        <v>1.740363939</v>
      </c>
      <c r="P102" s="24">
        <f t="shared" si="157"/>
        <v>1.799454849</v>
      </c>
      <c r="Q102" s="3">
        <f t="shared" si="7"/>
        <v>-1.66389063</v>
      </c>
      <c r="R102" s="3">
        <f t="shared" si="8"/>
        <v>0.1592404173</v>
      </c>
      <c r="S102" s="3">
        <f t="shared" si="9"/>
        <v>1.815047509</v>
      </c>
      <c r="T102" s="3">
        <f t="shared" si="10"/>
        <v>0.8599708055</v>
      </c>
      <c r="U102" s="3">
        <f t="shared" si="11"/>
        <v>0.01113635108</v>
      </c>
      <c r="V102" s="3">
        <f t="shared" si="12"/>
        <v>0.008453795705</v>
      </c>
      <c r="W102" s="3">
        <f t="shared" si="13"/>
        <v>0.01959014679</v>
      </c>
      <c r="X102" s="24">
        <f t="shared" si="14"/>
        <v>-0.0007499374637</v>
      </c>
      <c r="Y102" s="24">
        <f t="shared" si="15"/>
        <v>-0.001499874927</v>
      </c>
      <c r="Z102" s="24">
        <f t="shared" si="16"/>
        <v>-0.0007527504628</v>
      </c>
      <c r="AA102" s="24">
        <f t="shared" si="17"/>
        <v>-0.001505500926</v>
      </c>
      <c r="AB102" s="24">
        <f t="shared" si="18"/>
        <v>0.01020739523</v>
      </c>
      <c r="AC102" s="24">
        <f t="shared" si="19"/>
        <v>0.01028167581</v>
      </c>
      <c r="AD102" s="24">
        <f t="shared" si="20"/>
        <v>-0.007999199232</v>
      </c>
      <c r="AE102" s="24">
        <f t="shared" si="21"/>
        <v>-0.008057410477</v>
      </c>
      <c r="AF102" s="27">
        <v>70.0</v>
      </c>
    </row>
    <row r="103" ht="15.75" customHeight="1">
      <c r="A103" s="1">
        <v>0.01</v>
      </c>
      <c r="B103" s="3">
        <v>0.99</v>
      </c>
      <c r="C103" s="3">
        <v>0.05</v>
      </c>
      <c r="D103" s="3">
        <v>0.1</v>
      </c>
      <c r="E103" s="26">
        <f t="shared" ref="E103:H103" si="158">E102-$H$30*X102</f>
        <v>0.2145644621</v>
      </c>
      <c r="F103" s="24">
        <f t="shared" si="158"/>
        <v>0.3291289242</v>
      </c>
      <c r="G103" s="25">
        <f t="shared" si="158"/>
        <v>0.3140878194</v>
      </c>
      <c r="H103" s="24">
        <f t="shared" si="158"/>
        <v>0.4281756388</v>
      </c>
      <c r="I103" s="3">
        <f t="shared" si="2"/>
        <v>0.04364111552</v>
      </c>
      <c r="J103" s="3">
        <f t="shared" si="3"/>
        <v>0.5109085476</v>
      </c>
      <c r="K103" s="3">
        <f t="shared" si="4"/>
        <v>0.05852195484</v>
      </c>
      <c r="L103" s="3">
        <f t="shared" si="5"/>
        <v>0.5146263146</v>
      </c>
      <c r="M103" s="24">
        <f t="shared" ref="M103:P103" si="159">M102-$H$30*AB102</f>
        <v>-1.650400433</v>
      </c>
      <c r="N103" s="24">
        <f t="shared" si="159"/>
        <v>-1.615435275</v>
      </c>
      <c r="O103" s="24">
        <f t="shared" si="159"/>
        <v>1.748363139</v>
      </c>
      <c r="P103" s="24">
        <f t="shared" si="159"/>
        <v>1.807512259</v>
      </c>
      <c r="Q103" s="3">
        <f t="shared" si="7"/>
        <v>-1.67454919</v>
      </c>
      <c r="R103" s="3">
        <f t="shared" si="8"/>
        <v>0.1578185958</v>
      </c>
      <c r="S103" s="3">
        <f t="shared" si="9"/>
        <v>1.823447044</v>
      </c>
      <c r="T103" s="3">
        <f t="shared" si="10"/>
        <v>0.8609792312</v>
      </c>
      <c r="U103" s="3">
        <f t="shared" si="11"/>
        <v>0.01092516863</v>
      </c>
      <c r="V103" s="3">
        <f t="shared" si="12"/>
        <v>0.008323179395</v>
      </c>
      <c r="W103" s="3">
        <f t="shared" si="13"/>
        <v>0.01924834802</v>
      </c>
      <c r="X103" s="24">
        <f t="shared" si="14"/>
        <v>-0.000742460915</v>
      </c>
      <c r="Y103" s="24">
        <f t="shared" si="15"/>
        <v>-0.00148492183</v>
      </c>
      <c r="Z103" s="24">
        <f t="shared" si="16"/>
        <v>-0.0007452906346</v>
      </c>
      <c r="AA103" s="24">
        <f t="shared" si="17"/>
        <v>-0.001490581269</v>
      </c>
      <c r="AB103" s="24">
        <f t="shared" si="18"/>
        <v>0.0100377428</v>
      </c>
      <c r="AC103" s="24">
        <f t="shared" si="19"/>
        <v>0.0101107852</v>
      </c>
      <c r="AD103" s="24">
        <f t="shared" si="20"/>
        <v>-0.007889966432</v>
      </c>
      <c r="AE103" s="24">
        <f t="shared" si="21"/>
        <v>-0.007947379948</v>
      </c>
      <c r="AF103" s="27">
        <v>71.0</v>
      </c>
    </row>
    <row r="104" ht="15.75" customHeight="1">
      <c r="A104" s="1">
        <v>0.01</v>
      </c>
      <c r="B104" s="3">
        <v>0.99</v>
      </c>
      <c r="C104" s="3">
        <v>0.05</v>
      </c>
      <c r="D104" s="3">
        <v>0.1</v>
      </c>
      <c r="E104" s="26">
        <f t="shared" ref="E104:H104" si="160">E103-$H$30*X103</f>
        <v>0.215306923</v>
      </c>
      <c r="F104" s="24">
        <f t="shared" si="160"/>
        <v>0.330613846</v>
      </c>
      <c r="G104" s="25">
        <f t="shared" si="160"/>
        <v>0.31483311</v>
      </c>
      <c r="H104" s="24">
        <f t="shared" si="160"/>
        <v>0.42966622</v>
      </c>
      <c r="I104" s="3">
        <f t="shared" si="2"/>
        <v>0.04382673075</v>
      </c>
      <c r="J104" s="3">
        <f t="shared" si="3"/>
        <v>0.5109549292</v>
      </c>
      <c r="K104" s="3">
        <f t="shared" si="4"/>
        <v>0.0587082775</v>
      </c>
      <c r="L104" s="3">
        <f t="shared" si="5"/>
        <v>0.5146728553</v>
      </c>
      <c r="M104" s="24">
        <f t="shared" ref="M104:P104" si="161">M103-$H$30*AB103</f>
        <v>-1.660438176</v>
      </c>
      <c r="N104" s="24">
        <f t="shared" si="161"/>
        <v>-1.62554606</v>
      </c>
      <c r="O104" s="24">
        <f t="shared" si="161"/>
        <v>1.756253105</v>
      </c>
      <c r="P104" s="24">
        <f t="shared" si="161"/>
        <v>1.815459639</v>
      </c>
      <c r="Q104" s="3">
        <f t="shared" si="7"/>
        <v>-1.685033503</v>
      </c>
      <c r="R104" s="3">
        <f t="shared" si="8"/>
        <v>0.1564301</v>
      </c>
      <c r="S104" s="3">
        <f t="shared" si="9"/>
        <v>1.831733977</v>
      </c>
      <c r="T104" s="3">
        <f t="shared" si="10"/>
        <v>0.8619681633</v>
      </c>
      <c r="U104" s="3">
        <f t="shared" si="11"/>
        <v>0.01072088709</v>
      </c>
      <c r="V104" s="3">
        <f t="shared" si="12"/>
        <v>0.008196075606</v>
      </c>
      <c r="W104" s="3">
        <f t="shared" si="13"/>
        <v>0.0189169627</v>
      </c>
      <c r="X104" s="24">
        <f t="shared" si="14"/>
        <v>-0.0007351173209</v>
      </c>
      <c r="Y104" s="24">
        <f t="shared" si="15"/>
        <v>-0.001470234642</v>
      </c>
      <c r="Z104" s="24">
        <f t="shared" si="16"/>
        <v>-0.0007379619973</v>
      </c>
      <c r="AA104" s="24">
        <f t="shared" si="17"/>
        <v>-0.001475923995</v>
      </c>
      <c r="AB104" s="24">
        <f t="shared" si="18"/>
        <v>0.009873118511</v>
      </c>
      <c r="AC104" s="24">
        <f t="shared" si="19"/>
        <v>0.009944959532</v>
      </c>
      <c r="AD104" s="24">
        <f t="shared" si="20"/>
        <v>-0.007783430672</v>
      </c>
      <c r="AE104" s="24">
        <f t="shared" si="21"/>
        <v>-0.007840066233</v>
      </c>
      <c r="AF104" s="27">
        <v>72.0</v>
      </c>
    </row>
    <row r="105" ht="15.75" customHeight="1">
      <c r="A105" s="1">
        <v>0.01</v>
      </c>
      <c r="B105" s="3">
        <v>0.99</v>
      </c>
      <c r="C105" s="3">
        <v>0.05</v>
      </c>
      <c r="D105" s="3">
        <v>0.1</v>
      </c>
      <c r="E105" s="26">
        <f t="shared" ref="E105:H105" si="162">E104-$H$30*X104</f>
        <v>0.2160420403</v>
      </c>
      <c r="F105" s="24">
        <f t="shared" si="162"/>
        <v>0.3320840806</v>
      </c>
      <c r="G105" s="25">
        <f t="shared" si="162"/>
        <v>0.315571072</v>
      </c>
      <c r="H105" s="24">
        <f t="shared" si="162"/>
        <v>0.431142144</v>
      </c>
      <c r="I105" s="3">
        <f t="shared" si="2"/>
        <v>0.04401051008</v>
      </c>
      <c r="J105" s="3">
        <f t="shared" si="3"/>
        <v>0.5110008519</v>
      </c>
      <c r="K105" s="3">
        <f t="shared" si="4"/>
        <v>0.058892768</v>
      </c>
      <c r="L105" s="3">
        <f t="shared" si="5"/>
        <v>0.514718938</v>
      </c>
      <c r="M105" s="24">
        <f t="shared" ref="M105:P105" si="163">M104-$H$30*AB104</f>
        <v>-1.670311294</v>
      </c>
      <c r="N105" s="24">
        <f t="shared" si="163"/>
        <v>-1.63549102</v>
      </c>
      <c r="O105" s="24">
        <f t="shared" si="163"/>
        <v>1.764036536</v>
      </c>
      <c r="P105" s="24">
        <f t="shared" si="163"/>
        <v>1.823299705</v>
      </c>
      <c r="Q105" s="3">
        <f t="shared" si="7"/>
        <v>-1.695348695</v>
      </c>
      <c r="R105" s="3">
        <f t="shared" si="8"/>
        <v>0.155073729</v>
      </c>
      <c r="S105" s="3">
        <f t="shared" si="9"/>
        <v>1.839911061</v>
      </c>
      <c r="T105" s="3">
        <f t="shared" si="10"/>
        <v>0.8629381884</v>
      </c>
      <c r="U105" s="3">
        <f t="shared" si="11"/>
        <v>0.01052319343</v>
      </c>
      <c r="V105" s="3">
        <f t="shared" si="12"/>
        <v>0.008072351986</v>
      </c>
      <c r="W105" s="3">
        <f t="shared" si="13"/>
        <v>0.01859554541</v>
      </c>
      <c r="X105" s="24">
        <f t="shared" si="14"/>
        <v>-0.000727903922</v>
      </c>
      <c r="Y105" s="24">
        <f t="shared" si="15"/>
        <v>-0.001455807844</v>
      </c>
      <c r="Z105" s="24">
        <f t="shared" si="16"/>
        <v>-0.0007307619047</v>
      </c>
      <c r="AA105" s="24">
        <f t="shared" si="17"/>
        <v>-0.001461523809</v>
      </c>
      <c r="AB105" s="24">
        <f t="shared" si="18"/>
        <v>0.009713314324</v>
      </c>
      <c r="AC105" s="24">
        <f t="shared" si="19"/>
        <v>0.009783989233</v>
      </c>
      <c r="AD105" s="24">
        <f t="shared" si="20"/>
        <v>-0.007679497861</v>
      </c>
      <c r="AE105" s="24">
        <f t="shared" si="21"/>
        <v>-0.007735374547</v>
      </c>
      <c r="AF105" s="27">
        <v>73.0</v>
      </c>
    </row>
    <row r="106" ht="15.75" customHeight="1">
      <c r="A106" s="1">
        <v>0.01</v>
      </c>
      <c r="B106" s="3">
        <v>0.99</v>
      </c>
      <c r="C106" s="3">
        <v>0.05</v>
      </c>
      <c r="D106" s="3">
        <v>0.1</v>
      </c>
      <c r="E106" s="26">
        <f t="shared" ref="E106:H106" si="164">E105-$H$30*X105</f>
        <v>0.2167699442</v>
      </c>
      <c r="F106" s="24">
        <f t="shared" si="164"/>
        <v>0.3335398885</v>
      </c>
      <c r="G106" s="25">
        <f t="shared" si="164"/>
        <v>0.3163018339</v>
      </c>
      <c r="H106" s="24">
        <f t="shared" si="164"/>
        <v>0.4326036678</v>
      </c>
      <c r="I106" s="3">
        <f t="shared" si="2"/>
        <v>0.04419248606</v>
      </c>
      <c r="J106" s="3">
        <f t="shared" si="3"/>
        <v>0.5110463238</v>
      </c>
      <c r="K106" s="3">
        <f t="shared" si="4"/>
        <v>0.05907545848</v>
      </c>
      <c r="L106" s="3">
        <f t="shared" si="5"/>
        <v>0.514764571</v>
      </c>
      <c r="M106" s="24">
        <f t="shared" ref="M106:P106" si="165">M105-$H$30*AB105</f>
        <v>-1.680024609</v>
      </c>
      <c r="N106" s="24">
        <f t="shared" si="165"/>
        <v>-1.645275009</v>
      </c>
      <c r="O106" s="24">
        <f t="shared" si="165"/>
        <v>1.771716034</v>
      </c>
      <c r="P106" s="24">
        <f t="shared" si="165"/>
        <v>1.83103508</v>
      </c>
      <c r="Q106" s="3">
        <f t="shared" si="7"/>
        <v>-1.705499684</v>
      </c>
      <c r="R106" s="3">
        <f t="shared" si="8"/>
        <v>0.1537483389</v>
      </c>
      <c r="S106" s="3">
        <f t="shared" si="9"/>
        <v>1.847980953</v>
      </c>
      <c r="T106" s="3">
        <f t="shared" si="10"/>
        <v>0.8638898694</v>
      </c>
      <c r="U106" s="3">
        <f t="shared" si="11"/>
        <v>0.01033179247</v>
      </c>
      <c r="V106" s="3">
        <f t="shared" si="12"/>
        <v>0.007951882516</v>
      </c>
      <c r="W106" s="3">
        <f t="shared" si="13"/>
        <v>0.01828367499</v>
      </c>
      <c r="X106" s="24">
        <f t="shared" si="14"/>
        <v>-0.0007208179815</v>
      </c>
      <c r="Y106" s="24">
        <f t="shared" si="15"/>
        <v>-0.001441635963</v>
      </c>
      <c r="Z106" s="24">
        <f t="shared" si="16"/>
        <v>-0.0007236877256</v>
      </c>
      <c r="AA106" s="24">
        <f t="shared" si="17"/>
        <v>-0.001447375451</v>
      </c>
      <c r="AB106" s="24">
        <f t="shared" si="18"/>
        <v>0.009558133015</v>
      </c>
      <c r="AC106" s="24">
        <f t="shared" si="19"/>
        <v>0.009627675636</v>
      </c>
      <c r="AD106" s="24">
        <f t="shared" si="20"/>
        <v>-0.007578078081</v>
      </c>
      <c r="AE106" s="24">
        <f t="shared" si="21"/>
        <v>-0.00763321431</v>
      </c>
      <c r="AF106" s="27">
        <v>74.0</v>
      </c>
    </row>
    <row r="107" ht="15.75" customHeight="1">
      <c r="A107" s="1">
        <v>0.01</v>
      </c>
      <c r="B107" s="3">
        <v>0.99</v>
      </c>
      <c r="C107" s="3">
        <v>0.05</v>
      </c>
      <c r="D107" s="3">
        <v>0.1</v>
      </c>
      <c r="E107" s="26">
        <f t="shared" ref="E107:H107" si="166">E106-$H$30*X106</f>
        <v>0.2174907622</v>
      </c>
      <c r="F107" s="24">
        <f t="shared" si="166"/>
        <v>0.3349815244</v>
      </c>
      <c r="G107" s="25">
        <f t="shared" si="166"/>
        <v>0.3170255216</v>
      </c>
      <c r="H107" s="24">
        <f t="shared" si="166"/>
        <v>0.4340510433</v>
      </c>
      <c r="I107" s="3">
        <f t="shared" si="2"/>
        <v>0.04437269056</v>
      </c>
      <c r="J107" s="3">
        <f t="shared" si="3"/>
        <v>0.5110913529</v>
      </c>
      <c r="K107" s="3">
        <f t="shared" si="4"/>
        <v>0.05925638041</v>
      </c>
      <c r="L107" s="3">
        <f t="shared" si="5"/>
        <v>0.5148097619</v>
      </c>
      <c r="M107" s="24">
        <f t="shared" ref="M107:P107" si="167">M106-$H$30*AB106</f>
        <v>-1.689582742</v>
      </c>
      <c r="N107" s="24">
        <f t="shared" si="167"/>
        <v>-1.654902685</v>
      </c>
      <c r="O107" s="24">
        <f t="shared" si="167"/>
        <v>1.779294112</v>
      </c>
      <c r="P107" s="24">
        <f t="shared" si="167"/>
        <v>1.838668294</v>
      </c>
      <c r="Q107" s="3">
        <f t="shared" si="7"/>
        <v>-1.715491186</v>
      </c>
      <c r="R107" s="3">
        <f t="shared" si="8"/>
        <v>0.1524528394</v>
      </c>
      <c r="S107" s="3">
        <f t="shared" si="9"/>
        <v>1.855946221</v>
      </c>
      <c r="T107" s="3">
        <f t="shared" si="10"/>
        <v>0.8648237471</v>
      </c>
      <c r="U107" s="3">
        <f t="shared" si="11"/>
        <v>0.01014640572</v>
      </c>
      <c r="V107" s="3">
        <f t="shared" si="12"/>
        <v>0.007834547149</v>
      </c>
      <c r="W107" s="3">
        <f t="shared" si="13"/>
        <v>0.01798095287</v>
      </c>
      <c r="X107" s="24">
        <f t="shared" si="14"/>
        <v>-0.0007138567902</v>
      </c>
      <c r="Y107" s="24">
        <f t="shared" si="15"/>
        <v>-0.00142771358</v>
      </c>
      <c r="Z107" s="24">
        <f t="shared" si="16"/>
        <v>-0.0007167368494</v>
      </c>
      <c r="AA107" s="24">
        <f t="shared" si="17"/>
        <v>-0.001433473699</v>
      </c>
      <c r="AB107" s="24">
        <f t="shared" si="18"/>
        <v>0.00940738751</v>
      </c>
      <c r="AC107" s="24">
        <f t="shared" si="19"/>
        <v>0.009475830293</v>
      </c>
      <c r="AD107" s="24">
        <f t="shared" si="20"/>
        <v>-0.007479085367</v>
      </c>
      <c r="AE107" s="24">
        <f t="shared" si="21"/>
        <v>-0.007533498924</v>
      </c>
      <c r="AF107" s="27">
        <v>75.0</v>
      </c>
    </row>
    <row r="108" ht="15.75" customHeight="1">
      <c r="A108" s="1">
        <v>0.01</v>
      </c>
      <c r="B108" s="3">
        <v>0.99</v>
      </c>
      <c r="C108" s="3">
        <v>0.05</v>
      </c>
      <c r="D108" s="3">
        <v>0.1</v>
      </c>
      <c r="E108" s="26">
        <f t="shared" ref="E108:H108" si="168">E107-$H$30*X107</f>
        <v>0.218204619</v>
      </c>
      <c r="F108" s="24">
        <f t="shared" si="168"/>
        <v>0.336409238</v>
      </c>
      <c r="G108" s="25">
        <f t="shared" si="168"/>
        <v>0.3177422585</v>
      </c>
      <c r="H108" s="24">
        <f t="shared" si="168"/>
        <v>0.435484517</v>
      </c>
      <c r="I108" s="3">
        <f t="shared" si="2"/>
        <v>0.04455115475</v>
      </c>
      <c r="J108" s="3">
        <f t="shared" si="3"/>
        <v>0.5111359469</v>
      </c>
      <c r="K108" s="3">
        <f t="shared" si="4"/>
        <v>0.05943556462</v>
      </c>
      <c r="L108" s="3">
        <f t="shared" si="5"/>
        <v>0.5148545185</v>
      </c>
      <c r="M108" s="24">
        <f t="shared" ref="M108:P108" si="169">M107-$H$30*AB107</f>
        <v>-1.698990129</v>
      </c>
      <c r="N108" s="24">
        <f t="shared" si="169"/>
        <v>-1.664378515</v>
      </c>
      <c r="O108" s="24">
        <f t="shared" si="169"/>
        <v>1.786773197</v>
      </c>
      <c r="P108" s="24">
        <f t="shared" si="169"/>
        <v>1.846201793</v>
      </c>
      <c r="Q108" s="3">
        <f t="shared" si="7"/>
        <v>-1.725327727</v>
      </c>
      <c r="R108" s="3">
        <f t="shared" si="8"/>
        <v>0.1511861908</v>
      </c>
      <c r="S108" s="3">
        <f t="shared" si="9"/>
        <v>1.863809345</v>
      </c>
      <c r="T108" s="3">
        <f t="shared" si="10"/>
        <v>0.8657403407</v>
      </c>
      <c r="U108" s="3">
        <f t="shared" si="11"/>
        <v>0.009966770238</v>
      </c>
      <c r="V108" s="3">
        <f t="shared" si="12"/>
        <v>0.007720231465</v>
      </c>
      <c r="W108" s="3">
        <f t="shared" si="13"/>
        <v>0.0176870017</v>
      </c>
      <c r="X108" s="24">
        <f t="shared" si="14"/>
        <v>-0.0007070176716</v>
      </c>
      <c r="Y108" s="24">
        <f t="shared" si="15"/>
        <v>-0.001414035343</v>
      </c>
      <c r="Z108" s="24">
        <f t="shared" si="16"/>
        <v>-0.0007099066917</v>
      </c>
      <c r="AA108" s="24">
        <f t="shared" si="17"/>
        <v>-0.001419813383</v>
      </c>
      <c r="AB108" s="24">
        <f t="shared" si="18"/>
        <v>0.009260900271</v>
      </c>
      <c r="AC108" s="24">
        <f t="shared" si="19"/>
        <v>0.009328274365</v>
      </c>
      <c r="AD108" s="24">
        <f t="shared" si="20"/>
        <v>-0.007382437499</v>
      </c>
      <c r="AE108" s="24">
        <f t="shared" si="21"/>
        <v>-0.007436145564</v>
      </c>
      <c r="AF108" s="27">
        <v>76.0</v>
      </c>
    </row>
    <row r="109" ht="15.75" customHeight="1">
      <c r="A109" s="1">
        <v>0.01</v>
      </c>
      <c r="B109" s="3">
        <v>0.99</v>
      </c>
      <c r="C109" s="3">
        <v>0.05</v>
      </c>
      <c r="D109" s="3">
        <v>0.1</v>
      </c>
      <c r="E109" s="26">
        <f t="shared" ref="E109:H109" si="170">E108-$H$30*X108</f>
        <v>0.2189116367</v>
      </c>
      <c r="F109" s="24">
        <f t="shared" si="170"/>
        <v>0.3378232734</v>
      </c>
      <c r="G109" s="25">
        <f t="shared" si="170"/>
        <v>0.3184521652</v>
      </c>
      <c r="H109" s="24">
        <f t="shared" si="170"/>
        <v>0.4369043304</v>
      </c>
      <c r="I109" s="3">
        <f t="shared" si="2"/>
        <v>0.04472790917</v>
      </c>
      <c r="J109" s="3">
        <f t="shared" si="3"/>
        <v>0.5111801135</v>
      </c>
      <c r="K109" s="3">
        <f t="shared" si="4"/>
        <v>0.0596130413</v>
      </c>
      <c r="L109" s="3">
        <f t="shared" si="5"/>
        <v>0.5148988484</v>
      </c>
      <c r="M109" s="24">
        <f t="shared" ref="M109:P109" si="171">M108-$H$30*AB108</f>
        <v>-1.708251029</v>
      </c>
      <c r="N109" s="24">
        <f t="shared" si="171"/>
        <v>-1.673706789</v>
      </c>
      <c r="O109" s="24">
        <f t="shared" si="171"/>
        <v>1.794155634</v>
      </c>
      <c r="P109" s="24">
        <f t="shared" si="171"/>
        <v>1.853637939</v>
      </c>
      <c r="Q109" s="3">
        <f t="shared" si="7"/>
        <v>-1.735013653</v>
      </c>
      <c r="R109" s="3">
        <f t="shared" si="8"/>
        <v>0.1499474014</v>
      </c>
      <c r="S109" s="3">
        <f t="shared" si="9"/>
        <v>1.871572721</v>
      </c>
      <c r="T109" s="3">
        <f t="shared" si="10"/>
        <v>0.8666401495</v>
      </c>
      <c r="U109" s="3">
        <f t="shared" si="11"/>
        <v>0.009792637573</v>
      </c>
      <c r="V109" s="3">
        <f t="shared" si="12"/>
        <v>0.007608826357</v>
      </c>
      <c r="W109" s="3">
        <f t="shared" si="13"/>
        <v>0.01740146393</v>
      </c>
      <c r="X109" s="24">
        <f t="shared" si="14"/>
        <v>-0.000700297986</v>
      </c>
      <c r="Y109" s="24">
        <f t="shared" si="15"/>
        <v>-0.001400595972</v>
      </c>
      <c r="Z109" s="24">
        <f t="shared" si="16"/>
        <v>-0.0007031946985</v>
      </c>
      <c r="AA109" s="24">
        <f t="shared" si="17"/>
        <v>-0.001406389397</v>
      </c>
      <c r="AB109" s="24">
        <f t="shared" si="18"/>
        <v>0.009118502713</v>
      </c>
      <c r="AC109" s="24">
        <f t="shared" si="19"/>
        <v>0.009184838029</v>
      </c>
      <c r="AD109" s="24">
        <f t="shared" si="20"/>
        <v>-0.007288055805</v>
      </c>
      <c r="AE109" s="24">
        <f t="shared" si="21"/>
        <v>-0.00734107498</v>
      </c>
      <c r="AF109" s="27">
        <v>77.0</v>
      </c>
    </row>
    <row r="110" ht="15.75" customHeight="1">
      <c r="A110" s="1">
        <v>0.01</v>
      </c>
      <c r="B110" s="3">
        <v>0.99</v>
      </c>
      <c r="C110" s="3">
        <v>0.05</v>
      </c>
      <c r="D110" s="3">
        <v>0.1</v>
      </c>
      <c r="E110" s="26">
        <f t="shared" ref="E110:H110" si="172">E109-$H$30*X109</f>
        <v>0.2196119347</v>
      </c>
      <c r="F110" s="24">
        <f t="shared" si="172"/>
        <v>0.3392238693</v>
      </c>
      <c r="G110" s="25">
        <f t="shared" si="172"/>
        <v>0.3191553599</v>
      </c>
      <c r="H110" s="24">
        <f t="shared" si="172"/>
        <v>0.4383107198</v>
      </c>
      <c r="I110" s="3">
        <f t="shared" si="2"/>
        <v>0.04490298367</v>
      </c>
      <c r="J110" s="3">
        <f t="shared" si="3"/>
        <v>0.5112238601</v>
      </c>
      <c r="K110" s="3">
        <f t="shared" si="4"/>
        <v>0.05978883997</v>
      </c>
      <c r="L110" s="3">
        <f t="shared" si="5"/>
        <v>0.5149427589</v>
      </c>
      <c r="M110" s="24">
        <f t="shared" ref="M110:P110" si="173">M109-$H$30*AB109</f>
        <v>-1.717369532</v>
      </c>
      <c r="N110" s="24">
        <f t="shared" si="173"/>
        <v>-1.682891627</v>
      </c>
      <c r="O110" s="24">
        <f t="shared" si="173"/>
        <v>1.80144369</v>
      </c>
      <c r="P110" s="24">
        <f t="shared" si="173"/>
        <v>1.860979014</v>
      </c>
      <c r="Q110" s="3">
        <f t="shared" si="7"/>
        <v>-1.744553139</v>
      </c>
      <c r="R110" s="3">
        <f t="shared" si="8"/>
        <v>0.1487355242</v>
      </c>
      <c r="S110" s="3">
        <f t="shared" si="9"/>
        <v>1.879238665</v>
      </c>
      <c r="T110" s="3">
        <f t="shared" si="10"/>
        <v>0.8675236534</v>
      </c>
      <c r="U110" s="3">
        <f t="shared" si="11"/>
        <v>0.009623772843</v>
      </c>
      <c r="V110" s="3">
        <f t="shared" si="12"/>
        <v>0.007500227733</v>
      </c>
      <c r="W110" s="3">
        <f t="shared" si="13"/>
        <v>0.01712400058</v>
      </c>
      <c r="X110" s="24">
        <f t="shared" si="14"/>
        <v>-0.0006936951334</v>
      </c>
      <c r="Y110" s="24">
        <f t="shared" si="15"/>
        <v>-0.001387390267</v>
      </c>
      <c r="Z110" s="24">
        <f t="shared" si="16"/>
        <v>-0.0006965983504</v>
      </c>
      <c r="AA110" s="24">
        <f t="shared" si="17"/>
        <v>-0.001393196701</v>
      </c>
      <c r="AB110" s="24">
        <f t="shared" si="18"/>
        <v>0.008980034672</v>
      </c>
      <c r="AC110" s="24">
        <f t="shared" si="19"/>
        <v>0.009045359949</v>
      </c>
      <c r="AD110" s="24">
        <f t="shared" si="20"/>
        <v>-0.007195864977</v>
      </c>
      <c r="AE110" s="24">
        <f t="shared" si="21"/>
        <v>-0.007248211309</v>
      </c>
      <c r="AF110" s="27">
        <v>78.0</v>
      </c>
    </row>
    <row r="111" ht="15.75" customHeight="1">
      <c r="A111" s="1">
        <v>0.01</v>
      </c>
      <c r="B111" s="3">
        <v>0.99</v>
      </c>
      <c r="C111" s="3">
        <v>0.05</v>
      </c>
      <c r="D111" s="3">
        <v>0.1</v>
      </c>
      <c r="E111" s="26">
        <f t="shared" ref="E111:H111" si="174">E110-$H$30*X110</f>
        <v>0.2203056298</v>
      </c>
      <c r="F111" s="24">
        <f t="shared" si="174"/>
        <v>0.3406112596</v>
      </c>
      <c r="G111" s="25">
        <f t="shared" si="174"/>
        <v>0.3198519582</v>
      </c>
      <c r="H111" s="24">
        <f t="shared" si="174"/>
        <v>0.4397039165</v>
      </c>
      <c r="I111" s="3">
        <f t="shared" si="2"/>
        <v>0.04507640745</v>
      </c>
      <c r="J111" s="3">
        <f t="shared" si="3"/>
        <v>0.5112671941</v>
      </c>
      <c r="K111" s="3">
        <f t="shared" si="4"/>
        <v>0.05996298956</v>
      </c>
      <c r="L111" s="3">
        <f t="shared" si="5"/>
        <v>0.5149862573</v>
      </c>
      <c r="M111" s="24">
        <f t="shared" ref="M111:P111" si="175">M110-$H$30*AB110</f>
        <v>-1.726349567</v>
      </c>
      <c r="N111" s="24">
        <f t="shared" si="175"/>
        <v>-1.691936987</v>
      </c>
      <c r="O111" s="24">
        <f t="shared" si="175"/>
        <v>1.808639555</v>
      </c>
      <c r="P111" s="24">
        <f t="shared" si="175"/>
        <v>1.868227225</v>
      </c>
      <c r="Q111" s="3">
        <f t="shared" si="7"/>
        <v>-1.753950196</v>
      </c>
      <c r="R111" s="3">
        <f t="shared" si="8"/>
        <v>0.1475496553</v>
      </c>
      <c r="S111" s="3">
        <f t="shared" si="9"/>
        <v>1.886809417</v>
      </c>
      <c r="T111" s="3">
        <f t="shared" si="10"/>
        <v>0.8683913141</v>
      </c>
      <c r="U111" s="3">
        <f t="shared" si="11"/>
        <v>0.009459953832</v>
      </c>
      <c r="V111" s="3">
        <f t="shared" si="12"/>
        <v>0.007394336239</v>
      </c>
      <c r="W111" s="3">
        <f t="shared" si="13"/>
        <v>0.01685429007</v>
      </c>
      <c r="X111" s="24">
        <f t="shared" si="14"/>
        <v>-0.0006872065565</v>
      </c>
      <c r="Y111" s="24">
        <f t="shared" si="15"/>
        <v>-0.001374413113</v>
      </c>
      <c r="Z111" s="24">
        <f t="shared" si="16"/>
        <v>-0.0006901151652</v>
      </c>
      <c r="AA111" s="24">
        <f t="shared" si="17"/>
        <v>-0.00138023033</v>
      </c>
      <c r="AB111" s="24">
        <f t="shared" si="18"/>
        <v>0.008845343907</v>
      </c>
      <c r="AC111" s="24">
        <f t="shared" si="19"/>
        <v>0.008909686766</v>
      </c>
      <c r="AD111" s="24">
        <f t="shared" si="20"/>
        <v>-0.0071057929</v>
      </c>
      <c r="AE111" s="24">
        <f t="shared" si="21"/>
        <v>-0.007157481905</v>
      </c>
      <c r="AF111" s="27">
        <v>79.0</v>
      </c>
    </row>
    <row r="112" ht="15.75" customHeight="1">
      <c r="A112" s="1">
        <v>0.01</v>
      </c>
      <c r="B112" s="3">
        <v>0.99</v>
      </c>
      <c r="C112" s="3">
        <v>0.05</v>
      </c>
      <c r="D112" s="3">
        <v>0.1</v>
      </c>
      <c r="E112" s="26">
        <f t="shared" ref="E112:H112" si="176">E111-$H$30*X111</f>
        <v>0.2209928364</v>
      </c>
      <c r="F112" s="24">
        <f t="shared" si="176"/>
        <v>0.3419856727</v>
      </c>
      <c r="G112" s="25">
        <f t="shared" si="176"/>
        <v>0.3205420734</v>
      </c>
      <c r="H112" s="24">
        <f t="shared" si="176"/>
        <v>0.4410841468</v>
      </c>
      <c r="I112" s="3">
        <f t="shared" si="2"/>
        <v>0.04524820909</v>
      </c>
      <c r="J112" s="3">
        <f t="shared" si="3"/>
        <v>0.5113101226</v>
      </c>
      <c r="K112" s="3">
        <f t="shared" si="4"/>
        <v>0.06013551835</v>
      </c>
      <c r="L112" s="3">
        <f t="shared" si="5"/>
        <v>0.5150293507</v>
      </c>
      <c r="M112" s="24">
        <f t="shared" ref="M112:P112" si="177">M111-$H$30*AB111</f>
        <v>-1.735194911</v>
      </c>
      <c r="N112" s="24">
        <f t="shared" si="177"/>
        <v>-1.700846674</v>
      </c>
      <c r="O112" s="24">
        <f t="shared" si="177"/>
        <v>1.815745348</v>
      </c>
      <c r="P112" s="24">
        <f t="shared" si="177"/>
        <v>1.875384707</v>
      </c>
      <c r="Q112" s="3">
        <f t="shared" si="7"/>
        <v>-1.763208681</v>
      </c>
      <c r="R112" s="3">
        <f t="shared" si="8"/>
        <v>0.1463889305</v>
      </c>
      <c r="S112" s="3">
        <f t="shared" si="9"/>
        <v>1.894287145</v>
      </c>
      <c r="T112" s="3">
        <f t="shared" si="10"/>
        <v>0.8692435757</v>
      </c>
      <c r="U112" s="3">
        <f t="shared" si="11"/>
        <v>0.00930097018</v>
      </c>
      <c r="V112" s="3">
        <f t="shared" si="12"/>
        <v>0.007291057002</v>
      </c>
      <c r="W112" s="3">
        <f t="shared" si="13"/>
        <v>0.01659202718</v>
      </c>
      <c r="X112" s="24">
        <f t="shared" si="14"/>
        <v>-0.0006808297426</v>
      </c>
      <c r="Y112" s="24">
        <f t="shared" si="15"/>
        <v>-0.001361659485</v>
      </c>
      <c r="Z112" s="24">
        <f t="shared" si="16"/>
        <v>-0.0006837427004</v>
      </c>
      <c r="AA112" s="24">
        <f t="shared" si="17"/>
        <v>-0.001367485401</v>
      </c>
      <c r="AB112" s="24">
        <f t="shared" si="18"/>
        <v>0.008714285629</v>
      </c>
      <c r="AC112" s="24">
        <f t="shared" si="19"/>
        <v>0.00877767263</v>
      </c>
      <c r="AD112" s="24">
        <f t="shared" si="20"/>
        <v>-0.007017770486</v>
      </c>
      <c r="AE112" s="24">
        <f t="shared" si="21"/>
        <v>-0.007068817175</v>
      </c>
      <c r="AF112" s="27">
        <v>80.0</v>
      </c>
    </row>
    <row r="113" ht="15.75" customHeight="1">
      <c r="A113" s="1">
        <v>0.01</v>
      </c>
      <c r="B113" s="3">
        <v>0.99</v>
      </c>
      <c r="C113" s="3">
        <v>0.05</v>
      </c>
      <c r="D113" s="3">
        <v>0.1</v>
      </c>
      <c r="E113" s="26">
        <f t="shared" ref="E113:H113" si="178">E112-$H$30*X112</f>
        <v>0.2216736661</v>
      </c>
      <c r="F113" s="24">
        <f t="shared" si="178"/>
        <v>0.3433473322</v>
      </c>
      <c r="G113" s="25">
        <f t="shared" si="178"/>
        <v>0.3212258161</v>
      </c>
      <c r="H113" s="24">
        <f t="shared" si="178"/>
        <v>0.4424516322</v>
      </c>
      <c r="I113" s="3">
        <f t="shared" si="2"/>
        <v>0.04541841653</v>
      </c>
      <c r="J113" s="3">
        <f t="shared" si="3"/>
        <v>0.5113526526</v>
      </c>
      <c r="K113" s="3">
        <f t="shared" si="4"/>
        <v>0.06030645402</v>
      </c>
      <c r="L113" s="3">
        <f t="shared" si="5"/>
        <v>0.5150720459</v>
      </c>
      <c r="M113" s="24">
        <f t="shared" ref="M113:P113" si="179">M112-$H$30*AB112</f>
        <v>-1.743909196</v>
      </c>
      <c r="N113" s="24">
        <f t="shared" si="179"/>
        <v>-1.709624347</v>
      </c>
      <c r="O113" s="24">
        <f t="shared" si="179"/>
        <v>1.822763119</v>
      </c>
      <c r="P113" s="24">
        <f t="shared" si="179"/>
        <v>1.882453524</v>
      </c>
      <c r="Q113" s="3">
        <f t="shared" si="7"/>
        <v>-1.772332303</v>
      </c>
      <c r="R113" s="3">
        <f t="shared" si="8"/>
        <v>0.145252524</v>
      </c>
      <c r="S113" s="3">
        <f t="shared" si="9"/>
        <v>1.901673944</v>
      </c>
      <c r="T113" s="3">
        <f t="shared" si="10"/>
        <v>0.8700808657</v>
      </c>
      <c r="U113" s="3">
        <f t="shared" si="11"/>
        <v>0.009146622619</v>
      </c>
      <c r="V113" s="3">
        <f t="shared" si="12"/>
        <v>0.00719029938</v>
      </c>
      <c r="W113" s="3">
        <f t="shared" si="13"/>
        <v>0.016336922</v>
      </c>
      <c r="X113" s="24">
        <f t="shared" si="14"/>
        <v>-0.0006745622256</v>
      </c>
      <c r="Y113" s="24">
        <f t="shared" si="15"/>
        <v>-0.001349124451</v>
      </c>
      <c r="Z113" s="24">
        <f t="shared" si="16"/>
        <v>-0.0006774785558</v>
      </c>
      <c r="AA113" s="24">
        <f t="shared" si="17"/>
        <v>-0.001354957112</v>
      </c>
      <c r="AB113" s="24">
        <f t="shared" si="18"/>
        <v>0.008586722069</v>
      </c>
      <c r="AC113" s="24">
        <f t="shared" si="19"/>
        <v>0.008649178763</v>
      </c>
      <c r="AD113" s="24">
        <f t="shared" si="20"/>
        <v>-0.006931731526</v>
      </c>
      <c r="AE113" s="24">
        <f t="shared" si="21"/>
        <v>-0.00698215042</v>
      </c>
      <c r="AF113" s="27">
        <v>81.0</v>
      </c>
    </row>
    <row r="114" ht="15.75" customHeight="1">
      <c r="A114" s="1">
        <v>0.01</v>
      </c>
      <c r="B114" s="3">
        <v>0.99</v>
      </c>
      <c r="C114" s="3">
        <v>0.05</v>
      </c>
      <c r="D114" s="3">
        <v>0.1</v>
      </c>
      <c r="E114" s="26">
        <f t="shared" ref="E114:H114" si="180">E113-$H$30*X113</f>
        <v>0.2223482283</v>
      </c>
      <c r="F114" s="24">
        <f t="shared" si="180"/>
        <v>0.3446964567</v>
      </c>
      <c r="G114" s="25">
        <f t="shared" si="180"/>
        <v>0.3219032947</v>
      </c>
      <c r="H114" s="24">
        <f t="shared" si="180"/>
        <v>0.4438065893</v>
      </c>
      <c r="I114" s="3">
        <f t="shared" si="2"/>
        <v>0.04558705708</v>
      </c>
      <c r="J114" s="3">
        <f t="shared" si="3"/>
        <v>0.511394791</v>
      </c>
      <c r="K114" s="3">
        <f t="shared" si="4"/>
        <v>0.06047582366</v>
      </c>
      <c r="L114" s="3">
        <f t="shared" si="5"/>
        <v>0.5151143497</v>
      </c>
      <c r="M114" s="24">
        <f t="shared" ref="M114:P114" si="181">M113-$H$30*AB113</f>
        <v>-1.752495918</v>
      </c>
      <c r="N114" s="24">
        <f t="shared" si="181"/>
        <v>-1.718273525</v>
      </c>
      <c r="O114" s="24">
        <f t="shared" si="181"/>
        <v>1.82969485</v>
      </c>
      <c r="P114" s="24">
        <f t="shared" si="181"/>
        <v>1.889435675</v>
      </c>
      <c r="Q114" s="3">
        <f t="shared" si="7"/>
        <v>-1.781324633</v>
      </c>
      <c r="R114" s="3">
        <f t="shared" si="8"/>
        <v>0.1441396457</v>
      </c>
      <c r="S114" s="3">
        <f t="shared" si="9"/>
        <v>1.908971844</v>
      </c>
      <c r="T114" s="3">
        <f t="shared" si="10"/>
        <v>0.8709035958</v>
      </c>
      <c r="U114" s="3">
        <f t="shared" si="11"/>
        <v>0.00899672228</v>
      </c>
      <c r="V114" s="3">
        <f t="shared" si="12"/>
        <v>0.007091976742</v>
      </c>
      <c r="W114" s="3">
        <f t="shared" si="13"/>
        <v>0.01608869902</v>
      </c>
      <c r="X114" s="24">
        <f t="shared" si="14"/>
        <v>-0.000668401587</v>
      </c>
      <c r="Y114" s="24">
        <f t="shared" si="15"/>
        <v>-0.001336803174</v>
      </c>
      <c r="Z114" s="24">
        <f t="shared" si="16"/>
        <v>-0.0006713203743</v>
      </c>
      <c r="AA114" s="24">
        <f t="shared" si="17"/>
        <v>-0.001342640749</v>
      </c>
      <c r="AB114" s="24">
        <f t="shared" si="18"/>
        <v>0.008462522075</v>
      </c>
      <c r="AC114" s="24">
        <f t="shared" si="19"/>
        <v>0.00852407305</v>
      </c>
      <c r="AD114" s="24">
        <f t="shared" si="20"/>
        <v>-0.006847612539</v>
      </c>
      <c r="AE114" s="24">
        <f t="shared" si="21"/>
        <v>-0.006897417695</v>
      </c>
      <c r="AF114" s="27">
        <v>82.0</v>
      </c>
    </row>
    <row r="115" ht="15.75" customHeight="1">
      <c r="A115" s="1">
        <v>0.01</v>
      </c>
      <c r="B115" s="3">
        <v>0.99</v>
      </c>
      <c r="C115" s="3">
        <v>0.05</v>
      </c>
      <c r="D115" s="3">
        <v>0.1</v>
      </c>
      <c r="E115" s="26">
        <f t="shared" ref="E115:H115" si="182">E114-$H$30*X114</f>
        <v>0.2230166299</v>
      </c>
      <c r="F115" s="24">
        <f t="shared" si="182"/>
        <v>0.3460332598</v>
      </c>
      <c r="G115" s="25">
        <f t="shared" si="182"/>
        <v>0.322574615</v>
      </c>
      <c r="H115" s="24">
        <f t="shared" si="182"/>
        <v>0.4451492301</v>
      </c>
      <c r="I115" s="3">
        <f t="shared" si="2"/>
        <v>0.04575415748</v>
      </c>
      <c r="J115" s="3">
        <f t="shared" si="3"/>
        <v>0.5114365443</v>
      </c>
      <c r="K115" s="3">
        <f t="shared" si="4"/>
        <v>0.06064365376</v>
      </c>
      <c r="L115" s="3">
        <f t="shared" si="5"/>
        <v>0.5151562688</v>
      </c>
      <c r="M115" s="24">
        <f t="shared" ref="M115:P115" si="183">M114-$H$30*AB114</f>
        <v>-1.760958441</v>
      </c>
      <c r="N115" s="24">
        <f t="shared" si="183"/>
        <v>-1.726797598</v>
      </c>
      <c r="O115" s="24">
        <f t="shared" si="183"/>
        <v>1.836542463</v>
      </c>
      <c r="P115" s="24">
        <f t="shared" si="183"/>
        <v>1.896333092</v>
      </c>
      <c r="Q115" s="3">
        <f t="shared" si="7"/>
        <v>-1.790189107</v>
      </c>
      <c r="R115" s="3">
        <f t="shared" si="8"/>
        <v>0.14304954</v>
      </c>
      <c r="S115" s="3">
        <f t="shared" si="9"/>
        <v>1.916182811</v>
      </c>
      <c r="T115" s="3">
        <f t="shared" si="10"/>
        <v>0.8717121625</v>
      </c>
      <c r="U115" s="3">
        <f t="shared" si="11"/>
        <v>0.008851090041</v>
      </c>
      <c r="V115" s="3">
        <f t="shared" si="12"/>
        <v>0.006996006251</v>
      </c>
      <c r="W115" s="3">
        <f t="shared" si="13"/>
        <v>0.01584709629</v>
      </c>
      <c r="X115" s="24">
        <f t="shared" si="14"/>
        <v>-0.0006623454569</v>
      </c>
      <c r="Y115" s="24">
        <f t="shared" si="15"/>
        <v>-0.001324690914</v>
      </c>
      <c r="Z115" s="24">
        <f t="shared" si="16"/>
        <v>-0.0006652658438</v>
      </c>
      <c r="AA115" s="24">
        <f t="shared" si="17"/>
        <v>-0.001330531688</v>
      </c>
      <c r="AB115" s="24">
        <f t="shared" si="18"/>
        <v>0.008341560729</v>
      </c>
      <c r="AC115" s="24">
        <f t="shared" si="19"/>
        <v>0.008402229658</v>
      </c>
      <c r="AD115" s="24">
        <f t="shared" si="20"/>
        <v>-0.006765352645</v>
      </c>
      <c r="AE115" s="24">
        <f t="shared" si="21"/>
        <v>-0.00681455767</v>
      </c>
      <c r="AF115" s="27">
        <v>83.0</v>
      </c>
    </row>
    <row r="116" ht="15.75" customHeight="1">
      <c r="A116" s="1">
        <v>0.01</v>
      </c>
      <c r="B116" s="3">
        <v>0.99</v>
      </c>
      <c r="C116" s="3">
        <v>0.05</v>
      </c>
      <c r="D116" s="3">
        <v>0.1</v>
      </c>
      <c r="E116" s="26">
        <f t="shared" ref="E116:H116" si="184">E115-$H$30*X115</f>
        <v>0.2236789754</v>
      </c>
      <c r="F116" s="24">
        <f t="shared" si="184"/>
        <v>0.3473579507</v>
      </c>
      <c r="G116" s="25">
        <f t="shared" si="184"/>
        <v>0.3232398809</v>
      </c>
      <c r="H116" s="24">
        <f t="shared" si="184"/>
        <v>0.4464797617</v>
      </c>
      <c r="I116" s="3">
        <f t="shared" si="2"/>
        <v>0.04591974384</v>
      </c>
      <c r="J116" s="3">
        <f t="shared" si="3"/>
        <v>0.5114779191</v>
      </c>
      <c r="K116" s="3">
        <f t="shared" si="4"/>
        <v>0.06080997022</v>
      </c>
      <c r="L116" s="3">
        <f t="shared" si="5"/>
        <v>0.5151978096</v>
      </c>
      <c r="M116" s="24">
        <f t="shared" ref="M116:P116" si="185">M115-$H$30*AB115</f>
        <v>-1.769300001</v>
      </c>
      <c r="N116" s="24">
        <f t="shared" si="185"/>
        <v>-1.735199828</v>
      </c>
      <c r="O116" s="24">
        <f t="shared" si="185"/>
        <v>1.843307815</v>
      </c>
      <c r="P116" s="24">
        <f t="shared" si="185"/>
        <v>1.90314765</v>
      </c>
      <c r="Q116" s="3">
        <f t="shared" si="7"/>
        <v>-1.798929034</v>
      </c>
      <c r="R116" s="3">
        <f t="shared" si="8"/>
        <v>0.1419814829</v>
      </c>
      <c r="S116" s="3">
        <f t="shared" si="9"/>
        <v>1.923308746</v>
      </c>
      <c r="T116" s="3">
        <f t="shared" si="10"/>
        <v>0.8725069478</v>
      </c>
      <c r="U116" s="3">
        <f t="shared" si="11"/>
        <v>0.008709555921</v>
      </c>
      <c r="V116" s="3">
        <f t="shared" si="12"/>
        <v>0.006902308662</v>
      </c>
      <c r="W116" s="3">
        <f t="shared" si="13"/>
        <v>0.01561186458</v>
      </c>
      <c r="X116" s="24">
        <f t="shared" si="14"/>
        <v>-0.0006563915148</v>
      </c>
      <c r="Y116" s="24">
        <f t="shared" si="15"/>
        <v>-0.00131278303</v>
      </c>
      <c r="Z116" s="24">
        <f t="shared" si="16"/>
        <v>-0.0006593126979</v>
      </c>
      <c r="AA116" s="24">
        <f t="shared" si="17"/>
        <v>-0.001318625396</v>
      </c>
      <c r="AB116" s="24">
        <f t="shared" si="18"/>
        <v>0.008223718993</v>
      </c>
      <c r="AC116" s="24">
        <f t="shared" si="19"/>
        <v>0.008283528678</v>
      </c>
      <c r="AD116" s="24">
        <f t="shared" si="20"/>
        <v>-0.006684893429</v>
      </c>
      <c r="AE116" s="24">
        <f t="shared" si="21"/>
        <v>-0.006733511502</v>
      </c>
      <c r="AF116" s="27">
        <v>84.0</v>
      </c>
    </row>
    <row r="117" ht="15.75" customHeight="1">
      <c r="A117" s="1">
        <v>0.01</v>
      </c>
      <c r="B117" s="3">
        <v>0.99</v>
      </c>
      <c r="C117" s="3">
        <v>0.05</v>
      </c>
      <c r="D117" s="3">
        <v>0.1</v>
      </c>
      <c r="E117" s="26">
        <f t="shared" ref="E117:H117" si="186">E116-$H$30*X116</f>
        <v>0.2243353669</v>
      </c>
      <c r="F117" s="24">
        <f t="shared" si="186"/>
        <v>0.3486707338</v>
      </c>
      <c r="G117" s="25">
        <f t="shared" si="186"/>
        <v>0.3238991936</v>
      </c>
      <c r="H117" s="24">
        <f t="shared" si="186"/>
        <v>0.4477983871</v>
      </c>
      <c r="I117" s="3">
        <f t="shared" si="2"/>
        <v>0.04608384172</v>
      </c>
      <c r="J117" s="3">
        <f t="shared" si="3"/>
        <v>0.5115189219</v>
      </c>
      <c r="K117" s="3">
        <f t="shared" si="4"/>
        <v>0.06097479839</v>
      </c>
      <c r="L117" s="3">
        <f t="shared" si="5"/>
        <v>0.5152389784</v>
      </c>
      <c r="M117" s="24">
        <f t="shared" ref="M117:P117" si="187">M116-$H$30*AB116</f>
        <v>-1.77752372</v>
      </c>
      <c r="N117" s="24">
        <f t="shared" si="187"/>
        <v>-1.743483357</v>
      </c>
      <c r="O117" s="24">
        <f t="shared" si="187"/>
        <v>1.849992709</v>
      </c>
      <c r="P117" s="24">
        <f t="shared" si="187"/>
        <v>1.909881161</v>
      </c>
      <c r="Q117" s="3">
        <f t="shared" si="7"/>
        <v>-1.807547601</v>
      </c>
      <c r="R117" s="3">
        <f t="shared" si="8"/>
        <v>0.1409347817</v>
      </c>
      <c r="S117" s="3">
        <f t="shared" si="9"/>
        <v>1.930351494</v>
      </c>
      <c r="T117" s="3">
        <f t="shared" si="10"/>
        <v>0.8732883199</v>
      </c>
      <c r="U117" s="3">
        <f t="shared" si="11"/>
        <v>0.008571958524</v>
      </c>
      <c r="V117" s="3">
        <f t="shared" si="12"/>
        <v>0.006810808136</v>
      </c>
      <c r="W117" s="3">
        <f t="shared" si="13"/>
        <v>0.01538276666</v>
      </c>
      <c r="X117" s="24">
        <f t="shared" si="14"/>
        <v>-0.0006505374897</v>
      </c>
      <c r="Y117" s="24">
        <f t="shared" si="15"/>
        <v>-0.001301074979</v>
      </c>
      <c r="Z117" s="24">
        <f t="shared" si="16"/>
        <v>-0.0006534587162</v>
      </c>
      <c r="AA117" s="24">
        <f t="shared" si="17"/>
        <v>-0.001306917432</v>
      </c>
      <c r="AB117" s="24">
        <f t="shared" si="18"/>
        <v>0.008108883383</v>
      </c>
      <c r="AC117" s="24">
        <f t="shared" si="19"/>
        <v>0.008167855795</v>
      </c>
      <c r="AD117" s="24">
        <f t="shared" si="20"/>
        <v>-0.006606178823</v>
      </c>
      <c r="AE117" s="24">
        <f t="shared" si="21"/>
        <v>-0.006654222713</v>
      </c>
      <c r="AF117" s="27">
        <v>85.0</v>
      </c>
    </row>
    <row r="118" ht="15.75" customHeight="1">
      <c r="A118" s="1">
        <v>0.01</v>
      </c>
      <c r="B118" s="3">
        <v>0.99</v>
      </c>
      <c r="C118" s="3">
        <v>0.05</v>
      </c>
      <c r="D118" s="3">
        <v>0.1</v>
      </c>
      <c r="E118" s="26">
        <f t="shared" ref="E118:H118" si="188">E117-$H$30*X117</f>
        <v>0.2249859044</v>
      </c>
      <c r="F118" s="24">
        <f t="shared" si="188"/>
        <v>0.3499718088</v>
      </c>
      <c r="G118" s="25">
        <f t="shared" si="188"/>
        <v>0.3245526523</v>
      </c>
      <c r="H118" s="24">
        <f t="shared" si="188"/>
        <v>0.4491053046</v>
      </c>
      <c r="I118" s="3">
        <f t="shared" si="2"/>
        <v>0.04624647609</v>
      </c>
      <c r="J118" s="3">
        <f t="shared" si="3"/>
        <v>0.5115595589</v>
      </c>
      <c r="K118" s="3">
        <f t="shared" si="4"/>
        <v>0.06113816307</v>
      </c>
      <c r="L118" s="3">
        <f t="shared" si="5"/>
        <v>0.5152797816</v>
      </c>
      <c r="M118" s="24">
        <f t="shared" ref="M118:P118" si="189">M117-$H$30*AB117</f>
        <v>-1.785632604</v>
      </c>
      <c r="N118" s="24">
        <f t="shared" si="189"/>
        <v>-1.751651213</v>
      </c>
      <c r="O118" s="24">
        <f t="shared" si="189"/>
        <v>1.856598888</v>
      </c>
      <c r="P118" s="24">
        <f t="shared" si="189"/>
        <v>1.916535384</v>
      </c>
      <c r="Q118" s="3">
        <f t="shared" si="7"/>
        <v>-1.816047881</v>
      </c>
      <c r="R118" s="3">
        <f t="shared" si="8"/>
        <v>0.139908772</v>
      </c>
      <c r="S118" s="3">
        <f t="shared" si="9"/>
        <v>1.937312842</v>
      </c>
      <c r="T118" s="3">
        <f t="shared" si="10"/>
        <v>0.874056634</v>
      </c>
      <c r="U118" s="3">
        <f t="shared" si="11"/>
        <v>0.008438144519</v>
      </c>
      <c r="V118" s="3">
        <f t="shared" si="12"/>
        <v>0.006721432065</v>
      </c>
      <c r="W118" s="3">
        <f t="shared" si="13"/>
        <v>0.01515957658</v>
      </c>
      <c r="X118" s="24">
        <f t="shared" si="14"/>
        <v>-0.0006447811608</v>
      </c>
      <c r="Y118" s="24">
        <f t="shared" si="15"/>
        <v>-0.001289562322</v>
      </c>
      <c r="Z118" s="24">
        <f t="shared" si="16"/>
        <v>-0.0006477017254</v>
      </c>
      <c r="AA118" s="24">
        <f t="shared" si="17"/>
        <v>-0.001295403451</v>
      </c>
      <c r="AB118" s="24">
        <f t="shared" si="18"/>
        <v>0.007996945655</v>
      </c>
      <c r="AC118" s="24">
        <f t="shared" si="19"/>
        <v>0.00805510197</v>
      </c>
      <c r="AD118" s="24">
        <f t="shared" si="20"/>
        <v>-0.006529154997</v>
      </c>
      <c r="AE118" s="24">
        <f t="shared" si="21"/>
        <v>-0.006576637075</v>
      </c>
      <c r="AF118" s="27">
        <v>86.0</v>
      </c>
    </row>
    <row r="119" ht="15.75" customHeight="1">
      <c r="A119" s="1">
        <v>0.01</v>
      </c>
      <c r="B119" s="3">
        <v>0.99</v>
      </c>
      <c r="C119" s="3">
        <v>0.05</v>
      </c>
      <c r="D119" s="3">
        <v>0.1</v>
      </c>
      <c r="E119" s="26">
        <f t="shared" ref="E119:H119" si="190">E118-$H$30*X118</f>
        <v>0.2256306855</v>
      </c>
      <c r="F119" s="24">
        <f t="shared" si="190"/>
        <v>0.3512613711</v>
      </c>
      <c r="G119" s="25">
        <f t="shared" si="190"/>
        <v>0.325200354</v>
      </c>
      <c r="H119" s="24">
        <f t="shared" si="190"/>
        <v>0.450400708</v>
      </c>
      <c r="I119" s="3">
        <f t="shared" si="2"/>
        <v>0.04640767138</v>
      </c>
      <c r="J119" s="3">
        <f t="shared" si="3"/>
        <v>0.5115998361</v>
      </c>
      <c r="K119" s="3">
        <f t="shared" si="4"/>
        <v>0.0613000885</v>
      </c>
      <c r="L119" s="3">
        <f t="shared" si="5"/>
        <v>0.515320225</v>
      </c>
      <c r="M119" s="24">
        <f t="shared" ref="M119:P119" si="191">M118-$H$30*AB118</f>
        <v>-1.793629549</v>
      </c>
      <c r="N119" s="24">
        <f t="shared" si="191"/>
        <v>-1.759706314</v>
      </c>
      <c r="O119" s="24">
        <f t="shared" si="191"/>
        <v>1.863128043</v>
      </c>
      <c r="P119" s="24">
        <f t="shared" si="191"/>
        <v>1.923112021</v>
      </c>
      <c r="Q119" s="3">
        <f t="shared" si="7"/>
        <v>-1.824432837</v>
      </c>
      <c r="R119" s="3">
        <f t="shared" si="8"/>
        <v>0.1389028173</v>
      </c>
      <c r="S119" s="3">
        <f t="shared" si="9"/>
        <v>1.944194521</v>
      </c>
      <c r="T119" s="3">
        <f t="shared" si="10"/>
        <v>0.8748122324</v>
      </c>
      <c r="U119" s="3">
        <f t="shared" si="11"/>
        <v>0.008307968156</v>
      </c>
      <c r="V119" s="3">
        <f t="shared" si="12"/>
        <v>0.006634110904</v>
      </c>
      <c r="W119" s="3">
        <f t="shared" si="13"/>
        <v>0.01494207906</v>
      </c>
      <c r="X119" s="24">
        <f t="shared" si="14"/>
        <v>-0.0006391203567</v>
      </c>
      <c r="Y119" s="24">
        <f t="shared" si="15"/>
        <v>-0.001278240713</v>
      </c>
      <c r="Z119" s="24">
        <f t="shared" si="16"/>
        <v>-0.0006420395987</v>
      </c>
      <c r="AA119" s="24">
        <f t="shared" si="17"/>
        <v>-0.001284079197</v>
      </c>
      <c r="AB119" s="24">
        <f t="shared" si="18"/>
        <v>0.007887802517</v>
      </c>
      <c r="AC119" s="24">
        <f t="shared" si="19"/>
        <v>0.007945163156</v>
      </c>
      <c r="AD119" s="24">
        <f t="shared" si="20"/>
        <v>-0.006453770243</v>
      </c>
      <c r="AE119" s="24">
        <f t="shared" si="21"/>
        <v>-0.006500702502</v>
      </c>
      <c r="AF119" s="27">
        <v>87.0</v>
      </c>
    </row>
    <row r="120" ht="15.75" customHeight="1">
      <c r="A120" s="1">
        <v>0.01</v>
      </c>
      <c r="B120" s="3">
        <v>0.99</v>
      </c>
      <c r="C120" s="3">
        <v>0.05</v>
      </c>
      <c r="D120" s="3">
        <v>0.1</v>
      </c>
      <c r="E120" s="26">
        <f t="shared" ref="E120:H120" si="192">E119-$H$30*X119</f>
        <v>0.2262698059</v>
      </c>
      <c r="F120" s="24">
        <f t="shared" si="192"/>
        <v>0.3525396118</v>
      </c>
      <c r="G120" s="25">
        <f t="shared" si="192"/>
        <v>0.3258423936</v>
      </c>
      <c r="H120" s="24">
        <f t="shared" si="192"/>
        <v>0.4516847872</v>
      </c>
      <c r="I120" s="3">
        <f t="shared" si="2"/>
        <v>0.04656745147</v>
      </c>
      <c r="J120" s="3">
        <f t="shared" si="3"/>
        <v>0.5116397595</v>
      </c>
      <c r="K120" s="3">
        <f t="shared" si="4"/>
        <v>0.0614605984</v>
      </c>
      <c r="L120" s="3">
        <f t="shared" si="5"/>
        <v>0.5153603147</v>
      </c>
      <c r="M120" s="24">
        <f t="shared" ref="M120:P120" si="193">M119-$H$30*AB119</f>
        <v>-1.801517352</v>
      </c>
      <c r="N120" s="24">
        <f t="shared" si="193"/>
        <v>-1.767651478</v>
      </c>
      <c r="O120" s="24">
        <f t="shared" si="193"/>
        <v>1.869581813</v>
      </c>
      <c r="P120" s="24">
        <f t="shared" si="193"/>
        <v>1.929612724</v>
      </c>
      <c r="Q120" s="3">
        <f t="shared" si="7"/>
        <v>-1.832705326</v>
      </c>
      <c r="R120" s="3">
        <f t="shared" si="8"/>
        <v>0.1379163071</v>
      </c>
      <c r="S120" s="3">
        <f t="shared" si="9"/>
        <v>1.95099821</v>
      </c>
      <c r="T120" s="3">
        <f t="shared" si="10"/>
        <v>0.8755554456</v>
      </c>
      <c r="U120" s="3">
        <f t="shared" si="11"/>
        <v>0.008181290813</v>
      </c>
      <c r="V120" s="3">
        <f t="shared" si="12"/>
        <v>0.006548778012</v>
      </c>
      <c r="W120" s="3">
        <f t="shared" si="13"/>
        <v>0.01473006882</v>
      </c>
      <c r="X120" s="24">
        <f t="shared" si="14"/>
        <v>-0.0006335529559</v>
      </c>
      <c r="Y120" s="24">
        <f t="shared" si="15"/>
        <v>-0.001267105912</v>
      </c>
      <c r="Z120" s="24">
        <f t="shared" si="16"/>
        <v>-0.0006364702565</v>
      </c>
      <c r="AA120" s="24">
        <f t="shared" si="17"/>
        <v>-0.001272940513</v>
      </c>
      <c r="AB120" s="24">
        <f t="shared" si="18"/>
        <v>0.007781355358</v>
      </c>
      <c r="AC120" s="24">
        <f t="shared" si="19"/>
        <v>0.007837940019</v>
      </c>
      <c r="AD120" s="24">
        <f t="shared" si="20"/>
        <v>-0.006379974882</v>
      </c>
      <c r="AE120" s="24">
        <f t="shared" si="21"/>
        <v>-0.006426368948</v>
      </c>
      <c r="AF120" s="27">
        <v>88.0</v>
      </c>
    </row>
    <row r="121" ht="15.75" customHeight="1">
      <c r="A121" s="1">
        <v>0.01</v>
      </c>
      <c r="B121" s="3">
        <v>0.99</v>
      </c>
      <c r="C121" s="3">
        <v>0.05</v>
      </c>
      <c r="D121" s="3">
        <v>0.1</v>
      </c>
      <c r="E121" s="26">
        <f t="shared" ref="E121:H121" si="194">E120-$H$30*X120</f>
        <v>0.2269033589</v>
      </c>
      <c r="F121" s="24">
        <f t="shared" si="194"/>
        <v>0.3538067177</v>
      </c>
      <c r="G121" s="25">
        <f t="shared" si="194"/>
        <v>0.3264788639</v>
      </c>
      <c r="H121" s="24">
        <f t="shared" si="194"/>
        <v>0.4529577277</v>
      </c>
      <c r="I121" s="3">
        <f t="shared" si="2"/>
        <v>0.04672583971</v>
      </c>
      <c r="J121" s="3">
        <f t="shared" si="3"/>
        <v>0.511679335</v>
      </c>
      <c r="K121" s="3">
        <f t="shared" si="4"/>
        <v>0.06161971597</v>
      </c>
      <c r="L121" s="3">
        <f t="shared" si="5"/>
        <v>0.5154000565</v>
      </c>
      <c r="M121" s="24">
        <f t="shared" ref="M121:P121" si="195">M120-$H$30*AB120</f>
        <v>-1.809298707</v>
      </c>
      <c r="N121" s="24">
        <f t="shared" si="195"/>
        <v>-1.775489418</v>
      </c>
      <c r="O121" s="24">
        <f t="shared" si="195"/>
        <v>1.875961788</v>
      </c>
      <c r="P121" s="24">
        <f t="shared" si="195"/>
        <v>1.936039093</v>
      </c>
      <c r="Q121" s="3">
        <f t="shared" si="7"/>
        <v>-1.840868106</v>
      </c>
      <c r="R121" s="3">
        <f t="shared" si="8"/>
        <v>0.1369486556</v>
      </c>
      <c r="S121" s="3">
        <f t="shared" si="9"/>
        <v>1.957725538</v>
      </c>
      <c r="T121" s="3">
        <f t="shared" si="10"/>
        <v>0.8762865926</v>
      </c>
      <c r="U121" s="3">
        <f t="shared" si="11"/>
        <v>0.008057980581</v>
      </c>
      <c r="V121" s="3">
        <f t="shared" si="12"/>
        <v>0.006465369514</v>
      </c>
      <c r="W121" s="3">
        <f t="shared" si="13"/>
        <v>0.01452335009</v>
      </c>
      <c r="X121" s="24">
        <f t="shared" si="14"/>
        <v>-0.0006280768861</v>
      </c>
      <c r="Y121" s="24">
        <f t="shared" si="15"/>
        <v>-0.001256153772</v>
      </c>
      <c r="Z121" s="24">
        <f t="shared" si="16"/>
        <v>-0.0006309916656</v>
      </c>
      <c r="AA121" s="24">
        <f t="shared" si="17"/>
        <v>-0.001261983331</v>
      </c>
      <c r="AB121" s="24">
        <f t="shared" si="18"/>
        <v>0.007677509993</v>
      </c>
      <c r="AC121" s="24">
        <f t="shared" si="19"/>
        <v>0.007733337684</v>
      </c>
      <c r="AD121" s="24">
        <f t="shared" si="20"/>
        <v>-0.006307721162</v>
      </c>
      <c r="AE121" s="24">
        <f t="shared" si="21"/>
        <v>-0.006353588313</v>
      </c>
      <c r="AF121" s="27">
        <v>89.0</v>
      </c>
    </row>
    <row r="122" ht="15.75" customHeight="1">
      <c r="A122" s="1">
        <v>0.01</v>
      </c>
      <c r="B122" s="3">
        <v>0.99</v>
      </c>
      <c r="C122" s="3">
        <v>0.05</v>
      </c>
      <c r="D122" s="3">
        <v>0.1</v>
      </c>
      <c r="E122" s="26">
        <f t="shared" ref="E122:H122" si="196">E121-$H$30*X121</f>
        <v>0.2275314357</v>
      </c>
      <c r="F122" s="24">
        <f t="shared" si="196"/>
        <v>0.3550628715</v>
      </c>
      <c r="G122" s="25">
        <f t="shared" si="196"/>
        <v>0.3271098555</v>
      </c>
      <c r="H122" s="24">
        <f t="shared" si="196"/>
        <v>0.4542197111</v>
      </c>
      <c r="I122" s="3">
        <f t="shared" si="2"/>
        <v>0.04688285893</v>
      </c>
      <c r="J122" s="3">
        <f t="shared" si="3"/>
        <v>0.5117185684</v>
      </c>
      <c r="K122" s="3">
        <f t="shared" si="4"/>
        <v>0.06177746388</v>
      </c>
      <c r="L122" s="3">
        <f t="shared" si="5"/>
        <v>0.515439456</v>
      </c>
      <c r="M122" s="24">
        <f t="shared" ref="M122:P122" si="197">M121-$H$30*AB121</f>
        <v>-1.816976217</v>
      </c>
      <c r="N122" s="24">
        <f t="shared" si="197"/>
        <v>-1.783222755</v>
      </c>
      <c r="O122" s="24">
        <f t="shared" si="197"/>
        <v>1.882269509</v>
      </c>
      <c r="P122" s="24">
        <f t="shared" si="197"/>
        <v>1.942392681</v>
      </c>
      <c r="Q122" s="3">
        <f t="shared" si="7"/>
        <v>-1.848923835</v>
      </c>
      <c r="R122" s="3">
        <f t="shared" si="8"/>
        <v>0.1359993006</v>
      </c>
      <c r="S122" s="3">
        <f t="shared" si="9"/>
        <v>1.964378085</v>
      </c>
      <c r="T122" s="3">
        <f t="shared" si="10"/>
        <v>0.8770059811</v>
      </c>
      <c r="U122" s="3">
        <f t="shared" si="11"/>
        <v>0.007937911872</v>
      </c>
      <c r="V122" s="3">
        <f t="shared" si="12"/>
        <v>0.006383824152</v>
      </c>
      <c r="W122" s="3">
        <f t="shared" si="13"/>
        <v>0.01432173602</v>
      </c>
      <c r="X122" s="24">
        <f t="shared" si="14"/>
        <v>-0.0006226901238</v>
      </c>
      <c r="Y122" s="24">
        <f t="shared" si="15"/>
        <v>-0.001245380248</v>
      </c>
      <c r="Z122" s="24">
        <f t="shared" si="16"/>
        <v>-0.0006256018395</v>
      </c>
      <c r="AA122" s="24">
        <f t="shared" si="17"/>
        <v>-0.001251203679</v>
      </c>
      <c r="AB122" s="24">
        <f t="shared" si="18"/>
        <v>0.007576176425</v>
      </c>
      <c r="AC122" s="24">
        <f t="shared" si="19"/>
        <v>0.007631265496</v>
      </c>
      <c r="AD122" s="24">
        <f t="shared" si="20"/>
        <v>-0.00623696317</v>
      </c>
      <c r="AE122" s="24">
        <f t="shared" si="21"/>
        <v>-0.006282314346</v>
      </c>
      <c r="AF122" s="27">
        <v>90.0</v>
      </c>
    </row>
    <row r="123" ht="15.75" customHeight="1">
      <c r="A123" s="1">
        <v>0.01</v>
      </c>
      <c r="B123" s="3">
        <v>0.99</v>
      </c>
      <c r="C123" s="3">
        <v>0.05</v>
      </c>
      <c r="D123" s="3">
        <v>0.1</v>
      </c>
      <c r="E123" s="26">
        <f t="shared" ref="E123:H123" si="198">E122-$H$30*X122</f>
        <v>0.2281541259</v>
      </c>
      <c r="F123" s="24">
        <f t="shared" si="198"/>
        <v>0.3563082517</v>
      </c>
      <c r="G123" s="25">
        <f t="shared" si="198"/>
        <v>0.3277354574</v>
      </c>
      <c r="H123" s="24">
        <f t="shared" si="198"/>
        <v>0.4554709147</v>
      </c>
      <c r="I123" s="3">
        <f t="shared" si="2"/>
        <v>0.04703853147</v>
      </c>
      <c r="J123" s="3">
        <f t="shared" si="3"/>
        <v>0.511757465</v>
      </c>
      <c r="K123" s="3">
        <f t="shared" si="4"/>
        <v>0.06193386434</v>
      </c>
      <c r="L123" s="3">
        <f t="shared" si="5"/>
        <v>0.5154785187</v>
      </c>
      <c r="M123" s="24">
        <f t="shared" ref="M123:P123" si="199">M122-$H$30*AB122</f>
        <v>-1.824552394</v>
      </c>
      <c r="N123" s="24">
        <f t="shared" si="199"/>
        <v>-1.790854021</v>
      </c>
      <c r="O123" s="24">
        <f t="shared" si="199"/>
        <v>1.888506472</v>
      </c>
      <c r="P123" s="24">
        <f t="shared" si="199"/>
        <v>1.948674995</v>
      </c>
      <c r="Q123" s="3">
        <f t="shared" si="7"/>
        <v>-1.856875086</v>
      </c>
      <c r="R123" s="3">
        <f t="shared" si="8"/>
        <v>0.1350677021</v>
      </c>
      <c r="S123" s="3">
        <f t="shared" si="9"/>
        <v>1.970957385</v>
      </c>
      <c r="T123" s="3">
        <f t="shared" si="10"/>
        <v>0.8777139086</v>
      </c>
      <c r="U123" s="3">
        <f t="shared" si="11"/>
        <v>0.007820965056</v>
      </c>
      <c r="V123" s="3">
        <f t="shared" si="12"/>
        <v>0.006304083165</v>
      </c>
      <c r="W123" s="3">
        <f t="shared" si="13"/>
        <v>0.01412504822</v>
      </c>
      <c r="X123" s="24">
        <f t="shared" si="14"/>
        <v>-0.0006173906938</v>
      </c>
      <c r="Y123" s="24">
        <f t="shared" si="15"/>
        <v>-0.001234781388</v>
      </c>
      <c r="Z123" s="24">
        <f t="shared" si="16"/>
        <v>-0.0006202988375</v>
      </c>
      <c r="AA123" s="24">
        <f t="shared" si="17"/>
        <v>-0.001240597675</v>
      </c>
      <c r="AB123" s="24">
        <f t="shared" si="18"/>
        <v>0.007477268622</v>
      </c>
      <c r="AC123" s="24">
        <f t="shared" si="19"/>
        <v>0.007531636793</v>
      </c>
      <c r="AD123" s="24">
        <f t="shared" si="20"/>
        <v>-0.006167656748</v>
      </c>
      <c r="AE123" s="24">
        <f t="shared" si="21"/>
        <v>-0.006212502565</v>
      </c>
      <c r="AF123" s="27">
        <v>91.0</v>
      </c>
    </row>
    <row r="124" ht="15.75" customHeight="1">
      <c r="A124" s="1">
        <v>0.01</v>
      </c>
      <c r="B124" s="3">
        <v>0.99</v>
      </c>
      <c r="C124" s="3">
        <v>0.05</v>
      </c>
      <c r="D124" s="3">
        <v>0.1</v>
      </c>
      <c r="E124" s="26">
        <f t="shared" ref="E124:H124" si="200">E123-$H$30*X123</f>
        <v>0.2287715166</v>
      </c>
      <c r="F124" s="24">
        <f t="shared" si="200"/>
        <v>0.3575430331</v>
      </c>
      <c r="G124" s="25">
        <f t="shared" si="200"/>
        <v>0.3283557562</v>
      </c>
      <c r="H124" s="24">
        <f t="shared" si="200"/>
        <v>0.4567115124</v>
      </c>
      <c r="I124" s="3">
        <f t="shared" si="2"/>
        <v>0.04719287914</v>
      </c>
      <c r="J124" s="3">
        <f t="shared" si="3"/>
        <v>0.5117960306</v>
      </c>
      <c r="K124" s="3">
        <f t="shared" si="4"/>
        <v>0.06208893905</v>
      </c>
      <c r="L124" s="3">
        <f t="shared" si="5"/>
        <v>0.5155172501</v>
      </c>
      <c r="M124" s="24">
        <f t="shared" ref="M124:P124" si="201">M123-$H$30*AB123</f>
        <v>-1.832029662</v>
      </c>
      <c r="N124" s="24">
        <f t="shared" si="201"/>
        <v>-1.798385658</v>
      </c>
      <c r="O124" s="24">
        <f t="shared" si="201"/>
        <v>1.894674129</v>
      </c>
      <c r="P124" s="24">
        <f t="shared" si="201"/>
        <v>1.954887498</v>
      </c>
      <c r="Q124" s="3">
        <f t="shared" si="7"/>
        <v>-1.864724338</v>
      </c>
      <c r="R124" s="3">
        <f t="shared" si="8"/>
        <v>0.1341533416</v>
      </c>
      <c r="S124" s="3">
        <f t="shared" si="9"/>
        <v>1.977464926</v>
      </c>
      <c r="T124" s="3">
        <f t="shared" si="10"/>
        <v>0.8784106622</v>
      </c>
      <c r="U124" s="3">
        <f t="shared" si="11"/>
        <v>0.007707026118</v>
      </c>
      <c r="V124" s="3">
        <f t="shared" si="12"/>
        <v>0.006226090158</v>
      </c>
      <c r="W124" s="3">
        <f t="shared" si="13"/>
        <v>0.01393311628</v>
      </c>
      <c r="X124" s="24">
        <f t="shared" si="14"/>
        <v>-0.0006121766685</v>
      </c>
      <c r="Y124" s="24">
        <f t="shared" si="15"/>
        <v>-0.001224353337</v>
      </c>
      <c r="Z124" s="24">
        <f t="shared" si="16"/>
        <v>-0.0006150807648</v>
      </c>
      <c r="AA124" s="24">
        <f t="shared" si="17"/>
        <v>-0.00123016153</v>
      </c>
      <c r="AB124" s="24">
        <f t="shared" si="18"/>
        <v>0.007380704308</v>
      </c>
      <c r="AC124" s="24">
        <f t="shared" si="19"/>
        <v>0.007434368697</v>
      </c>
      <c r="AD124" s="24">
        <f t="shared" si="20"/>
        <v>-0.006099759409</v>
      </c>
      <c r="AE124" s="24">
        <f t="shared" si="21"/>
        <v>-0.006144110172</v>
      </c>
      <c r="AF124" s="27">
        <v>92.0</v>
      </c>
    </row>
    <row r="125" ht="15.75" customHeight="1">
      <c r="A125" s="1">
        <v>0.01</v>
      </c>
      <c r="B125" s="3">
        <v>0.99</v>
      </c>
      <c r="C125" s="3">
        <v>0.05</v>
      </c>
      <c r="D125" s="3">
        <v>0.1</v>
      </c>
      <c r="E125" s="26">
        <f t="shared" ref="E125:H125" si="202">E124-$H$30*X124</f>
        <v>0.2293836932</v>
      </c>
      <c r="F125" s="24">
        <f t="shared" si="202"/>
        <v>0.3587673864</v>
      </c>
      <c r="G125" s="25">
        <f t="shared" si="202"/>
        <v>0.328970837</v>
      </c>
      <c r="H125" s="24">
        <f t="shared" si="202"/>
        <v>0.4579416739</v>
      </c>
      <c r="I125" s="3">
        <f t="shared" si="2"/>
        <v>0.04734592331</v>
      </c>
      <c r="J125" s="3">
        <f t="shared" si="3"/>
        <v>0.5118342702</v>
      </c>
      <c r="K125" s="3">
        <f t="shared" si="4"/>
        <v>0.06224270924</v>
      </c>
      <c r="L125" s="3">
        <f t="shared" si="5"/>
        <v>0.5155556556</v>
      </c>
      <c r="M125" s="24">
        <f t="shared" ref="M125:P125" si="203">M124-$H$30*AB124</f>
        <v>-1.839410367</v>
      </c>
      <c r="N125" s="24">
        <f t="shared" si="203"/>
        <v>-1.805820026</v>
      </c>
      <c r="O125" s="24">
        <f t="shared" si="203"/>
        <v>1.900773888</v>
      </c>
      <c r="P125" s="24">
        <f t="shared" si="203"/>
        <v>1.961031608</v>
      </c>
      <c r="Q125" s="3">
        <f t="shared" si="7"/>
        <v>-1.87247399</v>
      </c>
      <c r="R125" s="3">
        <f t="shared" si="8"/>
        <v>0.1332557207</v>
      </c>
      <c r="S125" s="3">
        <f t="shared" si="9"/>
        <v>1.983902152</v>
      </c>
      <c r="T125" s="3">
        <f t="shared" si="10"/>
        <v>0.8790965195</v>
      </c>
      <c r="U125" s="3">
        <f t="shared" si="11"/>
        <v>0.007595986344</v>
      </c>
      <c r="V125" s="3">
        <f t="shared" si="12"/>
        <v>0.006149790994</v>
      </c>
      <c r="W125" s="3">
        <f t="shared" si="13"/>
        <v>0.01374577734</v>
      </c>
      <c r="X125" s="24">
        <f t="shared" si="14"/>
        <v>-0.0006070461671</v>
      </c>
      <c r="Y125" s="24">
        <f t="shared" si="15"/>
        <v>-0.001214092334</v>
      </c>
      <c r="Z125" s="24">
        <f t="shared" si="16"/>
        <v>-0.0006099457711</v>
      </c>
      <c r="AA125" s="24">
        <f t="shared" si="17"/>
        <v>-0.001219891542</v>
      </c>
      <c r="AB125" s="24">
        <f t="shared" si="18"/>
        <v>0.007286404764</v>
      </c>
      <c r="AC125" s="24">
        <f t="shared" si="19"/>
        <v>0.007339381912</v>
      </c>
      <c r="AD125" s="24">
        <f t="shared" si="20"/>
        <v>-0.006033230263</v>
      </c>
      <c r="AE125" s="24">
        <f t="shared" si="21"/>
        <v>-0.006077095975</v>
      </c>
      <c r="AF125" s="27">
        <v>93.0</v>
      </c>
    </row>
    <row r="126" ht="15.75" customHeight="1">
      <c r="A126" s="1">
        <v>0.01</v>
      </c>
      <c r="B126" s="3">
        <v>0.99</v>
      </c>
      <c r="C126" s="3">
        <v>0.05</v>
      </c>
      <c r="D126" s="3">
        <v>0.1</v>
      </c>
      <c r="E126" s="26">
        <f t="shared" ref="E126:H126" si="204">E125-$H$30*X125</f>
        <v>0.2299907394</v>
      </c>
      <c r="F126" s="24">
        <f t="shared" si="204"/>
        <v>0.3599814788</v>
      </c>
      <c r="G126" s="25">
        <f t="shared" si="204"/>
        <v>0.3295807827</v>
      </c>
      <c r="H126" s="24">
        <f t="shared" si="204"/>
        <v>0.4591615655</v>
      </c>
      <c r="I126" s="3">
        <f t="shared" si="2"/>
        <v>0.04749768485</v>
      </c>
      <c r="J126" s="3">
        <f t="shared" si="3"/>
        <v>0.5118721893</v>
      </c>
      <c r="K126" s="3">
        <f t="shared" si="4"/>
        <v>0.06239519569</v>
      </c>
      <c r="L126" s="3">
        <f t="shared" si="5"/>
        <v>0.5155937402</v>
      </c>
      <c r="M126" s="24">
        <f t="shared" ref="M126:P126" si="205">M125-$H$30*AB125</f>
        <v>-1.846696771</v>
      </c>
      <c r="N126" s="24">
        <f t="shared" si="205"/>
        <v>-1.813159408</v>
      </c>
      <c r="O126" s="24">
        <f t="shared" si="205"/>
        <v>1.906807119</v>
      </c>
      <c r="P126" s="24">
        <f t="shared" si="205"/>
        <v>1.967108704</v>
      </c>
      <c r="Q126" s="3">
        <f t="shared" si="7"/>
        <v>-1.88012636</v>
      </c>
      <c r="R126" s="3">
        <f t="shared" si="8"/>
        <v>0.1323743602</v>
      </c>
      <c r="S126" s="3">
        <f t="shared" si="9"/>
        <v>1.990270468</v>
      </c>
      <c r="T126" s="3">
        <f t="shared" si="10"/>
        <v>0.8797717488</v>
      </c>
      <c r="U126" s="3">
        <f t="shared" si="11"/>
        <v>0.007487742021</v>
      </c>
      <c r="V126" s="3">
        <f t="shared" si="12"/>
        <v>0.006075133678</v>
      </c>
      <c r="W126" s="3">
        <f t="shared" si="13"/>
        <v>0.0135628757</v>
      </c>
      <c r="X126" s="24">
        <f t="shared" si="14"/>
        <v>-0.0006019973553</v>
      </c>
      <c r="Y126" s="24">
        <f t="shared" si="15"/>
        <v>-0.001203994711</v>
      </c>
      <c r="Z126" s="24">
        <f t="shared" si="16"/>
        <v>-0.0006048920507</v>
      </c>
      <c r="AA126" s="24">
        <f t="shared" si="17"/>
        <v>-0.001209784101</v>
      </c>
      <c r="AB126" s="24">
        <f t="shared" si="18"/>
        <v>0.007194294645</v>
      </c>
      <c r="AC126" s="24">
        <f t="shared" si="19"/>
        <v>0.007246600541</v>
      </c>
      <c r="AD126" s="24">
        <f t="shared" si="20"/>
        <v>-0.005968029942</v>
      </c>
      <c r="AE126" s="24">
        <f t="shared" si="21"/>
        <v>-0.006011420318</v>
      </c>
      <c r="AF126" s="27">
        <v>94.0</v>
      </c>
    </row>
    <row r="127" ht="15.75" customHeight="1">
      <c r="A127" s="1">
        <v>0.01</v>
      </c>
      <c r="B127" s="3">
        <v>0.99</v>
      </c>
      <c r="C127" s="3">
        <v>0.05</v>
      </c>
      <c r="D127" s="3">
        <v>0.1</v>
      </c>
      <c r="E127" s="26">
        <f t="shared" ref="E127:H127" si="206">E126-$H$30*X126</f>
        <v>0.2305927367</v>
      </c>
      <c r="F127" s="24">
        <f t="shared" si="206"/>
        <v>0.3611854735</v>
      </c>
      <c r="G127" s="25">
        <f t="shared" si="206"/>
        <v>0.3301856748</v>
      </c>
      <c r="H127" s="24">
        <f t="shared" si="206"/>
        <v>0.4603713496</v>
      </c>
      <c r="I127" s="3">
        <f t="shared" si="2"/>
        <v>0.04764818419</v>
      </c>
      <c r="J127" s="3">
        <f t="shared" si="3"/>
        <v>0.5119097928</v>
      </c>
      <c r="K127" s="3">
        <f t="shared" si="4"/>
        <v>0.0625464187</v>
      </c>
      <c r="L127" s="3">
        <f t="shared" si="5"/>
        <v>0.5156315091</v>
      </c>
      <c r="M127" s="24">
        <f t="shared" ref="M127:P127" si="207">M126-$H$30*AB126</f>
        <v>-1.853891066</v>
      </c>
      <c r="N127" s="24">
        <f t="shared" si="207"/>
        <v>-1.820406009</v>
      </c>
      <c r="O127" s="24">
        <f t="shared" si="207"/>
        <v>1.912775148</v>
      </c>
      <c r="P127" s="24">
        <f t="shared" si="207"/>
        <v>1.973120124</v>
      </c>
      <c r="Q127" s="3">
        <f t="shared" si="7"/>
        <v>-1.887683689</v>
      </c>
      <c r="R127" s="3">
        <f t="shared" si="8"/>
        <v>0.1315087994</v>
      </c>
      <c r="S127" s="3">
        <f t="shared" si="9"/>
        <v>1.996571237</v>
      </c>
      <c r="T127" s="3">
        <f t="shared" si="10"/>
        <v>0.8804366096</v>
      </c>
      <c r="U127" s="3">
        <f t="shared" si="11"/>
        <v>0.007382194166</v>
      </c>
      <c r="V127" s="3">
        <f t="shared" si="12"/>
        <v>0.006002068259</v>
      </c>
      <c r="W127" s="3">
        <f t="shared" si="13"/>
        <v>0.01338426243</v>
      </c>
      <c r="X127" s="24">
        <f t="shared" si="14"/>
        <v>-0.0005970284436</v>
      </c>
      <c r="Y127" s="24">
        <f t="shared" si="15"/>
        <v>-0.001194056887</v>
      </c>
      <c r="Z127" s="24">
        <f t="shared" si="16"/>
        <v>-0.0005999178415</v>
      </c>
      <c r="AA127" s="24">
        <f t="shared" si="17"/>
        <v>-0.001199835683</v>
      </c>
      <c r="AB127" s="24">
        <f t="shared" si="18"/>
        <v>0.007104301806</v>
      </c>
      <c r="AC127" s="24">
        <f t="shared" si="19"/>
        <v>0.007155951913</v>
      </c>
      <c r="AD127" s="24">
        <f t="shared" si="20"/>
        <v>-0.005904120532</v>
      </c>
      <c r="AE127" s="24">
        <f t="shared" si="21"/>
        <v>-0.005947045011</v>
      </c>
      <c r="AF127" s="27">
        <v>95.0</v>
      </c>
    </row>
    <row r="128" ht="15.75" customHeight="1">
      <c r="A128" s="1">
        <v>0.01</v>
      </c>
      <c r="B128" s="3">
        <v>0.99</v>
      </c>
      <c r="C128" s="3">
        <v>0.05</v>
      </c>
      <c r="D128" s="3">
        <v>0.1</v>
      </c>
      <c r="E128" s="26">
        <f t="shared" ref="E128:H128" si="208">E127-$H$30*X127</f>
        <v>0.2311897652</v>
      </c>
      <c r="F128" s="24">
        <f t="shared" si="208"/>
        <v>0.3623795304</v>
      </c>
      <c r="G128" s="25">
        <f t="shared" si="208"/>
        <v>0.3307855926</v>
      </c>
      <c r="H128" s="24">
        <f t="shared" si="208"/>
        <v>0.4615711853</v>
      </c>
      <c r="I128" s="3">
        <f t="shared" si="2"/>
        <v>0.0477974413</v>
      </c>
      <c r="J128" s="3">
        <f t="shared" si="3"/>
        <v>0.5119470859</v>
      </c>
      <c r="K128" s="3">
        <f t="shared" si="4"/>
        <v>0.06269639816</v>
      </c>
      <c r="L128" s="3">
        <f t="shared" si="5"/>
        <v>0.5156689672</v>
      </c>
      <c r="M128" s="24">
        <f t="shared" ref="M128:P128" si="209">M127-$H$30*AB127</f>
        <v>-1.860995368</v>
      </c>
      <c r="N128" s="24">
        <f t="shared" si="209"/>
        <v>-1.827561961</v>
      </c>
      <c r="O128" s="24">
        <f t="shared" si="209"/>
        <v>1.918679269</v>
      </c>
      <c r="P128" s="24">
        <f t="shared" si="209"/>
        <v>1.979067169</v>
      </c>
      <c r="Q128" s="3">
        <f t="shared" si="7"/>
        <v>-1.895148144</v>
      </c>
      <c r="R128" s="3">
        <f t="shared" si="8"/>
        <v>0.1306585949</v>
      </c>
      <c r="S128" s="3">
        <f t="shared" si="9"/>
        <v>2.002805784</v>
      </c>
      <c r="T128" s="3">
        <f t="shared" si="10"/>
        <v>0.8810913527</v>
      </c>
      <c r="U128" s="3">
        <f t="shared" si="11"/>
        <v>0.007279248258</v>
      </c>
      <c r="V128" s="3">
        <f t="shared" si="12"/>
        <v>0.005930546732</v>
      </c>
      <c r="W128" s="3">
        <f t="shared" si="13"/>
        <v>0.01320979499</v>
      </c>
      <c r="X128" s="24">
        <f t="shared" si="14"/>
        <v>-0.0005921376875</v>
      </c>
      <c r="Y128" s="24">
        <f t="shared" si="15"/>
        <v>-0.001184275375</v>
      </c>
      <c r="Z128" s="24">
        <f t="shared" si="16"/>
        <v>-0.0005950214241</v>
      </c>
      <c r="AA128" s="24">
        <f t="shared" si="17"/>
        <v>-0.001190042848</v>
      </c>
      <c r="AB128" s="24">
        <f t="shared" si="18"/>
        <v>0.007016357138</v>
      </c>
      <c r="AC128" s="24">
        <f t="shared" si="19"/>
        <v>0.00706736641</v>
      </c>
      <c r="AD128" s="24">
        <f t="shared" si="20"/>
        <v>-0.005841465513</v>
      </c>
      <c r="AE128" s="24">
        <f t="shared" si="21"/>
        <v>-0.005883933264</v>
      </c>
      <c r="AF128" s="27">
        <v>96.0</v>
      </c>
    </row>
    <row r="129" ht="15.75" customHeight="1">
      <c r="A129" s="1">
        <v>0.01</v>
      </c>
      <c r="B129" s="3">
        <v>0.99</v>
      </c>
      <c r="C129" s="3">
        <v>0.05</v>
      </c>
      <c r="D129" s="3">
        <v>0.1</v>
      </c>
      <c r="E129" s="26">
        <f t="shared" ref="E129:H129" si="210">E128-$H$30*X128</f>
        <v>0.2317819029</v>
      </c>
      <c r="F129" s="24">
        <f t="shared" si="210"/>
        <v>0.3635638058</v>
      </c>
      <c r="G129" s="25">
        <f t="shared" si="210"/>
        <v>0.3313806141</v>
      </c>
      <c r="H129" s="24">
        <f t="shared" si="210"/>
        <v>0.4627612281</v>
      </c>
      <c r="I129" s="3">
        <f t="shared" si="2"/>
        <v>0.04794547572</v>
      </c>
      <c r="J129" s="3">
        <f t="shared" si="3"/>
        <v>0.5119840733</v>
      </c>
      <c r="K129" s="3">
        <f t="shared" si="4"/>
        <v>0.06284515351</v>
      </c>
      <c r="L129" s="3">
        <f t="shared" si="5"/>
        <v>0.5157061194</v>
      </c>
      <c r="M129" s="24">
        <f t="shared" ref="M129:P129" si="211">M128-$H$30*AB128</f>
        <v>-1.868011725</v>
      </c>
      <c r="N129" s="24">
        <f t="shared" si="211"/>
        <v>-1.834629327</v>
      </c>
      <c r="O129" s="24">
        <f t="shared" si="211"/>
        <v>1.924520734</v>
      </c>
      <c r="P129" s="24">
        <f t="shared" si="211"/>
        <v>1.984951103</v>
      </c>
      <c r="Q129" s="3">
        <f t="shared" si="7"/>
        <v>-1.902521823</v>
      </c>
      <c r="R129" s="3">
        <f t="shared" si="8"/>
        <v>0.12982332</v>
      </c>
      <c r="S129" s="3">
        <f t="shared" si="9"/>
        <v>2.008975395</v>
      </c>
      <c r="T129" s="3">
        <f t="shared" si="10"/>
        <v>0.8817362208</v>
      </c>
      <c r="U129" s="3">
        <f t="shared" si="11"/>
        <v>0.007178814002</v>
      </c>
      <c r="V129" s="3">
        <f t="shared" si="12"/>
        <v>0.005860522945</v>
      </c>
      <c r="W129" s="3">
        <f t="shared" si="13"/>
        <v>0.01303933695</v>
      </c>
      <c r="X129" s="24">
        <f t="shared" si="14"/>
        <v>-0.0005873233856</v>
      </c>
      <c r="Y129" s="24">
        <f t="shared" si="15"/>
        <v>-0.001174646771</v>
      </c>
      <c r="Z129" s="24">
        <f t="shared" si="16"/>
        <v>-0.0005902011213</v>
      </c>
      <c r="AA129" s="24">
        <f t="shared" si="17"/>
        <v>-0.001180402243</v>
      </c>
      <c r="AB129" s="24">
        <f t="shared" si="18"/>
        <v>0.006930394412</v>
      </c>
      <c r="AC129" s="24">
        <f t="shared" si="19"/>
        <v>0.006980777322</v>
      </c>
      <c r="AD129" s="24">
        <f t="shared" si="20"/>
        <v>-0.005780029687</v>
      </c>
      <c r="AE129" s="24">
        <f t="shared" si="21"/>
        <v>-0.005822049621</v>
      </c>
      <c r="AF129" s="27">
        <v>97.0</v>
      </c>
    </row>
    <row r="130" ht="15.75" customHeight="1">
      <c r="A130" s="1">
        <v>0.01</v>
      </c>
      <c r="B130" s="3">
        <v>0.99</v>
      </c>
      <c r="C130" s="3">
        <v>0.05</v>
      </c>
      <c r="D130" s="3">
        <v>0.1</v>
      </c>
      <c r="E130" s="26">
        <f t="shared" ref="E130:H130" si="212">E129-$H$30*X129</f>
        <v>0.2323692263</v>
      </c>
      <c r="F130" s="24">
        <f t="shared" si="212"/>
        <v>0.3647384525</v>
      </c>
      <c r="G130" s="25">
        <f t="shared" si="212"/>
        <v>0.3319708152</v>
      </c>
      <c r="H130" s="24">
        <f t="shared" si="212"/>
        <v>0.4639416304</v>
      </c>
      <c r="I130" s="3">
        <f t="shared" si="2"/>
        <v>0.04809230657</v>
      </c>
      <c r="J130" s="3">
        <f t="shared" si="3"/>
        <v>0.5120207599</v>
      </c>
      <c r="K130" s="3">
        <f t="shared" si="4"/>
        <v>0.06299270379</v>
      </c>
      <c r="L130" s="3">
        <f t="shared" si="5"/>
        <v>0.5157429705</v>
      </c>
      <c r="M130" s="24">
        <f t="shared" ref="M130:P130" si="213">M129-$H$30*AB129</f>
        <v>-1.874942119</v>
      </c>
      <c r="N130" s="24">
        <f t="shared" si="213"/>
        <v>-1.841610104</v>
      </c>
      <c r="O130" s="24">
        <f t="shared" si="213"/>
        <v>1.930300764</v>
      </c>
      <c r="P130" s="24">
        <f t="shared" si="213"/>
        <v>1.990773152</v>
      </c>
      <c r="Q130" s="3">
        <f t="shared" si="7"/>
        <v>-1.909806754</v>
      </c>
      <c r="R130" s="3">
        <f t="shared" si="8"/>
        <v>0.1290025638</v>
      </c>
      <c r="S130" s="3">
        <f t="shared" si="9"/>
        <v>2.015081323</v>
      </c>
      <c r="T130" s="3">
        <f t="shared" si="10"/>
        <v>0.8823714488</v>
      </c>
      <c r="U130" s="3">
        <f t="shared" si="11"/>
        <v>0.0070808051</v>
      </c>
      <c r="V130" s="3">
        <f t="shared" si="12"/>
        <v>0.005791952513</v>
      </c>
      <c r="W130" s="3">
        <f t="shared" si="13"/>
        <v>0.01287275761</v>
      </c>
      <c r="X130" s="24">
        <f t="shared" si="14"/>
        <v>-0.0005825838794</v>
      </c>
      <c r="Y130" s="24">
        <f t="shared" si="15"/>
        <v>-0.001165167759</v>
      </c>
      <c r="Z130" s="24">
        <f t="shared" si="16"/>
        <v>-0.0005854552971</v>
      </c>
      <c r="AA130" s="24">
        <f t="shared" si="17"/>
        <v>-0.001170910594</v>
      </c>
      <c r="AB130" s="24">
        <f t="shared" si="18"/>
        <v>0.006846350139</v>
      </c>
      <c r="AC130" s="24">
        <f t="shared" si="19"/>
        <v>0.006896120694</v>
      </c>
      <c r="AD130" s="24">
        <f t="shared" si="20"/>
        <v>-0.00571977913</v>
      </c>
      <c r="AE130" s="24">
        <f t="shared" si="21"/>
        <v>-0.00576135991</v>
      </c>
      <c r="AF130" s="27">
        <v>98.0</v>
      </c>
    </row>
    <row r="131" ht="15.75" customHeight="1">
      <c r="A131" s="1">
        <v>0.01</v>
      </c>
      <c r="B131" s="3">
        <v>0.99</v>
      </c>
      <c r="C131" s="3">
        <v>0.05</v>
      </c>
      <c r="D131" s="3">
        <v>0.1</v>
      </c>
      <c r="E131" s="26">
        <f t="shared" ref="E131:H131" si="214">E130-$H$30*X130</f>
        <v>0.2329518101</v>
      </c>
      <c r="F131" s="24">
        <f t="shared" si="214"/>
        <v>0.3659036203</v>
      </c>
      <c r="G131" s="25">
        <f t="shared" si="214"/>
        <v>0.3325562705</v>
      </c>
      <c r="H131" s="24">
        <f t="shared" si="214"/>
        <v>0.465112541</v>
      </c>
      <c r="I131" s="3">
        <f t="shared" si="2"/>
        <v>0.04823795254</v>
      </c>
      <c r="J131" s="3">
        <f t="shared" si="3"/>
        <v>0.5120571502</v>
      </c>
      <c r="K131" s="3">
        <f t="shared" si="4"/>
        <v>0.06313906762</v>
      </c>
      <c r="L131" s="3">
        <f t="shared" si="5"/>
        <v>0.5157795251</v>
      </c>
      <c r="M131" s="24">
        <f t="shared" ref="M131:P131" si="215">M130-$H$30*AB130</f>
        <v>-1.881788469</v>
      </c>
      <c r="N131" s="24">
        <f t="shared" si="215"/>
        <v>-1.848506225</v>
      </c>
      <c r="O131" s="24">
        <f t="shared" si="215"/>
        <v>1.936020543</v>
      </c>
      <c r="P131" s="24">
        <f t="shared" si="215"/>
        <v>1.996534512</v>
      </c>
      <c r="Q131" s="3">
        <f t="shared" si="7"/>
        <v>-1.917004904</v>
      </c>
      <c r="R131" s="3">
        <f t="shared" si="8"/>
        <v>0.1281959309</v>
      </c>
      <c r="S131" s="3">
        <f t="shared" si="9"/>
        <v>2.021124785</v>
      </c>
      <c r="T131" s="3">
        <f t="shared" si="10"/>
        <v>0.8829972642</v>
      </c>
      <c r="U131" s="3">
        <f t="shared" si="11"/>
        <v>0.006985139035</v>
      </c>
      <c r="V131" s="3">
        <f t="shared" si="12"/>
        <v>0.005724792736</v>
      </c>
      <c r="W131" s="3">
        <f t="shared" si="13"/>
        <v>0.01270993177</v>
      </c>
      <c r="X131" s="24">
        <f t="shared" si="14"/>
        <v>-0.0005779175522</v>
      </c>
      <c r="Y131" s="24">
        <f t="shared" si="15"/>
        <v>-0.001155835104</v>
      </c>
      <c r="Z131" s="24">
        <f t="shared" si="16"/>
        <v>-0.000580782356</v>
      </c>
      <c r="AA131" s="24">
        <f t="shared" si="17"/>
        <v>-0.001161564712</v>
      </c>
      <c r="AB131" s="24">
        <f t="shared" si="18"/>
        <v>0.00676416343</v>
      </c>
      <c r="AC131" s="24">
        <f t="shared" si="19"/>
        <v>0.006813335191</v>
      </c>
      <c r="AD131" s="24">
        <f t="shared" si="20"/>
        <v>-0.005660681129</v>
      </c>
      <c r="AE131" s="24">
        <f t="shared" si="21"/>
        <v>-0.005701831178</v>
      </c>
      <c r="AF131" s="25">
        <v>99.0</v>
      </c>
    </row>
    <row r="132" ht="15.75" customHeight="1">
      <c r="A132" s="1">
        <v>0.01</v>
      </c>
      <c r="B132" s="3">
        <v>0.99</v>
      </c>
      <c r="C132" s="3">
        <v>0.05</v>
      </c>
      <c r="D132" s="3">
        <v>0.1</v>
      </c>
      <c r="E132" s="26">
        <f t="shared" ref="E132:H132" si="216">E131-$H$30*X131</f>
        <v>0.2335297277</v>
      </c>
      <c r="F132" s="24">
        <f t="shared" si="216"/>
        <v>0.3670594554</v>
      </c>
      <c r="G132" s="25">
        <f t="shared" si="216"/>
        <v>0.3331370528</v>
      </c>
      <c r="H132" s="24">
        <f t="shared" si="216"/>
        <v>0.4662741057</v>
      </c>
      <c r="I132" s="3">
        <f t="shared" si="2"/>
        <v>0.04838243192</v>
      </c>
      <c r="J132" s="3">
        <f t="shared" si="3"/>
        <v>0.512093249</v>
      </c>
      <c r="K132" s="3">
        <f t="shared" si="4"/>
        <v>0.06328426321</v>
      </c>
      <c r="L132" s="3">
        <f t="shared" si="5"/>
        <v>0.5158157878</v>
      </c>
      <c r="M132" s="24">
        <f t="shared" ref="M132:P132" si="217">M131-$H$30*AB131</f>
        <v>-1.888552633</v>
      </c>
      <c r="N132" s="24">
        <f t="shared" si="217"/>
        <v>-1.85531956</v>
      </c>
      <c r="O132" s="24">
        <f t="shared" si="217"/>
        <v>1.941681224</v>
      </c>
      <c r="P132" s="24">
        <f t="shared" si="217"/>
        <v>2.002236343</v>
      </c>
      <c r="Q132" s="3">
        <f t="shared" si="7"/>
        <v>-1.924118174</v>
      </c>
      <c r="R132" s="3">
        <f t="shared" si="8"/>
        <v>0.1274030398</v>
      </c>
      <c r="S132" s="3">
        <f t="shared" si="9"/>
        <v>2.027106963</v>
      </c>
      <c r="T132" s="3">
        <f t="shared" si="10"/>
        <v>0.883613887</v>
      </c>
      <c r="U132" s="3">
        <f t="shared" si="11"/>
        <v>0.006891736873</v>
      </c>
      <c r="V132" s="3">
        <f t="shared" si="12"/>
        <v>0.005659002522</v>
      </c>
      <c r="W132" s="3">
        <f t="shared" si="13"/>
        <v>0.0125507394</v>
      </c>
      <c r="X132" s="24">
        <f t="shared" si="14"/>
        <v>-0.0005733228279</v>
      </c>
      <c r="Y132" s="24">
        <f t="shared" si="15"/>
        <v>-0.001146645656</v>
      </c>
      <c r="Z132" s="24">
        <f t="shared" si="16"/>
        <v>-0.0005761807419</v>
      </c>
      <c r="AA132" s="24">
        <f t="shared" si="17"/>
        <v>-0.001152361484</v>
      </c>
      <c r="AB132" s="24">
        <f t="shared" si="18"/>
        <v>0.00668377587</v>
      </c>
      <c r="AC132" s="24">
        <f t="shared" si="19"/>
        <v>0.006732361972</v>
      </c>
      <c r="AD132" s="24">
        <f t="shared" si="20"/>
        <v>-0.005602704134</v>
      </c>
      <c r="AE132" s="24">
        <f t="shared" si="21"/>
        <v>-0.005643431645</v>
      </c>
      <c r="AF132" s="25">
        <v>100.0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2:F2"/>
    <mergeCell ref="E3:F3"/>
    <mergeCell ref="H3:I3"/>
    <mergeCell ref="E10:F10"/>
    <mergeCell ref="H10:I10"/>
    <mergeCell ref="E11:F1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