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9930" activeTab="4"/>
  </bookViews>
  <sheets>
    <sheet name="命令列表" sheetId="1" r:id="rId1"/>
    <sheet name="修改记录" sheetId="2" r:id="rId2"/>
    <sheet name="Sheet3" sheetId="3" r:id="rId3"/>
    <sheet name="Sheet1" sheetId="4" r:id="rId4"/>
    <sheet name="Sheet2" sheetId="5" r:id="rId5"/>
  </sheets>
  <calcPr calcId="125725"/>
</workbook>
</file>

<file path=xl/calcChain.xml><?xml version="1.0" encoding="utf-8"?>
<calcChain xmlns="http://schemas.openxmlformats.org/spreadsheetml/2006/main">
  <c r="J12" i="5"/>
  <c r="I12"/>
  <c r="F12"/>
  <c r="E12"/>
  <c r="I11"/>
  <c r="J10"/>
  <c r="I10"/>
  <c r="F10"/>
  <c r="E10"/>
  <c r="J9"/>
  <c r="I9"/>
  <c r="F9"/>
  <c r="E9"/>
  <c r="J8"/>
  <c r="I8"/>
  <c r="F8"/>
  <c r="E8"/>
  <c r="J7"/>
  <c r="I7"/>
  <c r="F7"/>
  <c r="E7"/>
  <c r="J6"/>
  <c r="I6"/>
  <c r="F6"/>
  <c r="E6"/>
  <c r="J5"/>
  <c r="I5"/>
  <c r="F5"/>
  <c r="E5"/>
  <c r="J4"/>
  <c r="I4"/>
  <c r="F4"/>
  <c r="E4"/>
  <c r="J3"/>
  <c r="I3"/>
  <c r="F3"/>
  <c r="E3"/>
  <c r="J133" i="1"/>
  <c r="F133"/>
  <c r="J132"/>
  <c r="F132"/>
  <c r="J131"/>
  <c r="F131"/>
  <c r="J130"/>
  <c r="F130"/>
  <c r="J129"/>
  <c r="F129"/>
  <c r="J128"/>
  <c r="F128"/>
  <c r="J127"/>
  <c r="F127"/>
  <c r="J126"/>
  <c r="F126"/>
  <c r="J125"/>
  <c r="F125"/>
  <c r="J124"/>
  <c r="F124"/>
  <c r="J123"/>
  <c r="F123"/>
  <c r="J122"/>
  <c r="F122"/>
  <c r="J121"/>
  <c r="F121"/>
  <c r="J120"/>
  <c r="F120"/>
  <c r="J119"/>
  <c r="F119"/>
  <c r="J118"/>
  <c r="F118"/>
  <c r="J117"/>
  <c r="F117"/>
  <c r="J116"/>
  <c r="F116"/>
  <c r="J115"/>
  <c r="F115"/>
  <c r="J114"/>
  <c r="F114"/>
  <c r="J113"/>
  <c r="F113"/>
  <c r="J112"/>
  <c r="F112"/>
  <c r="J111"/>
  <c r="F111"/>
  <c r="J110"/>
  <c r="F110"/>
  <c r="J109"/>
  <c r="F109"/>
  <c r="J108"/>
  <c r="F108"/>
  <c r="J107"/>
  <c r="F107"/>
  <c r="J106"/>
  <c r="F106"/>
  <c r="J105"/>
  <c r="F105"/>
  <c r="J104"/>
  <c r="F104"/>
  <c r="J103"/>
  <c r="F103"/>
  <c r="J102"/>
  <c r="F102"/>
  <c r="J101"/>
  <c r="F101"/>
  <c r="J100"/>
  <c r="F100"/>
  <c r="J99"/>
  <c r="F99"/>
  <c r="J98"/>
  <c r="F98"/>
  <c r="J97"/>
  <c r="F97"/>
  <c r="J96"/>
  <c r="F96"/>
  <c r="J95"/>
  <c r="F95"/>
  <c r="J94"/>
  <c r="F94"/>
  <c r="J93"/>
  <c r="F93"/>
  <c r="J92"/>
  <c r="F92"/>
  <c r="J91"/>
  <c r="F91"/>
  <c r="J90"/>
  <c r="F90"/>
  <c r="J89"/>
  <c r="F89"/>
  <c r="J88"/>
  <c r="F88"/>
  <c r="J87"/>
  <c r="F87"/>
  <c r="J86"/>
  <c r="F86"/>
  <c r="J85"/>
  <c r="F85"/>
  <c r="J84"/>
  <c r="F84"/>
  <c r="J83"/>
  <c r="F83"/>
  <c r="J82"/>
  <c r="F82"/>
  <c r="J81"/>
  <c r="F81"/>
  <c r="J80"/>
  <c r="F80"/>
  <c r="J79"/>
  <c r="F79"/>
  <c r="J78"/>
  <c r="F78"/>
  <c r="J77"/>
  <c r="F77"/>
  <c r="J76"/>
  <c r="F76"/>
  <c r="J75"/>
  <c r="F75"/>
  <c r="J74"/>
  <c r="F74"/>
  <c r="J73"/>
  <c r="F73"/>
  <c r="J72"/>
  <c r="F72"/>
  <c r="J71"/>
  <c r="F71"/>
  <c r="J70"/>
  <c r="F70"/>
  <c r="J69"/>
  <c r="F69"/>
  <c r="J68"/>
  <c r="F68"/>
  <c r="J67"/>
  <c r="F67"/>
  <c r="J66"/>
  <c r="F66"/>
  <c r="J65"/>
  <c r="F65"/>
  <c r="J64"/>
  <c r="F64"/>
  <c r="J63"/>
  <c r="F63"/>
  <c r="J62"/>
  <c r="F62"/>
  <c r="J61"/>
  <c r="F61"/>
  <c r="J60"/>
  <c r="F60"/>
  <c r="J59"/>
  <c r="F59"/>
  <c r="J58"/>
  <c r="F58"/>
  <c r="J57"/>
  <c r="F57"/>
  <c r="J56"/>
  <c r="F56"/>
  <c r="J55"/>
  <c r="F55"/>
  <c r="J54"/>
  <c r="F54"/>
  <c r="J53"/>
  <c r="F53"/>
  <c r="J52"/>
  <c r="F52"/>
  <c r="J51"/>
  <c r="F51"/>
  <c r="J50"/>
  <c r="F50"/>
  <c r="J49"/>
  <c r="F49"/>
  <c r="J48"/>
  <c r="F48"/>
  <c r="J47"/>
  <c r="F47"/>
  <c r="J46"/>
  <c r="F46"/>
  <c r="J45"/>
  <c r="F45"/>
  <c r="J44"/>
  <c r="F44"/>
  <c r="J43"/>
  <c r="F43"/>
  <c r="J42"/>
  <c r="F42"/>
  <c r="J41"/>
  <c r="F41"/>
  <c r="J40"/>
  <c r="F40"/>
  <c r="J39"/>
  <c r="F39"/>
  <c r="J38"/>
  <c r="F38"/>
  <c r="J37"/>
  <c r="F37"/>
  <c r="J36"/>
  <c r="F36"/>
  <c r="J35"/>
  <c r="F35"/>
  <c r="J34"/>
  <c r="F34"/>
  <c r="J33"/>
  <c r="F33"/>
  <c r="J32"/>
  <c r="F32"/>
  <c r="J31"/>
  <c r="F31"/>
  <c r="J30"/>
  <c r="F30"/>
  <c r="J29"/>
  <c r="F29"/>
  <c r="J28"/>
  <c r="F28"/>
  <c r="J27"/>
  <c r="F27"/>
  <c r="J26"/>
  <c r="F26"/>
  <c r="J25"/>
  <c r="F25"/>
  <c r="J24"/>
  <c r="F24"/>
  <c r="J23"/>
  <c r="F23"/>
  <c r="J22"/>
  <c r="F22"/>
  <c r="J21"/>
  <c r="F21"/>
  <c r="J20"/>
  <c r="F20"/>
  <c r="J18"/>
  <c r="F18"/>
  <c r="J17"/>
  <c r="F17"/>
  <c r="J16"/>
  <c r="F16"/>
  <c r="J15"/>
  <c r="F15"/>
  <c r="J14"/>
  <c r="F14"/>
  <c r="J13"/>
  <c r="F13"/>
  <c r="J12"/>
  <c r="I12"/>
  <c r="F12"/>
  <c r="E12"/>
  <c r="I11"/>
  <c r="J10"/>
  <c r="I10"/>
  <c r="F10"/>
  <c r="E10"/>
  <c r="J9"/>
  <c r="I9"/>
  <c r="F9"/>
  <c r="E9"/>
  <c r="J8"/>
  <c r="I8"/>
  <c r="F8"/>
  <c r="E8"/>
  <c r="J7"/>
  <c r="I7"/>
  <c r="F7"/>
  <c r="E7"/>
  <c r="J6"/>
  <c r="I6"/>
  <c r="F6"/>
  <c r="E6"/>
  <c r="J5"/>
  <c r="I5"/>
  <c r="F5"/>
  <c r="E5"/>
  <c r="J4"/>
  <c r="I4"/>
  <c r="F4"/>
  <c r="E4"/>
  <c r="J3"/>
  <c r="I3"/>
  <c r="F3"/>
  <c r="E3"/>
</calcChain>
</file>

<file path=xl/sharedStrings.xml><?xml version="1.0" encoding="utf-8"?>
<sst xmlns="http://schemas.openxmlformats.org/spreadsheetml/2006/main" count="760" uniqueCount="265">
  <si>
    <t>板卡编号</t>
  </si>
  <si>
    <t>模块名称</t>
  </si>
  <si>
    <t>命令名称</t>
  </si>
  <si>
    <t>命令号（10进制）</t>
  </si>
  <si>
    <t>命令格式</t>
  </si>
  <si>
    <t>应答格式</t>
  </si>
  <si>
    <t>间接应答格式</t>
  </si>
  <si>
    <t>间接应答格式说明</t>
  </si>
  <si>
    <t>下发ID</t>
  </si>
  <si>
    <t>命令号</t>
  </si>
  <si>
    <t>参数</t>
  </si>
  <si>
    <t>参数说明</t>
  </si>
  <si>
    <t>上发ID</t>
  </si>
  <si>
    <t>一号板</t>
  </si>
  <si>
    <t>取样本通道</t>
  </si>
  <si>
    <t>复位取样本通道</t>
  </si>
  <si>
    <t>XX</t>
  </si>
  <si>
    <t>XX=80 成功；00 失败</t>
  </si>
  <si>
    <t>移动取样本通道</t>
  </si>
  <si>
    <t>XX=位置号</t>
  </si>
  <si>
    <t>样本</t>
  </si>
  <si>
    <t>复位样本架小车</t>
  </si>
  <si>
    <t>清理样本架小车</t>
  </si>
  <si>
    <t>扫码样本架</t>
  </si>
  <si>
    <t xml:space="preserve">A0 00 01 57 30 35 0D 0A
A0 01 01 31 30 30 30 30
A0 01 02 30 32 0D 0A
A0 03 01 31 30 30 30 30
A0 03 02 31 38 0D 0A   </t>
  </si>
  <si>
    <t>每帧数据最多包含8个字节，第一个字节A0=命令号，第二个字节00=样本架条码，第二个字节01=1#样本条码以此类推，第三个字节用于条码较长时分多帧发送的序号，从01开始使用，最后一帧在结尾的地方加0D 0A；如果某个条码没有扫到，则不发送此条码。</t>
  </si>
  <si>
    <t>从样本架仓到取样本通道</t>
  </si>
  <si>
    <t>XX NN CC</t>
  </si>
  <si>
    <t>XX=位置号。NN CC 从左到右每个字节表示样本架条码的每个ASCII字符。</t>
  </si>
  <si>
    <t>A0 00 01 57 30 35 0D 0A</t>
  </si>
  <si>
    <t>只返回样本架条码。</t>
  </si>
  <si>
    <t>从取样本通道到样本架仓</t>
  </si>
  <si>
    <t>查询样本架位使用状态</t>
  </si>
  <si>
    <t>XX=80 成功，00 失败。NN CC 从左到右每个比特位表示一个位置样本架的有无。</t>
  </si>
  <si>
    <t>监测样本架位使用状态</t>
  </si>
  <si>
    <t>更新样本架位指示灯状态</t>
  </si>
  <si>
    <t>NN MM</t>
  </si>
  <si>
    <t>NN=样本架位置号;MM=指示灯颜色</t>
  </si>
  <si>
    <t xml:space="preserve">XX </t>
  </si>
  <si>
    <t>二号板</t>
  </si>
  <si>
    <t>试剂</t>
  </si>
  <si>
    <t>复位试剂</t>
  </si>
  <si>
    <t>移动试剂安装</t>
  </si>
  <si>
    <t>NN</t>
  </si>
  <si>
    <t>NN=试剂架位置号</t>
  </si>
  <si>
    <t>移动试剂加注</t>
  </si>
  <si>
    <t>NN MM PP</t>
  </si>
  <si>
    <t>NN=试剂针编号(1=试剂针1,2=试剂针2,3=试剂针3);MM=试剂架位置号;PP=试剂位置号</t>
  </si>
  <si>
    <t>查询试剂温度</t>
  </si>
  <si>
    <t>开启制冷</t>
  </si>
  <si>
    <t>关闭制冷</t>
  </si>
  <si>
    <t>XX NN</t>
  </si>
  <si>
    <t>监测试剂条码</t>
  </si>
  <si>
    <t>A0</t>
  </si>
  <si>
    <t>启动试剂仓振摇</t>
  </si>
  <si>
    <t>XX=80 成功，00 失败。</t>
  </si>
  <si>
    <t>停止试剂仓振摇</t>
  </si>
  <si>
    <t>修改日期时间</t>
  </si>
  <si>
    <t xml:space="preserve">YY yy MM dd hh mm ss </t>
  </si>
  <si>
    <t>YY=年高两位，yy=年低两位，MM=月，dd=天，hh=时，mm=分，ss=秒</t>
  </si>
  <si>
    <t>修改温度显示</t>
  </si>
  <si>
    <t>NN=整数BCD码，MM=小数BCD码</t>
  </si>
  <si>
    <t>修改颜色闪烁</t>
  </si>
  <si>
    <t>1表示白色不闪烁,2表示黄色不闪烁,3表示红色不闪烁,4表示白色闪烁,5表示黄色闪烁,6表示红色闪烁</t>
  </si>
  <si>
    <t>三号板</t>
  </si>
  <si>
    <t>底物通道</t>
  </si>
  <si>
    <t>复位底物通道</t>
  </si>
  <si>
    <t>移动底物通道</t>
  </si>
  <si>
    <t>走一格</t>
  </si>
  <si>
    <t>启动底物混匀</t>
  </si>
  <si>
    <t>停止底物混匀</t>
  </si>
  <si>
    <t>初始化底物</t>
  </si>
  <si>
    <t>NN=次数，MM=用量,PP=底物管道切换;=0不切换(默认)</t>
  </si>
  <si>
    <t>加注底物</t>
  </si>
  <si>
    <t>NN PP</t>
  </si>
  <si>
    <r>
      <t>NN=用量</t>
    </r>
    <r>
      <rPr>
        <sz val="11"/>
        <color theme="1"/>
        <rFont val="宋体"/>
        <charset val="134"/>
      </rPr>
      <t>,PP=底物管道切换;=0不切换(默认)</t>
    </r>
  </si>
  <si>
    <t>洗涤1</t>
  </si>
  <si>
    <t>复位洗涤1</t>
  </si>
  <si>
    <t>初始化洗涤1</t>
  </si>
  <si>
    <t>洗涤1洗涤反应杯</t>
  </si>
  <si>
    <t>NN MM CC DD EE FF</t>
  </si>
  <si>
    <t>NN=反应条位置号,MM=是偶次洗涤吗,CC=杯子有无状态,DD=需要加满水吗;非零为真，零为假.EE=对齐检测送杯;非零为真，零为假;FF=洗涤次数,第一次为1.</t>
  </si>
  <si>
    <t>洗涤2</t>
  </si>
  <si>
    <t>复位洗涤2</t>
  </si>
  <si>
    <t>初始化洗涤2</t>
  </si>
  <si>
    <t>洗涤2洗涤反应杯</t>
  </si>
  <si>
    <t>四号板</t>
  </si>
  <si>
    <t>加样本通道</t>
  </si>
  <si>
    <t>复位加样本通道</t>
  </si>
  <si>
    <t>启动加样本通道振摇</t>
  </si>
  <si>
    <t>停止加样本通道振摇</t>
  </si>
  <si>
    <t>样本针</t>
  </si>
  <si>
    <t>复位样本针</t>
  </si>
  <si>
    <t>初始化样本针</t>
  </si>
  <si>
    <t>取样本</t>
  </si>
  <si>
    <t>NN=容器类型;MM=用量;CC=替补头模式;DD=替补头行位置号;EE=替补头列位置号;FF=清洗模式</t>
  </si>
  <si>
    <t>XX LL VV WW YY II OO</t>
  </si>
  <si>
    <t>XX的最高位为1表示执行成功为0执行失败；次高位为1液面探测成功为0失败；最低两位为空吸旗标；LL=距离高位；VV=距离低位；WW YY=空吸初值；II OO=空吸终值。</t>
  </si>
  <si>
    <t>加样本</t>
  </si>
  <si>
    <t>NN=反应条位置号;MM=反应杯位置号;PP=用量</t>
  </si>
  <si>
    <t>清洗样本针</t>
  </si>
  <si>
    <t>浸泡样本针</t>
  </si>
  <si>
    <t>NN=行程高字节;MM=行程低字节;PP=用量</t>
  </si>
  <si>
    <t>计数复位样本针</t>
  </si>
  <si>
    <t>稀释针</t>
  </si>
  <si>
    <t>复位稀释针</t>
  </si>
  <si>
    <t>XX=80 成功；01 失败</t>
  </si>
  <si>
    <t>加稀释液</t>
  </si>
  <si>
    <t>NN MM PP CC</t>
  </si>
  <si>
    <t>NN=反应条位置号;MM=反应杯位置号;PP=用量,CC=稀释液管道切换</t>
  </si>
  <si>
    <t>取稀释样本</t>
  </si>
  <si>
    <t>NN MM PP CC DD EE FF</t>
  </si>
  <si>
    <t>NN=反应条位置号;MM=反应杯位置号;PP=用量;CC=替补头模式;DD=替补头行位置号;EE=替补头列位置号;FF=清洗模式</t>
  </si>
  <si>
    <t>吸稀释液</t>
  </si>
  <si>
    <t>五号板</t>
  </si>
  <si>
    <t>加试剂通道</t>
  </si>
  <si>
    <t>复位加试剂通道</t>
  </si>
  <si>
    <t>试剂针1</t>
  </si>
  <si>
    <t>复位试剂针1</t>
  </si>
  <si>
    <t>初始化试剂针1管路</t>
  </si>
  <si>
    <t>试剂针1探测余量</t>
  </si>
  <si>
    <t>NN=试剂架位置;MM=试剂位置号</t>
  </si>
  <si>
    <t>XX LL VV</t>
  </si>
  <si>
    <t>XX=80 成功；00 失败。LL=距离高位；VV=距离低位</t>
  </si>
  <si>
    <t>取试剂1</t>
  </si>
  <si>
    <r>
      <rPr>
        <sz val="11"/>
        <color theme="1"/>
        <rFont val="宋体"/>
        <charset val="134"/>
      </rPr>
      <t xml:space="preserve">NN MM CC </t>
    </r>
    <r>
      <rPr>
        <sz val="11"/>
        <color theme="1"/>
        <rFont val="宋体"/>
        <charset val="134"/>
      </rPr>
      <t>PP</t>
    </r>
    <r>
      <rPr>
        <sz val="11"/>
        <color theme="1"/>
        <rFont val="宋体"/>
        <charset val="134"/>
      </rPr>
      <t xml:space="preserve"> ZZ</t>
    </r>
  </si>
  <si>
    <t>NN=试剂架位置号;MM=试剂位置号;CC=用量;PP=项目编号高位;ZZ=项目编号低位</t>
  </si>
  <si>
    <t>加试剂1</t>
  </si>
  <si>
    <t>NN=反应条位置号;MM=反应杯位置号</t>
  </si>
  <si>
    <t>清洗试剂针1</t>
  </si>
  <si>
    <r>
      <rPr>
        <sz val="11"/>
        <color theme="1"/>
        <rFont val="宋体"/>
        <charset val="134"/>
      </rPr>
      <t>浸泡试剂针</t>
    </r>
    <r>
      <rPr>
        <sz val="11"/>
        <color theme="1"/>
        <rFont val="宋体"/>
        <charset val="134"/>
      </rPr>
      <t>1</t>
    </r>
  </si>
  <si>
    <t>探测清洗试剂针1</t>
  </si>
  <si>
    <t>试剂针2</t>
  </si>
  <si>
    <t>复位试剂针2</t>
  </si>
  <si>
    <t>初始化试剂针2管路</t>
  </si>
  <si>
    <t>试剂针2探测余量</t>
  </si>
  <si>
    <t>取试剂2</t>
  </si>
  <si>
    <t>加试剂2</t>
  </si>
  <si>
    <t>清洗试剂针2</t>
  </si>
  <si>
    <t>浸泡试剂针2</t>
  </si>
  <si>
    <t>探测清洗试剂针2</t>
  </si>
  <si>
    <t>试剂针3</t>
  </si>
  <si>
    <t>复位试剂针3</t>
  </si>
  <si>
    <t>初始化试剂针3管路</t>
  </si>
  <si>
    <t>试剂针3探测余量</t>
  </si>
  <si>
    <t>取试剂3</t>
  </si>
  <si>
    <t>加试剂3</t>
  </si>
  <si>
    <t>清洗试剂针3</t>
  </si>
  <si>
    <t>浸泡试剂针3</t>
  </si>
  <si>
    <t>探测清洗试剂针3</t>
  </si>
  <si>
    <t>温度</t>
  </si>
  <si>
    <t>查询孵育温度</t>
  </si>
  <si>
    <t>XX LL LL1 VV VV1</t>
  </si>
  <si>
    <r>
      <rPr>
        <sz val="11"/>
        <color indexed="8"/>
        <rFont val="宋体"/>
        <charset val="134"/>
      </rPr>
      <t>XX=80 成功；00 失败。</t>
    </r>
    <r>
      <rPr>
        <sz val="11"/>
        <color theme="1"/>
        <rFont val="宋体"/>
        <charset val="134"/>
      </rPr>
      <t>LL LL1=孵育温度；VV VV1=环境温度。</t>
    </r>
  </si>
  <si>
    <t>管路</t>
  </si>
  <si>
    <t>查询压力</t>
  </si>
  <si>
    <t>XX LL VV II</t>
  </si>
  <si>
    <r>
      <rPr>
        <sz val="11"/>
        <color indexed="8"/>
        <rFont val="宋体"/>
        <charset val="134"/>
      </rPr>
      <t>XX=80 成功；00 失败。LL =清水瓶压力；VV =废液瓶压力</t>
    </r>
    <r>
      <rPr>
        <sz val="11"/>
        <color theme="1"/>
        <rFont val="宋体"/>
        <charset val="134"/>
      </rPr>
      <t xml:space="preserve"> ；II=洗液瓶压力。</t>
    </r>
  </si>
  <si>
    <t>恒定压力</t>
  </si>
  <si>
    <t>XX=80 成功；00 失败。NN的D0位为1指示洗液瓶漏气；NN的D1位为1指示清水瓶漏气；NN的D2位为1指示废液瓶漏气。</t>
  </si>
  <si>
    <t>补充清水</t>
  </si>
  <si>
    <t>XX=80 成功；01 失败。NN的D0位为1指示清水补不足；NN的D1位为1指示废液排不足。</t>
  </si>
  <si>
    <t>补充洗液</t>
  </si>
  <si>
    <t>NN=补水时间</t>
  </si>
  <si>
    <t>电子称</t>
  </si>
  <si>
    <t>设置水量传感器参数</t>
  </si>
  <si>
    <t>NN=传感器编号(1,2,3)，MM=命传感器参数(0=不动作;1=去皮;2=零点校准;3=满量程校准)</t>
  </si>
  <si>
    <t xml:space="preserve">保存水量传感器参数 </t>
  </si>
  <si>
    <t>查询三瓶余量</t>
  </si>
  <si>
    <t>XX LL LL1 VV VV1 OO OO1</t>
  </si>
  <si>
    <t>XX=80 成功；00 失败。LL LL1=废液瓶余量；VV VV1 = 清水瓶余量；OO OO1=洗液瓶余量。</t>
  </si>
  <si>
    <t>六号板</t>
  </si>
  <si>
    <t>小车1</t>
  </si>
  <si>
    <t>复位小车1</t>
  </si>
  <si>
    <t>A8</t>
  </si>
  <si>
    <t>计数复位小车1</t>
  </si>
  <si>
    <t>小车1扫描反应条</t>
  </si>
  <si>
    <t>NN=系统号（加样本小车=1，加试剂小车=2，试剂混匀小车=3，孵育=4，洗涤=5，底物混匀小车=6，反应=7）</t>
  </si>
  <si>
    <t>从小车1到反应通道</t>
  </si>
  <si>
    <t>NN=反应位置号</t>
  </si>
  <si>
    <t>小车1扫描反应杯</t>
  </si>
  <si>
    <t>NN=系统号（加样本小车=1，加试剂小车=2，试剂混匀小车=3，孵育=4，洗涤=5，底物混匀小车=6，反应=7）；MM=位置号</t>
  </si>
  <si>
    <t>从加样本通道到反应通道</t>
  </si>
  <si>
    <t>NN=原始位置号；MM=目的位置号</t>
  </si>
  <si>
    <t>XX的最高位为1表示执行成功为0执行失败；次高位为1取得成功为0失败</t>
  </si>
  <si>
    <t>从加试剂通道到反应通道</t>
  </si>
  <si>
    <t>从反应通道到加样本通道</t>
  </si>
  <si>
    <t>从加样本通道到加试剂通道</t>
  </si>
  <si>
    <t>从洗涤2到加试剂通道</t>
  </si>
  <si>
    <t>从洗涤1到加试剂通道</t>
  </si>
  <si>
    <t>从底物通道到反应通道</t>
  </si>
  <si>
    <t>从加试剂通道到底物通道</t>
  </si>
  <si>
    <t>XX的最高位为1表示执行成功为0执行失败；次高位为1取得成功为1失败</t>
  </si>
  <si>
    <t>从底物通道到加试剂通道</t>
  </si>
  <si>
    <t>从反应通道到加试剂通道</t>
  </si>
  <si>
    <t>小车2</t>
  </si>
  <si>
    <t>复位小车2</t>
  </si>
  <si>
    <t>计数复位小车2</t>
  </si>
  <si>
    <t>小车2扫描反应条</t>
  </si>
  <si>
    <t>从小车2到孵育</t>
  </si>
  <si>
    <t>NN=孵育位置号</t>
  </si>
  <si>
    <t>小车2扫描反应杯</t>
  </si>
  <si>
    <t>从洗涤2到底物通道</t>
  </si>
  <si>
    <t>从孵育到反应通道</t>
  </si>
  <si>
    <t>从洗涤1到反应通道</t>
  </si>
  <si>
    <t>从反应通道到孵育</t>
  </si>
  <si>
    <t>从洗涤2到反应通道</t>
  </si>
  <si>
    <t>从孵育到洗涤1</t>
  </si>
  <si>
    <t>从洗涤1到底物通道</t>
  </si>
  <si>
    <t>从孵育到洗涤2</t>
  </si>
  <si>
    <t>从孵育到底物通道</t>
  </si>
  <si>
    <t>从底物通道到孵育</t>
  </si>
  <si>
    <t>七号板</t>
  </si>
  <si>
    <t>检测抓手</t>
  </si>
  <si>
    <t>复位检测抓手</t>
  </si>
  <si>
    <t>B0</t>
  </si>
  <si>
    <t>计数复位检测抓手</t>
  </si>
  <si>
    <t>初始化激发液</t>
  </si>
  <si>
    <t>NN=次数，MM=用量</t>
  </si>
  <si>
    <t>从反应通道到检测仓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</si>
  <si>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N=反应条位置号,MM=反应杯位置号</t>
    </r>
  </si>
  <si>
    <t>从检测仓到废料仓</t>
  </si>
  <si>
    <t>从反应通道到废料仓</t>
  </si>
  <si>
    <t>NN=反应条位置号,MM=反应杯位置号</t>
  </si>
  <si>
    <t>复位检测仓</t>
  </si>
  <si>
    <t>读发光值</t>
  </si>
  <si>
    <t>NN MM CC PP</t>
  </si>
  <si>
    <t>NN=项目编号高位；MM=项目编号低位;CC=底物用量;PP=检测模式</t>
  </si>
  <si>
    <t>XX LL VV II OO</t>
  </si>
  <si>
    <t>XX=80 成功；00 失败；LL=发光值高字节；VV=发光值次高字节；II=发光值第三字节；OO=发光值最后一个字节。</t>
  </si>
  <si>
    <t>反应通道</t>
  </si>
  <si>
    <t>复位反应通道</t>
  </si>
  <si>
    <t>废料仓</t>
  </si>
  <si>
    <t>复位废料仓</t>
  </si>
  <si>
    <t>弹出废料仓</t>
  </si>
  <si>
    <t>八号板</t>
  </si>
  <si>
    <t>排杯抓手</t>
  </si>
  <si>
    <t>复位排杯抓手</t>
  </si>
  <si>
    <t>B8</t>
  </si>
  <si>
    <t>从排杯到加样本通道</t>
  </si>
  <si>
    <t>XX的最高位为1表示执行成功为0执行失败；次高位为1取得成功为0取得失败；</t>
  </si>
  <si>
    <t>从加样本小车到废料</t>
  </si>
  <si>
    <t>排杯</t>
  </si>
  <si>
    <t>启动排杯</t>
  </si>
  <si>
    <t>停止排杯</t>
  </si>
  <si>
    <t>查询排杯状态</t>
  </si>
  <si>
    <t>Tip头</t>
  </si>
  <si>
    <t>复位Tip头</t>
  </si>
  <si>
    <t>弹出Tip头</t>
  </si>
  <si>
    <t>移动Tip头</t>
  </si>
  <si>
    <t>NN=位置号</t>
  </si>
  <si>
    <t>修改记录：</t>
  </si>
  <si>
    <t>日期</t>
  </si>
  <si>
    <t>记录</t>
  </si>
  <si>
    <t>修改人</t>
  </si>
  <si>
    <t>初稿</t>
  </si>
  <si>
    <t>何陶</t>
  </si>
  <si>
    <t>统一名称，增加扫描反应条以及反应杯命令参数说明。</t>
  </si>
  <si>
    <t>移动试剂命令参数确定</t>
  </si>
  <si>
    <t>增加试剂有无及试剂条码监测功能</t>
  </si>
  <si>
    <t>核对命令完整</t>
  </si>
  <si>
    <t xml:space="preserve">A0 00 01 57 30 35 0D 0A
A0 01 01 31 30 30 30 30
A0 01 02 30 32 0D 0A
A0 03 01 31 30 30 30 30
A0 03 02 31 38 0D 0A   </t>
    <phoneticPr fontId="7" type="noConversion"/>
  </si>
  <si>
    <t xml:space="preserve">XX NN MM </t>
    <phoneticPr fontId="7" type="noConversion"/>
  </si>
  <si>
    <t>NN=温度整数部分；MM=温度小数部分</t>
    <phoneticPr fontId="7" type="noConversion"/>
  </si>
  <si>
    <t>0F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</si>
</sst>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opLeftCell="A2" zoomScale="85" zoomScaleNormal="85" workbookViewId="0">
      <pane xSplit="3" ySplit="1" topLeftCell="D3" activePane="bottomRight" state="frozen"/>
      <selection pane="topRight"/>
      <selection pane="bottomLeft"/>
      <selection pane="bottomRight" sqref="A1:N12"/>
    </sheetView>
  </sheetViews>
  <sheetFormatPr defaultColWidth="9" defaultRowHeight="13.5"/>
  <cols>
    <col min="1" max="1" width="9" style="44"/>
    <col min="2" max="2" width="13" style="44" customWidth="1"/>
    <col min="3" max="3" width="25.5" style="44" customWidth="1"/>
    <col min="4" max="4" width="18" style="29" customWidth="1"/>
    <col min="5" max="5" width="7.25" style="6" customWidth="1"/>
    <col min="6" max="6" width="8.5" style="6" customWidth="1"/>
    <col min="7" max="7" width="18.5" style="6" customWidth="1"/>
    <col min="8" max="8" width="26.75" style="6" customWidth="1"/>
    <col min="9" max="9" width="6.875" style="6" customWidth="1"/>
    <col min="10" max="10" width="7.375" style="6" customWidth="1"/>
    <col min="11" max="11" width="11.875" style="6" customWidth="1"/>
    <col min="12" max="12" width="25" style="6" customWidth="1"/>
    <col min="13" max="13" width="40.5" customWidth="1"/>
    <col min="14" max="14" width="48.625" customWidth="1"/>
  </cols>
  <sheetData>
    <row r="1" spans="1:14" s="1" customFormat="1" ht="6.75" hidden="1" customHeight="1">
      <c r="A1" s="48" t="s">
        <v>0</v>
      </c>
      <c r="B1" s="48" t="s">
        <v>1</v>
      </c>
      <c r="C1" s="48" t="s">
        <v>2</v>
      </c>
      <c r="D1" s="48" t="s">
        <v>3</v>
      </c>
      <c r="E1" s="59" t="s">
        <v>4</v>
      </c>
      <c r="F1" s="60"/>
      <c r="G1" s="60"/>
      <c r="H1" s="61"/>
      <c r="I1" s="62" t="s">
        <v>5</v>
      </c>
      <c r="J1" s="63"/>
      <c r="K1" s="63"/>
      <c r="L1" s="64"/>
      <c r="M1" s="49" t="s">
        <v>6</v>
      </c>
      <c r="N1" s="49" t="s">
        <v>7</v>
      </c>
    </row>
    <row r="2" spans="1:14" s="1" customFormat="1" ht="13.5" customHeight="1">
      <c r="A2" s="48"/>
      <c r="B2" s="48"/>
      <c r="C2" s="48"/>
      <c r="D2" s="48"/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9</v>
      </c>
      <c r="K2" s="7" t="s">
        <v>10</v>
      </c>
      <c r="L2" s="7" t="s">
        <v>11</v>
      </c>
      <c r="M2" s="50"/>
      <c r="N2" s="50"/>
    </row>
    <row r="3" spans="1:14" s="1" customFormat="1">
      <c r="A3" s="56" t="s">
        <v>13</v>
      </c>
      <c r="B3" s="55" t="s">
        <v>14</v>
      </c>
      <c r="C3" s="18" t="s">
        <v>15</v>
      </c>
      <c r="D3" s="25">
        <v>9</v>
      </c>
      <c r="E3" s="10" t="str">
        <f>DEC2HEX(8,2)</f>
        <v>08</v>
      </c>
      <c r="F3" s="10" t="str">
        <f>DEC2HEX(D3,2)</f>
        <v>09</v>
      </c>
      <c r="G3" s="8"/>
      <c r="H3" s="9"/>
      <c r="I3" s="10" t="str">
        <f>DEC2HEX(128,2)</f>
        <v>80</v>
      </c>
      <c r="J3" s="10" t="str">
        <f>DEC2HEX(D3,2)</f>
        <v>09</v>
      </c>
      <c r="K3" s="10" t="s">
        <v>16</v>
      </c>
      <c r="L3" s="9" t="s">
        <v>17</v>
      </c>
      <c r="M3" s="18"/>
      <c r="N3" s="18"/>
    </row>
    <row r="4" spans="1:14" s="1" customFormat="1">
      <c r="A4" s="57"/>
      <c r="B4" s="55"/>
      <c r="C4" s="18" t="s">
        <v>18</v>
      </c>
      <c r="D4" s="25">
        <v>10</v>
      </c>
      <c r="E4" s="10" t="str">
        <f t="shared" ref="E4:E12" si="0">DEC2HEX(8,2)</f>
        <v>08</v>
      </c>
      <c r="F4" s="10" t="str">
        <f>DEC2HEX(D4,2)</f>
        <v>0A</v>
      </c>
      <c r="G4" s="8" t="s">
        <v>16</v>
      </c>
      <c r="H4" s="9" t="s">
        <v>19</v>
      </c>
      <c r="I4" s="10" t="str">
        <f t="shared" ref="I4:I12" si="1">DEC2HEX(128,2)</f>
        <v>80</v>
      </c>
      <c r="J4" s="10" t="str">
        <f>DEC2HEX(D4,2)</f>
        <v>0A</v>
      </c>
      <c r="K4" s="10" t="s">
        <v>16</v>
      </c>
      <c r="L4" s="13" t="s">
        <v>17</v>
      </c>
      <c r="M4" s="18"/>
      <c r="N4" s="18"/>
    </row>
    <row r="5" spans="1:14" s="1" customFormat="1">
      <c r="A5" s="57"/>
      <c r="B5" s="55" t="s">
        <v>20</v>
      </c>
      <c r="C5" s="18" t="s">
        <v>21</v>
      </c>
      <c r="D5" s="25">
        <v>11</v>
      </c>
      <c r="E5" s="10" t="str">
        <f t="shared" si="0"/>
        <v>08</v>
      </c>
      <c r="F5" s="10" t="str">
        <f>DEC2HEX(D5,2)</f>
        <v>0B</v>
      </c>
      <c r="G5" s="8"/>
      <c r="H5" s="9"/>
      <c r="I5" s="10" t="str">
        <f t="shared" si="1"/>
        <v>80</v>
      </c>
      <c r="J5" s="10" t="str">
        <f t="shared" ref="J5:J12" si="2">DEC2HEX(D5,2)</f>
        <v>0B</v>
      </c>
      <c r="K5" s="10" t="s">
        <v>16</v>
      </c>
      <c r="L5" s="9" t="s">
        <v>17</v>
      </c>
      <c r="M5" s="18"/>
      <c r="N5" s="18"/>
    </row>
    <row r="6" spans="1:14" s="1" customFormat="1">
      <c r="A6" s="57"/>
      <c r="B6" s="55"/>
      <c r="C6" s="18" t="s">
        <v>22</v>
      </c>
      <c r="D6" s="25">
        <v>12</v>
      </c>
      <c r="E6" s="10" t="str">
        <f t="shared" si="0"/>
        <v>08</v>
      </c>
      <c r="F6" s="10" t="str">
        <f t="shared" ref="F6:F12" si="3">DEC2HEX(D6,2)</f>
        <v>0C</v>
      </c>
      <c r="G6" s="8" t="s">
        <v>16</v>
      </c>
      <c r="H6" s="9" t="s">
        <v>19</v>
      </c>
      <c r="I6" s="10" t="str">
        <f t="shared" si="1"/>
        <v>80</v>
      </c>
      <c r="J6" s="10" t="str">
        <f t="shared" si="2"/>
        <v>0C</v>
      </c>
      <c r="K6" s="10" t="s">
        <v>16</v>
      </c>
      <c r="L6" s="9" t="s">
        <v>17</v>
      </c>
      <c r="M6" s="18"/>
      <c r="N6" s="18"/>
    </row>
    <row r="7" spans="1:14" s="1" customFormat="1" ht="67.5">
      <c r="A7" s="57"/>
      <c r="B7" s="55"/>
      <c r="C7" s="18" t="s">
        <v>23</v>
      </c>
      <c r="D7" s="25">
        <v>13</v>
      </c>
      <c r="E7" s="10" t="str">
        <f t="shared" si="0"/>
        <v>08</v>
      </c>
      <c r="F7" s="10" t="str">
        <f t="shared" si="3"/>
        <v>0D</v>
      </c>
      <c r="G7" s="8" t="s">
        <v>16</v>
      </c>
      <c r="H7" s="9" t="s">
        <v>19</v>
      </c>
      <c r="I7" s="10" t="str">
        <f t="shared" si="1"/>
        <v>80</v>
      </c>
      <c r="J7" s="10" t="str">
        <f t="shared" si="2"/>
        <v>0D</v>
      </c>
      <c r="K7" s="10" t="s">
        <v>16</v>
      </c>
      <c r="L7" s="9" t="s">
        <v>17</v>
      </c>
      <c r="M7" s="19" t="s">
        <v>24</v>
      </c>
      <c r="N7" s="19" t="s">
        <v>25</v>
      </c>
    </row>
    <row r="8" spans="1:14" s="1" customFormat="1" ht="40.5">
      <c r="A8" s="57"/>
      <c r="B8" s="55"/>
      <c r="C8" s="18" t="s">
        <v>26</v>
      </c>
      <c r="D8" s="25">
        <v>14</v>
      </c>
      <c r="E8" s="10" t="str">
        <f t="shared" si="0"/>
        <v>08</v>
      </c>
      <c r="F8" s="10" t="str">
        <f t="shared" si="3"/>
        <v>0E</v>
      </c>
      <c r="G8" s="8" t="s">
        <v>27</v>
      </c>
      <c r="H8" s="9" t="s">
        <v>28</v>
      </c>
      <c r="I8" s="10" t="str">
        <f t="shared" si="1"/>
        <v>80</v>
      </c>
      <c r="J8" s="10" t="str">
        <f t="shared" si="2"/>
        <v>0E</v>
      </c>
      <c r="K8" s="10" t="s">
        <v>16</v>
      </c>
      <c r="L8" s="9" t="s">
        <v>17</v>
      </c>
      <c r="M8" s="18" t="s">
        <v>29</v>
      </c>
      <c r="N8" s="18" t="s">
        <v>30</v>
      </c>
    </row>
    <row r="9" spans="1:14" s="1" customFormat="1">
      <c r="A9" s="57"/>
      <c r="B9" s="55"/>
      <c r="C9" s="18" t="s">
        <v>31</v>
      </c>
      <c r="D9" s="25">
        <v>15</v>
      </c>
      <c r="E9" s="10" t="str">
        <f t="shared" si="0"/>
        <v>08</v>
      </c>
      <c r="F9" s="10" t="str">
        <f t="shared" si="3"/>
        <v>0F</v>
      </c>
      <c r="G9" s="8" t="s">
        <v>16</v>
      </c>
      <c r="H9" s="9" t="s">
        <v>19</v>
      </c>
      <c r="I9" s="10" t="str">
        <f t="shared" si="1"/>
        <v>80</v>
      </c>
      <c r="J9" s="10" t="str">
        <f t="shared" si="2"/>
        <v>0F</v>
      </c>
      <c r="K9" s="10" t="s">
        <v>16</v>
      </c>
      <c r="L9" s="9" t="s">
        <v>17</v>
      </c>
      <c r="M9" s="18"/>
      <c r="N9" s="18"/>
    </row>
    <row r="10" spans="1:14" s="1" customFormat="1" ht="40.5">
      <c r="A10" s="57"/>
      <c r="B10" s="55"/>
      <c r="C10" s="18" t="s">
        <v>32</v>
      </c>
      <c r="D10" s="25">
        <v>16</v>
      </c>
      <c r="E10" s="10" t="str">
        <f t="shared" si="0"/>
        <v>08</v>
      </c>
      <c r="F10" s="10" t="str">
        <f t="shared" si="3"/>
        <v>10</v>
      </c>
      <c r="G10" s="8"/>
      <c r="H10" s="9"/>
      <c r="I10" s="10" t="str">
        <f t="shared" si="1"/>
        <v>80</v>
      </c>
      <c r="J10" s="10" t="str">
        <f t="shared" si="2"/>
        <v>10</v>
      </c>
      <c r="K10" s="10" t="s">
        <v>27</v>
      </c>
      <c r="L10" s="9" t="s">
        <v>33</v>
      </c>
      <c r="M10" s="18"/>
      <c r="N10" s="18"/>
    </row>
    <row r="11" spans="1:14" s="1" customFormat="1" ht="40.5">
      <c r="A11" s="57"/>
      <c r="B11" s="55"/>
      <c r="C11" s="18" t="s">
        <v>34</v>
      </c>
      <c r="D11" s="25"/>
      <c r="E11" s="10"/>
      <c r="F11" s="10"/>
      <c r="G11" s="10"/>
      <c r="H11" s="9"/>
      <c r="I11" s="10" t="str">
        <f t="shared" si="1"/>
        <v>80</v>
      </c>
      <c r="J11" s="10">
        <v>10</v>
      </c>
      <c r="K11" s="10" t="s">
        <v>27</v>
      </c>
      <c r="L11" s="9" t="s">
        <v>33</v>
      </c>
      <c r="M11" s="18"/>
      <c r="N11" s="18"/>
    </row>
    <row r="12" spans="1:14" s="1" customFormat="1" ht="27">
      <c r="A12" s="58"/>
      <c r="B12" s="55"/>
      <c r="C12" s="18" t="s">
        <v>35</v>
      </c>
      <c r="D12" s="25">
        <v>17</v>
      </c>
      <c r="E12" s="10" t="str">
        <f t="shared" si="0"/>
        <v>08</v>
      </c>
      <c r="F12" s="10" t="str">
        <f t="shared" si="3"/>
        <v>11</v>
      </c>
      <c r="G12" s="8" t="s">
        <v>36</v>
      </c>
      <c r="H12" s="9" t="s">
        <v>37</v>
      </c>
      <c r="I12" s="10" t="str">
        <f t="shared" si="1"/>
        <v>80</v>
      </c>
      <c r="J12" s="10" t="str">
        <f t="shared" si="2"/>
        <v>11</v>
      </c>
      <c r="K12" s="10" t="s">
        <v>38</v>
      </c>
      <c r="L12" s="9" t="s">
        <v>17</v>
      </c>
      <c r="M12" s="18"/>
      <c r="N12" s="18"/>
    </row>
    <row r="13" spans="1:14" s="1" customFormat="1">
      <c r="A13" s="56" t="s">
        <v>39</v>
      </c>
      <c r="B13" s="56" t="s">
        <v>40</v>
      </c>
      <c r="C13" s="18" t="s">
        <v>41</v>
      </c>
      <c r="D13" s="26">
        <v>9</v>
      </c>
      <c r="E13" s="15">
        <v>10</v>
      </c>
      <c r="F13" s="10" t="str">
        <f t="shared" ref="F13:F25" si="4">DEC2HEX(D13,2)</f>
        <v>09</v>
      </c>
      <c r="G13" s="11"/>
      <c r="H13" s="12"/>
      <c r="I13" s="12">
        <v>88</v>
      </c>
      <c r="J13" s="10" t="str">
        <f t="shared" ref="J13:J25" si="5">DEC2HEX(D13,2)</f>
        <v>09</v>
      </c>
      <c r="K13" s="10" t="s">
        <v>16</v>
      </c>
      <c r="L13" s="12" t="s">
        <v>17</v>
      </c>
      <c r="M13" s="18"/>
      <c r="N13" s="18"/>
    </row>
    <row r="14" spans="1:14" s="1" customFormat="1">
      <c r="A14" s="57"/>
      <c r="B14" s="57"/>
      <c r="C14" s="18" t="s">
        <v>42</v>
      </c>
      <c r="D14" s="26">
        <v>10</v>
      </c>
      <c r="E14" s="15">
        <v>10</v>
      </c>
      <c r="F14" s="10" t="str">
        <f t="shared" si="4"/>
        <v>0A</v>
      </c>
      <c r="G14" s="11" t="s">
        <v>43</v>
      </c>
      <c r="H14" s="12" t="s">
        <v>44</v>
      </c>
      <c r="I14" s="12">
        <v>88</v>
      </c>
      <c r="J14" s="10" t="str">
        <f t="shared" si="5"/>
        <v>0A</v>
      </c>
      <c r="K14" s="10" t="s">
        <v>16</v>
      </c>
      <c r="L14" s="12" t="s">
        <v>17</v>
      </c>
      <c r="M14" s="18"/>
      <c r="N14" s="18"/>
    </row>
    <row r="15" spans="1:14" s="1" customFormat="1" ht="40.5">
      <c r="A15" s="57"/>
      <c r="B15" s="57"/>
      <c r="C15" s="18" t="s">
        <v>45</v>
      </c>
      <c r="D15" s="26">
        <v>11</v>
      </c>
      <c r="E15" s="15">
        <v>10</v>
      </c>
      <c r="F15" s="10" t="str">
        <f t="shared" si="4"/>
        <v>0B</v>
      </c>
      <c r="G15" s="11" t="s">
        <v>46</v>
      </c>
      <c r="H15" s="12" t="s">
        <v>47</v>
      </c>
      <c r="I15" s="12">
        <v>88</v>
      </c>
      <c r="J15" s="10" t="str">
        <f t="shared" si="5"/>
        <v>0B</v>
      </c>
      <c r="K15" s="10" t="s">
        <v>16</v>
      </c>
      <c r="L15" s="12" t="s">
        <v>17</v>
      </c>
      <c r="M15" s="18"/>
      <c r="N15" s="18"/>
    </row>
    <row r="16" spans="1:14" s="1" customFormat="1">
      <c r="A16" s="57"/>
      <c r="B16" s="57"/>
      <c r="C16" s="31" t="s">
        <v>48</v>
      </c>
      <c r="D16" s="26">
        <v>12</v>
      </c>
      <c r="E16" s="15">
        <v>10</v>
      </c>
      <c r="F16" s="10" t="str">
        <f t="shared" si="4"/>
        <v>0C</v>
      </c>
      <c r="G16" s="11"/>
      <c r="H16" s="12"/>
      <c r="I16" s="12">
        <v>88</v>
      </c>
      <c r="J16" s="10" t="str">
        <f t="shared" si="5"/>
        <v>0C</v>
      </c>
      <c r="K16" s="10" t="s">
        <v>262</v>
      </c>
      <c r="L16" s="12" t="s">
        <v>17</v>
      </c>
      <c r="M16" s="18" t="s">
        <v>263</v>
      </c>
      <c r="N16" s="18"/>
    </row>
    <row r="17" spans="1:14" s="1" customFormat="1">
      <c r="A17" s="57"/>
      <c r="B17" s="57"/>
      <c r="C17" s="31" t="s">
        <v>49</v>
      </c>
      <c r="D17" s="26">
        <v>13</v>
      </c>
      <c r="E17" s="15">
        <v>10</v>
      </c>
      <c r="F17" s="10" t="str">
        <f t="shared" si="4"/>
        <v>0D</v>
      </c>
      <c r="G17" s="11"/>
      <c r="H17" s="12"/>
      <c r="I17" s="12">
        <v>88</v>
      </c>
      <c r="J17" s="10" t="str">
        <f t="shared" si="5"/>
        <v>0D</v>
      </c>
      <c r="K17" s="10" t="s">
        <v>16</v>
      </c>
      <c r="L17" s="12" t="s">
        <v>17</v>
      </c>
      <c r="M17" s="18"/>
      <c r="N17" s="18"/>
    </row>
    <row r="18" spans="1:14" s="1" customFormat="1">
      <c r="A18" s="57"/>
      <c r="B18" s="57"/>
      <c r="C18" s="31" t="s">
        <v>50</v>
      </c>
      <c r="D18" s="26">
        <v>14</v>
      </c>
      <c r="E18" s="15">
        <v>10</v>
      </c>
      <c r="F18" s="10" t="str">
        <f t="shared" si="4"/>
        <v>0E</v>
      </c>
      <c r="G18" s="11"/>
      <c r="H18" s="12"/>
      <c r="I18" s="12">
        <v>88</v>
      </c>
      <c r="J18" s="10" t="str">
        <f t="shared" si="5"/>
        <v>0E</v>
      </c>
      <c r="K18" s="10" t="s">
        <v>16</v>
      </c>
      <c r="L18" s="12" t="s">
        <v>17</v>
      </c>
      <c r="M18" s="18"/>
      <c r="N18" s="18"/>
    </row>
    <row r="19" spans="1:14" s="1" customFormat="1" ht="90" customHeight="1">
      <c r="A19" s="57"/>
      <c r="B19" s="57"/>
      <c r="C19" s="31" t="s">
        <v>52</v>
      </c>
      <c r="D19" s="26">
        <v>15</v>
      </c>
      <c r="E19" s="15">
        <v>10</v>
      </c>
      <c r="F19" s="10" t="s">
        <v>264</v>
      </c>
      <c r="G19" s="11"/>
      <c r="H19" s="12"/>
      <c r="I19" s="10">
        <v>88</v>
      </c>
      <c r="J19" s="10" t="s">
        <v>53</v>
      </c>
      <c r="K19" s="10"/>
      <c r="L19" s="19" t="s">
        <v>261</v>
      </c>
      <c r="M19" s="19" t="s">
        <v>25</v>
      </c>
    </row>
    <row r="20" spans="1:14" s="1" customFormat="1" ht="24" customHeight="1">
      <c r="A20" s="57"/>
      <c r="B20" s="57"/>
      <c r="C20" s="31" t="s">
        <v>54</v>
      </c>
      <c r="D20" s="26">
        <v>16</v>
      </c>
      <c r="E20" s="15">
        <v>10</v>
      </c>
      <c r="F20" s="10" t="str">
        <f>DEC2HEX(D20,2)</f>
        <v>10</v>
      </c>
      <c r="G20" s="11"/>
      <c r="H20" s="12"/>
      <c r="I20" s="12">
        <v>88</v>
      </c>
      <c r="J20" s="10" t="str">
        <f t="shared" si="5"/>
        <v>10</v>
      </c>
      <c r="K20" s="10" t="s">
        <v>16</v>
      </c>
      <c r="L20" s="12" t="s">
        <v>55</v>
      </c>
      <c r="M20" s="19"/>
    </row>
    <row r="21" spans="1:14" s="1" customFormat="1">
      <c r="A21" s="57"/>
      <c r="B21" s="57"/>
      <c r="C21" s="31" t="s">
        <v>56</v>
      </c>
      <c r="D21" s="26">
        <v>17</v>
      </c>
      <c r="E21" s="15">
        <v>10</v>
      </c>
      <c r="F21" s="10" t="str">
        <f t="shared" ref="F21:F22" si="6">DEC2HEX(D21,2)</f>
        <v>11</v>
      </c>
      <c r="G21" s="11"/>
      <c r="H21" s="32"/>
      <c r="I21" s="10">
        <v>88</v>
      </c>
      <c r="J21" s="10" t="str">
        <f t="shared" si="5"/>
        <v>11</v>
      </c>
      <c r="K21" s="18" t="s">
        <v>16</v>
      </c>
      <c r="L21" s="9" t="s">
        <v>55</v>
      </c>
      <c r="M21" s="19"/>
    </row>
    <row r="22" spans="1:14" s="1" customFormat="1" ht="40.5">
      <c r="A22" s="57"/>
      <c r="B22" s="57"/>
      <c r="C22" s="31" t="s">
        <v>57</v>
      </c>
      <c r="D22" s="26">
        <v>18</v>
      </c>
      <c r="E22" s="15">
        <v>10</v>
      </c>
      <c r="F22" s="10" t="str">
        <f t="shared" si="6"/>
        <v>12</v>
      </c>
      <c r="G22" s="9" t="s">
        <v>58</v>
      </c>
      <c r="H22" s="12" t="s">
        <v>59</v>
      </c>
      <c r="I22" s="12">
        <v>88</v>
      </c>
      <c r="J22" s="10" t="str">
        <f t="shared" ref="J22:J24" si="7">DEC2HEX(D22,2)</f>
        <v>12</v>
      </c>
      <c r="K22" s="18" t="s">
        <v>16</v>
      </c>
      <c r="L22" s="12" t="s">
        <v>55</v>
      </c>
      <c r="M22" s="19"/>
    </row>
    <row r="23" spans="1:14" s="1" customFormat="1" ht="15.75" customHeight="1">
      <c r="A23" s="57"/>
      <c r="B23" s="57"/>
      <c r="C23" s="31" t="s">
        <v>60</v>
      </c>
      <c r="D23" s="26">
        <v>19</v>
      </c>
      <c r="E23" s="15">
        <v>10</v>
      </c>
      <c r="F23" s="10" t="str">
        <f t="shared" ref="F23:F24" si="8">DEC2HEX(D23,2)</f>
        <v>13</v>
      </c>
      <c r="G23" s="11" t="s">
        <v>36</v>
      </c>
      <c r="H23" s="12" t="s">
        <v>61</v>
      </c>
      <c r="I23" s="10">
        <v>88</v>
      </c>
      <c r="J23" s="10" t="str">
        <f t="shared" si="7"/>
        <v>13</v>
      </c>
      <c r="K23" s="10" t="s">
        <v>16</v>
      </c>
      <c r="L23" s="9" t="s">
        <v>55</v>
      </c>
      <c r="M23" s="19"/>
    </row>
    <row r="24" spans="1:14" s="1" customFormat="1" ht="54">
      <c r="A24" s="58"/>
      <c r="B24" s="58"/>
      <c r="C24" s="31" t="s">
        <v>62</v>
      </c>
      <c r="D24" s="26">
        <v>20</v>
      </c>
      <c r="E24" s="15">
        <v>10</v>
      </c>
      <c r="F24" s="10" t="str">
        <f t="shared" si="8"/>
        <v>14</v>
      </c>
      <c r="G24" s="11" t="s">
        <v>43</v>
      </c>
      <c r="H24" s="12" t="s">
        <v>63</v>
      </c>
      <c r="I24" s="12">
        <v>88</v>
      </c>
      <c r="J24" s="10" t="str">
        <f t="shared" si="7"/>
        <v>14</v>
      </c>
      <c r="K24" s="10" t="s">
        <v>16</v>
      </c>
      <c r="L24" s="12" t="s">
        <v>55</v>
      </c>
      <c r="M24" s="19"/>
    </row>
    <row r="25" spans="1:14" s="2" customFormat="1">
      <c r="A25" s="56" t="s">
        <v>64</v>
      </c>
      <c r="B25" s="55" t="s">
        <v>65</v>
      </c>
      <c r="C25" s="21" t="s">
        <v>66</v>
      </c>
      <c r="D25" s="26">
        <v>9</v>
      </c>
      <c r="E25" s="15">
        <v>18</v>
      </c>
      <c r="F25" s="10" t="str">
        <f t="shared" si="4"/>
        <v>09</v>
      </c>
      <c r="G25" s="11"/>
      <c r="H25" s="12"/>
      <c r="I25" s="12">
        <v>90</v>
      </c>
      <c r="J25" s="10" t="str">
        <f t="shared" si="5"/>
        <v>09</v>
      </c>
      <c r="K25" s="10" t="s">
        <v>16</v>
      </c>
      <c r="L25" s="12" t="s">
        <v>17</v>
      </c>
      <c r="M25" s="20"/>
      <c r="N25" s="20"/>
    </row>
    <row r="26" spans="1:14" s="1" customFormat="1">
      <c r="A26" s="57"/>
      <c r="B26" s="55"/>
      <c r="C26" s="18" t="s">
        <v>67</v>
      </c>
      <c r="D26" s="25">
        <v>10</v>
      </c>
      <c r="E26" s="15">
        <v>18</v>
      </c>
      <c r="F26" s="10" t="str">
        <f t="shared" ref="F26:F106" si="9">DEC2HEX(D26,2)</f>
        <v>0A</v>
      </c>
      <c r="G26" s="8"/>
      <c r="H26" s="13" t="s">
        <v>68</v>
      </c>
      <c r="I26" s="12">
        <v>90</v>
      </c>
      <c r="J26" s="10" t="str">
        <f t="shared" ref="J26:J33" si="10">DEC2HEX(D26,2)</f>
        <v>0A</v>
      </c>
      <c r="K26" s="10" t="s">
        <v>16</v>
      </c>
      <c r="L26" s="13" t="s">
        <v>17</v>
      </c>
      <c r="M26" s="18"/>
      <c r="N26" s="18"/>
    </row>
    <row r="27" spans="1:14" s="1" customFormat="1">
      <c r="A27" s="57"/>
      <c r="B27" s="55"/>
      <c r="C27" s="18" t="s">
        <v>69</v>
      </c>
      <c r="D27" s="26">
        <v>11</v>
      </c>
      <c r="E27" s="15">
        <v>18</v>
      </c>
      <c r="F27" s="10" t="str">
        <f t="shared" si="9"/>
        <v>0B</v>
      </c>
      <c r="G27" s="8"/>
      <c r="H27" s="9"/>
      <c r="I27" s="12">
        <v>90</v>
      </c>
      <c r="J27" s="10" t="str">
        <f t="shared" si="10"/>
        <v>0B</v>
      </c>
      <c r="K27" s="8" t="s">
        <v>16</v>
      </c>
      <c r="L27" s="13" t="s">
        <v>17</v>
      </c>
      <c r="M27" s="18"/>
      <c r="N27" s="18"/>
    </row>
    <row r="28" spans="1:14" s="1" customFormat="1">
      <c r="A28" s="57"/>
      <c r="B28" s="55"/>
      <c r="C28" s="18" t="s">
        <v>70</v>
      </c>
      <c r="D28" s="25">
        <v>12</v>
      </c>
      <c r="E28" s="15">
        <v>18</v>
      </c>
      <c r="F28" s="10" t="str">
        <f t="shared" si="9"/>
        <v>0C</v>
      </c>
      <c r="G28" s="8"/>
      <c r="H28" s="9"/>
      <c r="I28" s="12">
        <v>90</v>
      </c>
      <c r="J28" s="10" t="str">
        <f t="shared" si="10"/>
        <v>0C</v>
      </c>
      <c r="K28" s="10" t="s">
        <v>38</v>
      </c>
      <c r="L28" s="13" t="s">
        <v>17</v>
      </c>
      <c r="M28" s="18"/>
      <c r="N28" s="18"/>
    </row>
    <row r="29" spans="1:14" s="1" customFormat="1" ht="27">
      <c r="A29" s="57"/>
      <c r="B29" s="55"/>
      <c r="C29" s="18" t="s">
        <v>71</v>
      </c>
      <c r="D29" s="26">
        <v>13</v>
      </c>
      <c r="E29" s="15">
        <v>18</v>
      </c>
      <c r="F29" s="10" t="str">
        <f t="shared" si="9"/>
        <v>0D</v>
      </c>
      <c r="G29" s="8" t="s">
        <v>46</v>
      </c>
      <c r="H29" s="13" t="s">
        <v>72</v>
      </c>
      <c r="I29" s="12">
        <v>90</v>
      </c>
      <c r="J29" s="10" t="str">
        <f t="shared" si="10"/>
        <v>0D</v>
      </c>
      <c r="K29" s="10" t="s">
        <v>16</v>
      </c>
      <c r="L29" s="13" t="s">
        <v>17</v>
      </c>
      <c r="M29" s="18"/>
      <c r="N29" s="18"/>
    </row>
    <row r="30" spans="1:14" s="1" customFormat="1" ht="27">
      <c r="A30" s="57"/>
      <c r="B30" s="55"/>
      <c r="C30" s="18" t="s">
        <v>73</v>
      </c>
      <c r="D30" s="25">
        <v>14</v>
      </c>
      <c r="E30" s="15">
        <v>18</v>
      </c>
      <c r="F30" s="10" t="str">
        <f t="shared" si="9"/>
        <v>0E</v>
      </c>
      <c r="G30" s="8" t="s">
        <v>74</v>
      </c>
      <c r="H30" s="14" t="s">
        <v>75</v>
      </c>
      <c r="I30" s="12">
        <v>90</v>
      </c>
      <c r="J30" s="10" t="str">
        <f t="shared" si="10"/>
        <v>0E</v>
      </c>
      <c r="K30" s="10" t="s">
        <v>16</v>
      </c>
      <c r="L30" s="13" t="s">
        <v>17</v>
      </c>
      <c r="M30" s="18"/>
      <c r="N30" s="18"/>
    </row>
    <row r="31" spans="1:14" s="1" customFormat="1">
      <c r="A31" s="57"/>
      <c r="B31" s="55" t="s">
        <v>76</v>
      </c>
      <c r="C31" s="18" t="s">
        <v>77</v>
      </c>
      <c r="D31" s="26">
        <v>15</v>
      </c>
      <c r="E31" s="15">
        <v>18</v>
      </c>
      <c r="F31" s="10" t="str">
        <f t="shared" si="9"/>
        <v>0F</v>
      </c>
      <c r="G31" s="10"/>
      <c r="H31" s="9"/>
      <c r="I31" s="12">
        <v>90</v>
      </c>
      <c r="J31" s="10" t="str">
        <f t="shared" si="10"/>
        <v>0F</v>
      </c>
      <c r="K31" s="8" t="s">
        <v>16</v>
      </c>
      <c r="L31" s="13" t="s">
        <v>17</v>
      </c>
      <c r="M31" s="18"/>
      <c r="N31" s="18"/>
    </row>
    <row r="32" spans="1:14" s="1" customFormat="1">
      <c r="A32" s="57"/>
      <c r="B32" s="55"/>
      <c r="C32" s="18" t="s">
        <v>78</v>
      </c>
      <c r="D32" s="25">
        <v>16</v>
      </c>
      <c r="E32" s="15">
        <v>18</v>
      </c>
      <c r="F32" s="10" t="str">
        <f t="shared" si="9"/>
        <v>10</v>
      </c>
      <c r="G32" s="10"/>
      <c r="H32" s="9"/>
      <c r="I32" s="12">
        <v>90</v>
      </c>
      <c r="J32" s="10" t="str">
        <f t="shared" si="10"/>
        <v>10</v>
      </c>
      <c r="K32" s="8" t="s">
        <v>16</v>
      </c>
      <c r="L32" s="13" t="s">
        <v>17</v>
      </c>
      <c r="M32" s="18"/>
      <c r="N32" s="18"/>
    </row>
    <row r="33" spans="1:14" s="2" customFormat="1" ht="81">
      <c r="A33" s="57"/>
      <c r="B33" s="55"/>
      <c r="C33" s="21" t="s">
        <v>79</v>
      </c>
      <c r="D33" s="26">
        <v>17</v>
      </c>
      <c r="E33" s="15">
        <v>18</v>
      </c>
      <c r="F33" s="10" t="str">
        <f t="shared" si="9"/>
        <v>11</v>
      </c>
      <c r="G33" s="11" t="s">
        <v>80</v>
      </c>
      <c r="H33" s="12" t="s">
        <v>81</v>
      </c>
      <c r="I33" s="12">
        <v>90</v>
      </c>
      <c r="J33" s="10" t="str">
        <f t="shared" si="10"/>
        <v>11</v>
      </c>
      <c r="K33" s="11" t="s">
        <v>16</v>
      </c>
      <c r="L33" s="12" t="s">
        <v>17</v>
      </c>
      <c r="M33" s="20"/>
      <c r="N33" s="20"/>
    </row>
    <row r="34" spans="1:14" s="2" customFormat="1">
      <c r="A34" s="57"/>
      <c r="B34" s="55" t="s">
        <v>82</v>
      </c>
      <c r="C34" s="18" t="s">
        <v>83</v>
      </c>
      <c r="D34" s="26">
        <v>20</v>
      </c>
      <c r="E34" s="15">
        <v>18</v>
      </c>
      <c r="F34" s="10" t="str">
        <f t="shared" ref="F34:F36" si="11">DEC2HEX(D34,2)</f>
        <v>14</v>
      </c>
      <c r="G34" s="10"/>
      <c r="H34" s="9"/>
      <c r="I34" s="12">
        <v>90</v>
      </c>
      <c r="J34" s="10" t="str">
        <f t="shared" ref="J34:J39" si="12">DEC2HEX(D34,2)</f>
        <v>14</v>
      </c>
      <c r="K34" s="8" t="s">
        <v>16</v>
      </c>
      <c r="L34" s="13" t="s">
        <v>17</v>
      </c>
      <c r="M34" s="20"/>
      <c r="N34" s="20"/>
    </row>
    <row r="35" spans="1:14" s="2" customFormat="1">
      <c r="A35" s="57"/>
      <c r="B35" s="55"/>
      <c r="C35" s="18" t="s">
        <v>84</v>
      </c>
      <c r="D35" s="25">
        <v>21</v>
      </c>
      <c r="E35" s="15">
        <v>18</v>
      </c>
      <c r="F35" s="10" t="str">
        <f t="shared" si="11"/>
        <v>15</v>
      </c>
      <c r="G35" s="10"/>
      <c r="H35" s="9"/>
      <c r="I35" s="12">
        <v>90</v>
      </c>
      <c r="J35" s="10" t="str">
        <f t="shared" si="12"/>
        <v>15</v>
      </c>
      <c r="K35" s="8" t="s">
        <v>16</v>
      </c>
      <c r="L35" s="13" t="s">
        <v>17</v>
      </c>
      <c r="M35" s="20"/>
      <c r="N35" s="20"/>
    </row>
    <row r="36" spans="1:14" s="2" customFormat="1" ht="81">
      <c r="A36" s="58"/>
      <c r="B36" s="55"/>
      <c r="C36" s="21" t="s">
        <v>85</v>
      </c>
      <c r="D36" s="26">
        <v>22</v>
      </c>
      <c r="E36" s="15">
        <v>18</v>
      </c>
      <c r="F36" s="10" t="str">
        <f t="shared" si="11"/>
        <v>16</v>
      </c>
      <c r="G36" s="11" t="s">
        <v>80</v>
      </c>
      <c r="H36" s="12" t="s">
        <v>81</v>
      </c>
      <c r="I36" s="12">
        <v>90</v>
      </c>
      <c r="J36" s="10" t="str">
        <f t="shared" si="12"/>
        <v>16</v>
      </c>
      <c r="K36" s="11" t="s">
        <v>16</v>
      </c>
      <c r="L36" s="12" t="s">
        <v>17</v>
      </c>
      <c r="M36" s="20"/>
      <c r="N36" s="20"/>
    </row>
    <row r="37" spans="1:14" s="1" customFormat="1">
      <c r="A37" s="56" t="s">
        <v>86</v>
      </c>
      <c r="B37" s="56" t="s">
        <v>87</v>
      </c>
      <c r="C37" s="18" t="s">
        <v>88</v>
      </c>
      <c r="D37" s="25">
        <v>9</v>
      </c>
      <c r="E37" s="10">
        <v>20</v>
      </c>
      <c r="F37" s="10" t="str">
        <f t="shared" si="9"/>
        <v>09</v>
      </c>
      <c r="G37" s="10"/>
      <c r="H37" s="9"/>
      <c r="I37" s="9">
        <v>98</v>
      </c>
      <c r="J37" s="10" t="str">
        <f t="shared" si="12"/>
        <v>09</v>
      </c>
      <c r="K37" s="10" t="s">
        <v>16</v>
      </c>
      <c r="L37" s="9" t="s">
        <v>17</v>
      </c>
      <c r="M37" s="18"/>
      <c r="N37" s="18"/>
    </row>
    <row r="38" spans="1:14" s="1" customFormat="1">
      <c r="A38" s="57"/>
      <c r="B38" s="57"/>
      <c r="C38" s="18" t="s">
        <v>89</v>
      </c>
      <c r="D38" s="25">
        <v>32</v>
      </c>
      <c r="E38" s="10">
        <v>20</v>
      </c>
      <c r="F38" s="10" t="str">
        <f t="shared" si="9"/>
        <v>20</v>
      </c>
      <c r="G38" s="10"/>
      <c r="H38" s="9"/>
      <c r="I38" s="9">
        <v>98</v>
      </c>
      <c r="J38" s="10" t="str">
        <f t="shared" si="12"/>
        <v>20</v>
      </c>
      <c r="K38" s="10" t="s">
        <v>16</v>
      </c>
      <c r="L38" s="9" t="s">
        <v>17</v>
      </c>
      <c r="M38" s="18"/>
      <c r="N38" s="18"/>
    </row>
    <row r="39" spans="1:14" s="1" customFormat="1">
      <c r="A39" s="57"/>
      <c r="B39" s="58"/>
      <c r="C39" s="18" t="s">
        <v>90</v>
      </c>
      <c r="D39" s="25">
        <v>33</v>
      </c>
      <c r="E39" s="10">
        <v>20</v>
      </c>
      <c r="F39" s="10" t="str">
        <f t="shared" si="9"/>
        <v>21</v>
      </c>
      <c r="G39" s="10"/>
      <c r="H39" s="9"/>
      <c r="I39" s="9">
        <v>98</v>
      </c>
      <c r="J39" s="10" t="str">
        <f t="shared" si="12"/>
        <v>21</v>
      </c>
      <c r="K39" s="10" t="s">
        <v>16</v>
      </c>
      <c r="L39" s="9" t="s">
        <v>17</v>
      </c>
      <c r="M39" s="18"/>
      <c r="N39" s="18"/>
    </row>
    <row r="40" spans="1:14" s="1" customFormat="1">
      <c r="A40" s="57"/>
      <c r="B40" s="56" t="s">
        <v>91</v>
      </c>
      <c r="C40" s="18" t="s">
        <v>92</v>
      </c>
      <c r="D40" s="25">
        <v>10</v>
      </c>
      <c r="E40" s="10">
        <v>20</v>
      </c>
      <c r="F40" s="10" t="str">
        <f t="shared" si="9"/>
        <v>0A</v>
      </c>
      <c r="G40" s="10"/>
      <c r="H40" s="9"/>
      <c r="I40" s="9">
        <v>98</v>
      </c>
      <c r="J40" s="10" t="str">
        <f t="shared" ref="J40:J115" si="13">DEC2HEX(D40,2)</f>
        <v>0A</v>
      </c>
      <c r="K40" s="10" t="s">
        <v>16</v>
      </c>
      <c r="L40" s="9" t="s">
        <v>17</v>
      </c>
      <c r="M40" s="18"/>
      <c r="N40" s="18"/>
    </row>
    <row r="41" spans="1:14" s="1" customFormat="1">
      <c r="A41" s="57"/>
      <c r="B41" s="57"/>
      <c r="C41" s="18" t="s">
        <v>93</v>
      </c>
      <c r="D41" s="25">
        <v>11</v>
      </c>
      <c r="E41" s="10">
        <v>20</v>
      </c>
      <c r="F41" s="10" t="str">
        <f t="shared" si="9"/>
        <v>0B</v>
      </c>
      <c r="G41" s="10"/>
      <c r="H41" s="9"/>
      <c r="I41" s="9">
        <v>98</v>
      </c>
      <c r="J41" s="10" t="str">
        <f t="shared" si="13"/>
        <v>0B</v>
      </c>
      <c r="K41" s="10" t="s">
        <v>16</v>
      </c>
      <c r="L41" s="9" t="s">
        <v>17</v>
      </c>
      <c r="M41" s="18"/>
      <c r="N41" s="18"/>
    </row>
    <row r="42" spans="1:14" s="1" customFormat="1" ht="81">
      <c r="A42" s="57"/>
      <c r="B42" s="57"/>
      <c r="C42" s="18" t="s">
        <v>94</v>
      </c>
      <c r="D42" s="25">
        <v>12</v>
      </c>
      <c r="E42" s="10">
        <v>20</v>
      </c>
      <c r="F42" s="10" t="str">
        <f t="shared" si="9"/>
        <v>0C</v>
      </c>
      <c r="G42" s="10" t="s">
        <v>80</v>
      </c>
      <c r="H42" s="9" t="s">
        <v>95</v>
      </c>
      <c r="I42" s="9">
        <v>98</v>
      </c>
      <c r="J42" s="10" t="str">
        <f t="shared" si="13"/>
        <v>0C</v>
      </c>
      <c r="K42" s="13" t="s">
        <v>96</v>
      </c>
      <c r="L42" s="13" t="s">
        <v>97</v>
      </c>
      <c r="M42" s="18"/>
      <c r="N42" s="18"/>
    </row>
    <row r="43" spans="1:14" s="1" customFormat="1" ht="27">
      <c r="A43" s="57"/>
      <c r="B43" s="57"/>
      <c r="C43" s="18" t="s">
        <v>98</v>
      </c>
      <c r="D43" s="25">
        <v>13</v>
      </c>
      <c r="E43" s="10">
        <v>20</v>
      </c>
      <c r="F43" s="10" t="str">
        <f t="shared" si="9"/>
        <v>0D</v>
      </c>
      <c r="G43" s="10" t="s">
        <v>46</v>
      </c>
      <c r="H43" s="9" t="s">
        <v>99</v>
      </c>
      <c r="I43" s="9">
        <v>98</v>
      </c>
      <c r="J43" s="10" t="str">
        <f t="shared" si="13"/>
        <v>0D</v>
      </c>
      <c r="K43" s="10" t="s">
        <v>16</v>
      </c>
      <c r="L43" s="9" t="s">
        <v>17</v>
      </c>
      <c r="M43" s="18"/>
      <c r="N43" s="18"/>
    </row>
    <row r="44" spans="1:14" s="1" customFormat="1">
      <c r="A44" s="57"/>
      <c r="B44" s="57"/>
      <c r="C44" s="18" t="s">
        <v>100</v>
      </c>
      <c r="D44" s="25">
        <v>14</v>
      </c>
      <c r="E44" s="10">
        <v>20</v>
      </c>
      <c r="F44" s="10" t="str">
        <f t="shared" si="9"/>
        <v>0E</v>
      </c>
      <c r="G44" s="10"/>
      <c r="H44" s="9"/>
      <c r="I44" s="9">
        <v>98</v>
      </c>
      <c r="J44" s="10" t="str">
        <f t="shared" si="13"/>
        <v>0E</v>
      </c>
      <c r="K44" s="10" t="s">
        <v>16</v>
      </c>
      <c r="L44" s="9" t="s">
        <v>17</v>
      </c>
      <c r="M44" s="18"/>
      <c r="N44" s="18"/>
    </row>
    <row r="45" spans="1:14" s="1" customFormat="1" ht="27">
      <c r="A45" s="57"/>
      <c r="B45" s="57"/>
      <c r="C45" s="33" t="s">
        <v>101</v>
      </c>
      <c r="D45" s="25">
        <v>15</v>
      </c>
      <c r="E45" s="10">
        <v>20</v>
      </c>
      <c r="F45" s="10" t="str">
        <f t="shared" si="9"/>
        <v>0F</v>
      </c>
      <c r="G45" s="10" t="s">
        <v>46</v>
      </c>
      <c r="H45" s="9" t="s">
        <v>102</v>
      </c>
      <c r="I45" s="9">
        <v>98</v>
      </c>
      <c r="J45" s="10" t="str">
        <f t="shared" si="13"/>
        <v>0F</v>
      </c>
      <c r="K45" s="10" t="s">
        <v>16</v>
      </c>
      <c r="L45" s="9" t="s">
        <v>17</v>
      </c>
      <c r="M45" s="18"/>
      <c r="N45" s="18"/>
    </row>
    <row r="46" spans="1:14" s="1" customFormat="1">
      <c r="A46" s="57"/>
      <c r="B46" s="58"/>
      <c r="C46" s="34" t="s">
        <v>103</v>
      </c>
      <c r="D46" s="25">
        <v>31</v>
      </c>
      <c r="E46" s="10">
        <v>20</v>
      </c>
      <c r="F46" s="10" t="str">
        <f t="shared" si="9"/>
        <v>1F</v>
      </c>
      <c r="G46" s="10"/>
      <c r="H46" s="9"/>
      <c r="I46" s="9">
        <v>98</v>
      </c>
      <c r="J46" s="10" t="str">
        <f t="shared" si="13"/>
        <v>1F</v>
      </c>
      <c r="K46" s="10" t="s">
        <v>16</v>
      </c>
      <c r="L46" s="9" t="s">
        <v>17</v>
      </c>
      <c r="M46" s="18"/>
      <c r="N46" s="18"/>
    </row>
    <row r="47" spans="1:14" s="3" customFormat="1">
      <c r="A47" s="57"/>
      <c r="B47" s="45" t="s">
        <v>104</v>
      </c>
      <c r="C47" s="35" t="s">
        <v>105</v>
      </c>
      <c r="D47" s="26">
        <v>25</v>
      </c>
      <c r="E47" s="15">
        <v>20</v>
      </c>
      <c r="F47" s="15" t="str">
        <f t="shared" ref="F47" si="14">DEC2HEX(D47,2)</f>
        <v>19</v>
      </c>
      <c r="G47" s="15"/>
      <c r="H47" s="16"/>
      <c r="I47" s="16">
        <v>98</v>
      </c>
      <c r="J47" s="15" t="str">
        <f t="shared" ref="J47" si="15">DEC2HEX(D47,2)</f>
        <v>19</v>
      </c>
      <c r="K47" s="15" t="s">
        <v>16</v>
      </c>
      <c r="L47" s="16" t="s">
        <v>106</v>
      </c>
      <c r="M47" s="21"/>
      <c r="N47" s="21"/>
    </row>
    <row r="48" spans="1:14" s="3" customFormat="1" ht="40.5">
      <c r="A48" s="57"/>
      <c r="B48" s="46"/>
      <c r="C48" s="35" t="s">
        <v>107</v>
      </c>
      <c r="D48" s="26">
        <v>26</v>
      </c>
      <c r="E48" s="15">
        <v>20</v>
      </c>
      <c r="F48" s="15" t="str">
        <f t="shared" ref="F48:F51" si="16">DEC2HEX(D48,2)</f>
        <v>1A</v>
      </c>
      <c r="G48" s="17" t="s">
        <v>108</v>
      </c>
      <c r="H48" s="14" t="s">
        <v>109</v>
      </c>
      <c r="I48" s="16">
        <v>98</v>
      </c>
      <c r="J48" s="15" t="str">
        <f t="shared" ref="J48:J51" si="17">DEC2HEX(D48,2)</f>
        <v>1A</v>
      </c>
      <c r="K48" s="15" t="s">
        <v>16</v>
      </c>
      <c r="L48" s="16" t="s">
        <v>106</v>
      </c>
      <c r="M48" s="21"/>
      <c r="N48" s="21"/>
    </row>
    <row r="49" spans="1:14" s="3" customFormat="1" ht="54">
      <c r="A49" s="57"/>
      <c r="B49" s="46"/>
      <c r="C49" s="35" t="s">
        <v>110</v>
      </c>
      <c r="D49" s="26">
        <v>27</v>
      </c>
      <c r="E49" s="15">
        <v>20</v>
      </c>
      <c r="F49" s="15" t="str">
        <f t="shared" si="16"/>
        <v>1B</v>
      </c>
      <c r="G49" s="17" t="s">
        <v>111</v>
      </c>
      <c r="H49" s="14" t="s">
        <v>112</v>
      </c>
      <c r="I49" s="16">
        <v>98</v>
      </c>
      <c r="J49" s="15" t="str">
        <f t="shared" si="17"/>
        <v>1B</v>
      </c>
      <c r="K49" s="15" t="s">
        <v>16</v>
      </c>
      <c r="L49" s="16" t="s">
        <v>106</v>
      </c>
      <c r="M49" s="21"/>
      <c r="N49" s="21"/>
    </row>
    <row r="50" spans="1:14" s="3" customFormat="1" ht="27">
      <c r="A50" s="58"/>
      <c r="B50" s="47"/>
      <c r="C50" s="35" t="s">
        <v>113</v>
      </c>
      <c r="D50" s="26">
        <v>28</v>
      </c>
      <c r="E50" s="15">
        <v>20</v>
      </c>
      <c r="F50" s="15" t="str">
        <f t="shared" si="16"/>
        <v>1C</v>
      </c>
      <c r="G50" s="17" t="s">
        <v>46</v>
      </c>
      <c r="H50" s="14" t="s">
        <v>99</v>
      </c>
      <c r="I50" s="16">
        <v>98</v>
      </c>
      <c r="J50" s="15" t="str">
        <f t="shared" si="17"/>
        <v>1C</v>
      </c>
      <c r="K50" s="15" t="s">
        <v>16</v>
      </c>
      <c r="L50" s="16" t="s">
        <v>106</v>
      </c>
      <c r="M50" s="21"/>
      <c r="N50" s="21"/>
    </row>
    <row r="51" spans="1:14" s="1" customFormat="1" ht="29.25" customHeight="1">
      <c r="A51" s="71" t="s">
        <v>114</v>
      </c>
      <c r="B51" s="36" t="s">
        <v>115</v>
      </c>
      <c r="C51" s="19" t="s">
        <v>116</v>
      </c>
      <c r="D51" s="27">
        <v>9</v>
      </c>
      <c r="E51" s="9">
        <v>28</v>
      </c>
      <c r="F51" s="10" t="str">
        <f t="shared" si="16"/>
        <v>09</v>
      </c>
      <c r="G51" s="13"/>
      <c r="H51" s="9"/>
      <c r="I51" s="9" t="s">
        <v>53</v>
      </c>
      <c r="J51" s="10" t="str">
        <f t="shared" si="17"/>
        <v>09</v>
      </c>
      <c r="K51" s="8" t="s">
        <v>16</v>
      </c>
      <c r="L51" s="13" t="s">
        <v>17</v>
      </c>
      <c r="M51" s="19"/>
      <c r="N51" s="19"/>
    </row>
    <row r="52" spans="1:14" s="1" customFormat="1" ht="21.75" customHeight="1">
      <c r="A52" s="72"/>
      <c r="B52" s="65" t="s">
        <v>117</v>
      </c>
      <c r="C52" s="19" t="s">
        <v>118</v>
      </c>
      <c r="D52" s="27">
        <v>10</v>
      </c>
      <c r="E52" s="9">
        <v>28</v>
      </c>
      <c r="F52" s="10" t="str">
        <f t="shared" si="9"/>
        <v>0A</v>
      </c>
      <c r="G52" s="10"/>
      <c r="H52" s="9"/>
      <c r="I52" s="9" t="s">
        <v>53</v>
      </c>
      <c r="J52" s="10" t="str">
        <f t="shared" si="13"/>
        <v>0A</v>
      </c>
      <c r="K52" s="10" t="s">
        <v>16</v>
      </c>
      <c r="L52" s="13" t="s">
        <v>17</v>
      </c>
      <c r="M52" s="19"/>
      <c r="N52" s="19"/>
    </row>
    <row r="53" spans="1:14" s="1" customFormat="1">
      <c r="A53" s="72"/>
      <c r="B53" s="66"/>
      <c r="C53" s="19" t="s">
        <v>119</v>
      </c>
      <c r="D53" s="27">
        <v>11</v>
      </c>
      <c r="E53" s="9">
        <v>28</v>
      </c>
      <c r="F53" s="10" t="str">
        <f t="shared" si="9"/>
        <v>0B</v>
      </c>
      <c r="G53" s="10"/>
      <c r="H53" s="9"/>
      <c r="I53" s="9" t="s">
        <v>53</v>
      </c>
      <c r="J53" s="10" t="str">
        <f t="shared" si="13"/>
        <v>0B</v>
      </c>
      <c r="K53" s="10" t="s">
        <v>16</v>
      </c>
      <c r="L53" s="13" t="s">
        <v>17</v>
      </c>
      <c r="M53" s="19"/>
      <c r="N53" s="19"/>
    </row>
    <row r="54" spans="1:14" s="1" customFormat="1" ht="27">
      <c r="A54" s="72"/>
      <c r="B54" s="66"/>
      <c r="C54" s="19" t="s">
        <v>120</v>
      </c>
      <c r="D54" s="27">
        <v>12</v>
      </c>
      <c r="E54" s="9">
        <v>28</v>
      </c>
      <c r="F54" s="10" t="str">
        <f t="shared" si="9"/>
        <v>0C</v>
      </c>
      <c r="G54" s="13" t="s">
        <v>36</v>
      </c>
      <c r="H54" s="9" t="s">
        <v>121</v>
      </c>
      <c r="I54" s="9" t="s">
        <v>53</v>
      </c>
      <c r="J54" s="10" t="str">
        <f t="shared" si="13"/>
        <v>0C</v>
      </c>
      <c r="K54" s="13" t="s">
        <v>122</v>
      </c>
      <c r="L54" s="13" t="s">
        <v>123</v>
      </c>
      <c r="M54" s="19"/>
      <c r="N54" s="19"/>
    </row>
    <row r="55" spans="1:14" s="1" customFormat="1" ht="81">
      <c r="A55" s="72"/>
      <c r="B55" s="66"/>
      <c r="C55" s="19" t="s">
        <v>124</v>
      </c>
      <c r="D55" s="27">
        <v>13</v>
      </c>
      <c r="E55" s="9">
        <v>28</v>
      </c>
      <c r="F55" s="10" t="str">
        <f t="shared" si="9"/>
        <v>0D</v>
      </c>
      <c r="G55" s="8" t="s">
        <v>125</v>
      </c>
      <c r="H55" s="13" t="s">
        <v>126</v>
      </c>
      <c r="I55" s="9" t="s">
        <v>53</v>
      </c>
      <c r="J55" s="10" t="str">
        <f t="shared" si="13"/>
        <v>0D</v>
      </c>
      <c r="K55" s="13" t="s">
        <v>96</v>
      </c>
      <c r="L55" s="13" t="s">
        <v>97</v>
      </c>
      <c r="M55" s="19"/>
      <c r="N55" s="19"/>
    </row>
    <row r="56" spans="1:14" s="1" customFormat="1" ht="27">
      <c r="A56" s="72"/>
      <c r="B56" s="66"/>
      <c r="C56" s="19" t="s">
        <v>127</v>
      </c>
      <c r="D56" s="27">
        <v>14</v>
      </c>
      <c r="E56" s="9">
        <v>28</v>
      </c>
      <c r="F56" s="10" t="str">
        <f t="shared" si="9"/>
        <v>0E</v>
      </c>
      <c r="G56" s="8" t="s">
        <v>36</v>
      </c>
      <c r="H56" s="9" t="s">
        <v>128</v>
      </c>
      <c r="I56" s="9" t="s">
        <v>53</v>
      </c>
      <c r="J56" s="10" t="str">
        <f t="shared" si="13"/>
        <v>0E</v>
      </c>
      <c r="K56" s="10" t="s">
        <v>16</v>
      </c>
      <c r="L56" s="9" t="s">
        <v>17</v>
      </c>
      <c r="M56" s="19"/>
      <c r="N56" s="19"/>
    </row>
    <row r="57" spans="1:14" s="1" customFormat="1">
      <c r="A57" s="72"/>
      <c r="B57" s="66"/>
      <c r="C57" s="36" t="s">
        <v>129</v>
      </c>
      <c r="D57" s="27">
        <v>15</v>
      </c>
      <c r="E57" s="9">
        <v>28</v>
      </c>
      <c r="F57" s="10" t="str">
        <f t="shared" si="9"/>
        <v>0F</v>
      </c>
      <c r="G57" s="8"/>
      <c r="H57" s="9"/>
      <c r="I57" s="9" t="s">
        <v>53</v>
      </c>
      <c r="J57" s="10" t="str">
        <f t="shared" si="13"/>
        <v>0F</v>
      </c>
      <c r="K57" s="10" t="s">
        <v>16</v>
      </c>
      <c r="L57" s="9" t="s">
        <v>17</v>
      </c>
      <c r="M57" s="19"/>
      <c r="N57" s="19"/>
    </row>
    <row r="58" spans="1:14" s="1" customFormat="1" ht="27">
      <c r="A58" s="72"/>
      <c r="B58" s="66"/>
      <c r="C58" s="37" t="s">
        <v>130</v>
      </c>
      <c r="D58" s="27">
        <v>16</v>
      </c>
      <c r="E58" s="9">
        <v>28</v>
      </c>
      <c r="F58" s="10" t="str">
        <f t="shared" si="9"/>
        <v>10</v>
      </c>
      <c r="G58" s="8" t="s">
        <v>46</v>
      </c>
      <c r="H58" s="9" t="s">
        <v>102</v>
      </c>
      <c r="I58" s="9" t="s">
        <v>53</v>
      </c>
      <c r="J58" s="10" t="str">
        <f t="shared" si="13"/>
        <v>10</v>
      </c>
      <c r="K58" s="10" t="s">
        <v>16</v>
      </c>
      <c r="L58" s="9" t="s">
        <v>17</v>
      </c>
      <c r="M58" s="19"/>
      <c r="N58" s="19"/>
    </row>
    <row r="59" spans="1:14" s="1" customFormat="1">
      <c r="A59" s="72"/>
      <c r="B59" s="67"/>
      <c r="C59" s="38" t="s">
        <v>131</v>
      </c>
      <c r="D59" s="27">
        <v>42</v>
      </c>
      <c r="E59" s="9">
        <v>28</v>
      </c>
      <c r="F59" s="10" t="str">
        <f t="shared" ref="F59" si="18">DEC2HEX(D59,2)</f>
        <v>2A</v>
      </c>
      <c r="G59" s="8"/>
      <c r="H59" s="9"/>
      <c r="I59" s="9" t="s">
        <v>53</v>
      </c>
      <c r="J59" s="10" t="str">
        <f t="shared" ref="J59" si="19">DEC2HEX(D59,2)</f>
        <v>2A</v>
      </c>
      <c r="K59" s="10" t="s">
        <v>16</v>
      </c>
      <c r="L59" s="9" t="s">
        <v>17</v>
      </c>
      <c r="M59" s="19"/>
      <c r="N59" s="19"/>
    </row>
    <row r="60" spans="1:14" s="1" customFormat="1">
      <c r="A60" s="72"/>
      <c r="B60" s="65" t="s">
        <v>132</v>
      </c>
      <c r="C60" s="19" t="s">
        <v>133</v>
      </c>
      <c r="D60" s="27">
        <v>17</v>
      </c>
      <c r="E60" s="9">
        <v>28</v>
      </c>
      <c r="F60" s="10" t="str">
        <f t="shared" si="9"/>
        <v>11</v>
      </c>
      <c r="G60" s="13"/>
      <c r="H60" s="9"/>
      <c r="I60" s="9" t="s">
        <v>53</v>
      </c>
      <c r="J60" s="10" t="str">
        <f t="shared" si="13"/>
        <v>11</v>
      </c>
      <c r="K60" s="10" t="s">
        <v>16</v>
      </c>
      <c r="L60" s="13" t="s">
        <v>17</v>
      </c>
      <c r="M60" s="19"/>
      <c r="N60" s="19"/>
    </row>
    <row r="61" spans="1:14" s="1" customFormat="1">
      <c r="A61" s="72"/>
      <c r="B61" s="66"/>
      <c r="C61" s="19" t="s">
        <v>134</v>
      </c>
      <c r="D61" s="27">
        <v>18</v>
      </c>
      <c r="E61" s="9">
        <v>28</v>
      </c>
      <c r="F61" s="10" t="str">
        <f t="shared" si="9"/>
        <v>12</v>
      </c>
      <c r="G61" s="13"/>
      <c r="H61" s="9"/>
      <c r="I61" s="9" t="s">
        <v>53</v>
      </c>
      <c r="J61" s="10" t="str">
        <f t="shared" si="13"/>
        <v>12</v>
      </c>
      <c r="K61" s="10" t="s">
        <v>16</v>
      </c>
      <c r="L61" s="13" t="s">
        <v>17</v>
      </c>
      <c r="M61" s="19"/>
      <c r="N61" s="19"/>
    </row>
    <row r="62" spans="1:14" s="1" customFormat="1" ht="27">
      <c r="A62" s="72"/>
      <c r="B62" s="66"/>
      <c r="C62" s="19" t="s">
        <v>135</v>
      </c>
      <c r="D62" s="27">
        <v>19</v>
      </c>
      <c r="E62" s="9">
        <v>28</v>
      </c>
      <c r="F62" s="10" t="str">
        <f t="shared" si="9"/>
        <v>13</v>
      </c>
      <c r="G62" s="13" t="s">
        <v>36</v>
      </c>
      <c r="H62" s="9" t="s">
        <v>121</v>
      </c>
      <c r="I62" s="9" t="s">
        <v>53</v>
      </c>
      <c r="J62" s="10" t="str">
        <f t="shared" si="13"/>
        <v>13</v>
      </c>
      <c r="K62" s="13" t="s">
        <v>122</v>
      </c>
      <c r="L62" s="13" t="s">
        <v>123</v>
      </c>
      <c r="M62" s="19"/>
      <c r="N62" s="19"/>
    </row>
    <row r="63" spans="1:14" s="1" customFormat="1" ht="81">
      <c r="A63" s="72"/>
      <c r="B63" s="66"/>
      <c r="C63" s="19" t="s">
        <v>136</v>
      </c>
      <c r="D63" s="27">
        <v>20</v>
      </c>
      <c r="E63" s="9">
        <v>28</v>
      </c>
      <c r="F63" s="10" t="str">
        <f t="shared" si="9"/>
        <v>14</v>
      </c>
      <c r="G63" s="8" t="s">
        <v>125</v>
      </c>
      <c r="H63" s="13" t="s">
        <v>126</v>
      </c>
      <c r="I63" s="9" t="s">
        <v>53</v>
      </c>
      <c r="J63" s="10" t="str">
        <f t="shared" si="13"/>
        <v>14</v>
      </c>
      <c r="K63" s="13" t="s">
        <v>96</v>
      </c>
      <c r="L63" s="13" t="s">
        <v>97</v>
      </c>
      <c r="M63" s="19"/>
      <c r="N63" s="19"/>
    </row>
    <row r="64" spans="1:14" s="1" customFormat="1" ht="27">
      <c r="A64" s="72"/>
      <c r="B64" s="66"/>
      <c r="C64" s="19" t="s">
        <v>137</v>
      </c>
      <c r="D64" s="27">
        <v>21</v>
      </c>
      <c r="E64" s="9">
        <v>28</v>
      </c>
      <c r="F64" s="10" t="str">
        <f t="shared" si="9"/>
        <v>15</v>
      </c>
      <c r="G64" s="8" t="s">
        <v>36</v>
      </c>
      <c r="H64" s="9" t="s">
        <v>128</v>
      </c>
      <c r="I64" s="9" t="s">
        <v>53</v>
      </c>
      <c r="J64" s="10" t="str">
        <f t="shared" si="13"/>
        <v>15</v>
      </c>
      <c r="K64" s="8" t="s">
        <v>16</v>
      </c>
      <c r="L64" s="9" t="s">
        <v>17</v>
      </c>
      <c r="M64" s="19"/>
      <c r="N64" s="19"/>
    </row>
    <row r="65" spans="1:14" s="1" customFormat="1">
      <c r="A65" s="72"/>
      <c r="B65" s="66"/>
      <c r="C65" s="19" t="s">
        <v>138</v>
      </c>
      <c r="D65" s="27">
        <v>22</v>
      </c>
      <c r="E65" s="9">
        <v>28</v>
      </c>
      <c r="F65" s="10" t="str">
        <f t="shared" si="9"/>
        <v>16</v>
      </c>
      <c r="G65" s="8"/>
      <c r="H65" s="9"/>
      <c r="I65" s="9" t="s">
        <v>53</v>
      </c>
      <c r="J65" s="10" t="str">
        <f t="shared" si="13"/>
        <v>16</v>
      </c>
      <c r="K65" s="8" t="s">
        <v>16</v>
      </c>
      <c r="L65" s="9" t="s">
        <v>17</v>
      </c>
      <c r="M65" s="19"/>
      <c r="N65" s="19"/>
    </row>
    <row r="66" spans="1:14" s="1" customFormat="1" ht="27">
      <c r="A66" s="72"/>
      <c r="B66" s="66"/>
      <c r="C66" s="37" t="s">
        <v>139</v>
      </c>
      <c r="D66" s="27">
        <v>23</v>
      </c>
      <c r="E66" s="9">
        <v>28</v>
      </c>
      <c r="F66" s="10" t="str">
        <f t="shared" si="9"/>
        <v>17</v>
      </c>
      <c r="G66" s="8" t="s">
        <v>46</v>
      </c>
      <c r="H66" s="9" t="s">
        <v>102</v>
      </c>
      <c r="I66" s="9" t="s">
        <v>53</v>
      </c>
      <c r="J66" s="10" t="str">
        <f t="shared" si="13"/>
        <v>17</v>
      </c>
      <c r="K66" s="8" t="s">
        <v>16</v>
      </c>
      <c r="L66" s="9" t="s">
        <v>17</v>
      </c>
      <c r="M66" s="19"/>
      <c r="N66" s="19"/>
    </row>
    <row r="67" spans="1:14" s="1" customFormat="1">
      <c r="A67" s="72"/>
      <c r="B67" s="67"/>
      <c r="C67" s="38" t="s">
        <v>140</v>
      </c>
      <c r="D67" s="27">
        <v>43</v>
      </c>
      <c r="E67" s="9">
        <v>28</v>
      </c>
      <c r="F67" s="10" t="str">
        <f t="shared" si="9"/>
        <v>2B</v>
      </c>
      <c r="G67" s="8"/>
      <c r="H67" s="9"/>
      <c r="I67" s="9" t="s">
        <v>53</v>
      </c>
      <c r="J67" s="10" t="str">
        <f t="shared" si="13"/>
        <v>2B</v>
      </c>
      <c r="K67" s="10" t="s">
        <v>16</v>
      </c>
      <c r="L67" s="9" t="s">
        <v>17</v>
      </c>
      <c r="M67" s="19"/>
      <c r="N67" s="19"/>
    </row>
    <row r="68" spans="1:14" s="1" customFormat="1">
      <c r="A68" s="72"/>
      <c r="B68" s="65" t="s">
        <v>141</v>
      </c>
      <c r="C68" s="19" t="s">
        <v>142</v>
      </c>
      <c r="D68" s="27">
        <v>24</v>
      </c>
      <c r="E68" s="9">
        <v>28</v>
      </c>
      <c r="F68" s="10" t="str">
        <f t="shared" si="9"/>
        <v>18</v>
      </c>
      <c r="G68" s="13"/>
      <c r="H68" s="9"/>
      <c r="I68" s="9" t="s">
        <v>53</v>
      </c>
      <c r="J68" s="10" t="str">
        <f t="shared" si="13"/>
        <v>18</v>
      </c>
      <c r="K68" s="8" t="s">
        <v>16</v>
      </c>
      <c r="L68" s="13" t="s">
        <v>17</v>
      </c>
      <c r="M68" s="19"/>
      <c r="N68" s="19"/>
    </row>
    <row r="69" spans="1:14" s="1" customFormat="1">
      <c r="A69" s="72"/>
      <c r="B69" s="66"/>
      <c r="C69" s="19" t="s">
        <v>143</v>
      </c>
      <c r="D69" s="27">
        <v>25</v>
      </c>
      <c r="E69" s="9">
        <v>28</v>
      </c>
      <c r="F69" s="10" t="str">
        <f t="shared" si="9"/>
        <v>19</v>
      </c>
      <c r="G69" s="13"/>
      <c r="H69" s="9"/>
      <c r="I69" s="9" t="s">
        <v>53</v>
      </c>
      <c r="J69" s="10" t="str">
        <f t="shared" si="13"/>
        <v>19</v>
      </c>
      <c r="K69" s="8" t="s">
        <v>16</v>
      </c>
      <c r="L69" s="13" t="s">
        <v>17</v>
      </c>
      <c r="M69" s="19"/>
      <c r="N69" s="19"/>
    </row>
    <row r="70" spans="1:14" s="1" customFormat="1" ht="27">
      <c r="A70" s="72"/>
      <c r="B70" s="66"/>
      <c r="C70" s="19" t="s">
        <v>144</v>
      </c>
      <c r="D70" s="27">
        <v>26</v>
      </c>
      <c r="E70" s="9">
        <v>28</v>
      </c>
      <c r="F70" s="10" t="str">
        <f t="shared" si="9"/>
        <v>1A</v>
      </c>
      <c r="G70" s="13" t="s">
        <v>36</v>
      </c>
      <c r="H70" s="9" t="s">
        <v>121</v>
      </c>
      <c r="I70" s="9" t="s">
        <v>53</v>
      </c>
      <c r="J70" s="10" t="str">
        <f t="shared" si="13"/>
        <v>1A</v>
      </c>
      <c r="K70" s="13" t="s">
        <v>122</v>
      </c>
      <c r="L70" s="13" t="s">
        <v>123</v>
      </c>
      <c r="M70" s="19"/>
      <c r="N70" s="19"/>
    </row>
    <row r="71" spans="1:14" s="1" customFormat="1" ht="81">
      <c r="A71" s="72"/>
      <c r="B71" s="66"/>
      <c r="C71" s="19" t="s">
        <v>145</v>
      </c>
      <c r="D71" s="27">
        <v>27</v>
      </c>
      <c r="E71" s="9">
        <v>28</v>
      </c>
      <c r="F71" s="10" t="str">
        <f t="shared" si="9"/>
        <v>1B</v>
      </c>
      <c r="G71" s="8" t="s">
        <v>125</v>
      </c>
      <c r="H71" s="13" t="s">
        <v>126</v>
      </c>
      <c r="I71" s="9" t="s">
        <v>53</v>
      </c>
      <c r="J71" s="10" t="str">
        <f t="shared" si="13"/>
        <v>1B</v>
      </c>
      <c r="K71" s="13" t="s">
        <v>96</v>
      </c>
      <c r="L71" s="13" t="s">
        <v>97</v>
      </c>
      <c r="M71" s="19"/>
      <c r="N71" s="19"/>
    </row>
    <row r="72" spans="1:14" s="1" customFormat="1" ht="27">
      <c r="A72" s="72"/>
      <c r="B72" s="66"/>
      <c r="C72" s="19" t="s">
        <v>146</v>
      </c>
      <c r="D72" s="27">
        <v>28</v>
      </c>
      <c r="E72" s="9">
        <v>28</v>
      </c>
      <c r="F72" s="10" t="str">
        <f t="shared" si="9"/>
        <v>1C</v>
      </c>
      <c r="G72" s="8" t="s">
        <v>36</v>
      </c>
      <c r="H72" s="9" t="s">
        <v>128</v>
      </c>
      <c r="I72" s="9" t="s">
        <v>53</v>
      </c>
      <c r="J72" s="10" t="str">
        <f t="shared" si="13"/>
        <v>1C</v>
      </c>
      <c r="K72" s="8" t="s">
        <v>16</v>
      </c>
      <c r="L72" s="9" t="s">
        <v>17</v>
      </c>
      <c r="M72" s="19"/>
      <c r="N72" s="19"/>
    </row>
    <row r="73" spans="1:14" s="1" customFormat="1">
      <c r="A73" s="72"/>
      <c r="B73" s="66"/>
      <c r="C73" s="19" t="s">
        <v>147</v>
      </c>
      <c r="D73" s="27">
        <v>29</v>
      </c>
      <c r="E73" s="9">
        <v>28</v>
      </c>
      <c r="F73" s="10" t="str">
        <f t="shared" si="9"/>
        <v>1D</v>
      </c>
      <c r="G73" s="8"/>
      <c r="H73" s="9"/>
      <c r="I73" s="9" t="s">
        <v>53</v>
      </c>
      <c r="J73" s="10" t="str">
        <f t="shared" si="13"/>
        <v>1D</v>
      </c>
      <c r="K73" s="8" t="s">
        <v>16</v>
      </c>
      <c r="L73" s="9" t="s">
        <v>17</v>
      </c>
      <c r="M73" s="19"/>
      <c r="N73" s="19"/>
    </row>
    <row r="74" spans="1:14" s="1" customFormat="1" ht="27">
      <c r="A74" s="72"/>
      <c r="B74" s="66"/>
      <c r="C74" s="39" t="s">
        <v>148</v>
      </c>
      <c r="D74" s="27">
        <v>30</v>
      </c>
      <c r="E74" s="9">
        <v>28</v>
      </c>
      <c r="F74" s="10" t="str">
        <f t="shared" si="9"/>
        <v>1E</v>
      </c>
      <c r="G74" s="8" t="s">
        <v>46</v>
      </c>
      <c r="H74" s="9" t="s">
        <v>102</v>
      </c>
      <c r="I74" s="9" t="s">
        <v>53</v>
      </c>
      <c r="J74" s="10" t="str">
        <f t="shared" si="13"/>
        <v>1E</v>
      </c>
      <c r="K74" s="8" t="s">
        <v>16</v>
      </c>
      <c r="L74" s="9" t="s">
        <v>17</v>
      </c>
      <c r="M74" s="19"/>
      <c r="N74" s="19"/>
    </row>
    <row r="75" spans="1:14" s="4" customFormat="1">
      <c r="A75" s="72"/>
      <c r="B75" s="67"/>
      <c r="C75" s="38" t="s">
        <v>149</v>
      </c>
      <c r="D75" s="27">
        <v>44</v>
      </c>
      <c r="E75" s="9">
        <v>28</v>
      </c>
      <c r="F75" s="10" t="str">
        <f t="shared" si="9"/>
        <v>2C</v>
      </c>
      <c r="G75" s="8"/>
      <c r="H75" s="9"/>
      <c r="I75" s="9" t="s">
        <v>53</v>
      </c>
      <c r="J75" s="10" t="str">
        <f t="shared" si="13"/>
        <v>2C</v>
      </c>
      <c r="K75" s="10" t="s">
        <v>16</v>
      </c>
      <c r="L75" s="9" t="s">
        <v>17</v>
      </c>
      <c r="M75" s="23"/>
      <c r="N75" s="23"/>
    </row>
    <row r="76" spans="1:14" s="1" customFormat="1" ht="40.5">
      <c r="A76" s="72"/>
      <c r="B76" s="40" t="s">
        <v>150</v>
      </c>
      <c r="C76" s="41" t="s">
        <v>151</v>
      </c>
      <c r="D76" s="27">
        <v>31</v>
      </c>
      <c r="E76" s="9">
        <v>28</v>
      </c>
      <c r="F76" s="10" t="str">
        <f t="shared" si="9"/>
        <v>1F</v>
      </c>
      <c r="G76" s="22"/>
      <c r="H76" s="9"/>
      <c r="I76" s="9" t="s">
        <v>53</v>
      </c>
      <c r="J76" s="10" t="str">
        <f t="shared" si="13"/>
        <v>1F</v>
      </c>
      <c r="K76" s="9" t="s">
        <v>152</v>
      </c>
      <c r="L76" s="22" t="s">
        <v>153</v>
      </c>
      <c r="M76" s="19"/>
      <c r="N76" s="19"/>
    </row>
    <row r="77" spans="1:14" s="1" customFormat="1" ht="40.5">
      <c r="A77" s="72"/>
      <c r="B77" s="68" t="s">
        <v>154</v>
      </c>
      <c r="C77" s="41" t="s">
        <v>155</v>
      </c>
      <c r="D77" s="27">
        <v>32</v>
      </c>
      <c r="E77" s="9">
        <v>28</v>
      </c>
      <c r="F77" s="10" t="str">
        <f t="shared" si="9"/>
        <v>20</v>
      </c>
      <c r="G77" s="22"/>
      <c r="H77" s="9"/>
      <c r="I77" s="9" t="s">
        <v>53</v>
      </c>
      <c r="J77" s="10" t="str">
        <f t="shared" si="13"/>
        <v>20</v>
      </c>
      <c r="K77" s="9" t="s">
        <v>156</v>
      </c>
      <c r="L77" s="22" t="s">
        <v>157</v>
      </c>
      <c r="M77" s="19"/>
      <c r="N77" s="19"/>
    </row>
    <row r="78" spans="1:14" s="1" customFormat="1" ht="67.5">
      <c r="A78" s="72"/>
      <c r="B78" s="69"/>
      <c r="C78" s="41" t="s">
        <v>158</v>
      </c>
      <c r="D78" s="27">
        <v>34</v>
      </c>
      <c r="E78" s="9">
        <v>28</v>
      </c>
      <c r="F78" s="10" t="str">
        <f t="shared" si="9"/>
        <v>22</v>
      </c>
      <c r="G78" s="22"/>
      <c r="H78" s="9"/>
      <c r="I78" s="9" t="s">
        <v>53</v>
      </c>
      <c r="J78" s="10" t="str">
        <f t="shared" si="13"/>
        <v>22</v>
      </c>
      <c r="K78" s="8" t="s">
        <v>51</v>
      </c>
      <c r="L78" s="22" t="s">
        <v>159</v>
      </c>
      <c r="M78" s="19"/>
      <c r="N78" s="19"/>
    </row>
    <row r="79" spans="1:14" s="1" customFormat="1" ht="40.5">
      <c r="A79" s="72"/>
      <c r="B79" s="69"/>
      <c r="C79" s="41" t="s">
        <v>160</v>
      </c>
      <c r="D79" s="27">
        <v>35</v>
      </c>
      <c r="E79" s="9">
        <v>28</v>
      </c>
      <c r="F79" s="10" t="str">
        <f t="shared" si="9"/>
        <v>23</v>
      </c>
      <c r="G79" s="22"/>
      <c r="H79" s="9"/>
      <c r="I79" s="9" t="s">
        <v>53</v>
      </c>
      <c r="J79" s="10" t="str">
        <f t="shared" si="13"/>
        <v>23</v>
      </c>
      <c r="K79" s="8" t="s">
        <v>51</v>
      </c>
      <c r="L79" s="22" t="s">
        <v>161</v>
      </c>
      <c r="M79" s="19"/>
      <c r="N79" s="19"/>
    </row>
    <row r="80" spans="1:14" s="1" customFormat="1">
      <c r="A80" s="72"/>
      <c r="B80" s="70"/>
      <c r="C80" s="41" t="s">
        <v>162</v>
      </c>
      <c r="D80" s="27">
        <v>38</v>
      </c>
      <c r="E80" s="9">
        <v>28</v>
      </c>
      <c r="F80" s="10" t="str">
        <f t="shared" si="9"/>
        <v>26</v>
      </c>
      <c r="G80" s="22" t="s">
        <v>43</v>
      </c>
      <c r="H80" s="9" t="s">
        <v>163</v>
      </c>
      <c r="I80" s="9" t="s">
        <v>53</v>
      </c>
      <c r="J80" s="10" t="str">
        <f t="shared" si="13"/>
        <v>26</v>
      </c>
      <c r="K80" s="8" t="s">
        <v>16</v>
      </c>
      <c r="L80" s="22" t="s">
        <v>17</v>
      </c>
      <c r="M80" s="19"/>
      <c r="N80" s="19"/>
    </row>
    <row r="81" spans="1:14" s="1" customFormat="1" ht="40.5">
      <c r="A81" s="72"/>
      <c r="B81" s="68" t="s">
        <v>164</v>
      </c>
      <c r="C81" s="41" t="s">
        <v>165</v>
      </c>
      <c r="D81" s="27">
        <v>36</v>
      </c>
      <c r="E81" s="9">
        <v>28</v>
      </c>
      <c r="F81" s="10" t="str">
        <f t="shared" si="9"/>
        <v>24</v>
      </c>
      <c r="G81" s="22" t="s">
        <v>36</v>
      </c>
      <c r="H81" s="13" t="s">
        <v>166</v>
      </c>
      <c r="I81" s="9" t="s">
        <v>53</v>
      </c>
      <c r="J81" s="10" t="str">
        <f t="shared" ref="J81:J83" si="20">DEC2HEX(D81,2)</f>
        <v>24</v>
      </c>
      <c r="K81" s="8" t="s">
        <v>16</v>
      </c>
      <c r="L81" s="22" t="s">
        <v>17</v>
      </c>
      <c r="M81" s="19"/>
      <c r="N81" s="19"/>
    </row>
    <row r="82" spans="1:14" s="1" customFormat="1">
      <c r="A82" s="72"/>
      <c r="B82" s="69"/>
      <c r="C82" s="41" t="s">
        <v>167</v>
      </c>
      <c r="D82" s="27">
        <v>37</v>
      </c>
      <c r="E82" s="9">
        <v>28</v>
      </c>
      <c r="F82" s="10" t="str">
        <f t="shared" si="9"/>
        <v>25</v>
      </c>
      <c r="G82" s="22"/>
      <c r="H82" s="9"/>
      <c r="I82" s="9" t="s">
        <v>53</v>
      </c>
      <c r="J82" s="10" t="str">
        <f t="shared" si="20"/>
        <v>25</v>
      </c>
      <c r="K82" s="8" t="s">
        <v>16</v>
      </c>
      <c r="L82" s="22" t="s">
        <v>17</v>
      </c>
      <c r="M82" s="19"/>
      <c r="N82" s="19"/>
    </row>
    <row r="83" spans="1:14" s="1" customFormat="1" ht="54">
      <c r="A83" s="73"/>
      <c r="B83" s="70"/>
      <c r="C83" s="41" t="s">
        <v>168</v>
      </c>
      <c r="D83" s="27">
        <v>33</v>
      </c>
      <c r="E83" s="9">
        <v>28</v>
      </c>
      <c r="F83" s="10" t="str">
        <f t="shared" ref="F83" si="21">DEC2HEX(D83,2)</f>
        <v>21</v>
      </c>
      <c r="G83" s="22"/>
      <c r="H83" s="9"/>
      <c r="I83" s="9" t="s">
        <v>53</v>
      </c>
      <c r="J83" s="10" t="str">
        <f t="shared" si="20"/>
        <v>21</v>
      </c>
      <c r="K83" s="9" t="s">
        <v>169</v>
      </c>
      <c r="L83" s="22" t="s">
        <v>170</v>
      </c>
      <c r="M83" s="19"/>
      <c r="N83" s="19"/>
    </row>
    <row r="84" spans="1:14" s="1" customFormat="1">
      <c r="A84" s="55" t="s">
        <v>171</v>
      </c>
      <c r="B84" s="51" t="s">
        <v>172</v>
      </c>
      <c r="C84" s="18" t="s">
        <v>173</v>
      </c>
      <c r="D84" s="25">
        <v>9</v>
      </c>
      <c r="E84" s="10">
        <v>30</v>
      </c>
      <c r="F84" s="10" t="str">
        <f t="shared" si="9"/>
        <v>09</v>
      </c>
      <c r="G84" s="8"/>
      <c r="H84" s="9"/>
      <c r="I84" s="9" t="s">
        <v>174</v>
      </c>
      <c r="J84" s="10" t="str">
        <f t="shared" si="13"/>
        <v>09</v>
      </c>
      <c r="K84" s="8" t="s">
        <v>16</v>
      </c>
      <c r="L84" s="13" t="s">
        <v>17</v>
      </c>
      <c r="M84" s="18"/>
      <c r="N84" s="18"/>
    </row>
    <row r="85" spans="1:14" s="1" customFormat="1">
      <c r="A85" s="55"/>
      <c r="B85" s="52"/>
      <c r="C85" s="18" t="s">
        <v>175</v>
      </c>
      <c r="D85" s="25">
        <v>44</v>
      </c>
      <c r="E85" s="10">
        <v>30</v>
      </c>
      <c r="F85" s="10" t="str">
        <f t="shared" si="9"/>
        <v>2C</v>
      </c>
      <c r="G85" s="8"/>
      <c r="H85" s="9"/>
      <c r="I85" s="9" t="s">
        <v>174</v>
      </c>
      <c r="J85" s="10" t="str">
        <f t="shared" si="13"/>
        <v>2C</v>
      </c>
      <c r="K85" s="8" t="s">
        <v>16</v>
      </c>
      <c r="L85" s="13" t="s">
        <v>17</v>
      </c>
      <c r="M85" s="18"/>
      <c r="N85" s="18"/>
    </row>
    <row r="86" spans="1:14" s="1" customFormat="1" ht="54">
      <c r="A86" s="55"/>
      <c r="B86" s="52"/>
      <c r="C86" s="42" t="s">
        <v>176</v>
      </c>
      <c r="D86" s="28">
        <v>10</v>
      </c>
      <c r="E86" s="10">
        <v>30</v>
      </c>
      <c r="F86" s="10" t="str">
        <f t="shared" si="9"/>
        <v>0A</v>
      </c>
      <c r="G86" s="8" t="s">
        <v>43</v>
      </c>
      <c r="H86" s="9" t="s">
        <v>177</v>
      </c>
      <c r="I86" s="9" t="s">
        <v>174</v>
      </c>
      <c r="J86" s="10" t="str">
        <f t="shared" si="13"/>
        <v>0A</v>
      </c>
      <c r="K86" s="8" t="s">
        <v>16</v>
      </c>
      <c r="L86" s="13" t="s">
        <v>17</v>
      </c>
      <c r="M86" s="18"/>
      <c r="N86" s="18"/>
    </row>
    <row r="87" spans="1:14" s="1" customFormat="1">
      <c r="A87" s="55"/>
      <c r="B87" s="52"/>
      <c r="C87" s="42" t="s">
        <v>178</v>
      </c>
      <c r="D87" s="25">
        <v>11</v>
      </c>
      <c r="E87" s="10">
        <v>30</v>
      </c>
      <c r="F87" s="10" t="str">
        <f t="shared" si="9"/>
        <v>0B</v>
      </c>
      <c r="G87" s="8" t="s">
        <v>43</v>
      </c>
      <c r="H87" s="9" t="s">
        <v>179</v>
      </c>
      <c r="I87" s="9" t="s">
        <v>174</v>
      </c>
      <c r="J87" s="10" t="str">
        <f t="shared" si="13"/>
        <v>0B</v>
      </c>
      <c r="K87" s="8" t="s">
        <v>16</v>
      </c>
      <c r="L87" s="13" t="s">
        <v>17</v>
      </c>
      <c r="M87" s="18"/>
      <c r="N87" s="18"/>
    </row>
    <row r="88" spans="1:14" s="1" customFormat="1" ht="67.5">
      <c r="A88" s="55"/>
      <c r="B88" s="52"/>
      <c r="C88" s="42" t="s">
        <v>180</v>
      </c>
      <c r="D88" s="28">
        <v>12</v>
      </c>
      <c r="E88" s="10">
        <v>30</v>
      </c>
      <c r="F88" s="10" t="str">
        <f t="shared" si="9"/>
        <v>0C</v>
      </c>
      <c r="G88" s="8" t="s">
        <v>36</v>
      </c>
      <c r="H88" s="9" t="s">
        <v>181</v>
      </c>
      <c r="I88" s="9" t="s">
        <v>174</v>
      </c>
      <c r="J88" s="10" t="str">
        <f t="shared" si="13"/>
        <v>0C</v>
      </c>
      <c r="K88" s="8" t="s">
        <v>16</v>
      </c>
      <c r="L88" s="13" t="s">
        <v>17</v>
      </c>
      <c r="M88" s="18"/>
      <c r="N88" s="18"/>
    </row>
    <row r="89" spans="1:14" s="1" customFormat="1" ht="40.5">
      <c r="A89" s="55"/>
      <c r="B89" s="52"/>
      <c r="C89" s="42" t="s">
        <v>182</v>
      </c>
      <c r="D89" s="25">
        <v>13</v>
      </c>
      <c r="E89" s="10">
        <v>30</v>
      </c>
      <c r="F89" s="10" t="str">
        <f t="shared" si="9"/>
        <v>0D</v>
      </c>
      <c r="G89" s="8" t="s">
        <v>36</v>
      </c>
      <c r="H89" s="13" t="s">
        <v>183</v>
      </c>
      <c r="I89" s="9" t="s">
        <v>174</v>
      </c>
      <c r="J89" s="10" t="str">
        <f t="shared" si="13"/>
        <v>0D</v>
      </c>
      <c r="K89" s="8" t="s">
        <v>16</v>
      </c>
      <c r="L89" s="13" t="s">
        <v>184</v>
      </c>
      <c r="M89" s="18"/>
      <c r="N89" s="18"/>
    </row>
    <row r="90" spans="1:14" s="1" customFormat="1" ht="40.5">
      <c r="A90" s="55"/>
      <c r="B90" s="52"/>
      <c r="C90" s="42" t="s">
        <v>185</v>
      </c>
      <c r="D90" s="28">
        <v>14</v>
      </c>
      <c r="E90" s="10">
        <v>30</v>
      </c>
      <c r="F90" s="10" t="str">
        <f t="shared" si="9"/>
        <v>0E</v>
      </c>
      <c r="G90" s="8" t="s">
        <v>36</v>
      </c>
      <c r="H90" s="13" t="s">
        <v>183</v>
      </c>
      <c r="I90" s="9" t="s">
        <v>174</v>
      </c>
      <c r="J90" s="10" t="str">
        <f t="shared" si="13"/>
        <v>0E</v>
      </c>
      <c r="K90" s="8" t="s">
        <v>16</v>
      </c>
      <c r="L90" s="13" t="s">
        <v>184</v>
      </c>
      <c r="M90" s="18"/>
      <c r="N90" s="18"/>
    </row>
    <row r="91" spans="1:14" s="1" customFormat="1" ht="40.5">
      <c r="A91" s="55"/>
      <c r="B91" s="52"/>
      <c r="C91" s="42" t="s">
        <v>186</v>
      </c>
      <c r="D91" s="25">
        <v>15</v>
      </c>
      <c r="E91" s="10">
        <v>30</v>
      </c>
      <c r="F91" s="10" t="str">
        <f t="shared" si="9"/>
        <v>0F</v>
      </c>
      <c r="G91" s="8" t="s">
        <v>36</v>
      </c>
      <c r="H91" s="13" t="s">
        <v>183</v>
      </c>
      <c r="I91" s="9" t="s">
        <v>174</v>
      </c>
      <c r="J91" s="10" t="str">
        <f t="shared" si="13"/>
        <v>0F</v>
      </c>
      <c r="K91" s="8" t="s">
        <v>16</v>
      </c>
      <c r="L91" s="13" t="s">
        <v>184</v>
      </c>
      <c r="M91" s="18"/>
      <c r="N91" s="18"/>
    </row>
    <row r="92" spans="1:14" s="1" customFormat="1" ht="40.5">
      <c r="A92" s="55"/>
      <c r="B92" s="52"/>
      <c r="C92" s="42" t="s">
        <v>187</v>
      </c>
      <c r="D92" s="28">
        <v>16</v>
      </c>
      <c r="E92" s="10">
        <v>30</v>
      </c>
      <c r="F92" s="10" t="str">
        <f t="shared" si="9"/>
        <v>10</v>
      </c>
      <c r="G92" s="8" t="s">
        <v>36</v>
      </c>
      <c r="H92" s="13" t="s">
        <v>183</v>
      </c>
      <c r="I92" s="9" t="s">
        <v>174</v>
      </c>
      <c r="J92" s="10" t="str">
        <f t="shared" si="13"/>
        <v>10</v>
      </c>
      <c r="K92" s="8" t="s">
        <v>16</v>
      </c>
      <c r="L92" s="13" t="s">
        <v>184</v>
      </c>
      <c r="M92" s="18"/>
      <c r="N92" s="18"/>
    </row>
    <row r="93" spans="1:14" s="1" customFormat="1" ht="40.5">
      <c r="A93" s="55"/>
      <c r="B93" s="52"/>
      <c r="C93" s="42" t="s">
        <v>188</v>
      </c>
      <c r="D93" s="25">
        <v>36</v>
      </c>
      <c r="E93" s="10">
        <v>30</v>
      </c>
      <c r="F93" s="10" t="str">
        <f t="shared" si="9"/>
        <v>24</v>
      </c>
      <c r="G93" s="8" t="s">
        <v>36</v>
      </c>
      <c r="H93" s="13" t="s">
        <v>183</v>
      </c>
      <c r="I93" s="9" t="s">
        <v>174</v>
      </c>
      <c r="J93" s="10" t="str">
        <f t="shared" si="13"/>
        <v>24</v>
      </c>
      <c r="K93" s="8" t="s">
        <v>16</v>
      </c>
      <c r="L93" s="13" t="s">
        <v>184</v>
      </c>
      <c r="M93" s="18"/>
      <c r="N93" s="18"/>
    </row>
    <row r="94" spans="1:14" s="1" customFormat="1" ht="40.5">
      <c r="A94" s="55"/>
      <c r="B94" s="52"/>
      <c r="C94" s="42" t="s">
        <v>189</v>
      </c>
      <c r="D94" s="28">
        <v>18</v>
      </c>
      <c r="E94" s="10">
        <v>30</v>
      </c>
      <c r="F94" s="10" t="str">
        <f t="shared" si="9"/>
        <v>12</v>
      </c>
      <c r="G94" s="8" t="s">
        <v>36</v>
      </c>
      <c r="H94" s="13" t="s">
        <v>183</v>
      </c>
      <c r="I94" s="9" t="s">
        <v>174</v>
      </c>
      <c r="J94" s="10" t="str">
        <f t="shared" si="13"/>
        <v>12</v>
      </c>
      <c r="K94" s="8" t="s">
        <v>16</v>
      </c>
      <c r="L94" s="13" t="s">
        <v>184</v>
      </c>
      <c r="M94" s="18"/>
      <c r="N94" s="18"/>
    </row>
    <row r="95" spans="1:14" s="1" customFormat="1" ht="40.5">
      <c r="A95" s="55"/>
      <c r="B95" s="52"/>
      <c r="C95" s="42" t="s">
        <v>190</v>
      </c>
      <c r="D95" s="28">
        <v>35</v>
      </c>
      <c r="E95" s="10">
        <v>30</v>
      </c>
      <c r="F95" s="10" t="str">
        <f t="shared" ref="F95" si="22">DEC2HEX(D95,2)</f>
        <v>23</v>
      </c>
      <c r="G95" s="8" t="s">
        <v>36</v>
      </c>
      <c r="H95" s="13" t="s">
        <v>183</v>
      </c>
      <c r="I95" s="9" t="s">
        <v>174</v>
      </c>
      <c r="J95" s="10" t="str">
        <f t="shared" ref="J95" si="23">DEC2HEX(D95,2)</f>
        <v>23</v>
      </c>
      <c r="K95" s="8" t="s">
        <v>16</v>
      </c>
      <c r="L95" s="13" t="s">
        <v>184</v>
      </c>
      <c r="M95" s="18"/>
      <c r="N95" s="18"/>
    </row>
    <row r="96" spans="1:14" s="1" customFormat="1" ht="40.5">
      <c r="A96" s="55"/>
      <c r="B96" s="52"/>
      <c r="C96" s="43" t="s">
        <v>191</v>
      </c>
      <c r="D96" s="28">
        <v>38</v>
      </c>
      <c r="E96" s="10">
        <v>30</v>
      </c>
      <c r="F96" s="10" t="str">
        <f t="shared" ref="F96:F98" si="24">DEC2HEX(D96,2)</f>
        <v>26</v>
      </c>
      <c r="G96" s="8" t="s">
        <v>36</v>
      </c>
      <c r="H96" s="13" t="s">
        <v>183</v>
      </c>
      <c r="I96" s="9" t="s">
        <v>174</v>
      </c>
      <c r="J96" s="10" t="str">
        <f t="shared" ref="J96:J98" si="25">DEC2HEX(D96,2)</f>
        <v>26</v>
      </c>
      <c r="K96" s="8" t="s">
        <v>16</v>
      </c>
      <c r="L96" s="13" t="s">
        <v>192</v>
      </c>
      <c r="M96" s="18"/>
      <c r="N96" s="18"/>
    </row>
    <row r="97" spans="1:14" s="1" customFormat="1" ht="40.5">
      <c r="A97" s="55"/>
      <c r="B97" s="52"/>
      <c r="C97" s="42" t="s">
        <v>193</v>
      </c>
      <c r="D97" s="28">
        <v>39</v>
      </c>
      <c r="E97" s="10">
        <v>30</v>
      </c>
      <c r="F97" s="10" t="str">
        <f t="shared" si="24"/>
        <v>27</v>
      </c>
      <c r="G97" s="8" t="s">
        <v>36</v>
      </c>
      <c r="H97" s="13" t="s">
        <v>183</v>
      </c>
      <c r="I97" s="9" t="s">
        <v>174</v>
      </c>
      <c r="J97" s="10" t="str">
        <f t="shared" si="25"/>
        <v>27</v>
      </c>
      <c r="K97" s="8" t="s">
        <v>16</v>
      </c>
      <c r="L97" s="13" t="s">
        <v>192</v>
      </c>
      <c r="M97" s="18"/>
      <c r="N97" s="18"/>
    </row>
    <row r="98" spans="1:14" s="1" customFormat="1" ht="40.5">
      <c r="A98" s="55"/>
      <c r="B98" s="53"/>
      <c r="C98" s="42" t="s">
        <v>194</v>
      </c>
      <c r="D98" s="28">
        <v>46</v>
      </c>
      <c r="E98" s="10">
        <v>30</v>
      </c>
      <c r="F98" s="10" t="str">
        <f t="shared" si="24"/>
        <v>2E</v>
      </c>
      <c r="G98" s="8" t="s">
        <v>36</v>
      </c>
      <c r="H98" s="13" t="s">
        <v>183</v>
      </c>
      <c r="I98" s="9" t="s">
        <v>174</v>
      </c>
      <c r="J98" s="10" t="str">
        <f t="shared" si="25"/>
        <v>2E</v>
      </c>
      <c r="K98" s="8" t="s">
        <v>16</v>
      </c>
      <c r="L98" s="13" t="s">
        <v>192</v>
      </c>
      <c r="M98" s="18"/>
      <c r="N98" s="18"/>
    </row>
    <row r="99" spans="1:14" s="1" customFormat="1">
      <c r="A99" s="55"/>
      <c r="B99" s="51" t="s">
        <v>195</v>
      </c>
      <c r="C99" s="18" t="s">
        <v>196</v>
      </c>
      <c r="D99" s="25">
        <v>19</v>
      </c>
      <c r="E99" s="10">
        <v>30</v>
      </c>
      <c r="F99" s="10" t="str">
        <f t="shared" si="9"/>
        <v>13</v>
      </c>
      <c r="G99" s="8"/>
      <c r="H99" s="9"/>
      <c r="I99" s="9" t="s">
        <v>174</v>
      </c>
      <c r="J99" s="10" t="str">
        <f t="shared" si="13"/>
        <v>13</v>
      </c>
      <c r="K99" s="8" t="s">
        <v>16</v>
      </c>
      <c r="L99" s="13" t="s">
        <v>17</v>
      </c>
      <c r="M99" s="18"/>
      <c r="N99" s="18"/>
    </row>
    <row r="100" spans="1:14" s="1" customFormat="1">
      <c r="A100" s="55"/>
      <c r="B100" s="52"/>
      <c r="C100" s="18" t="s">
        <v>197</v>
      </c>
      <c r="D100" s="25">
        <v>45</v>
      </c>
      <c r="E100" s="10">
        <v>30</v>
      </c>
      <c r="F100" s="10" t="str">
        <f t="shared" si="9"/>
        <v>2D</v>
      </c>
      <c r="G100" s="8"/>
      <c r="H100" s="9"/>
      <c r="I100" s="9" t="s">
        <v>174</v>
      </c>
      <c r="J100" s="10" t="str">
        <f t="shared" si="13"/>
        <v>2D</v>
      </c>
      <c r="K100" s="8" t="s">
        <v>16</v>
      </c>
      <c r="L100" s="13" t="s">
        <v>17</v>
      </c>
      <c r="M100" s="18"/>
      <c r="N100" s="18"/>
    </row>
    <row r="101" spans="1:14" s="1" customFormat="1" ht="54">
      <c r="A101" s="55"/>
      <c r="B101" s="52"/>
      <c r="C101" s="42" t="s">
        <v>198</v>
      </c>
      <c r="D101" s="28">
        <v>20</v>
      </c>
      <c r="E101" s="10">
        <v>30</v>
      </c>
      <c r="F101" s="10" t="str">
        <f t="shared" si="9"/>
        <v>14</v>
      </c>
      <c r="G101" s="8" t="s">
        <v>43</v>
      </c>
      <c r="H101" s="9" t="s">
        <v>177</v>
      </c>
      <c r="I101" s="9" t="s">
        <v>174</v>
      </c>
      <c r="J101" s="10" t="str">
        <f t="shared" si="13"/>
        <v>14</v>
      </c>
      <c r="K101" s="8" t="s">
        <v>16</v>
      </c>
      <c r="L101" s="13" t="s">
        <v>17</v>
      </c>
      <c r="M101" s="18"/>
      <c r="N101" s="18"/>
    </row>
    <row r="102" spans="1:14" s="1" customFormat="1">
      <c r="A102" s="55"/>
      <c r="B102" s="52"/>
      <c r="C102" s="42" t="s">
        <v>199</v>
      </c>
      <c r="D102" s="25">
        <v>21</v>
      </c>
      <c r="E102" s="10">
        <v>30</v>
      </c>
      <c r="F102" s="10" t="str">
        <f t="shared" si="9"/>
        <v>15</v>
      </c>
      <c r="G102" s="8" t="s">
        <v>43</v>
      </c>
      <c r="H102" s="9" t="s">
        <v>200</v>
      </c>
      <c r="I102" s="9" t="s">
        <v>174</v>
      </c>
      <c r="J102" s="10" t="str">
        <f t="shared" si="13"/>
        <v>15</v>
      </c>
      <c r="K102" s="8" t="s">
        <v>16</v>
      </c>
      <c r="L102" s="13" t="s">
        <v>17</v>
      </c>
      <c r="M102" s="18"/>
      <c r="N102" s="18"/>
    </row>
    <row r="103" spans="1:14" s="1" customFormat="1" ht="67.5">
      <c r="A103" s="55"/>
      <c r="B103" s="52"/>
      <c r="C103" s="42" t="s">
        <v>201</v>
      </c>
      <c r="D103" s="28">
        <v>22</v>
      </c>
      <c r="E103" s="10">
        <v>30</v>
      </c>
      <c r="F103" s="10" t="str">
        <f t="shared" si="9"/>
        <v>16</v>
      </c>
      <c r="G103" s="8" t="s">
        <v>36</v>
      </c>
      <c r="H103" s="9" t="s">
        <v>181</v>
      </c>
      <c r="I103" s="9" t="s">
        <v>174</v>
      </c>
      <c r="J103" s="10" t="str">
        <f t="shared" si="13"/>
        <v>16</v>
      </c>
      <c r="K103" s="8" t="s">
        <v>16</v>
      </c>
      <c r="L103" s="13" t="s">
        <v>17</v>
      </c>
      <c r="M103" s="18"/>
      <c r="N103" s="18"/>
    </row>
    <row r="104" spans="1:14" s="1" customFormat="1" ht="40.5">
      <c r="A104" s="55"/>
      <c r="B104" s="52"/>
      <c r="C104" s="42" t="s">
        <v>202</v>
      </c>
      <c r="D104" s="25">
        <v>32</v>
      </c>
      <c r="E104" s="10">
        <v>30</v>
      </c>
      <c r="F104" s="10" t="str">
        <f t="shared" si="9"/>
        <v>20</v>
      </c>
      <c r="G104" s="8" t="s">
        <v>36</v>
      </c>
      <c r="H104" s="13" t="s">
        <v>183</v>
      </c>
      <c r="I104" s="9" t="s">
        <v>174</v>
      </c>
      <c r="J104" s="10" t="str">
        <f t="shared" si="13"/>
        <v>20</v>
      </c>
      <c r="K104" s="8" t="s">
        <v>16</v>
      </c>
      <c r="L104" s="13" t="s">
        <v>184</v>
      </c>
      <c r="M104" s="18"/>
      <c r="N104" s="18"/>
    </row>
    <row r="105" spans="1:14" s="1" customFormat="1" ht="40.5">
      <c r="A105" s="55"/>
      <c r="B105" s="52"/>
      <c r="C105" s="42" t="s">
        <v>203</v>
      </c>
      <c r="D105" s="28">
        <v>24</v>
      </c>
      <c r="E105" s="10">
        <v>30</v>
      </c>
      <c r="F105" s="10" t="str">
        <f t="shared" si="9"/>
        <v>18</v>
      </c>
      <c r="G105" s="8" t="s">
        <v>36</v>
      </c>
      <c r="H105" s="13" t="s">
        <v>183</v>
      </c>
      <c r="I105" s="9" t="s">
        <v>174</v>
      </c>
      <c r="J105" s="10" t="str">
        <f t="shared" si="13"/>
        <v>18</v>
      </c>
      <c r="K105" s="8" t="s">
        <v>16</v>
      </c>
      <c r="L105" s="13" t="s">
        <v>184</v>
      </c>
      <c r="M105" s="18"/>
      <c r="N105" s="18"/>
    </row>
    <row r="106" spans="1:14" s="1" customFormat="1" ht="40.5">
      <c r="A106" s="55"/>
      <c r="B106" s="52"/>
      <c r="C106" s="42" t="s">
        <v>204</v>
      </c>
      <c r="D106" s="25">
        <v>25</v>
      </c>
      <c r="E106" s="10">
        <v>30</v>
      </c>
      <c r="F106" s="10" t="str">
        <f t="shared" si="9"/>
        <v>19</v>
      </c>
      <c r="G106" s="8" t="s">
        <v>36</v>
      </c>
      <c r="H106" s="13" t="s">
        <v>183</v>
      </c>
      <c r="I106" s="9" t="s">
        <v>174</v>
      </c>
      <c r="J106" s="10" t="str">
        <f t="shared" si="13"/>
        <v>19</v>
      </c>
      <c r="K106" s="8" t="s">
        <v>16</v>
      </c>
      <c r="L106" s="13" t="s">
        <v>184</v>
      </c>
      <c r="M106" s="18"/>
      <c r="N106" s="18"/>
    </row>
    <row r="107" spans="1:14" s="1" customFormat="1" ht="40.5">
      <c r="A107" s="55"/>
      <c r="B107" s="52"/>
      <c r="C107" s="42" t="s">
        <v>205</v>
      </c>
      <c r="D107" s="25">
        <v>27</v>
      </c>
      <c r="E107" s="10">
        <v>30</v>
      </c>
      <c r="F107" s="10" t="str">
        <f t="shared" ref="F107:F133" si="26">DEC2HEX(D107,2)</f>
        <v>1B</v>
      </c>
      <c r="G107" s="8" t="s">
        <v>36</v>
      </c>
      <c r="H107" s="13" t="s">
        <v>183</v>
      </c>
      <c r="I107" s="9" t="s">
        <v>174</v>
      </c>
      <c r="J107" s="10" t="str">
        <f t="shared" si="13"/>
        <v>1B</v>
      </c>
      <c r="K107" s="8" t="s">
        <v>16</v>
      </c>
      <c r="L107" s="13" t="s">
        <v>184</v>
      </c>
      <c r="M107" s="18"/>
      <c r="N107" s="18"/>
    </row>
    <row r="108" spans="1:14" s="1" customFormat="1" ht="40.5">
      <c r="A108" s="55"/>
      <c r="B108" s="52"/>
      <c r="C108" s="42" t="s">
        <v>206</v>
      </c>
      <c r="D108" s="28">
        <v>31</v>
      </c>
      <c r="E108" s="10">
        <v>30</v>
      </c>
      <c r="F108" s="10" t="str">
        <f t="shared" si="26"/>
        <v>1F</v>
      </c>
      <c r="G108" s="8" t="s">
        <v>36</v>
      </c>
      <c r="H108" s="13" t="s">
        <v>183</v>
      </c>
      <c r="I108" s="9" t="s">
        <v>174</v>
      </c>
      <c r="J108" s="10" t="str">
        <f t="shared" si="13"/>
        <v>1F</v>
      </c>
      <c r="K108" s="8" t="s">
        <v>16</v>
      </c>
      <c r="L108" s="13" t="s">
        <v>184</v>
      </c>
      <c r="M108" s="18"/>
      <c r="N108" s="18"/>
    </row>
    <row r="109" spans="1:14" s="1" customFormat="1" ht="40.5">
      <c r="A109" s="55"/>
      <c r="B109" s="52"/>
      <c r="C109" s="42" t="s">
        <v>207</v>
      </c>
      <c r="D109" s="25">
        <v>29</v>
      </c>
      <c r="E109" s="10">
        <v>30</v>
      </c>
      <c r="F109" s="10" t="str">
        <f t="shared" si="26"/>
        <v>1D</v>
      </c>
      <c r="G109" s="8" t="s">
        <v>36</v>
      </c>
      <c r="H109" s="13" t="s">
        <v>183</v>
      </c>
      <c r="I109" s="9" t="s">
        <v>174</v>
      </c>
      <c r="J109" s="10" t="str">
        <f t="shared" si="13"/>
        <v>1D</v>
      </c>
      <c r="K109" s="8" t="s">
        <v>16</v>
      </c>
      <c r="L109" s="13" t="s">
        <v>184</v>
      </c>
      <c r="M109" s="18"/>
      <c r="N109" s="18"/>
    </row>
    <row r="110" spans="1:14" s="1" customFormat="1" ht="40.5">
      <c r="A110" s="55"/>
      <c r="B110" s="52"/>
      <c r="C110" s="42" t="s">
        <v>208</v>
      </c>
      <c r="D110" s="28">
        <v>30</v>
      </c>
      <c r="E110" s="10">
        <v>30</v>
      </c>
      <c r="F110" s="10" t="str">
        <f t="shared" si="26"/>
        <v>1E</v>
      </c>
      <c r="G110" s="8" t="s">
        <v>36</v>
      </c>
      <c r="H110" s="13" t="s">
        <v>183</v>
      </c>
      <c r="I110" s="9" t="s">
        <v>174</v>
      </c>
      <c r="J110" s="10" t="str">
        <f t="shared" si="13"/>
        <v>1E</v>
      </c>
      <c r="K110" s="8" t="s">
        <v>16</v>
      </c>
      <c r="L110" s="13" t="s">
        <v>184</v>
      </c>
      <c r="M110" s="18"/>
      <c r="N110" s="18"/>
    </row>
    <row r="111" spans="1:14" s="1" customFormat="1" ht="40.5">
      <c r="A111" s="55"/>
      <c r="B111" s="52"/>
      <c r="C111" s="43" t="s">
        <v>209</v>
      </c>
      <c r="D111" s="28">
        <v>37</v>
      </c>
      <c r="E111" s="10">
        <v>30</v>
      </c>
      <c r="F111" s="10" t="str">
        <f t="shared" si="26"/>
        <v>25</v>
      </c>
      <c r="G111" s="8" t="s">
        <v>36</v>
      </c>
      <c r="H111" s="13" t="s">
        <v>183</v>
      </c>
      <c r="I111" s="9" t="s">
        <v>174</v>
      </c>
      <c r="J111" s="10" t="str">
        <f t="shared" si="13"/>
        <v>25</v>
      </c>
      <c r="K111" s="8" t="s">
        <v>16</v>
      </c>
      <c r="L111" s="13" t="s">
        <v>192</v>
      </c>
      <c r="M111" s="18"/>
      <c r="N111" s="18"/>
    </row>
    <row r="112" spans="1:14" s="1" customFormat="1" ht="40.5">
      <c r="A112" s="55"/>
      <c r="B112" s="52"/>
      <c r="C112" s="42" t="s">
        <v>210</v>
      </c>
      <c r="D112" s="28">
        <v>40</v>
      </c>
      <c r="E112" s="10">
        <v>30</v>
      </c>
      <c r="F112" s="10" t="str">
        <f t="shared" ref="F112:F113" si="27">DEC2HEX(D112,2)</f>
        <v>28</v>
      </c>
      <c r="G112" s="8" t="s">
        <v>36</v>
      </c>
      <c r="H112" s="13" t="s">
        <v>183</v>
      </c>
      <c r="I112" s="9" t="s">
        <v>174</v>
      </c>
      <c r="J112" s="10" t="str">
        <f t="shared" ref="J112:J113" si="28">DEC2HEX(D112,2)</f>
        <v>28</v>
      </c>
      <c r="K112" s="8" t="s">
        <v>16</v>
      </c>
      <c r="L112" s="13" t="s">
        <v>192</v>
      </c>
      <c r="M112" s="18"/>
      <c r="N112" s="18"/>
    </row>
    <row r="113" spans="1:14" s="1" customFormat="1" ht="40.5">
      <c r="A113" s="55"/>
      <c r="B113" s="53"/>
      <c r="C113" s="43" t="s">
        <v>211</v>
      </c>
      <c r="D113" s="28">
        <v>41</v>
      </c>
      <c r="E113" s="10">
        <v>30</v>
      </c>
      <c r="F113" s="10" t="str">
        <f t="shared" si="27"/>
        <v>29</v>
      </c>
      <c r="G113" s="8" t="s">
        <v>36</v>
      </c>
      <c r="H113" s="13" t="s">
        <v>183</v>
      </c>
      <c r="I113" s="9" t="s">
        <v>174</v>
      </c>
      <c r="J113" s="10" t="str">
        <f t="shared" si="28"/>
        <v>29</v>
      </c>
      <c r="K113" s="8" t="s">
        <v>16</v>
      </c>
      <c r="L113" s="13" t="s">
        <v>192</v>
      </c>
      <c r="M113" s="18"/>
      <c r="N113" s="18"/>
    </row>
    <row r="114" spans="1:14" s="1" customFormat="1">
      <c r="A114" s="55" t="s">
        <v>212</v>
      </c>
      <c r="B114" s="51" t="s">
        <v>213</v>
      </c>
      <c r="C114" s="18" t="s">
        <v>214</v>
      </c>
      <c r="D114" s="25">
        <v>9</v>
      </c>
      <c r="E114" s="10">
        <v>38</v>
      </c>
      <c r="F114" s="10" t="str">
        <f t="shared" si="26"/>
        <v>09</v>
      </c>
      <c r="G114" s="8"/>
      <c r="H114" s="9"/>
      <c r="I114" s="9" t="s">
        <v>215</v>
      </c>
      <c r="J114" s="10" t="str">
        <f t="shared" si="13"/>
        <v>09</v>
      </c>
      <c r="K114" s="8" t="s">
        <v>16</v>
      </c>
      <c r="L114" s="13" t="s">
        <v>17</v>
      </c>
      <c r="M114" s="18"/>
      <c r="N114" s="18"/>
    </row>
    <row r="115" spans="1:14" s="1" customFormat="1">
      <c r="A115" s="55"/>
      <c r="B115" s="52"/>
      <c r="C115" s="18" t="s">
        <v>216</v>
      </c>
      <c r="D115" s="25">
        <v>22</v>
      </c>
      <c r="E115" s="10">
        <v>38</v>
      </c>
      <c r="F115" s="10" t="str">
        <f t="shared" si="26"/>
        <v>16</v>
      </c>
      <c r="G115" s="8"/>
      <c r="H115" s="9"/>
      <c r="I115" s="9" t="s">
        <v>215</v>
      </c>
      <c r="J115" s="10" t="str">
        <f t="shared" si="13"/>
        <v>16</v>
      </c>
      <c r="K115" s="8" t="s">
        <v>16</v>
      </c>
      <c r="L115" s="13" t="s">
        <v>17</v>
      </c>
      <c r="M115" s="18"/>
      <c r="N115" s="18"/>
    </row>
    <row r="116" spans="1:14" s="1" customFormat="1">
      <c r="A116" s="55"/>
      <c r="B116" s="52"/>
      <c r="C116" s="42" t="s">
        <v>217</v>
      </c>
      <c r="D116" s="28">
        <v>10</v>
      </c>
      <c r="E116" s="10">
        <v>38</v>
      </c>
      <c r="F116" s="10" t="str">
        <f t="shared" si="26"/>
        <v>0A</v>
      </c>
      <c r="G116" s="8" t="s">
        <v>36</v>
      </c>
      <c r="H116" s="13" t="s">
        <v>218</v>
      </c>
      <c r="I116" s="13" t="s">
        <v>215</v>
      </c>
      <c r="J116" s="10" t="str">
        <f t="shared" ref="J116:J124" si="29">DEC2HEX(D116,2)</f>
        <v>0A</v>
      </c>
      <c r="K116" s="8" t="s">
        <v>16</v>
      </c>
      <c r="L116" s="13" t="s">
        <v>17</v>
      </c>
      <c r="M116" s="18"/>
      <c r="N116" s="18"/>
    </row>
    <row r="117" spans="1:14" s="1" customFormat="1" ht="40.5">
      <c r="A117" s="55"/>
      <c r="B117" s="52"/>
      <c r="C117" s="18" t="s">
        <v>219</v>
      </c>
      <c r="D117" s="25">
        <v>11</v>
      </c>
      <c r="E117" s="10">
        <v>38</v>
      </c>
      <c r="F117" s="10" t="str">
        <f t="shared" si="26"/>
        <v>0B</v>
      </c>
      <c r="G117" s="8" t="s">
        <v>36</v>
      </c>
      <c r="H117" s="13" t="s">
        <v>220</v>
      </c>
      <c r="I117" s="9" t="s">
        <v>215</v>
      </c>
      <c r="J117" s="10" t="str">
        <f t="shared" si="29"/>
        <v>0B</v>
      </c>
      <c r="K117" s="8" t="s">
        <v>16</v>
      </c>
      <c r="L117" s="13" t="s">
        <v>184</v>
      </c>
      <c r="M117" s="18"/>
      <c r="N117" s="18"/>
    </row>
    <row r="118" spans="1:14" s="1" customFormat="1" ht="40.5">
      <c r="A118" s="55"/>
      <c r="B118" s="52"/>
      <c r="C118" s="18" t="s">
        <v>221</v>
      </c>
      <c r="D118" s="28">
        <v>12</v>
      </c>
      <c r="E118" s="10">
        <v>38</v>
      </c>
      <c r="F118" s="10" t="str">
        <f t="shared" si="26"/>
        <v>0C</v>
      </c>
      <c r="G118" s="8"/>
      <c r="H118" s="9"/>
      <c r="I118" s="13" t="s">
        <v>215</v>
      </c>
      <c r="J118" s="10" t="str">
        <f t="shared" si="29"/>
        <v>0C</v>
      </c>
      <c r="K118" s="8" t="s">
        <v>16</v>
      </c>
      <c r="L118" s="13" t="s">
        <v>184</v>
      </c>
      <c r="M118" s="18"/>
      <c r="N118" s="18"/>
    </row>
    <row r="119" spans="1:14" s="2" customFormat="1" ht="40.5">
      <c r="A119" s="55"/>
      <c r="B119" s="52"/>
      <c r="C119" s="21" t="s">
        <v>222</v>
      </c>
      <c r="D119" s="25">
        <v>13</v>
      </c>
      <c r="E119" s="10">
        <v>38</v>
      </c>
      <c r="F119" s="10" t="str">
        <f t="shared" si="26"/>
        <v>0D</v>
      </c>
      <c r="G119" s="11" t="s">
        <v>36</v>
      </c>
      <c r="H119" s="12" t="s">
        <v>223</v>
      </c>
      <c r="I119" s="9" t="s">
        <v>215</v>
      </c>
      <c r="J119" s="10" t="str">
        <f t="shared" si="29"/>
        <v>0D</v>
      </c>
      <c r="K119" s="8" t="s">
        <v>16</v>
      </c>
      <c r="L119" s="13" t="s">
        <v>184</v>
      </c>
      <c r="M119" s="20"/>
      <c r="N119" s="20"/>
    </row>
    <row r="120" spans="1:14" s="1" customFormat="1">
      <c r="A120" s="55"/>
      <c r="B120" s="52"/>
      <c r="C120" s="18" t="s">
        <v>224</v>
      </c>
      <c r="D120" s="28">
        <v>14</v>
      </c>
      <c r="E120" s="10">
        <v>38</v>
      </c>
      <c r="F120" s="10" t="str">
        <f t="shared" si="26"/>
        <v>0E</v>
      </c>
      <c r="G120" s="8"/>
      <c r="H120" s="9"/>
      <c r="I120" s="13" t="s">
        <v>215</v>
      </c>
      <c r="J120" s="10" t="str">
        <f t="shared" si="29"/>
        <v>0E</v>
      </c>
      <c r="K120" s="8" t="s">
        <v>16</v>
      </c>
      <c r="L120" s="13" t="s">
        <v>17</v>
      </c>
      <c r="M120" s="18"/>
      <c r="N120" s="18"/>
    </row>
    <row r="121" spans="1:14" s="1" customFormat="1" ht="67.5">
      <c r="A121" s="55"/>
      <c r="B121" s="53"/>
      <c r="C121" s="18" t="s">
        <v>225</v>
      </c>
      <c r="D121" s="25">
        <v>15</v>
      </c>
      <c r="E121" s="10">
        <v>38</v>
      </c>
      <c r="F121" s="10" t="str">
        <f t="shared" si="26"/>
        <v>0F</v>
      </c>
      <c r="G121" s="8" t="s">
        <v>226</v>
      </c>
      <c r="H121" s="13" t="s">
        <v>227</v>
      </c>
      <c r="I121" s="9" t="s">
        <v>215</v>
      </c>
      <c r="J121" s="10" t="str">
        <f t="shared" si="29"/>
        <v>0F</v>
      </c>
      <c r="K121" s="8" t="s">
        <v>228</v>
      </c>
      <c r="L121" s="13" t="s">
        <v>229</v>
      </c>
      <c r="M121" s="18"/>
      <c r="N121" s="18"/>
    </row>
    <row r="122" spans="1:14" s="1" customFormat="1">
      <c r="A122" s="55"/>
      <c r="B122" s="28" t="s">
        <v>230</v>
      </c>
      <c r="C122" s="18" t="s">
        <v>231</v>
      </c>
      <c r="D122" s="28">
        <v>16</v>
      </c>
      <c r="E122" s="10">
        <v>38</v>
      </c>
      <c r="F122" s="10" t="str">
        <f t="shared" si="26"/>
        <v>10</v>
      </c>
      <c r="G122" s="8"/>
      <c r="H122" s="9"/>
      <c r="I122" s="13" t="s">
        <v>215</v>
      </c>
      <c r="J122" s="10" t="str">
        <f t="shared" si="29"/>
        <v>10</v>
      </c>
      <c r="K122" s="8" t="s">
        <v>16</v>
      </c>
      <c r="L122" s="13" t="s">
        <v>17</v>
      </c>
      <c r="M122" s="18"/>
      <c r="N122" s="18"/>
    </row>
    <row r="123" spans="1:14" s="1" customFormat="1">
      <c r="A123" s="55"/>
      <c r="B123" s="54" t="s">
        <v>232</v>
      </c>
      <c r="C123" s="18" t="s">
        <v>233</v>
      </c>
      <c r="D123" s="25">
        <v>19</v>
      </c>
      <c r="E123" s="10">
        <v>38</v>
      </c>
      <c r="F123" s="10" t="str">
        <f t="shared" si="26"/>
        <v>13</v>
      </c>
      <c r="G123" s="10"/>
      <c r="H123" s="9"/>
      <c r="I123" s="9" t="s">
        <v>215</v>
      </c>
      <c r="J123" s="10" t="str">
        <f t="shared" si="29"/>
        <v>13</v>
      </c>
      <c r="K123" s="10" t="s">
        <v>16</v>
      </c>
      <c r="L123" s="13" t="s">
        <v>17</v>
      </c>
      <c r="M123" s="18"/>
      <c r="N123" s="18"/>
    </row>
    <row r="124" spans="1:14" s="1" customFormat="1">
      <c r="A124" s="55"/>
      <c r="B124" s="55"/>
      <c r="C124" s="18" t="s">
        <v>234</v>
      </c>
      <c r="D124" s="28">
        <v>20</v>
      </c>
      <c r="E124" s="10">
        <v>38</v>
      </c>
      <c r="F124" s="10" t="str">
        <f t="shared" si="26"/>
        <v>14</v>
      </c>
      <c r="G124" s="10"/>
      <c r="H124" s="9"/>
      <c r="I124" s="13" t="s">
        <v>215</v>
      </c>
      <c r="J124" s="10" t="str">
        <f t="shared" si="29"/>
        <v>14</v>
      </c>
      <c r="K124" s="10" t="s">
        <v>16</v>
      </c>
      <c r="L124" s="13" t="s">
        <v>17</v>
      </c>
      <c r="M124" s="18"/>
      <c r="N124" s="18"/>
    </row>
    <row r="125" spans="1:14">
      <c r="A125" s="55" t="s">
        <v>235</v>
      </c>
      <c r="B125" s="56" t="s">
        <v>236</v>
      </c>
      <c r="C125" s="31" t="s">
        <v>237</v>
      </c>
      <c r="D125" s="28">
        <v>9</v>
      </c>
      <c r="E125" s="10">
        <v>40</v>
      </c>
      <c r="F125" s="10" t="str">
        <f t="shared" si="26"/>
        <v>09</v>
      </c>
      <c r="G125" s="10"/>
      <c r="H125" s="9"/>
      <c r="I125" s="13" t="s">
        <v>238</v>
      </c>
      <c r="J125" s="10" t="str">
        <f t="shared" ref="J125:J133" si="30">DEC2HEX(D125,2)</f>
        <v>09</v>
      </c>
      <c r="K125" s="10" t="s">
        <v>16</v>
      </c>
      <c r="L125" s="9" t="s">
        <v>17</v>
      </c>
    </row>
    <row r="126" spans="1:14" ht="40.5">
      <c r="A126" s="55"/>
      <c r="B126" s="57"/>
      <c r="C126" s="31" t="s">
        <v>239</v>
      </c>
      <c r="D126" s="28">
        <v>10</v>
      </c>
      <c r="E126" s="10">
        <v>40</v>
      </c>
      <c r="F126" s="10" t="str">
        <f t="shared" si="26"/>
        <v>0A</v>
      </c>
      <c r="G126" s="10" t="s">
        <v>36</v>
      </c>
      <c r="H126" s="9" t="s">
        <v>128</v>
      </c>
      <c r="I126" s="13" t="s">
        <v>238</v>
      </c>
      <c r="J126" s="10" t="str">
        <f t="shared" si="30"/>
        <v>0A</v>
      </c>
      <c r="K126" s="10" t="s">
        <v>16</v>
      </c>
      <c r="L126" s="9" t="s">
        <v>240</v>
      </c>
    </row>
    <row r="127" spans="1:14" ht="27">
      <c r="A127" s="55"/>
      <c r="B127" s="58"/>
      <c r="C127" s="31" t="s">
        <v>241</v>
      </c>
      <c r="D127" s="28">
        <v>13</v>
      </c>
      <c r="E127" s="10">
        <v>40</v>
      </c>
      <c r="F127" s="10" t="str">
        <f t="shared" si="26"/>
        <v>0D</v>
      </c>
      <c r="G127" s="10" t="s">
        <v>36</v>
      </c>
      <c r="H127" s="9" t="s">
        <v>128</v>
      </c>
      <c r="I127" s="13" t="s">
        <v>238</v>
      </c>
      <c r="J127" s="10" t="str">
        <f t="shared" si="30"/>
        <v>0D</v>
      </c>
      <c r="K127" s="10" t="s">
        <v>16</v>
      </c>
      <c r="L127" s="9" t="s">
        <v>17</v>
      </c>
    </row>
    <row r="128" spans="1:14">
      <c r="A128" s="55"/>
      <c r="B128" s="55" t="s">
        <v>242</v>
      </c>
      <c r="C128" s="31" t="s">
        <v>243</v>
      </c>
      <c r="D128" s="28">
        <v>11</v>
      </c>
      <c r="E128" s="10">
        <v>40</v>
      </c>
      <c r="F128" s="10" t="str">
        <f t="shared" si="26"/>
        <v>0B</v>
      </c>
      <c r="G128" s="10"/>
      <c r="H128" s="9"/>
      <c r="I128" s="13" t="s">
        <v>238</v>
      </c>
      <c r="J128" s="10" t="str">
        <f t="shared" si="30"/>
        <v>0B</v>
      </c>
      <c r="K128" s="10" t="s">
        <v>16</v>
      </c>
      <c r="L128" s="9" t="s">
        <v>17</v>
      </c>
    </row>
    <row r="129" spans="1:14">
      <c r="A129" s="55"/>
      <c r="B129" s="55"/>
      <c r="C129" s="31" t="s">
        <v>244</v>
      </c>
      <c r="D129" s="28">
        <v>12</v>
      </c>
      <c r="E129" s="10">
        <v>40</v>
      </c>
      <c r="F129" s="10" t="str">
        <f t="shared" si="26"/>
        <v>0C</v>
      </c>
      <c r="G129" s="10"/>
      <c r="H129" s="9"/>
      <c r="I129" s="13" t="s">
        <v>238</v>
      </c>
      <c r="J129" s="10" t="str">
        <f t="shared" si="30"/>
        <v>0C</v>
      </c>
      <c r="K129" s="10" t="s">
        <v>16</v>
      </c>
      <c r="L129" s="9" t="s">
        <v>17</v>
      </c>
    </row>
    <row r="130" spans="1:14" s="5" customFormat="1">
      <c r="A130" s="55"/>
      <c r="B130" s="55"/>
      <c r="C130" s="35" t="s">
        <v>245</v>
      </c>
      <c r="D130" s="26">
        <v>14</v>
      </c>
      <c r="E130" s="15">
        <v>40</v>
      </c>
      <c r="F130" s="15" t="str">
        <f t="shared" si="26"/>
        <v>0E</v>
      </c>
      <c r="G130" s="15"/>
      <c r="H130" s="12"/>
      <c r="I130" s="16" t="s">
        <v>238</v>
      </c>
      <c r="J130" s="15" t="str">
        <f t="shared" si="30"/>
        <v>0E</v>
      </c>
      <c r="K130" s="15" t="s">
        <v>16</v>
      </c>
      <c r="L130" s="16" t="s">
        <v>17</v>
      </c>
    </row>
    <row r="131" spans="1:14" s="3" customFormat="1">
      <c r="A131" s="55"/>
      <c r="B131" s="45" t="s">
        <v>246</v>
      </c>
      <c r="C131" s="35" t="s">
        <v>247</v>
      </c>
      <c r="D131" s="26">
        <v>22</v>
      </c>
      <c r="E131" s="10">
        <v>40</v>
      </c>
      <c r="F131" s="15" t="str">
        <f t="shared" si="26"/>
        <v>16</v>
      </c>
      <c r="G131" s="15"/>
      <c r="H131" s="16"/>
      <c r="I131" s="16">
        <v>98</v>
      </c>
      <c r="J131" s="15" t="str">
        <f t="shared" si="30"/>
        <v>16</v>
      </c>
      <c r="K131" s="15" t="s">
        <v>16</v>
      </c>
      <c r="L131" s="16" t="s">
        <v>17</v>
      </c>
      <c r="M131" s="21"/>
      <c r="N131" s="21"/>
    </row>
    <row r="132" spans="1:14" s="3" customFormat="1">
      <c r="A132" s="55"/>
      <c r="B132" s="46"/>
      <c r="C132" s="35" t="s">
        <v>248</v>
      </c>
      <c r="D132" s="26">
        <v>23</v>
      </c>
      <c r="E132" s="24">
        <v>40</v>
      </c>
      <c r="F132" s="15" t="str">
        <f t="shared" si="26"/>
        <v>17</v>
      </c>
      <c r="G132" s="15"/>
      <c r="H132" s="16"/>
      <c r="I132" s="16">
        <v>98</v>
      </c>
      <c r="J132" s="15" t="str">
        <f t="shared" si="30"/>
        <v>17</v>
      </c>
      <c r="K132" s="15" t="s">
        <v>16</v>
      </c>
      <c r="L132" s="16" t="s">
        <v>106</v>
      </c>
      <c r="M132" s="21"/>
      <c r="N132" s="21"/>
    </row>
    <row r="133" spans="1:14" s="3" customFormat="1">
      <c r="A133" s="55"/>
      <c r="B133" s="47"/>
      <c r="C133" s="35" t="s">
        <v>249</v>
      </c>
      <c r="D133" s="26">
        <v>24</v>
      </c>
      <c r="E133" s="10">
        <v>40</v>
      </c>
      <c r="F133" s="15" t="str">
        <f t="shared" si="26"/>
        <v>18</v>
      </c>
      <c r="G133" s="15" t="s">
        <v>43</v>
      </c>
      <c r="H133" s="16" t="s">
        <v>250</v>
      </c>
      <c r="I133" s="16">
        <v>98</v>
      </c>
      <c r="J133" s="15" t="str">
        <f t="shared" si="30"/>
        <v>18</v>
      </c>
      <c r="K133" s="15" t="s">
        <v>16</v>
      </c>
      <c r="L133" s="16" t="s">
        <v>106</v>
      </c>
      <c r="M133" s="21"/>
      <c r="N133" s="21"/>
    </row>
  </sheetData>
  <mergeCells count="37">
    <mergeCell ref="A1:A2"/>
    <mergeCell ref="A3:A12"/>
    <mergeCell ref="A13:A24"/>
    <mergeCell ref="A25:A36"/>
    <mergeCell ref="A37:A50"/>
    <mergeCell ref="N1:N2"/>
    <mergeCell ref="B128:B130"/>
    <mergeCell ref="A51:A83"/>
    <mergeCell ref="A84:A113"/>
    <mergeCell ref="A114:A124"/>
    <mergeCell ref="A125:A133"/>
    <mergeCell ref="B1:B2"/>
    <mergeCell ref="B3:B4"/>
    <mergeCell ref="B5:B12"/>
    <mergeCell ref="B13:B24"/>
    <mergeCell ref="B25:B30"/>
    <mergeCell ref="B31:B33"/>
    <mergeCell ref="B34:B36"/>
    <mergeCell ref="B37:B39"/>
    <mergeCell ref="B40:B46"/>
    <mergeCell ref="B47:B50"/>
    <mergeCell ref="B131:B133"/>
    <mergeCell ref="C1:C2"/>
    <mergeCell ref="D1:D2"/>
    <mergeCell ref="M1:M2"/>
    <mergeCell ref="B84:B98"/>
    <mergeCell ref="B99:B113"/>
    <mergeCell ref="B114:B121"/>
    <mergeCell ref="B123:B124"/>
    <mergeCell ref="B125:B127"/>
    <mergeCell ref="E1:H1"/>
    <mergeCell ref="I1:L1"/>
    <mergeCell ref="B68:B75"/>
    <mergeCell ref="B77:B80"/>
    <mergeCell ref="B81:B83"/>
    <mergeCell ref="B52:B59"/>
    <mergeCell ref="B60:B67"/>
  </mergeCells>
  <phoneticPr fontId="7" type="noConversion"/>
  <pageMargins left="0.69930555555555596" right="0.69930555555555596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2" sqref="B12"/>
    </sheetView>
  </sheetViews>
  <sheetFormatPr defaultColWidth="9" defaultRowHeight="13.5"/>
  <cols>
    <col min="1" max="1" width="9.5" customWidth="1"/>
    <col min="2" max="2" width="47.375" customWidth="1"/>
  </cols>
  <sheetData>
    <row r="1" spans="1:3">
      <c r="A1" t="s">
        <v>251</v>
      </c>
    </row>
    <row r="2" spans="1:3">
      <c r="A2" t="s">
        <v>252</v>
      </c>
      <c r="B2" t="s">
        <v>253</v>
      </c>
      <c r="C2" t="s">
        <v>254</v>
      </c>
    </row>
    <row r="3" spans="1:3">
      <c r="A3">
        <v>20160203</v>
      </c>
      <c r="B3" t="s">
        <v>255</v>
      </c>
      <c r="C3" t="s">
        <v>256</v>
      </c>
    </row>
    <row r="4" spans="1:3">
      <c r="A4">
        <v>20160218</v>
      </c>
      <c r="B4" t="s">
        <v>257</v>
      </c>
      <c r="C4" t="s">
        <v>256</v>
      </c>
    </row>
    <row r="5" spans="1:3">
      <c r="A5">
        <v>20160321</v>
      </c>
      <c r="B5" t="s">
        <v>258</v>
      </c>
      <c r="C5" t="s">
        <v>256</v>
      </c>
    </row>
    <row r="6" spans="1:3">
      <c r="A6">
        <v>20160808</v>
      </c>
      <c r="B6" t="s">
        <v>259</v>
      </c>
      <c r="C6" t="s">
        <v>256</v>
      </c>
    </row>
    <row r="7" spans="1:3">
      <c r="A7">
        <v>20161130</v>
      </c>
      <c r="B7" t="s">
        <v>260</v>
      </c>
      <c r="C7" t="s">
        <v>256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Q8" sqref="Q8"/>
    </sheetView>
  </sheetViews>
  <sheetFormatPr defaultRowHeight="13.5"/>
  <cols>
    <col min="3" max="3" width="24.25" customWidth="1"/>
    <col min="4" max="4" width="13.375" customWidth="1"/>
    <col min="14" max="14" width="12.625" customWidth="1"/>
  </cols>
  <sheetData>
    <row r="1" spans="1:14">
      <c r="A1" s="48" t="s">
        <v>0</v>
      </c>
      <c r="B1" s="48" t="s">
        <v>1</v>
      </c>
      <c r="C1" s="48" t="s">
        <v>2</v>
      </c>
      <c r="D1" s="48" t="s">
        <v>3</v>
      </c>
      <c r="E1" s="59" t="s">
        <v>4</v>
      </c>
      <c r="F1" s="60"/>
      <c r="G1" s="60"/>
      <c r="H1" s="61"/>
      <c r="I1" s="62" t="s">
        <v>5</v>
      </c>
      <c r="J1" s="63"/>
      <c r="K1" s="63"/>
      <c r="L1" s="64"/>
      <c r="M1" s="49" t="s">
        <v>6</v>
      </c>
      <c r="N1" s="49" t="s">
        <v>7</v>
      </c>
    </row>
    <row r="2" spans="1:14" ht="25.5" customHeight="1">
      <c r="A2" s="48"/>
      <c r="B2" s="48"/>
      <c r="C2" s="48"/>
      <c r="D2" s="48"/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9</v>
      </c>
      <c r="K2" s="7" t="s">
        <v>10</v>
      </c>
      <c r="L2" s="7" t="s">
        <v>11</v>
      </c>
      <c r="M2" s="50"/>
      <c r="N2" s="50"/>
    </row>
    <row r="3" spans="1:14" ht="40.5">
      <c r="A3" s="74" t="s">
        <v>13</v>
      </c>
      <c r="B3" s="55" t="s">
        <v>14</v>
      </c>
      <c r="C3" s="18" t="s">
        <v>15</v>
      </c>
      <c r="D3" s="30">
        <v>9</v>
      </c>
      <c r="E3" s="10" t="str">
        <f>DEC2HEX(8,2)</f>
        <v>08</v>
      </c>
      <c r="F3" s="10" t="str">
        <f>DEC2HEX(D3,2)</f>
        <v>09</v>
      </c>
      <c r="G3" s="8"/>
      <c r="H3" s="9"/>
      <c r="I3" s="10" t="str">
        <f>DEC2HEX(128,2)</f>
        <v>80</v>
      </c>
      <c r="J3" s="10" t="str">
        <f>DEC2HEX(D3,2)</f>
        <v>09</v>
      </c>
      <c r="K3" s="10" t="s">
        <v>16</v>
      </c>
      <c r="L3" s="9" t="s">
        <v>17</v>
      </c>
      <c r="M3" s="18"/>
      <c r="N3" s="18"/>
    </row>
    <row r="4" spans="1:14" ht="40.5">
      <c r="A4" s="74" t="s">
        <v>13</v>
      </c>
      <c r="B4" s="55"/>
      <c r="C4" s="18" t="s">
        <v>18</v>
      </c>
      <c r="D4" s="30">
        <v>10</v>
      </c>
      <c r="E4" s="10" t="str">
        <f t="shared" ref="E4:E12" si="0">DEC2HEX(8,2)</f>
        <v>08</v>
      </c>
      <c r="F4" s="10" t="str">
        <f>DEC2HEX(D4,2)</f>
        <v>0A</v>
      </c>
      <c r="G4" s="8" t="s">
        <v>16</v>
      </c>
      <c r="H4" s="9" t="s">
        <v>19</v>
      </c>
      <c r="I4" s="10" t="str">
        <f t="shared" ref="I4:I12" si="1">DEC2HEX(128,2)</f>
        <v>80</v>
      </c>
      <c r="J4" s="10" t="str">
        <f>DEC2HEX(D4,2)</f>
        <v>0A</v>
      </c>
      <c r="K4" s="10" t="s">
        <v>16</v>
      </c>
      <c r="L4" s="13" t="s">
        <v>17</v>
      </c>
      <c r="M4" s="18"/>
      <c r="N4" s="18"/>
    </row>
    <row r="5" spans="1:14" ht="40.5">
      <c r="A5" s="74" t="s">
        <v>13</v>
      </c>
      <c r="B5" s="74" t="s">
        <v>20</v>
      </c>
      <c r="C5" s="18" t="s">
        <v>21</v>
      </c>
      <c r="D5" s="30">
        <v>11</v>
      </c>
      <c r="E5" s="10" t="str">
        <f t="shared" si="0"/>
        <v>08</v>
      </c>
      <c r="F5" s="10" t="str">
        <f>DEC2HEX(D5,2)</f>
        <v>0B</v>
      </c>
      <c r="G5" s="8"/>
      <c r="H5" s="9"/>
      <c r="I5" s="10" t="str">
        <f t="shared" si="1"/>
        <v>80</v>
      </c>
      <c r="J5" s="10" t="str">
        <f t="shared" ref="J5:J12" si="2">DEC2HEX(D5,2)</f>
        <v>0B</v>
      </c>
      <c r="K5" s="10" t="s">
        <v>16</v>
      </c>
      <c r="L5" s="9" t="s">
        <v>17</v>
      </c>
      <c r="M5" s="18"/>
      <c r="N5" s="18"/>
    </row>
    <row r="6" spans="1:14" ht="40.5">
      <c r="A6" s="74" t="s">
        <v>13</v>
      </c>
      <c r="B6" s="74" t="s">
        <v>20</v>
      </c>
      <c r="C6" s="18" t="s">
        <v>22</v>
      </c>
      <c r="D6" s="30">
        <v>12</v>
      </c>
      <c r="E6" s="10" t="str">
        <f t="shared" si="0"/>
        <v>08</v>
      </c>
      <c r="F6" s="10" t="str">
        <f t="shared" ref="F6:F12" si="3">DEC2HEX(D6,2)</f>
        <v>0C</v>
      </c>
      <c r="G6" s="8" t="s">
        <v>16</v>
      </c>
      <c r="H6" s="9" t="s">
        <v>19</v>
      </c>
      <c r="I6" s="10" t="str">
        <f t="shared" si="1"/>
        <v>80</v>
      </c>
      <c r="J6" s="10" t="str">
        <f t="shared" si="2"/>
        <v>0C</v>
      </c>
      <c r="K6" s="10" t="s">
        <v>16</v>
      </c>
      <c r="L6" s="9" t="s">
        <v>17</v>
      </c>
      <c r="M6" s="18"/>
      <c r="N6" s="18"/>
    </row>
    <row r="7" spans="1:14" ht="191.25" customHeight="1">
      <c r="A7" s="74" t="s">
        <v>13</v>
      </c>
      <c r="B7" s="74" t="s">
        <v>20</v>
      </c>
      <c r="C7" s="18" t="s">
        <v>23</v>
      </c>
      <c r="D7" s="30">
        <v>13</v>
      </c>
      <c r="E7" s="10" t="str">
        <f t="shared" si="0"/>
        <v>08</v>
      </c>
      <c r="F7" s="10" t="str">
        <f t="shared" si="3"/>
        <v>0D</v>
      </c>
      <c r="G7" s="8" t="s">
        <v>16</v>
      </c>
      <c r="H7" s="9" t="s">
        <v>19</v>
      </c>
      <c r="I7" s="10" t="str">
        <f t="shared" si="1"/>
        <v>80</v>
      </c>
      <c r="J7" s="10" t="str">
        <f t="shared" si="2"/>
        <v>0D</v>
      </c>
      <c r="K7" s="10" t="s">
        <v>16</v>
      </c>
      <c r="L7" s="9" t="s">
        <v>17</v>
      </c>
      <c r="M7" s="19" t="s">
        <v>24</v>
      </c>
      <c r="N7" s="19" t="s">
        <v>25</v>
      </c>
    </row>
    <row r="8" spans="1:14" ht="121.5">
      <c r="A8" s="74" t="s">
        <v>13</v>
      </c>
      <c r="B8" s="74" t="s">
        <v>20</v>
      </c>
      <c r="C8" s="18" t="s">
        <v>26</v>
      </c>
      <c r="D8" s="30">
        <v>14</v>
      </c>
      <c r="E8" s="10" t="str">
        <f t="shared" si="0"/>
        <v>08</v>
      </c>
      <c r="F8" s="10" t="str">
        <f t="shared" si="3"/>
        <v>0E</v>
      </c>
      <c r="G8" s="8" t="s">
        <v>27</v>
      </c>
      <c r="H8" s="9" t="s">
        <v>28</v>
      </c>
      <c r="I8" s="10" t="str">
        <f t="shared" si="1"/>
        <v>80</v>
      </c>
      <c r="J8" s="10" t="str">
        <f t="shared" si="2"/>
        <v>0E</v>
      </c>
      <c r="K8" s="10" t="s">
        <v>16</v>
      </c>
      <c r="L8" s="9" t="s">
        <v>17</v>
      </c>
      <c r="M8" s="18" t="s">
        <v>29</v>
      </c>
      <c r="N8" s="18" t="s">
        <v>30</v>
      </c>
    </row>
    <row r="9" spans="1:14" ht="40.5">
      <c r="A9" s="74" t="s">
        <v>13</v>
      </c>
      <c r="B9" s="74" t="s">
        <v>20</v>
      </c>
      <c r="C9" s="18" t="s">
        <v>31</v>
      </c>
      <c r="D9" s="30">
        <v>15</v>
      </c>
      <c r="E9" s="10" t="str">
        <f t="shared" si="0"/>
        <v>08</v>
      </c>
      <c r="F9" s="10" t="str">
        <f t="shared" si="3"/>
        <v>0F</v>
      </c>
      <c r="G9" s="8" t="s">
        <v>16</v>
      </c>
      <c r="H9" s="9" t="s">
        <v>19</v>
      </c>
      <c r="I9" s="10" t="str">
        <f t="shared" si="1"/>
        <v>80</v>
      </c>
      <c r="J9" s="10" t="str">
        <f t="shared" si="2"/>
        <v>0F</v>
      </c>
      <c r="K9" s="10" t="s">
        <v>16</v>
      </c>
      <c r="L9" s="9" t="s">
        <v>17</v>
      </c>
      <c r="M9" s="18"/>
      <c r="N9" s="18"/>
    </row>
    <row r="10" spans="1:14" ht="121.5">
      <c r="A10" s="74" t="s">
        <v>13</v>
      </c>
      <c r="B10" s="74" t="s">
        <v>20</v>
      </c>
      <c r="C10" s="18" t="s">
        <v>32</v>
      </c>
      <c r="D10" s="30">
        <v>16</v>
      </c>
      <c r="E10" s="10" t="str">
        <f t="shared" si="0"/>
        <v>08</v>
      </c>
      <c r="F10" s="10" t="str">
        <f t="shared" si="3"/>
        <v>10</v>
      </c>
      <c r="G10" s="8"/>
      <c r="H10" s="9"/>
      <c r="I10" s="10" t="str">
        <f t="shared" si="1"/>
        <v>80</v>
      </c>
      <c r="J10" s="10" t="str">
        <f t="shared" si="2"/>
        <v>10</v>
      </c>
      <c r="K10" s="10" t="s">
        <v>27</v>
      </c>
      <c r="L10" s="9" t="s">
        <v>33</v>
      </c>
      <c r="M10" s="18"/>
      <c r="N10" s="18"/>
    </row>
    <row r="11" spans="1:14" ht="121.5">
      <c r="A11" s="74" t="s">
        <v>13</v>
      </c>
      <c r="B11" s="74" t="s">
        <v>20</v>
      </c>
      <c r="C11" s="18" t="s">
        <v>34</v>
      </c>
      <c r="D11" s="30"/>
      <c r="E11" s="10"/>
      <c r="F11" s="10"/>
      <c r="G11" s="10"/>
      <c r="H11" s="9"/>
      <c r="I11" s="10" t="str">
        <f t="shared" si="1"/>
        <v>80</v>
      </c>
      <c r="J11" s="10">
        <v>10</v>
      </c>
      <c r="K11" s="10" t="s">
        <v>27</v>
      </c>
      <c r="L11" s="9" t="s">
        <v>33</v>
      </c>
      <c r="M11" s="18"/>
      <c r="N11" s="18"/>
    </row>
    <row r="12" spans="1:14" ht="54">
      <c r="A12" s="74" t="s">
        <v>13</v>
      </c>
      <c r="B12" s="74" t="s">
        <v>20</v>
      </c>
      <c r="C12" s="18" t="s">
        <v>35</v>
      </c>
      <c r="D12" s="30">
        <v>17</v>
      </c>
      <c r="E12" s="10" t="str">
        <f t="shared" si="0"/>
        <v>08</v>
      </c>
      <c r="F12" s="10" t="str">
        <f t="shared" si="3"/>
        <v>11</v>
      </c>
      <c r="G12" s="8" t="s">
        <v>36</v>
      </c>
      <c r="H12" s="9" t="s">
        <v>37</v>
      </c>
      <c r="I12" s="10" t="str">
        <f t="shared" si="1"/>
        <v>80</v>
      </c>
      <c r="J12" s="10" t="str">
        <f t="shared" si="2"/>
        <v>11</v>
      </c>
      <c r="K12" s="10" t="s">
        <v>38</v>
      </c>
      <c r="L12" s="9" t="s">
        <v>17</v>
      </c>
      <c r="M12" s="18"/>
      <c r="N12" s="18"/>
    </row>
  </sheetData>
  <mergeCells count="9">
    <mergeCell ref="M1:M2"/>
    <mergeCell ref="N1:N2"/>
    <mergeCell ref="B3:B4"/>
    <mergeCell ref="A1:A2"/>
    <mergeCell ref="B1:B2"/>
    <mergeCell ref="C1:C2"/>
    <mergeCell ref="D1:D2"/>
    <mergeCell ref="E1:H1"/>
    <mergeCell ref="I1:L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命令列表</vt:lpstr>
      <vt:lpstr>修改记录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2018-04-15T12:02:28Z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