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0126549\Documents\HISD\DAS\Estimate\"/>
    </mc:Choice>
  </mc:AlternateContent>
  <xr:revisionPtr revIDLastSave="0" documentId="13_ncr:1_{41E3B997-EF2D-437E-BF04-349A4DC76CD3}" xr6:coauthVersionLast="32" xr6:coauthVersionMax="32" xr10:uidLastSave="{00000000-0000-0000-0000-000000000000}"/>
  <bookViews>
    <workbookView xWindow="0" yWindow="0" windowWidth="12290" windowHeight="5320" xr2:uid="{6703B97B-6351-4AC1-B0B4-9A85CD48A843}"/>
  </bookViews>
  <sheets>
    <sheet name="HFWE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94" i="1"/>
  <c r="H10" i="1"/>
  <c r="H11" i="1"/>
  <c r="H16" i="1"/>
  <c r="H14" i="1"/>
  <c r="H13" i="1"/>
  <c r="H12" i="1"/>
  <c r="C67" i="1"/>
  <c r="C69" i="1"/>
</calcChain>
</file>

<file path=xl/sharedStrings.xml><?xml version="1.0" encoding="utf-8"?>
<sst xmlns="http://schemas.openxmlformats.org/spreadsheetml/2006/main" count="101" uniqueCount="88">
  <si>
    <t>Screens</t>
  </si>
  <si>
    <t>Front End Components</t>
  </si>
  <si>
    <t>Reports</t>
  </si>
  <si>
    <t>View Page</t>
  </si>
  <si>
    <t>Edit Page</t>
  </si>
  <si>
    <t>New Page</t>
  </si>
  <si>
    <t>Back End Services</t>
  </si>
  <si>
    <t>ScreenMockup of all the UI pages</t>
  </si>
  <si>
    <t>Hours</t>
  </si>
  <si>
    <t>Hours2</t>
  </si>
  <si>
    <t>Total</t>
  </si>
  <si>
    <t>User Interface Project Setup</t>
  </si>
  <si>
    <t>User Interface Roles Setup</t>
  </si>
  <si>
    <t>User Interface Global Components Setup</t>
  </si>
  <si>
    <t>Role Based Navigation(Navigation Components Setup)</t>
  </si>
  <si>
    <t>Unit Testing</t>
  </si>
  <si>
    <t xml:space="preserve">WebApi Configuration for Service Development </t>
  </si>
  <si>
    <t>MVC Controller development for Service Operations</t>
  </si>
  <si>
    <t xml:space="preserve">       Set up Database Connection from Service Application  </t>
  </si>
  <si>
    <t xml:space="preserve">      Develop Controller for consuming DB Enitities  </t>
  </si>
  <si>
    <t xml:space="preserve">      Integration of Access Security </t>
  </si>
  <si>
    <t>Comments</t>
  </si>
  <si>
    <t>hours</t>
  </si>
  <si>
    <t>Sprint</t>
  </si>
  <si>
    <t>View Home Page Message</t>
  </si>
  <si>
    <t>Dashboard</t>
  </si>
  <si>
    <t>Voting Settings</t>
  </si>
  <si>
    <t>View Voting Setting Page</t>
  </si>
  <si>
    <t>GetDashboardMessageService</t>
  </si>
  <si>
    <t>GetVotingSettingService</t>
  </si>
  <si>
    <t>PostVotingSettingService</t>
  </si>
  <si>
    <t>PatchVotingSettingService</t>
  </si>
  <si>
    <t>CandidateNominee-Central Office</t>
  </si>
  <si>
    <t>Search Result  for Employee Lists</t>
  </si>
  <si>
    <t>CandidateNominee-Campus</t>
  </si>
  <si>
    <t>Candidate Nominee Entry Search Form</t>
  </si>
  <si>
    <t>View Current Candidates Central Office Grid</t>
  </si>
  <si>
    <t>Search Result  for Employee Lists Grid</t>
  </si>
  <si>
    <t xml:space="preserve">View Current Candidates Class Teacher Grid
</t>
  </si>
  <si>
    <t>View Current Candidates Campus Based Professional Grid</t>
  </si>
  <si>
    <t>Cast Vote- Campus</t>
  </si>
  <si>
    <t>View Cast Vote Page Classroom Candidates Grid</t>
  </si>
  <si>
    <t xml:space="preserve">DeleteCandidateNomineeService
</t>
  </si>
  <si>
    <t>PostCandidateNomineeCampusService</t>
  </si>
  <si>
    <t>GetCandidateNomineeCOService</t>
  </si>
  <si>
    <t>DeleteCandidateNomineeCOService</t>
  </si>
  <si>
    <t>PostCandidateNomineeCOService</t>
  </si>
  <si>
    <t>View Cast Vote Page Campus Based Professional Grid</t>
  </si>
  <si>
    <t>Cast Vote Classroom TeacherCandidates</t>
  </si>
  <si>
    <t>Cast Vote Campus Based Professioanl Candidates</t>
  </si>
  <si>
    <t>User Message after completing vote</t>
  </si>
  <si>
    <t>Cast Vote Central Office Candidates</t>
  </si>
  <si>
    <t>GetCandidateVoteResultService</t>
  </si>
  <si>
    <t>Candidate Vote Results</t>
  </si>
  <si>
    <t>View Cast Vote Page Central Office Nominee Grid</t>
  </si>
  <si>
    <t>GetCandidateNomineeCTService</t>
  </si>
  <si>
    <t>GetCandidateNomineeCBPService</t>
  </si>
  <si>
    <t xml:space="preserve">GetCandidateNomineeCBPService
</t>
  </si>
  <si>
    <t>GetSchoolYearService</t>
  </si>
  <si>
    <t>Export Report to excel</t>
  </si>
  <si>
    <t>Candidate Vote Result  Page</t>
  </si>
  <si>
    <t>View Candidate Vote Results Grid</t>
  </si>
  <si>
    <t>PostCandidateVoteCOService</t>
  </si>
  <si>
    <t xml:space="preserve">PostCandidateVoteCBPService
</t>
  </si>
  <si>
    <t>PostCandidateVoteCTService</t>
  </si>
  <si>
    <t>GetCandidateVoteStatusService</t>
  </si>
  <si>
    <t>Cast Vote- Central Office</t>
  </si>
  <si>
    <t>Sprint 40 4/15</t>
  </si>
  <si>
    <t>Sprint 41 4/29</t>
  </si>
  <si>
    <t>Sprint 42 5/13</t>
  </si>
  <si>
    <t>Sprint 43 5/27</t>
  </si>
  <si>
    <t>Sprint 44 6/10</t>
  </si>
  <si>
    <t>Sprint 45 6/24</t>
  </si>
  <si>
    <t>Sprint 46 7/08</t>
  </si>
  <si>
    <t>Sprint 41 ((C21-16),C22,C24,C26,E23,E24,E25,(C28-3))</t>
  </si>
  <si>
    <t>Sprint 42 ((C28-5),C29,C31,C32,(C34-2),E30,E31,E32,E33)</t>
  </si>
  <si>
    <t>Sprint 43 (C34-2,C36,C37,C38,C39,C40,E36,E37,E38-1,)</t>
  </si>
  <si>
    <t>Sprint 44 (E38-5,E39,E40,C41,C43,C44,C45,E43,E44,E45,C46,C49-6)</t>
  </si>
  <si>
    <t>Sprint 45 (C49-4,C50,E49,E50,C51,C52,C58-7)</t>
  </si>
  <si>
    <t>Sprint 46(C58-3,C62,C63)</t>
  </si>
  <si>
    <t>Sprint 40 (C11,C12,E11,C16,E16,E17,E18,C19,(C21-4),C61)</t>
  </si>
  <si>
    <t>Sprint 39 4/01</t>
  </si>
  <si>
    <t>Sprint 39 (C6,C7,C8,C9,)</t>
  </si>
  <si>
    <t>Jibin 8</t>
  </si>
  <si>
    <t>3---3</t>
  </si>
  <si>
    <t>Sprint 47 7/22</t>
  </si>
  <si>
    <t>4--6</t>
  </si>
  <si>
    <t>3---7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</si>
</sst>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2" xfId="0" applyFont="1" applyFill="1" applyBorder="1" applyAlignment="1">
      <alignment horizontal="left"/>
    </xf>
    <xf numFmtId="0" fontId="0" fillId="3" borderId="0" xfId="0" applyFill="1" applyBorder="1"/>
    <xf numFmtId="0" fontId="0" fillId="7" borderId="2" xfId="0" applyFont="1" applyFill="1" applyBorder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6A748-5F8B-41A3-86DA-1959D9CD83C6}" name="Table2" displayName="Table2" ref="A1:E94" totalsRowCount="1">
  <autoFilter ref="A1:E93" xr:uid="{F49D9BA4-1335-455C-AF00-83967B4D1CC0}"/>
  <tableColumns count="5">
    <tableColumn id="1" xr3:uid="{E061FE2A-9CD6-4E8F-92D8-6386BE1C0E8D}" name="Screens" totalsRowLabel="Total"/>
    <tableColumn id="2" xr3:uid="{A2F9963C-1CE1-4AD4-82FD-F2D717DCC3E4}" name="Front End Components" dataDxfId="7" totalsRowDxfId="3"/>
    <tableColumn id="6" xr3:uid="{D8A5C31F-2D28-45B2-90A5-670EDCBF7710}" name="Hours" dataDxfId="6" totalsRowDxfId="2"/>
    <tableColumn id="3" xr3:uid="{48DD6DD2-C3EC-4E00-953F-9A46E2E51103}" name="Back End Services" dataDxfId="5" totalsRowDxfId="1"/>
    <tableColumn id="5" xr3:uid="{62EF6FDA-D9C7-4418-A0F8-48667D8F3EA7}" name="Hours2" totalsRowFunction="count" dataDxfId="4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F7F3-5B5D-4060-A3E5-64F1600BAC42}">
  <dimension ref="A1:J94"/>
  <sheetViews>
    <sheetView tabSelected="1" topLeftCell="A31" zoomScaleNormal="100" workbookViewId="0">
      <selection activeCell="D40" sqref="D40"/>
    </sheetView>
  </sheetViews>
  <sheetFormatPr defaultRowHeight="14.5" x14ac:dyDescent="0.35"/>
  <cols>
    <col min="1" max="1" width="51.453125" customWidth="1"/>
    <col min="2" max="2" width="42" customWidth="1"/>
    <col min="3" max="3" width="11.36328125" style="1" customWidth="1"/>
    <col min="4" max="4" width="35.453125" customWidth="1"/>
    <col min="5" max="5" width="8.90625" style="1"/>
    <col min="6" max="6" width="65.6328125" customWidth="1"/>
    <col min="7" max="7" width="27.54296875" customWidth="1"/>
  </cols>
  <sheetData>
    <row r="1" spans="1:10" x14ac:dyDescent="0.35">
      <c r="A1" t="s">
        <v>0</v>
      </c>
      <c r="B1" t="s">
        <v>1</v>
      </c>
      <c r="C1" s="1" t="s">
        <v>8</v>
      </c>
      <c r="D1" t="s">
        <v>6</v>
      </c>
      <c r="E1" s="1" t="s">
        <v>9</v>
      </c>
      <c r="F1" s="3" t="s">
        <v>21</v>
      </c>
      <c r="G1" s="3" t="s">
        <v>23</v>
      </c>
      <c r="H1" s="3" t="s">
        <v>22</v>
      </c>
      <c r="I1" s="3"/>
    </row>
    <row r="2" spans="1:10" x14ac:dyDescent="0.35">
      <c r="A2" s="12" t="s">
        <v>7</v>
      </c>
      <c r="B2" s="24" t="s">
        <v>3</v>
      </c>
      <c r="C2" s="13"/>
      <c r="D2" s="24"/>
      <c r="E2" s="13"/>
      <c r="F2" s="12"/>
    </row>
    <row r="3" spans="1:10" x14ac:dyDescent="0.35">
      <c r="A3" s="12"/>
      <c r="B3" s="24" t="s">
        <v>4</v>
      </c>
      <c r="C3" s="13"/>
      <c r="D3" s="24"/>
      <c r="E3" s="13"/>
      <c r="F3" s="12"/>
      <c r="G3" s="14"/>
      <c r="H3" s="14"/>
    </row>
    <row r="4" spans="1:10" x14ac:dyDescent="0.35">
      <c r="A4" s="12"/>
      <c r="B4" s="24" t="s">
        <v>5</v>
      </c>
      <c r="C4" s="13"/>
      <c r="D4" s="24"/>
      <c r="E4" s="13"/>
      <c r="F4" s="12"/>
    </row>
    <row r="5" spans="1:10" x14ac:dyDescent="0.35">
      <c r="B5" s="25"/>
      <c r="D5" s="25"/>
      <c r="G5" s="14"/>
      <c r="H5" s="14"/>
    </row>
    <row r="6" spans="1:10" ht="18" customHeight="1" thickBot="1" x14ac:dyDescent="0.4">
      <c r="A6" s="15" t="s">
        <v>11</v>
      </c>
      <c r="B6" s="24"/>
      <c r="C6" s="13">
        <v>20</v>
      </c>
      <c r="D6" s="24"/>
      <c r="E6" s="13"/>
      <c r="F6" s="12"/>
    </row>
    <row r="7" spans="1:10" ht="15" thickBot="1" x14ac:dyDescent="0.4">
      <c r="A7" s="16" t="s">
        <v>12</v>
      </c>
      <c r="B7" s="26"/>
      <c r="C7" s="18">
        <v>16</v>
      </c>
      <c r="D7" s="26"/>
      <c r="E7" s="18"/>
      <c r="F7" s="17"/>
      <c r="G7" s="14"/>
      <c r="H7" s="14"/>
    </row>
    <row r="8" spans="1:10" x14ac:dyDescent="0.35">
      <c r="A8" s="17" t="s">
        <v>14</v>
      </c>
      <c r="B8" s="26"/>
      <c r="C8" s="18">
        <v>20</v>
      </c>
      <c r="D8" s="26"/>
      <c r="E8" s="18"/>
      <c r="F8" s="17"/>
    </row>
    <row r="9" spans="1:10" x14ac:dyDescent="0.35">
      <c r="A9" s="19" t="s">
        <v>13</v>
      </c>
      <c r="B9" s="26"/>
      <c r="C9" s="18">
        <v>20</v>
      </c>
      <c r="D9" s="26"/>
      <c r="E9" s="18"/>
      <c r="F9" s="17"/>
      <c r="G9" s="14"/>
      <c r="H9" s="14"/>
    </row>
    <row r="10" spans="1:10" x14ac:dyDescent="0.35">
      <c r="B10" s="25"/>
      <c r="D10" s="25"/>
      <c r="F10" t="s">
        <v>82</v>
      </c>
      <c r="G10" s="23" t="s">
        <v>81</v>
      </c>
      <c r="H10">
        <f>SUM(C6,C7,C8,C9,)</f>
        <v>76</v>
      </c>
    </row>
    <row r="11" spans="1:10" x14ac:dyDescent="0.35">
      <c r="A11" t="s">
        <v>25</v>
      </c>
      <c r="B11" s="25" t="s">
        <v>24</v>
      </c>
      <c r="C11" s="1">
        <v>8</v>
      </c>
      <c r="D11" s="25" t="s">
        <v>28</v>
      </c>
      <c r="E11" s="1">
        <v>6</v>
      </c>
      <c r="F11" t="s">
        <v>80</v>
      </c>
      <c r="G11" s="14" t="s">
        <v>67</v>
      </c>
      <c r="H11" s="14">
        <f>SUM(C11,C12,E11,C16,E16,E17,E18,C19,(C21-4),C61)</f>
        <v>80</v>
      </c>
      <c r="I11" s="14"/>
    </row>
    <row r="12" spans="1:10" x14ac:dyDescent="0.35">
      <c r="B12" s="25" t="s">
        <v>15</v>
      </c>
      <c r="C12" s="1">
        <v>4</v>
      </c>
      <c r="D12" s="25"/>
      <c r="F12" s="23" t="s">
        <v>74</v>
      </c>
      <c r="G12" t="s">
        <v>68</v>
      </c>
      <c r="H12" s="14">
        <f>SUM((C21-16),C22,C24,C26,E23,E24,E25,(C28-3))</f>
        <v>80</v>
      </c>
      <c r="I12" s="23"/>
    </row>
    <row r="13" spans="1:10" x14ac:dyDescent="0.35">
      <c r="B13" s="25"/>
      <c r="D13" s="25"/>
      <c r="F13" t="s">
        <v>75</v>
      </c>
      <c r="G13" s="32" t="s">
        <v>69</v>
      </c>
      <c r="H13" s="32">
        <f>SUM((C28-5),C29,C31,C32,(C34-2),E30,E31,E32,E33)</f>
        <v>74</v>
      </c>
      <c r="I13" s="14"/>
    </row>
    <row r="14" spans="1:10" x14ac:dyDescent="0.35">
      <c r="B14" s="25"/>
      <c r="D14" s="25"/>
      <c r="F14" t="s">
        <v>76</v>
      </c>
      <c r="G14" s="36" t="s">
        <v>70</v>
      </c>
      <c r="H14" s="38">
        <f>SUM(C34-2,C36,C37,C38,C39,C40,E36,E37,E38-1,)</f>
        <v>70</v>
      </c>
      <c r="I14" s="23">
        <v>52</v>
      </c>
      <c r="J14" s="20"/>
    </row>
    <row r="15" spans="1:10" x14ac:dyDescent="0.35">
      <c r="B15" s="25"/>
      <c r="D15" s="25"/>
      <c r="F15" t="s">
        <v>77</v>
      </c>
      <c r="G15" s="43" t="s">
        <v>71</v>
      </c>
      <c r="H15" s="43">
        <v>72</v>
      </c>
      <c r="I15" s="14">
        <v>72</v>
      </c>
    </row>
    <row r="16" spans="1:10" x14ac:dyDescent="0.35">
      <c r="A16" t="s">
        <v>26</v>
      </c>
      <c r="B16" s="25" t="s">
        <v>27</v>
      </c>
      <c r="C16" s="1">
        <v>10</v>
      </c>
      <c r="D16" s="25" t="s">
        <v>29</v>
      </c>
      <c r="E16" s="1">
        <v>8</v>
      </c>
      <c r="F16" t="s">
        <v>78</v>
      </c>
      <c r="G16" s="14" t="s">
        <v>72</v>
      </c>
      <c r="H16">
        <f>SUM(C49-4,C50,E49,E50,C51,C52,C58-7)</f>
        <v>80</v>
      </c>
      <c r="I16" s="23">
        <v>80</v>
      </c>
    </row>
    <row r="17" spans="1:9" x14ac:dyDescent="0.35">
      <c r="B17" s="25"/>
      <c r="D17" s="25" t="s">
        <v>30</v>
      </c>
      <c r="E17" s="1">
        <v>8</v>
      </c>
      <c r="F17" t="s">
        <v>79</v>
      </c>
      <c r="G17" s="14" t="s">
        <v>73</v>
      </c>
      <c r="H17" s="14">
        <v>71</v>
      </c>
      <c r="I17" s="14">
        <v>72</v>
      </c>
    </row>
    <row r="18" spans="1:9" x14ac:dyDescent="0.35">
      <c r="B18" s="25"/>
      <c r="D18" s="25" t="s">
        <v>31</v>
      </c>
      <c r="E18" s="1">
        <v>8</v>
      </c>
      <c r="G18" s="37" t="s">
        <v>85</v>
      </c>
      <c r="I18" s="23">
        <v>27</v>
      </c>
    </row>
    <row r="19" spans="1:9" x14ac:dyDescent="0.35">
      <c r="B19" s="25" t="s">
        <v>15</v>
      </c>
      <c r="C19" s="1">
        <v>4</v>
      </c>
      <c r="D19" s="25"/>
      <c r="G19" s="14"/>
      <c r="H19" s="14"/>
    </row>
    <row r="20" spans="1:9" x14ac:dyDescent="0.35">
      <c r="B20" s="25"/>
      <c r="D20" s="25"/>
    </row>
    <row r="21" spans="1:9" x14ac:dyDescent="0.35">
      <c r="A21" t="s">
        <v>32</v>
      </c>
      <c r="B21" s="25" t="s">
        <v>35</v>
      </c>
      <c r="C21" s="1">
        <v>20</v>
      </c>
      <c r="D21" s="25"/>
      <c r="G21" s="14"/>
      <c r="H21" s="14"/>
    </row>
    <row r="22" spans="1:9" x14ac:dyDescent="0.35">
      <c r="B22" s="25" t="s">
        <v>37</v>
      </c>
      <c r="C22" s="1">
        <v>20</v>
      </c>
      <c r="D22" s="25"/>
    </row>
    <row r="23" spans="1:9" x14ac:dyDescent="0.35">
      <c r="B23" s="25"/>
      <c r="D23" s="25" t="s">
        <v>46</v>
      </c>
      <c r="E23" s="1">
        <v>10</v>
      </c>
    </row>
    <row r="24" spans="1:9" x14ac:dyDescent="0.35">
      <c r="B24" s="25" t="s">
        <v>36</v>
      </c>
      <c r="C24" s="1">
        <v>15</v>
      </c>
      <c r="D24" s="25" t="s">
        <v>44</v>
      </c>
      <c r="E24" s="1">
        <v>10</v>
      </c>
    </row>
    <row r="25" spans="1:9" s="23" customFormat="1" x14ac:dyDescent="0.35">
      <c r="B25" s="25"/>
      <c r="C25" s="22"/>
      <c r="D25" s="25" t="s">
        <v>45</v>
      </c>
      <c r="E25" s="22">
        <v>12</v>
      </c>
    </row>
    <row r="26" spans="1:9" s="23" customFormat="1" x14ac:dyDescent="0.35">
      <c r="B26" s="25" t="s">
        <v>15</v>
      </c>
      <c r="C26" s="22">
        <v>4</v>
      </c>
      <c r="D26" s="25"/>
      <c r="E26" s="22"/>
    </row>
    <row r="27" spans="1:9" x14ac:dyDescent="0.35">
      <c r="B27" s="25"/>
      <c r="D27" s="25"/>
    </row>
    <row r="28" spans="1:9" x14ac:dyDescent="0.35">
      <c r="A28" t="s">
        <v>34</v>
      </c>
      <c r="B28" s="25" t="s">
        <v>35</v>
      </c>
      <c r="C28" s="33">
        <v>8</v>
      </c>
      <c r="D28" s="25"/>
    </row>
    <row r="29" spans="1:9" x14ac:dyDescent="0.35">
      <c r="B29" s="25" t="s">
        <v>33</v>
      </c>
      <c r="C29" s="33">
        <v>20</v>
      </c>
      <c r="D29" s="25"/>
    </row>
    <row r="30" spans="1:9" s="23" customFormat="1" x14ac:dyDescent="0.35">
      <c r="B30" s="25"/>
      <c r="C30" s="22"/>
      <c r="D30" s="25" t="s">
        <v>43</v>
      </c>
      <c r="E30" s="33">
        <v>8</v>
      </c>
    </row>
    <row r="31" spans="1:9" s="23" customFormat="1" ht="29" x14ac:dyDescent="0.35">
      <c r="B31" s="25" t="s">
        <v>38</v>
      </c>
      <c r="C31" s="33">
        <v>15</v>
      </c>
      <c r="D31" s="25" t="s">
        <v>55</v>
      </c>
      <c r="E31" s="33">
        <v>10</v>
      </c>
    </row>
    <row r="32" spans="1:9" ht="29" x14ac:dyDescent="0.35">
      <c r="B32" s="25" t="s">
        <v>39</v>
      </c>
      <c r="C32" s="33">
        <v>10</v>
      </c>
      <c r="D32" s="25" t="s">
        <v>57</v>
      </c>
      <c r="E32" s="33">
        <v>6</v>
      </c>
    </row>
    <row r="33" spans="1:5" s="23" customFormat="1" ht="29" x14ac:dyDescent="0.35">
      <c r="B33" s="25"/>
      <c r="C33" s="22"/>
      <c r="D33" s="25" t="s">
        <v>42</v>
      </c>
      <c r="E33" s="33" t="s">
        <v>84</v>
      </c>
    </row>
    <row r="34" spans="1:5" s="23" customFormat="1" x14ac:dyDescent="0.35">
      <c r="B34" s="39" t="s">
        <v>15</v>
      </c>
      <c r="C34" s="34">
        <v>4</v>
      </c>
      <c r="D34" s="25"/>
      <c r="E34" s="22"/>
    </row>
    <row r="35" spans="1:5" x14ac:dyDescent="0.35">
      <c r="B35" s="25"/>
      <c r="D35" s="25"/>
    </row>
    <row r="36" spans="1:5" x14ac:dyDescent="0.35">
      <c r="A36" t="s">
        <v>40</v>
      </c>
      <c r="B36" s="40" t="s">
        <v>41</v>
      </c>
      <c r="C36" s="35">
        <v>14</v>
      </c>
      <c r="D36" s="40" t="s">
        <v>55</v>
      </c>
      <c r="E36" s="34">
        <v>6</v>
      </c>
    </row>
    <row r="37" spans="1:5" x14ac:dyDescent="0.35">
      <c r="B37" s="44" t="s">
        <v>48</v>
      </c>
      <c r="C37" s="41">
        <v>15</v>
      </c>
      <c r="D37" s="44" t="s">
        <v>64</v>
      </c>
      <c r="E37" s="42">
        <v>10</v>
      </c>
    </row>
    <row r="38" spans="1:5" ht="29" x14ac:dyDescent="0.35">
      <c r="A38" s="21"/>
      <c r="B38" s="40" t="s">
        <v>47</v>
      </c>
      <c r="C38" s="35" t="s">
        <v>86</v>
      </c>
      <c r="D38" s="44" t="s">
        <v>56</v>
      </c>
      <c r="E38" s="41">
        <v>6</v>
      </c>
    </row>
    <row r="39" spans="1:5" s="23" customFormat="1" ht="29" x14ac:dyDescent="0.35">
      <c r="B39" s="44" t="s">
        <v>49</v>
      </c>
      <c r="C39" s="41">
        <v>10</v>
      </c>
      <c r="D39" s="44" t="s">
        <v>63</v>
      </c>
      <c r="E39" s="42">
        <v>6</v>
      </c>
    </row>
    <row r="40" spans="1:5" s="23" customFormat="1" x14ac:dyDescent="0.35">
      <c r="B40" s="25" t="s">
        <v>50</v>
      </c>
      <c r="C40" s="28">
        <v>8</v>
      </c>
      <c r="D40" s="44" t="s">
        <v>65</v>
      </c>
      <c r="E40" s="42" t="s">
        <v>87</v>
      </c>
    </row>
    <row r="41" spans="1:5" s="23" customFormat="1" x14ac:dyDescent="0.35">
      <c r="B41" s="25" t="s">
        <v>15</v>
      </c>
      <c r="C41" s="22">
        <v>4</v>
      </c>
      <c r="D41" s="25"/>
      <c r="E41" s="22"/>
    </row>
    <row r="42" spans="1:5" x14ac:dyDescent="0.35">
      <c r="B42" s="25"/>
      <c r="D42" s="25"/>
    </row>
    <row r="43" spans="1:5" x14ac:dyDescent="0.35">
      <c r="A43" s="23" t="s">
        <v>66</v>
      </c>
      <c r="B43" s="40" t="s">
        <v>54</v>
      </c>
      <c r="C43" s="35">
        <v>15</v>
      </c>
      <c r="D43" s="40" t="s">
        <v>44</v>
      </c>
      <c r="E43" s="35">
        <v>6</v>
      </c>
    </row>
    <row r="44" spans="1:5" x14ac:dyDescent="0.35">
      <c r="B44" s="44" t="s">
        <v>51</v>
      </c>
      <c r="C44" s="42">
        <v>10</v>
      </c>
      <c r="D44" s="44" t="s">
        <v>62</v>
      </c>
      <c r="E44" s="42">
        <v>6</v>
      </c>
    </row>
    <row r="45" spans="1:5" s="23" customFormat="1" x14ac:dyDescent="0.35">
      <c r="B45" s="25" t="s">
        <v>50</v>
      </c>
      <c r="C45" s="28">
        <v>8</v>
      </c>
      <c r="D45" s="25" t="s">
        <v>65</v>
      </c>
      <c r="E45" s="22">
        <v>6</v>
      </c>
    </row>
    <row r="46" spans="1:5" x14ac:dyDescent="0.35">
      <c r="B46" s="25" t="s">
        <v>15</v>
      </c>
      <c r="C46" s="22">
        <v>4</v>
      </c>
      <c r="D46" s="25"/>
    </row>
    <row r="47" spans="1:5" x14ac:dyDescent="0.35">
      <c r="B47" s="25"/>
      <c r="D47" s="25"/>
    </row>
    <row r="48" spans="1:5" x14ac:dyDescent="0.35">
      <c r="A48" s="3" t="s">
        <v>2</v>
      </c>
      <c r="B48" s="25"/>
      <c r="D48" s="25"/>
    </row>
    <row r="49" spans="1:5" s="23" customFormat="1" x14ac:dyDescent="0.35">
      <c r="A49" t="s">
        <v>53</v>
      </c>
      <c r="B49" s="25" t="s">
        <v>60</v>
      </c>
      <c r="C49" s="22">
        <v>10</v>
      </c>
      <c r="D49" s="25" t="s">
        <v>58</v>
      </c>
      <c r="E49" s="22">
        <v>5</v>
      </c>
    </row>
    <row r="50" spans="1:5" x14ac:dyDescent="0.35">
      <c r="B50" s="25" t="s">
        <v>61</v>
      </c>
      <c r="C50" s="1">
        <v>25</v>
      </c>
      <c r="D50" s="25" t="s">
        <v>52</v>
      </c>
      <c r="E50" s="1">
        <v>25</v>
      </c>
    </row>
    <row r="51" spans="1:5" x14ac:dyDescent="0.35">
      <c r="B51" s="25" t="s">
        <v>59</v>
      </c>
      <c r="C51" s="1">
        <v>10</v>
      </c>
      <c r="D51" s="25"/>
    </row>
    <row r="52" spans="1:5" s="23" customFormat="1" x14ac:dyDescent="0.35">
      <c r="B52" s="25" t="s">
        <v>15</v>
      </c>
      <c r="C52" s="22">
        <v>6</v>
      </c>
      <c r="D52" s="25"/>
      <c r="E52" s="22"/>
    </row>
    <row r="53" spans="1:5" ht="15" thickBot="1" x14ac:dyDescent="0.4">
      <c r="A53" s="4"/>
      <c r="B53" s="25"/>
      <c r="D53" s="25"/>
    </row>
    <row r="54" spans="1:5" ht="15" thickBot="1" x14ac:dyDescent="0.4">
      <c r="A54" s="2"/>
      <c r="B54" s="25"/>
      <c r="D54" s="25"/>
    </row>
    <row r="55" spans="1:5" ht="15" thickBot="1" x14ac:dyDescent="0.4">
      <c r="A55" s="2"/>
      <c r="B55" s="25"/>
      <c r="D55" s="25"/>
    </row>
    <row r="56" spans="1:5" ht="15" thickBot="1" x14ac:dyDescent="0.4">
      <c r="A56" s="2"/>
      <c r="B56" s="25"/>
      <c r="D56" s="25"/>
    </row>
    <row r="57" spans="1:5" ht="15" thickBot="1" x14ac:dyDescent="0.4">
      <c r="A57" s="2"/>
      <c r="B57" s="25"/>
      <c r="D57" s="25"/>
    </row>
    <row r="58" spans="1:5" ht="15" thickBot="1" x14ac:dyDescent="0.4">
      <c r="A58" s="2" t="s">
        <v>16</v>
      </c>
      <c r="B58" s="25"/>
      <c r="C58" s="1">
        <v>10</v>
      </c>
      <c r="D58" s="25"/>
    </row>
    <row r="59" spans="1:5" x14ac:dyDescent="0.35">
      <c r="B59" s="25"/>
      <c r="D59" s="25"/>
    </row>
    <row r="60" spans="1:5" ht="15" thickBot="1" x14ac:dyDescent="0.4">
      <c r="A60" s="5" t="s">
        <v>17</v>
      </c>
      <c r="B60" s="25"/>
      <c r="D60" s="25"/>
    </row>
    <row r="61" spans="1:5" x14ac:dyDescent="0.35">
      <c r="A61" s="30" t="s">
        <v>18</v>
      </c>
      <c r="B61" s="25"/>
      <c r="C61" s="1">
        <v>8</v>
      </c>
      <c r="D61" s="25"/>
    </row>
    <row r="62" spans="1:5" ht="15" thickBot="1" x14ac:dyDescent="0.4">
      <c r="A62" s="2" t="s">
        <v>19</v>
      </c>
      <c r="B62" s="25"/>
      <c r="C62" s="1">
        <v>24</v>
      </c>
      <c r="D62" s="25"/>
    </row>
    <row r="63" spans="1:5" ht="15" thickBot="1" x14ac:dyDescent="0.4">
      <c r="A63" s="29" t="s">
        <v>20</v>
      </c>
      <c r="B63" s="25"/>
      <c r="C63" s="1">
        <v>32</v>
      </c>
      <c r="D63" s="25"/>
      <c r="E63" s="31" t="s">
        <v>83</v>
      </c>
    </row>
    <row r="64" spans="1:5" x14ac:dyDescent="0.35">
      <c r="A64" s="6"/>
      <c r="B64" s="25"/>
      <c r="D64" s="25"/>
    </row>
    <row r="65" spans="1:5" ht="15" thickBot="1" x14ac:dyDescent="0.4">
      <c r="A65" s="2"/>
      <c r="B65" s="25"/>
      <c r="D65" s="25"/>
    </row>
    <row r="66" spans="1:5" x14ac:dyDescent="0.35">
      <c r="A66" s="6"/>
      <c r="B66" s="25"/>
      <c r="D66" s="25"/>
    </row>
    <row r="67" spans="1:5" ht="15.5" x14ac:dyDescent="0.35">
      <c r="A67" s="9" t="s">
        <v>10</v>
      </c>
      <c r="B67" s="25"/>
      <c r="C67" s="8">
        <f>SUBTOTAL(109,C2:C66)</f>
        <v>431</v>
      </c>
      <c r="D67" s="25"/>
      <c r="E67" s="8">
        <f>SUBTOTAL(109,E2:E66)</f>
        <v>162</v>
      </c>
    </row>
    <row r="68" spans="1:5" x14ac:dyDescent="0.35">
      <c r="A68" s="6"/>
      <c r="B68" s="25"/>
      <c r="D68" s="25"/>
    </row>
    <row r="69" spans="1:5" ht="18.5" x14ac:dyDescent="0.45">
      <c r="A69" s="6"/>
      <c r="B69" s="27" t="s">
        <v>10</v>
      </c>
      <c r="C69" s="7">
        <f>C67+E67</f>
        <v>593</v>
      </c>
      <c r="D69" s="25"/>
      <c r="E69" s="10"/>
    </row>
    <row r="70" spans="1:5" x14ac:dyDescent="0.35">
      <c r="A70" s="6"/>
      <c r="B70" s="25"/>
      <c r="D70" s="25"/>
    </row>
    <row r="71" spans="1:5" x14ac:dyDescent="0.35">
      <c r="A71" s="6"/>
      <c r="B71" s="25"/>
      <c r="D71" s="25"/>
      <c r="E71" s="11"/>
    </row>
    <row r="72" spans="1:5" x14ac:dyDescent="0.35">
      <c r="A72" s="6"/>
      <c r="B72" s="25"/>
      <c r="D72" s="25"/>
    </row>
    <row r="73" spans="1:5" x14ac:dyDescent="0.35">
      <c r="A73" s="6"/>
      <c r="B73" s="25"/>
      <c r="D73" s="25"/>
    </row>
    <row r="74" spans="1:5" x14ac:dyDescent="0.35">
      <c r="B74" s="25"/>
      <c r="D74" s="25"/>
    </row>
    <row r="75" spans="1:5" ht="20.399999999999999" customHeight="1" x14ac:dyDescent="0.35">
      <c r="B75" s="25"/>
      <c r="D75" s="25"/>
    </row>
    <row r="76" spans="1:5" x14ac:dyDescent="0.35">
      <c r="B76" s="25"/>
      <c r="D76" s="25"/>
    </row>
    <row r="77" spans="1:5" x14ac:dyDescent="0.35">
      <c r="B77" s="25"/>
      <c r="D77" s="25"/>
    </row>
    <row r="78" spans="1:5" x14ac:dyDescent="0.35">
      <c r="B78" s="25"/>
      <c r="D78" s="25"/>
    </row>
    <row r="79" spans="1:5" x14ac:dyDescent="0.35">
      <c r="B79" s="25"/>
      <c r="D79" s="25"/>
    </row>
    <row r="80" spans="1:5" x14ac:dyDescent="0.35">
      <c r="B80" s="25"/>
      <c r="D80" s="25"/>
    </row>
    <row r="81" spans="1:5" x14ac:dyDescent="0.35">
      <c r="B81" s="25"/>
      <c r="D81" s="25"/>
    </row>
    <row r="82" spans="1:5" x14ac:dyDescent="0.35">
      <c r="B82" s="25"/>
      <c r="D82" s="25"/>
    </row>
    <row r="83" spans="1:5" x14ac:dyDescent="0.35">
      <c r="B83" s="25"/>
      <c r="D83" s="25"/>
    </row>
    <row r="84" spans="1:5" x14ac:dyDescent="0.35">
      <c r="B84" s="25"/>
      <c r="D84" s="25"/>
    </row>
    <row r="85" spans="1:5" x14ac:dyDescent="0.35">
      <c r="B85" s="25"/>
      <c r="D85" s="25"/>
    </row>
    <row r="86" spans="1:5" x14ac:dyDescent="0.35">
      <c r="B86" s="25"/>
      <c r="D86" s="25"/>
    </row>
    <row r="87" spans="1:5" x14ac:dyDescent="0.35">
      <c r="B87" s="25"/>
      <c r="D87" s="25"/>
    </row>
    <row r="88" spans="1:5" x14ac:dyDescent="0.35">
      <c r="B88" s="25"/>
      <c r="D88" s="25"/>
    </row>
    <row r="89" spans="1:5" x14ac:dyDescent="0.35">
      <c r="B89" s="25"/>
      <c r="D89" s="25"/>
    </row>
    <row r="90" spans="1:5" x14ac:dyDescent="0.35">
      <c r="B90" s="25"/>
      <c r="D90" s="25"/>
    </row>
    <row r="91" spans="1:5" x14ac:dyDescent="0.35">
      <c r="B91" s="25"/>
      <c r="D91" s="25"/>
    </row>
    <row r="92" spans="1:5" x14ac:dyDescent="0.35">
      <c r="B92" s="25"/>
      <c r="D92" s="25"/>
    </row>
    <row r="93" spans="1:5" x14ac:dyDescent="0.35">
      <c r="B93" s="25"/>
      <c r="D93" s="25"/>
    </row>
    <row r="94" spans="1:5" x14ac:dyDescent="0.35">
      <c r="A94" s="23" t="s">
        <v>10</v>
      </c>
      <c r="B94" s="25"/>
      <c r="C94" s="22"/>
      <c r="D94" s="25"/>
      <c r="E94" s="22">
        <f>SUBTOTAL(103,Table2[Hours2])</f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Djangmah</dc:creator>
  <cp:lastModifiedBy>Koshy, Jibin</cp:lastModifiedBy>
  <cp:lastPrinted>2018-03-20T18:37:26Z</cp:lastPrinted>
  <dcterms:created xsi:type="dcterms:W3CDTF">2018-02-13T16:19:43Z</dcterms:created>
  <dcterms:modified xsi:type="dcterms:W3CDTF">2018-05-29T14:42:57Z</dcterms:modified>
</cp:coreProperties>
</file>