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Machine learning\"/>
    </mc:Choice>
  </mc:AlternateContent>
  <xr:revisionPtr revIDLastSave="0" documentId="13_ncr:1_{FDDD07EE-98BE-4ECC-939B-515DCF5D8CA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ABE516 example" sheetId="4" r:id="rId1"/>
    <sheet name="Raw data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3" i="6" l="1"/>
  <c r="C402" i="6"/>
  <c r="B403" i="6" s="1"/>
  <c r="C401" i="6"/>
  <c r="B402" i="6" s="1"/>
  <c r="C280" i="6"/>
  <c r="C279" i="6"/>
  <c r="B280" i="6" s="1"/>
  <c r="C278" i="6"/>
  <c r="C277" i="6"/>
  <c r="B278" i="6" s="1"/>
  <c r="C276" i="6"/>
  <c r="B277" i="6" s="1"/>
  <c r="C275" i="6"/>
  <c r="B276" i="6" s="1"/>
  <c r="C274" i="6"/>
  <c r="B275" i="6" s="1"/>
  <c r="C273" i="6"/>
  <c r="B274" i="6" s="1"/>
  <c r="C272" i="6"/>
  <c r="B273" i="6" s="1"/>
  <c r="C271" i="6"/>
  <c r="B272" i="6" s="1"/>
  <c r="C270" i="6"/>
  <c r="B271" i="6" s="1"/>
  <c r="C269" i="6"/>
  <c r="B270" i="6" s="1"/>
  <c r="C268" i="6"/>
  <c r="B269" i="6" s="1"/>
  <c r="C267" i="6"/>
  <c r="B268" i="6" s="1"/>
  <c r="N155" i="6"/>
  <c r="M155" i="6"/>
  <c r="N154" i="6"/>
  <c r="M154" i="6"/>
  <c r="L154" i="6"/>
  <c r="K154" i="6"/>
  <c r="H154" i="6"/>
  <c r="L148" i="6"/>
  <c r="G144" i="6"/>
  <c r="G143" i="6"/>
  <c r="G141" i="6"/>
  <c r="C134" i="6"/>
  <c r="B134" i="6"/>
  <c r="C132" i="6"/>
  <c r="B132" i="6"/>
  <c r="C130" i="6"/>
  <c r="C129" i="6"/>
  <c r="B130" i="6" s="1"/>
  <c r="B129" i="6"/>
  <c r="C127" i="6"/>
  <c r="C126" i="6"/>
  <c r="B127" i="6" s="1"/>
  <c r="C125" i="6"/>
  <c r="B126" i="6" s="1"/>
  <c r="B125" i="6"/>
  <c r="C121" i="6"/>
  <c r="B121" i="6"/>
  <c r="C114" i="6"/>
  <c r="C113" i="6"/>
  <c r="B114" i="6" s="1"/>
  <c r="C112" i="6"/>
  <c r="B113" i="6" s="1"/>
  <c r="C111" i="6"/>
  <c r="B112" i="6" s="1"/>
  <c r="N20" i="6"/>
  <c r="M20" i="6"/>
  <c r="N19" i="6"/>
  <c r="M19" i="6"/>
  <c r="N18" i="6"/>
  <c r="M18" i="6"/>
  <c r="G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Law, Ji-Yeow [ABE]</author>
    <author>Long, Leigh A [ABE]</author>
    <author>Brendel, Conrad E</author>
    <author>Ji Yeow Law</author>
  </authors>
  <commentList>
    <comment ref="G5" authorId="0" shapeId="0" xr:uid="{6C7C6B0D-CC8B-4372-B5C4-1EABD0FCEFE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I used avg flow of previous and next date</t>
        </r>
      </text>
    </comment>
    <comment ref="M18" authorId="0" shapeId="0" xr:uid="{62799ADF-86F3-4B1D-8D0D-B567354AD69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TSS vs TP (only WFW samples)</t>
        </r>
      </text>
    </comment>
    <comment ref="N18" authorId="0" shapeId="0" xr:uid="{5042C019-825B-4E51-8219-CFB7A5E5B4A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VSS vs TP (only WFW samples)</t>
        </r>
      </text>
    </comment>
    <comment ref="M19" authorId="0" shapeId="0" xr:uid="{CBDFDC38-98E8-4647-9B7C-B295DF606BB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TSS vs TP (only WFW samples)</t>
        </r>
      </text>
    </comment>
    <comment ref="N19" authorId="0" shapeId="0" xr:uid="{93CCB6B8-ADC9-49B8-9C96-24751EF7DC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VSS vs TP (only WFW samples)</t>
        </r>
      </text>
    </comment>
    <comment ref="M20" authorId="0" shapeId="0" xr:uid="{4C39C8EF-B839-4BE5-ADB4-E5C1EEE47CF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TSS vs TP (only WFW samples)</t>
        </r>
      </text>
    </comment>
    <comment ref="N20" authorId="0" shapeId="0" xr:uid="{00DD57F2-340F-46C4-B621-5721B565EEB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substituted using linear correlation equation of VSS vs TP (only WFW samples)</t>
        </r>
      </text>
    </comment>
    <comment ref="E25" authorId="0" shapeId="0" xr:uid="{63D688D8-2EAE-4798-BDF6-C592A8DCA47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26" authorId="0" shapeId="0" xr:uid="{156646AC-91AA-4958-A35B-E4F5687125D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N31" authorId="1" shapeId="0" xr:uid="{B8341C50-4E91-42A9-90A2-332DFDA49736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J.
Incorrect weights recorded for samples -used TSS result as estimate.</t>
        </r>
      </text>
    </comment>
    <comment ref="K41" authorId="0" shapeId="0" xr:uid="{D5481FE9-DFAC-4FD9-A4CC-E76FBD11E5F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2" authorId="1" shapeId="0" xr:uid="{E7078CF3-64B9-4213-88C3-C280AEC91511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K43" authorId="0" shapeId="0" xr:uid="{263666F6-2EAB-429E-8C9F-7C205D327C2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44" authorId="0" shapeId="0" xr:uid="{4BA8ED54-CF3F-4F5E-BBB7-D3A3FC0A591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E45" authorId="0" shapeId="0" xr:uid="{C0E00C25-47BC-4226-8561-C0E3189E1A5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K46" authorId="0" shapeId="0" xr:uid="{4591024E-2144-4719-A338-3D419807521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7" authorId="0" shapeId="0" xr:uid="{712D3AD4-E758-44A3-8B55-008C0BD2D7D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48" authorId="0" shapeId="0" xr:uid="{533160AA-2DC6-45CB-BE12-C2281FD4D6F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50" authorId="0" shapeId="0" xr:uid="{00452B32-CDEB-435A-ABDB-65F76BB0973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51" authorId="2" shapeId="0" xr:uid="{6A8C5466-5852-4495-86F1-359A97A4C836}">
      <text>
        <r>
          <rPr>
            <b/>
            <sz val="9"/>
            <color indexed="81"/>
            <rFont val="Tahoma"/>
            <family val="2"/>
          </rPr>
          <t>Brendel, Conrad E:</t>
        </r>
        <r>
          <rPr>
            <sz val="9"/>
            <color indexed="81"/>
            <rFont val="Tahoma"/>
            <family val="2"/>
          </rPr>
          <t xml:space="preserve">
Flowlink shows 0 flow.
</t>
        </r>
        <r>
          <rPr>
            <b/>
            <sz val="9"/>
            <color indexed="81"/>
            <rFont val="Tahoma"/>
            <family val="2"/>
          </rPr>
          <t xml:space="preserve">
Long, Leigh Ann:</t>
        </r>
        <r>
          <rPr>
            <sz val="9"/>
            <color indexed="81"/>
            <rFont val="Tahoma"/>
            <family val="2"/>
          </rPr>
          <t xml:space="preserve">
Manual velocity also not measured.
JY 4/17/19: Manual flow data worksheet says 0.001 cms</t>
        </r>
      </text>
    </comment>
    <comment ref="K52" authorId="0" shapeId="0" xr:uid="{19030142-E9F8-4FAA-B423-E2F773F01EA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54" authorId="0" shapeId="0" xr:uid="{854C8D85-8029-4674-87A4-539EA7E92E7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55" authorId="0" shapeId="0" xr:uid="{50EB6F12-B6D8-47B7-B4DE-0699AC64F1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58" authorId="0" shapeId="0" xr:uid="{8DCD4680-C591-4C26-B184-A52ED5A5FBD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59" authorId="0" shapeId="0" xr:uid="{52418D97-F311-4A70-9745-E02C92BCD70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60" authorId="0" shapeId="0" xr:uid="{054EBD9C-7391-4B9A-8D2B-5FC56AFD95F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62" authorId="0" shapeId="0" xr:uid="{ED68981D-D363-4ECA-8932-52139CCFDF3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70" authorId="0" shapeId="0" xr:uid="{7991FA2A-89F4-4600-BFFD-F9CEBD88A1C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covers 6/8 to 6/14/17</t>
        </r>
      </text>
    </comment>
    <comment ref="E72" authorId="0" shapeId="0" xr:uid="{EE47C18B-FC36-4F1D-94E2-573660D3B63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Assumed that this covers the whole time between last bottle of 6/29/17 WFW and first bottle of 7/12/17 WFW.</t>
        </r>
      </text>
    </comment>
    <comment ref="K72" authorId="0" shapeId="0" xr:uid="{F2292798-0EEB-46F6-8AF4-368D75EFB2A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73" authorId="0" shapeId="0" xr:uid="{10A9C431-576E-40FA-AC24-24916515E23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74" authorId="0" shapeId="0" xr:uid="{8FB6362B-4A38-4B9A-BEC8-841DAB84B2B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82" authorId="0" shapeId="0" xr:uid="{4FD6F438-6406-4614-9744-B19BC7F4928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83" authorId="0" shapeId="0" xr:uid="{B109847D-418D-4C68-A0BE-5257E1AEEC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84" authorId="0" shapeId="0" xr:uid="{4457FC00-04B5-4DD2-A9BE-34779823DD4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85" authorId="0" shapeId="0" xr:uid="{23D717D1-3605-4C42-A1CF-D50EDC2440A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I89" authorId="3" shapeId="0" xr:uid="{606D7724-49C7-4F1C-93FA-909E3C8FD70F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J89" authorId="3" shapeId="0" xr:uid="{502A8E99-7C5E-4FAA-995B-7B0F1493D27C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K89" authorId="3" shapeId="0" xr:uid="{C6BB5BAB-6569-4B5A-89E9-A55D173D9717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L89" authorId="3" shapeId="0" xr:uid="{E7245B32-4443-4B15-ACB5-17D8B532D017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M89" authorId="3" shapeId="0" xr:uid="{6ED45FB2-983F-4C07-AAD9-AB3F27FE254E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N89" authorId="3" shapeId="0" xr:uid="{72A6BC63-6A79-4B4E-BD36-AF93FC3180E4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I90" authorId="3" shapeId="0" xr:uid="{F7555445-12A3-4F81-BA2B-0A45B4465433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J90" authorId="3" shapeId="0" xr:uid="{8196201C-FF97-45AF-A964-F6956A272D4C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K90" authorId="3" shapeId="0" xr:uid="{68917D8F-5C64-4EB5-8A0C-3C844EBDEEB2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L90" authorId="3" shapeId="0" xr:uid="{21B5C515-7059-4920-970A-55FC9DEF2725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M90" authorId="3" shapeId="0" xr:uid="{DF58B7BD-9C59-475F-8E69-256CA7883B8B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N90" authorId="3" shapeId="0" xr:uid="{D5E7CAC0-7D69-48CF-BC91-20F39DB694F7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E91" authorId="0" shapeId="0" xr:uid="{7CB62325-ED20-46D3-BD60-322B107749C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(E45) between these two "baseflow" periods. These two periods should share the same nutrient data</t>
        </r>
      </text>
    </comment>
    <comment ref="E92" authorId="0" shapeId="0" xr:uid="{8DC8201C-D74B-415E-BF20-90CACF424C4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(E45) between these two "baseflow" periods. These two periods should share the same nutrient data</t>
        </r>
      </text>
    </comment>
    <comment ref="M94" authorId="0" shapeId="0" xr:uid="{8DA426B7-CD1F-4FE2-A82C-E235A3ABB8F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 volume for TSS and VSS analysis.
- replaced with previous date's sample because both samples are within the same baseflow period</t>
        </r>
      </text>
    </comment>
    <comment ref="N94" authorId="0" shapeId="0" xr:uid="{ADBCCCB4-01AF-47B6-AFF5-24874DDFA41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 volume for TSS and VSS analysis.
- replaced with previous date's sample because both samples are within the same baseflow period</t>
        </r>
      </text>
    </comment>
    <comment ref="C118" authorId="0" shapeId="0" xr:uid="{029000E8-BDEF-4CB6-B4A6-2189B1D021D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power failure on 5/24 - no samples collected between 5/24 to 6/4/19
From 6/4 to 6/18, flow sensor was not connected properly - thus no samples were collected</t>
        </r>
      </text>
    </comment>
    <comment ref="B119" authorId="0" shapeId="0" xr:uid="{FFA6AB2C-79C1-4A90-85D7-002F77733F3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assume to be same as T8</t>
        </r>
      </text>
    </comment>
    <comment ref="C119" authorId="0" shapeId="0" xr:uid="{161A4852-4D10-4C18-9A5C-294874E1F11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assume to be same as T8</t>
        </r>
      </text>
    </comment>
    <comment ref="B120" authorId="0" shapeId="0" xr:uid="{EB9EEEBB-DBD4-4982-A4F5-8E0D265526F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assume to be same as T8</t>
        </r>
      </text>
    </comment>
    <comment ref="C120" authorId="0" shapeId="0" xr:uid="{D574F799-FD35-4002-B559-EA45F19448B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assume to be same as T8</t>
        </r>
      </text>
    </comment>
    <comment ref="E124" authorId="0" shapeId="0" xr:uid="{91CC8E83-E9DF-442A-A097-E0644AD5311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ISCO flow was used, but grab sample was analyzed for nutrient (low water level, no WFW sample)</t>
        </r>
      </text>
    </comment>
    <comment ref="E125" authorId="0" shapeId="0" xr:uid="{2A1DC2F8-4311-4349-9B27-E0144EDF761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26" authorId="0" shapeId="0" xr:uid="{8E6D97CC-8EA9-4F76-A684-33F016274B9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27" authorId="0" shapeId="0" xr:uid="{60C1CC8E-2751-4DF3-A69D-4AD2C57AA1D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29" authorId="0" shapeId="0" xr:uid="{DA4E65B5-27EB-4EE3-8BA6-63790171482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30" authorId="0" shapeId="0" xr:uid="{A19A2EB7-EBB2-4A41-9847-6D61B071289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32" authorId="0" shapeId="0" xr:uid="{A62F5218-C093-4606-8C4E-D84BDC96D34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too dry for sensor to detect flow - used manual flow measurement for this period</t>
        </r>
      </text>
    </comment>
    <comment ref="E133" authorId="0" shapeId="0" xr:uid="{3FDF7F01-2E82-4D2D-A4E9-9B3818D3D54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WFW sample not representative, and was replaced with grab because the sediment conc was too high (sample intake was buried), thus affecting concentration of other sediment associated analytes</t>
        </r>
      </text>
    </comment>
    <comment ref="G140" authorId="0" shapeId="0" xr:uid="{D7C6AFFC-3BE0-42A2-AECB-A8EE47A006E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manual flow</t>
        </r>
      </text>
    </comment>
    <comment ref="G141" authorId="0" shapeId="0" xr:uid="{D99DDAE6-3108-429E-AF97-59131DA8D2E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G142" authorId="0" shapeId="0" xr:uid="{3831E618-79C1-4711-8430-AF49A050710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manual flow</t>
        </r>
      </text>
    </comment>
    <comment ref="G143" authorId="0" shapeId="0" xr:uid="{796DCDFE-AEF6-4046-8ADE-CCABD23F77C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G144" authorId="0" shapeId="0" xr:uid="{EC9582DE-8394-4BD6-8707-452943F227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 data available, used avarage</t>
        </r>
      </text>
    </comment>
    <comment ref="L147" authorId="0" shapeId="0" xr:uid="{A8CA49BC-9AA4-4702-8EF6-B82C6B64FD9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this seems to be too high?</t>
        </r>
      </text>
    </comment>
    <comment ref="L148" authorId="0" shapeId="0" xr:uid="{6C42D064-82B0-4157-96DC-9BF49DB3386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H154" authorId="0" shapeId="0" xr:uid="{ED383376-4CB2-41FD-8D59-32645208270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ammonia using 2015 baseflow data. I simply substituted this value using average of the closest dates' samples</t>
        </r>
      </text>
    </comment>
    <comment ref="K154" authorId="0" shapeId="0" xr:uid="{3CA66939-81FB-4C5F-82B6-8772F70D723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TN using 2015 baseflow data. I simply substituted this value using average of the closest dates' samples</t>
        </r>
      </text>
    </comment>
    <comment ref="L154" authorId="0" shapeId="0" xr:uid="{BDEFD9C0-B9CD-4892-925F-0325E014669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M154" authorId="0" shapeId="0" xr:uid="{236B593C-1596-4522-9D10-08596A09F0E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N154" authorId="0" shapeId="0" xr:uid="{EB857A32-61F4-4193-A6CE-A1A14D08E51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M155" authorId="0" shapeId="0" xr:uid="{87665FB0-3201-4882-A269-532EEABB21E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N155" authorId="0" shapeId="0" xr:uid="{9AB20283-E9F2-4AF5-A114-7E97884E48A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no correlation between flow and TP using 2015 baseflow data. I simply substituted this value using average of the closest dates' samples</t>
        </r>
      </text>
    </comment>
    <comment ref="E164" authorId="0" shapeId="0" xr:uid="{985336BC-7ADB-41E4-9BF8-7ECD5D5E850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165" authorId="0" shapeId="0" xr:uid="{7CB27660-03EC-485B-B3F0-90696541FC2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171" authorId="0" shapeId="0" xr:uid="{13A78C8A-70C8-4035-B398-D24D35C1345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(E11) between these two "baseflow" periods. These two periods should share the same nutrient data</t>
        </r>
      </text>
    </comment>
    <comment ref="E172" authorId="0" shapeId="0" xr:uid="{01C5E3D9-D238-42C9-9167-BEDDA31C59B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(E11) between these two "baseflow" periods. These two periods should share the same nutrient data</t>
        </r>
      </text>
    </comment>
    <comment ref="E173" authorId="0" shapeId="0" xr:uid="{40A62E69-248D-4CE2-8628-03DDC745FEA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(E11) between these two "baseflow" periods. These two periods should share the same nutrient data</t>
        </r>
      </text>
    </comment>
    <comment ref="K181" authorId="1" shapeId="0" xr:uid="{3DD29885-26BE-4629-B2F0-CCECCE0CCC6B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JY: I substituted the missing data using nitrate data</t>
        </r>
      </text>
    </comment>
    <comment ref="K185" authorId="0" shapeId="0" xr:uid="{07F50E34-CB9E-42FB-A15C-74771678DCE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186" authorId="0" shapeId="0" xr:uid="{D26F49D6-AD6D-408B-9F9D-D8A2A5535F3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87" authorId="0" shapeId="0" xr:uid="{18C961E1-A157-438C-A582-1CAC9646399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(E17) between these two "baseflow" periods. These two periods should share the same nutrient data</t>
        </r>
      </text>
    </comment>
    <comment ref="K187" authorId="0" shapeId="0" xr:uid="{5F8C0AFA-B100-453C-9EB8-A5EA1CA7D25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88" authorId="0" shapeId="0" xr:uid="{3F4029BF-2CD4-4BAF-816E-FA23E5C1C7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(E17) between these two "baseflow" periods. These two periods should share the same nutrient data</t>
        </r>
      </text>
    </comment>
    <comment ref="K188" authorId="0" shapeId="0" xr:uid="{35FF661B-E6A7-4EF4-AD7D-FBAC3F93987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90" authorId="0" shapeId="0" xr:uid="{2BE54996-B321-4F1C-88C7-45E30C6A68E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K190" authorId="0" shapeId="0" xr:uid="{5AF9AB41-C798-453D-975F-01150A91461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91" authorId="0" shapeId="0" xr:uid="{D36912A1-FC73-41FD-964F-279DF59409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(E20) between these two "baseflow" periods. These two periods should share the same nutrient data</t>
        </r>
      </text>
    </comment>
    <comment ref="K191" authorId="0" shapeId="0" xr:uid="{29B4C27A-5DC8-4E1F-B6E0-E45599DF512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192" authorId="0" shapeId="0" xr:uid="{B6FC7B7E-06A1-49C0-B992-97BBD566F85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94" authorId="0" shapeId="0" xr:uid="{6EB4DE52-07E9-477A-B3CE-01AD2EC8CEF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(E23) between these two "baseflow" periods. These two periods should share the same nutrient data</t>
        </r>
      </text>
    </comment>
    <comment ref="K194" authorId="0" shapeId="0" xr:uid="{F8F322DE-581A-4754-94D8-0ED5E59489F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95" authorId="0" shapeId="0" xr:uid="{18E70098-5131-4CCE-A2A9-CEA68D27F15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(E23) between these two "baseflow" periods. These two periods should share the same nutrient data</t>
        </r>
      </text>
    </comment>
    <comment ref="K195" authorId="0" shapeId="0" xr:uid="{6646EF48-C0AC-4081-B37C-31FE562D5C7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197" authorId="0" shapeId="0" xr:uid="{3905E7C9-3EE1-4870-BB59-AFA07C04DE5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E198" authorId="0" shapeId="0" xr:uid="{C915C939-BFA3-42F3-BDD8-56127848E02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E199" authorId="0" shapeId="0" xr:uid="{9290A006-24C9-4E54-B446-00D649310F3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E200" authorId="0" shapeId="0" xr:uid="{46288289-8549-4851-AD2F-6804A860B26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J202" authorId="1" shapeId="0" xr:uid="{8FEEDA58-96E7-4742-BC1A-DE08A15DEA15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Rerun with low range NOx method.</t>
        </r>
      </text>
    </comment>
    <comment ref="K203" authorId="0" shapeId="0" xr:uid="{07C4B77B-40EF-457A-A18C-581A6FD289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207" authorId="0" shapeId="0" xr:uid="{B244FBA9-063A-4F51-A6E9-2983805D665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210" authorId="0" shapeId="0" xr:uid="{7120AA14-6BB0-41AD-B23B-9B2D2FB9A9D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211" authorId="0" shapeId="0" xr:uid="{5677F86D-429B-43C0-8A8A-723E6CF102C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N211" authorId="1" shapeId="0" xr:uid="{83DB6436-FD78-4C86-AB6D-A2A64A0661D3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VSS result higher than TSS result - used TSS result as an estimate.</t>
        </r>
      </text>
    </comment>
    <comment ref="K215" authorId="0" shapeId="0" xr:uid="{8B1F93AE-4562-4B31-B189-2B9A11BAD76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219" authorId="0" shapeId="0" xr:uid="{6A441EBD-63EC-404B-8C0F-7EC7FD6737F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220" authorId="0" shapeId="0" xr:uid="{5346B15C-1852-4EC3-90D1-19306247310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223" authorId="0" shapeId="0" xr:uid="{5701D924-AE70-4514-A47A-7BB1022F4A2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E224" authorId="0" shapeId="0" xr:uid="{F5667847-3B14-4F2D-884B-BDD25E98A32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(E36) between these two "baseflow" periods. These two periods should share the same nutrient data</t>
        </r>
      </text>
    </comment>
    <comment ref="G228" authorId="0" shapeId="0" xr:uid="{55319631-027C-4B11-A4DA-573F3111C70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bad flow data - flow is assumed to be 0.01 cms (or 0.02 m water depth) based on 2016 and 2018 average baseflow flow rate - see "S12 2017 revised" for details</t>
        </r>
      </text>
    </comment>
    <comment ref="K228" authorId="0" shapeId="0" xr:uid="{6BB2F9D0-1DFD-4B23-B03D-02A845BFE2A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229" authorId="0" shapeId="0" xr:uid="{69D025F2-4EB0-4CB7-9403-D4A766CE41C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bad flow data - flow is assumed to be 0.01 cms (or 0.02 m water depth) based on 2016 and 2018 average baseflow flow rate - see "S12 2017 revised" for details</t>
        </r>
      </text>
    </comment>
    <comment ref="K229" authorId="0" shapeId="0" xr:uid="{9514DDBD-2D54-4AFC-8119-EBF62B5C129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M230" authorId="1" shapeId="0" xr:uid="{3BAB3869-5B33-4803-BE15-8397A74F5E0F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Using WFW sample data instead of grab data.</t>
        </r>
      </text>
    </comment>
    <comment ref="N230" authorId="1" shapeId="0" xr:uid="{49AA8A2A-03D6-4AB5-83D6-E4092C1C1E9D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Using WFW sample data instead of grab data.
</t>
        </r>
      </text>
    </comment>
    <comment ref="K231" authorId="0" shapeId="0" xr:uid="{AF640B9B-81DC-4AE9-B05C-9241BE6E4B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237" authorId="0" shapeId="0" xr:uid="{BB14453C-6C8E-4569-839B-C937A40757C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238" authorId="0" shapeId="0" xr:uid="{84BDD53A-9567-4813-A966-0A24AB0B73B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239" authorId="0" shapeId="0" xr:uid="{6C52FAFD-BEAF-4A39-8820-0DEF4B35EEB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240" authorId="0" shapeId="0" xr:uid="{37DD9520-B541-428C-825B-459C2DFDC1E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241" authorId="0" shapeId="0" xr:uid="{9ECE0C65-BFC1-4D95-8065-080D60D1FAB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E245" authorId="0" shapeId="0" xr:uid="{691127F0-128D-48DC-A4B9-49C37ACB208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were events (E42,43) between these two "baseflow" periods. These two periods should share the same nutrient data</t>
        </r>
      </text>
    </comment>
    <comment ref="E246" authorId="0" shapeId="0" xr:uid="{2AB9F02C-97E4-4235-9F55-9E82FCC29C0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were events (E42,43) between these two "baseflow" periods. These two periods should share the same nutrient data</t>
        </r>
      </text>
    </comment>
    <comment ref="E253" authorId="0" shapeId="0" xr:uid="{83381F84-1997-4EAE-869A-992FFD2F492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254" authorId="0" shapeId="0" xr:uid="{3AB07EEE-9B3F-4DBA-916F-FD46ED7EDE2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255" authorId="0" shapeId="0" xr:uid="{AE96EA22-3259-4910-A180-1F0A1F877BC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256" authorId="0" shapeId="0" xr:uid="{621D5427-B27F-4CB6-8ECE-AC3646629EB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300" authorId="0" shapeId="0" xr:uid="{AB47616B-DCF5-41B3-94E1-2B0A257BD93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E301" authorId="0" shapeId="0" xr:uid="{112A5160-E90E-4AD6-BC2A-DA54397C2EF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(E8) between these two "baseflow" periods. These two periods should share the same nutrient data</t>
        </r>
      </text>
    </comment>
    <comment ref="K317" authorId="0" shapeId="0" xr:uid="{3E564B57-D696-49A0-810A-1DAC1C77AD7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18" authorId="0" shapeId="0" xr:uid="{B1E45C84-5E61-4267-AA51-5B20B202544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19" authorId="0" shapeId="0" xr:uid="{DC9A3A94-BB29-4392-A2F7-A20102FE0F4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20" authorId="0" shapeId="0" xr:uid="{8D545690-20E7-4588-8DA1-B172498641C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21" authorId="0" shapeId="0" xr:uid="{FDFE43E3-89AC-4552-A1E2-918C812765D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23" authorId="0" shapeId="0" xr:uid="{BFFC57ED-4BB2-4666-9037-A2F5631C9B8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324" authorId="0" shapeId="0" xr:uid="{EE847100-70D3-4316-A86D-C8DE0FE8B2E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K324" authorId="0" shapeId="0" xr:uid="{A865C754-EEEC-49D2-8CFD-CD1F9341E25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325" authorId="0" shapeId="0" xr:uid="{ABB64AF3-D2CF-4A3E-BDE5-7D4BB1EF9FA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(E25) between these two "baseflow" periods. These two periods should share the same nutrient data</t>
        </r>
      </text>
    </comment>
    <comment ref="K325" authorId="0" shapeId="0" xr:uid="{83118FF5-982D-494C-AF3C-DCCF3E70D33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326" authorId="0" shapeId="0" xr:uid="{823EB692-0665-4747-9CDD-2B2292031CB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E327" authorId="0" shapeId="0" xr:uid="{E0EED1D0-3F76-4E51-A248-1C2A4A0C343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(E27) between these two "baseflow" periods. These two periods should share the same nutrient data</t>
        </r>
      </text>
    </comment>
    <comment ref="G328" authorId="1" shapeId="0" xr:uid="{270114C1-0578-4FFD-A0B9-AFD6384369E3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This is the updated manual measurement - it was originally 0.003 cms (as displayed on the ISCO).</t>
        </r>
      </text>
    </comment>
    <comment ref="K328" authorId="0" shapeId="0" xr:uid="{44CC99A3-0252-4079-9DD4-58FAE218C38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329" authorId="2" shapeId="0" xr:uid="{D1DB15BE-45CA-4B01-B0F1-28FA286FDD0B}">
      <text>
        <r>
          <rPr>
            <b/>
            <sz val="9"/>
            <color indexed="81"/>
            <rFont val="Tahoma"/>
            <family val="2"/>
          </rPr>
          <t>Brendel, Conrad E:</t>
        </r>
        <r>
          <rPr>
            <sz val="9"/>
            <color indexed="81"/>
            <rFont val="Tahoma"/>
            <family val="2"/>
          </rPr>
          <t xml:space="preserve">
No Data
</t>
        </r>
        <r>
          <rPr>
            <b/>
            <sz val="9"/>
            <color indexed="81"/>
            <rFont val="Tahoma"/>
            <family val="2"/>
          </rPr>
          <t>Long, Leigh Ann:</t>
        </r>
        <r>
          <rPr>
            <sz val="9"/>
            <color indexed="81"/>
            <rFont val="Tahoma"/>
            <family val="2"/>
          </rPr>
          <t xml:space="preserve">
Updated, from manual measurements.</t>
        </r>
      </text>
    </comment>
    <comment ref="K330" authorId="0" shapeId="0" xr:uid="{F44B42F1-8285-4AFE-8067-7C7D5879828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31" authorId="0" shapeId="0" xr:uid="{C5AD1448-3372-4E30-82F8-2B728567049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32" authorId="0" shapeId="0" xr:uid="{542A19A1-AE9B-4479-A57D-88EB5296106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34" authorId="1" shapeId="0" xr:uid="{EB5D7516-62B0-4549-BB0E-68FA36E64520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K335" authorId="1" shapeId="0" xr:uid="{49226D8F-7065-41E1-B80B-6022639F2E77}">
      <text>
        <r>
          <rPr>
            <b/>
            <sz val="9"/>
            <color indexed="81"/>
            <rFont val="Tahoma"/>
            <family val="2"/>
          </rPr>
          <t>Long, Leigh A [ABE]:</t>
        </r>
        <r>
          <rPr>
            <sz val="9"/>
            <color indexed="81"/>
            <rFont val="Tahoma"/>
            <family val="2"/>
          </rPr>
          <t xml:space="preserve">
Missing data.
I replaced with nitrate data</t>
        </r>
      </text>
    </comment>
    <comment ref="K338" authorId="0" shapeId="0" xr:uid="{AA7D03EF-93A3-409D-9FE7-293D2258C10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41" authorId="0" shapeId="0" xr:uid="{1A781315-59CD-4DCD-9D26-6DAD3E28B6B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43" authorId="0" shapeId="0" xr:uid="{FC8E00C0-2534-4310-9115-C78A8FD1596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E346" authorId="0" shapeId="0" xr:uid="{A2F600D8-1215-4023-872F-6746BF5224C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347" authorId="0" shapeId="0" xr:uid="{B4C9DD03-7734-43BA-8C39-42996FD9687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(E33) between these two "baseflow" periods. These two periods should share the same nutrient data</t>
        </r>
      </text>
    </comment>
    <comment ref="E348" authorId="0" shapeId="0" xr:uid="{42A09B4D-254D-47D0-B954-B91F5D6B767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E349" authorId="0" shapeId="0" xr:uid="{7126207A-1DCF-46E7-96BE-C567D2D30E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(E35) between these two "baseflow" periods. These two periods should share the same nutrient data</t>
        </r>
      </text>
    </comment>
    <comment ref="K353" authorId="0" shapeId="0" xr:uid="{8A1FE03F-03A1-44A6-A39F-90F3ADD3F13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54" authorId="0" shapeId="0" xr:uid="{C8719268-D34B-4DED-A2B0-7EF7B968A49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55" authorId="0" shapeId="0" xr:uid="{62B89B0D-EF41-46DB-B944-67328A622A1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56" authorId="0" shapeId="0" xr:uid="{BB7B92C8-92D2-4ADA-9E55-5672E29ECA7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B358" authorId="0" shapeId="0" xr:uid="{D6CEFD3A-F5CB-4E88-B26F-A148A82E465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Leigh Ann: Justifying this based on the fact that S12 began flowing on 10/7/17.</t>
        </r>
      </text>
    </comment>
    <comment ref="K358" authorId="0" shapeId="0" xr:uid="{72A05BD5-E6C6-4FB8-9D9F-9CC1CBF87FC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59" authorId="0" shapeId="0" xr:uid="{491B59FD-58A6-43F0-AEF5-3C6F1316DBE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K360" authorId="0" shapeId="0" xr:uid="{0D5D6F16-E215-4ABA-AA87-413D51C7448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TN is lower than nitrate. There was an error in either TN or nitrate analysis</t>
        </r>
      </text>
    </comment>
    <comment ref="G366" authorId="0" shapeId="0" xr:uid="{FBED68DB-8AF3-4049-8340-4726DEF427A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G367" authorId="0" shapeId="0" xr:uid="{3F3D6A5E-C44B-4762-8743-DB81BF4163F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G368" authorId="0" shapeId="0" xr:uid="{9479F9AF-50CA-4738-9B5F-BCF916AC7B9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E373" authorId="0" shapeId="0" xr:uid="{11B58878-06CF-4F9D-BE0D-4C9A5784EDB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(E42) between these two "baseflow" periods. These two periods should share the same nutrient data</t>
        </r>
      </text>
    </comment>
    <comment ref="E374" authorId="0" shapeId="0" xr:uid="{7DB9E25E-22A1-49C5-B2D1-6193867377B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(E42) between these two "baseflow" periods. These two periods should share the same nutrient data</t>
        </r>
      </text>
    </comment>
    <comment ref="E381" authorId="0" shapeId="0" xr:uid="{518BC993-7BDE-4C7B-8531-FBB041234AB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(E49) between these two "baseflow" periods. These two periods should share the same nutrient data</t>
        </r>
      </text>
    </comment>
    <comment ref="E382" authorId="0" shapeId="0" xr:uid="{60F61EFF-5021-4B83-8BA2-A9D48787374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(E49) between these two "baseflow" periods. These two periods should share the same nutrient data</t>
        </r>
      </text>
    </comment>
    <comment ref="E383" authorId="0" shapeId="0" xr:uid="{3715B8D6-1FF5-4658-A626-FCB7F98A2E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384" authorId="0" shapeId="0" xr:uid="{AEB632D4-872B-49C7-A8BE-21796F92236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385" authorId="0" shapeId="0" xr:uid="{747BEAF8-8820-4AEF-8850-36E0EB60C9D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386" authorId="0" shapeId="0" xr:uid="{7EFFA5E7-A284-4C09-B76D-5FA45B543C6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389" authorId="3" shapeId="0" xr:uid="{8C1B2572-372E-40EB-97C0-7EC90EC0342F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has plenty of "biofilm" like material in the WFW samples
- data replaced with grab sample data </t>
        </r>
      </text>
    </comment>
    <comment ref="M415" authorId="0" shapeId="0" xr:uid="{64ECB1FF-88F3-440A-B22D-76C2760FF17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 to test - but the sample had "low" concentration
</t>
        </r>
      </text>
    </comment>
    <comment ref="N415" authorId="0" shapeId="0" xr:uid="{7C56FA15-7EA8-4175-905F-7B64DCABAD8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 to test - but the sample had "low" concentration
</t>
        </r>
      </text>
    </comment>
    <comment ref="C420" authorId="0" shapeId="0" xr:uid="{AC651FC2-67FB-4B81-9EE3-AD39DF21CF8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ISCO overpumped samples, and was jammed. No samples collected between 5/29 and 6/4/19</t>
        </r>
      </text>
    </comment>
  </commentList>
</comments>
</file>

<file path=xl/sharedStrings.xml><?xml version="1.0" encoding="utf-8"?>
<sst xmlns="http://schemas.openxmlformats.org/spreadsheetml/2006/main" count="1768" uniqueCount="83">
  <si>
    <t>Flow (cms)</t>
  </si>
  <si>
    <t>Sample date</t>
  </si>
  <si>
    <t>DRP (mg P/L)</t>
  </si>
  <si>
    <t>TSS (mg/L)</t>
  </si>
  <si>
    <t>VSS (mg/L)</t>
  </si>
  <si>
    <t>Sample type</t>
  </si>
  <si>
    <t>TP (mg P/L)</t>
  </si>
  <si>
    <t>Base</t>
  </si>
  <si>
    <t>Event</t>
  </si>
  <si>
    <t>Ammonia (mg/L)</t>
  </si>
  <si>
    <t>Nitrate (mg/L)</t>
  </si>
  <si>
    <t>TN (mg/L)</t>
  </si>
  <si>
    <t>Site</t>
  </si>
  <si>
    <t>Sub11</t>
  </si>
  <si>
    <t>Sub12</t>
  </si>
  <si>
    <t>Grab</t>
  </si>
  <si>
    <t>WFW</t>
  </si>
  <si>
    <t>WFW-a</t>
  </si>
  <si>
    <t>WFW-b</t>
  </si>
  <si>
    <t>Collection method</t>
  </si>
  <si>
    <t>E1</t>
  </si>
  <si>
    <t>E2</t>
  </si>
  <si>
    <t>E3</t>
  </si>
  <si>
    <t>E6</t>
  </si>
  <si>
    <t>E7</t>
  </si>
  <si>
    <t>E8</t>
  </si>
  <si>
    <t>E11</t>
  </si>
  <si>
    <t>E12</t>
  </si>
  <si>
    <t>E19</t>
  </si>
  <si>
    <t>E20</t>
  </si>
  <si>
    <t>E28</t>
  </si>
  <si>
    <t>E29</t>
  </si>
  <si>
    <t>E30</t>
  </si>
  <si>
    <t>E31</t>
  </si>
  <si>
    <t>E33</t>
  </si>
  <si>
    <t>E34</t>
  </si>
  <si>
    <t>E35</t>
  </si>
  <si>
    <t>E36</t>
  </si>
  <si>
    <t>E37</t>
  </si>
  <si>
    <t>S11</t>
  </si>
  <si>
    <t>S12</t>
  </si>
  <si>
    <t>grab</t>
  </si>
  <si>
    <t>E40</t>
  </si>
  <si>
    <t>E42</t>
  </si>
  <si>
    <t>E44</t>
  </si>
  <si>
    <t>E45</t>
  </si>
  <si>
    <t>E47</t>
  </si>
  <si>
    <t>E48</t>
  </si>
  <si>
    <t>E49</t>
  </si>
  <si>
    <t>E50</t>
  </si>
  <si>
    <t>E51</t>
  </si>
  <si>
    <t>E52</t>
  </si>
  <si>
    <t>WFW-c</t>
  </si>
  <si>
    <t>E53</t>
  </si>
  <si>
    <t>E54</t>
  </si>
  <si>
    <t>E55</t>
  </si>
  <si>
    <t>E56</t>
  </si>
  <si>
    <t>E57</t>
  </si>
  <si>
    <t>E59</t>
  </si>
  <si>
    <t>E60</t>
  </si>
  <si>
    <t>E61</t>
  </si>
  <si>
    <t>E4</t>
  </si>
  <si>
    <t>E13</t>
  </si>
  <si>
    <t>E14</t>
  </si>
  <si>
    <t>E15</t>
  </si>
  <si>
    <t>E17</t>
  </si>
  <si>
    <t>E18</t>
  </si>
  <si>
    <t>E23</t>
  </si>
  <si>
    <t>E25</t>
  </si>
  <si>
    <t>E27</t>
  </si>
  <si>
    <t>E32</t>
  </si>
  <si>
    <t>E43</t>
  </si>
  <si>
    <t>E10</t>
  </si>
  <si>
    <t>T12</t>
  </si>
  <si>
    <t>Start date</t>
  </si>
  <si>
    <t>End date</t>
  </si>
  <si>
    <t>E21</t>
  </si>
  <si>
    <t>E22</t>
  </si>
  <si>
    <t>E26</t>
  </si>
  <si>
    <t>E58</t>
  </si>
  <si>
    <t>NH3-N (mg N/L)</t>
  </si>
  <si>
    <t>NOx-N (mg N/L)</t>
  </si>
  <si>
    <t>TN (mg N/L)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</si>
</sst>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E+00"/>
    <numFmt numFmtId="168" formatCode="m/d/yy\ h:mm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FF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14" fontId="19" fillId="0" borderId="0" xfId="0" applyNumberFormat="1" applyFont="1"/>
    <xf numFmtId="164" fontId="19" fillId="0" borderId="0" xfId="0" applyNumberFormat="1" applyFont="1"/>
    <xf numFmtId="0" fontId="19" fillId="0" borderId="0" xfId="0" applyFont="1" applyFill="1" applyBorder="1" applyAlignment="1">
      <alignment horizontal="center"/>
    </xf>
    <xf numFmtId="164" fontId="19" fillId="0" borderId="0" xfId="0" applyNumberFormat="1" applyFont="1" applyBorder="1"/>
    <xf numFmtId="164" fontId="19" fillId="0" borderId="0" xfId="0" applyNumberFormat="1" applyFont="1" applyFill="1" applyBorder="1"/>
    <xf numFmtId="14" fontId="19" fillId="0" borderId="0" xfId="0" applyNumberFormat="1" applyFont="1" applyFill="1" applyBorder="1"/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/>
    <xf numFmtId="165" fontId="19" fillId="0" borderId="0" xfId="0" applyNumberFormat="1" applyFont="1"/>
    <xf numFmtId="165" fontId="19" fillId="0" borderId="0" xfId="0" applyNumberFormat="1" applyFont="1" applyBorder="1"/>
    <xf numFmtId="165" fontId="19" fillId="0" borderId="0" xfId="0" applyNumberFormat="1" applyFont="1" applyFill="1" applyBorder="1" applyAlignment="1">
      <alignment horizontal="right"/>
    </xf>
    <xf numFmtId="165" fontId="19" fillId="0" borderId="0" xfId="0" applyNumberFormat="1" applyFont="1" applyFill="1" applyBorder="1"/>
    <xf numFmtId="14" fontId="19" fillId="0" borderId="0" xfId="0" applyNumberFormat="1" applyFont="1" applyFill="1"/>
    <xf numFmtId="0" fontId="18" fillId="0" borderId="0" xfId="0" applyFont="1" applyAlignment="1">
      <alignment horizontal="center"/>
    </xf>
    <xf numFmtId="164" fontId="19" fillId="0" borderId="0" xfId="0" applyNumberFormat="1" applyFont="1" applyFill="1" applyBorder="1" applyAlignment="1">
      <alignment horizontal="right"/>
    </xf>
    <xf numFmtId="14" fontId="19" fillId="0" borderId="0" xfId="0" applyNumberFormat="1" applyFont="1" applyAlignment="1">
      <alignment vertical="center" wrapText="1"/>
    </xf>
    <xf numFmtId="0" fontId="19" fillId="0" borderId="0" xfId="0" applyFont="1" applyAlignment="1">
      <alignment vertical="center" wrapText="1"/>
    </xf>
    <xf numFmtId="164" fontId="19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0" fontId="19" fillId="0" borderId="0" xfId="0" applyFont="1" applyBorder="1"/>
    <xf numFmtId="14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2" fontId="19" fillId="33" borderId="0" xfId="0" applyNumberFormat="1" applyFont="1" applyFill="1" applyBorder="1" applyAlignment="1">
      <alignment horizontal="right"/>
    </xf>
    <xf numFmtId="164" fontId="19" fillId="33" borderId="0" xfId="0" applyNumberFormat="1" applyFont="1" applyFill="1" applyBorder="1" applyAlignment="1">
      <alignment horizontal="right"/>
    </xf>
    <xf numFmtId="14" fontId="23" fillId="0" borderId="0" xfId="0" applyNumberFormat="1" applyFont="1" applyBorder="1"/>
    <xf numFmtId="0" fontId="23" fillId="0" borderId="0" xfId="0" applyFont="1" applyBorder="1" applyAlignment="1">
      <alignment horizontal="center"/>
    </xf>
    <xf numFmtId="164" fontId="23" fillId="34" borderId="0" xfId="0" applyNumberFormat="1" applyFont="1" applyFill="1" applyBorder="1"/>
    <xf numFmtId="0" fontId="23" fillId="0" borderId="0" xfId="0" applyFont="1" applyBorder="1"/>
    <xf numFmtId="165" fontId="23" fillId="0" borderId="0" xfId="0" applyNumberFormat="1" applyFont="1" applyBorder="1"/>
    <xf numFmtId="2" fontId="23" fillId="0" borderId="0" xfId="0" applyNumberFormat="1" applyFont="1" applyBorder="1" applyAlignment="1">
      <alignment horizontal="right"/>
    </xf>
    <xf numFmtId="0" fontId="19" fillId="33" borderId="0" xfId="0" applyFont="1" applyFill="1" applyBorder="1" applyAlignment="1">
      <alignment horizontal="right"/>
    </xf>
    <xf numFmtId="0" fontId="19" fillId="0" borderId="0" xfId="0" applyFont="1" applyBorder="1" applyAlignment="1">
      <alignment horizontal="right"/>
    </xf>
    <xf numFmtId="164" fontId="19" fillId="0" borderId="0" xfId="0" applyNumberFormat="1" applyFont="1" applyBorder="1" applyAlignment="1">
      <alignment horizontal="right"/>
    </xf>
    <xf numFmtId="1" fontId="19" fillId="0" borderId="0" xfId="0" applyNumberFormat="1" applyFont="1" applyBorder="1"/>
    <xf numFmtId="2" fontId="19" fillId="34" borderId="0" xfId="0" applyNumberFormat="1" applyFont="1" applyFill="1" applyBorder="1"/>
    <xf numFmtId="2" fontId="19" fillId="0" borderId="0" xfId="0" applyNumberFormat="1" applyFont="1" applyBorder="1"/>
    <xf numFmtId="166" fontId="19" fillId="0" borderId="0" xfId="0" applyNumberFormat="1" applyFont="1" applyBorder="1"/>
    <xf numFmtId="164" fontId="23" fillId="0" borderId="0" xfId="0" applyNumberFormat="1" applyFont="1" applyBorder="1"/>
    <xf numFmtId="0" fontId="19" fillId="34" borderId="0" xfId="0" applyFont="1" applyFill="1" applyBorder="1"/>
    <xf numFmtId="165" fontId="19" fillId="33" borderId="0" xfId="0" applyNumberFormat="1" applyFont="1" applyFill="1" applyBorder="1" applyAlignment="1">
      <alignment horizontal="right"/>
    </xf>
    <xf numFmtId="166" fontId="19" fillId="33" borderId="0" xfId="0" applyNumberFormat="1" applyFont="1" applyFill="1" applyBorder="1"/>
    <xf numFmtId="166" fontId="19" fillId="33" borderId="0" xfId="0" applyNumberFormat="1" applyFont="1" applyFill="1" applyBorder="1" applyAlignment="1">
      <alignment horizontal="right"/>
    </xf>
    <xf numFmtId="2" fontId="24" fillId="3" borderId="0" xfId="7" applyNumberFormat="1" applyFont="1" applyBorder="1" applyAlignment="1">
      <alignment horizontal="right"/>
    </xf>
    <xf numFmtId="164" fontId="19" fillId="34" borderId="0" xfId="0" applyNumberFormat="1" applyFont="1" applyFill="1" applyBorder="1"/>
    <xf numFmtId="2" fontId="19" fillId="34" borderId="0" xfId="0" applyNumberFormat="1" applyFont="1" applyFill="1" applyBorder="1" applyAlignment="1">
      <alignment horizontal="right"/>
    </xf>
    <xf numFmtId="165" fontId="19" fillId="0" borderId="0" xfId="0" applyNumberFormat="1" applyFont="1" applyBorder="1" applyAlignment="1">
      <alignment horizontal="right"/>
    </xf>
    <xf numFmtId="165" fontId="19" fillId="34" borderId="0" xfId="0" applyNumberFormat="1" applyFont="1" applyFill="1" applyBorder="1" applyAlignment="1">
      <alignment horizontal="right"/>
    </xf>
    <xf numFmtId="0" fontId="19" fillId="33" borderId="0" xfId="0" applyFont="1" applyFill="1" applyBorder="1"/>
    <xf numFmtId="0" fontId="19" fillId="0" borderId="0" xfId="0" applyFont="1" applyBorder="1" applyAlignment="1">
      <alignment horizontal="right" wrapText="1"/>
    </xf>
    <xf numFmtId="164" fontId="19" fillId="0" borderId="0" xfId="0" applyNumberFormat="1" applyFont="1" applyBorder="1" applyAlignment="1">
      <alignment horizontal="center"/>
    </xf>
    <xf numFmtId="22" fontId="19" fillId="0" borderId="0" xfId="0" applyNumberFormat="1" applyFont="1" applyBorder="1"/>
    <xf numFmtId="22" fontId="19" fillId="34" borderId="0" xfId="0" applyNumberFormat="1" applyFont="1" applyFill="1" applyBorder="1"/>
    <xf numFmtId="22" fontId="23" fillId="0" borderId="0" xfId="0" applyNumberFormat="1" applyFont="1" applyBorder="1"/>
    <xf numFmtId="14" fontId="19" fillId="0" borderId="0" xfId="0" applyNumberFormat="1" applyFont="1" applyBorder="1" applyAlignment="1">
      <alignment horizontal="center"/>
    </xf>
    <xf numFmtId="22" fontId="19" fillId="36" borderId="0" xfId="0" applyNumberFormat="1" applyFont="1" applyFill="1" applyBorder="1"/>
    <xf numFmtId="0" fontId="25" fillId="0" borderId="0" xfId="0" applyFont="1" applyBorder="1" applyAlignment="1">
      <alignment horizontal="right"/>
    </xf>
    <xf numFmtId="0" fontId="25" fillId="0" borderId="0" xfId="0" applyFont="1" applyBorder="1"/>
    <xf numFmtId="164" fontId="25" fillId="0" borderId="0" xfId="0" applyNumberFormat="1" applyFont="1" applyBorder="1"/>
    <xf numFmtId="2" fontId="25" fillId="33" borderId="0" xfId="0" applyNumberFormat="1" applyFont="1" applyFill="1" applyBorder="1" applyAlignment="1">
      <alignment horizontal="right"/>
    </xf>
    <xf numFmtId="166" fontId="19" fillId="0" borderId="0" xfId="0" applyNumberFormat="1" applyFont="1" applyBorder="1" applyAlignment="1">
      <alignment horizontal="right"/>
    </xf>
    <xf numFmtId="166" fontId="19" fillId="34" borderId="0" xfId="0" applyNumberFormat="1" applyFont="1" applyFill="1" applyBorder="1"/>
    <xf numFmtId="0" fontId="19" fillId="34" borderId="0" xfId="0" applyFont="1" applyFill="1" applyBorder="1" applyAlignment="1">
      <alignment horizontal="right"/>
    </xf>
    <xf numFmtId="165" fontId="23" fillId="34" borderId="0" xfId="0" applyNumberFormat="1" applyFont="1" applyFill="1" applyBorder="1"/>
    <xf numFmtId="0" fontId="24" fillId="3" borderId="0" xfId="7" applyFont="1" applyBorder="1"/>
    <xf numFmtId="2" fontId="19" fillId="33" borderId="0" xfId="0" applyNumberFormat="1" applyFont="1" applyFill="1" applyBorder="1"/>
    <xf numFmtId="165" fontId="24" fillId="3" borderId="0" xfId="7" applyNumberFormat="1" applyFont="1" applyBorder="1" applyAlignment="1">
      <alignment horizontal="right"/>
    </xf>
    <xf numFmtId="2" fontId="24" fillId="3" borderId="0" xfId="7" applyNumberFormat="1" applyFont="1" applyBorder="1"/>
    <xf numFmtId="167" fontId="19" fillId="0" borderId="0" xfId="0" applyNumberFormat="1" applyFont="1" applyBorder="1"/>
    <xf numFmtId="168" fontId="19" fillId="0" borderId="0" xfId="0" applyNumberFormat="1" applyFont="1" applyBorder="1"/>
    <xf numFmtId="0" fontId="19" fillId="35" borderId="0" xfId="0" applyFont="1" applyFill="1" applyBorder="1" applyAlignment="1">
      <alignment horizontal="right"/>
    </xf>
    <xf numFmtId="166" fontId="23" fillId="0" borderId="0" xfId="0" applyNumberFormat="1" applyFont="1" applyBorder="1"/>
    <xf numFmtId="2" fontId="23" fillId="0" borderId="0" xfId="0" applyNumberFormat="1" applyFont="1" applyBorder="1"/>
    <xf numFmtId="0" fontId="23" fillId="33" borderId="0" xfId="0" applyFont="1" applyFill="1" applyBorder="1" applyAlignment="1">
      <alignment horizontal="right"/>
    </xf>
    <xf numFmtId="2" fontId="19" fillId="36" borderId="0" xfId="0" applyNumberFormat="1" applyFont="1" applyFill="1" applyBorder="1"/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workbookViewId="0">
      <selection activeCell="B27" sqref="B27"/>
    </sheetView>
  </sheetViews>
  <sheetFormatPr defaultRowHeight="15" x14ac:dyDescent="0.25"/>
  <cols>
    <col min="1" max="1" width="9.140625" style="3"/>
    <col min="2" max="2" width="12" style="3" bestFit="1" customWidth="1"/>
    <col min="3" max="3" width="12" style="2" bestFit="1" customWidth="1"/>
    <col min="4" max="4" width="12" style="3" bestFit="1" customWidth="1"/>
    <col min="5" max="5" width="14.28515625" style="3" bestFit="1" customWidth="1"/>
    <col min="6" max="6" width="12.42578125" style="3" bestFit="1" customWidth="1"/>
    <col min="7" max="8" width="11.5703125" style="3" bestFit="1" customWidth="1"/>
    <col min="9" max="9" width="16.85546875" style="3" bestFit="1" customWidth="1"/>
    <col min="10" max="10" width="14.5703125" style="3" bestFit="1" customWidth="1"/>
    <col min="11" max="11" width="10.85546875" style="3" bestFit="1" customWidth="1"/>
    <col min="12" max="16384" width="9.140625" style="3"/>
  </cols>
  <sheetData>
    <row r="1" spans="1:11" x14ac:dyDescent="0.25">
      <c r="A1" s="1" t="s">
        <v>12</v>
      </c>
      <c r="B1" s="1" t="s">
        <v>1</v>
      </c>
      <c r="C1" s="17" t="s">
        <v>5</v>
      </c>
      <c r="D1" s="1" t="s">
        <v>0</v>
      </c>
      <c r="E1" s="1" t="s">
        <v>2</v>
      </c>
      <c r="F1" s="1" t="s">
        <v>6</v>
      </c>
      <c r="G1" s="1" t="s">
        <v>3</v>
      </c>
      <c r="H1" s="1" t="s">
        <v>4</v>
      </c>
      <c r="I1" s="1" t="s">
        <v>9</v>
      </c>
      <c r="J1" s="1" t="s">
        <v>10</v>
      </c>
      <c r="K1" s="1" t="s">
        <v>11</v>
      </c>
    </row>
    <row r="2" spans="1:11" x14ac:dyDescent="0.25">
      <c r="A2" s="3" t="s">
        <v>13</v>
      </c>
      <c r="B2" s="4">
        <v>42083</v>
      </c>
      <c r="C2" s="2" t="s">
        <v>7</v>
      </c>
      <c r="D2" s="5">
        <v>6.0000000000000001E-3</v>
      </c>
      <c r="E2" s="5">
        <v>0.02</v>
      </c>
      <c r="F2" s="5">
        <v>2.5000000000000001E-2</v>
      </c>
      <c r="G2" s="12">
        <v>1.6923076923078475</v>
      </c>
      <c r="H2" s="12">
        <v>1.2307692307690952</v>
      </c>
      <c r="I2" s="21">
        <v>1.37E-2</v>
      </c>
      <c r="J2" s="22">
        <v>50.979199999999999</v>
      </c>
      <c r="K2" s="22">
        <v>41.6</v>
      </c>
    </row>
    <row r="3" spans="1:11" x14ac:dyDescent="0.25">
      <c r="A3" s="3" t="s">
        <v>13</v>
      </c>
      <c r="B3" s="4">
        <v>42090</v>
      </c>
      <c r="C3" s="2" t="s">
        <v>7</v>
      </c>
      <c r="D3" s="5">
        <v>6.0000000000000001E-3</v>
      </c>
      <c r="E3" s="5">
        <v>0.02</v>
      </c>
      <c r="F3" s="5">
        <v>1.4E-2</v>
      </c>
      <c r="G3" s="12">
        <v>0.5</v>
      </c>
      <c r="H3" s="12">
        <v>0.5</v>
      </c>
      <c r="I3" s="21">
        <v>4.1999999999999997E-3</v>
      </c>
      <c r="J3" s="22">
        <v>48.783700000000003</v>
      </c>
      <c r="K3" s="22">
        <v>40.799999999999997</v>
      </c>
    </row>
    <row r="4" spans="1:11" x14ac:dyDescent="0.25">
      <c r="A4" s="3" t="s">
        <v>13</v>
      </c>
      <c r="B4" s="4">
        <v>42097</v>
      </c>
      <c r="C4" s="2" t="s">
        <v>7</v>
      </c>
      <c r="D4" s="5">
        <v>2.4E-2</v>
      </c>
      <c r="E4" s="5">
        <v>1E-3</v>
      </c>
      <c r="F4" s="5">
        <v>1.4999999999999999E-2</v>
      </c>
      <c r="G4" s="12">
        <v>1.2315270935964704</v>
      </c>
      <c r="H4" s="12">
        <v>1.9704433497534775</v>
      </c>
      <c r="I4" s="21">
        <v>5.5999999999999999E-3</v>
      </c>
      <c r="J4" s="22">
        <v>45.421100000000003</v>
      </c>
      <c r="K4" s="22">
        <v>42.8</v>
      </c>
    </row>
    <row r="5" spans="1:11" x14ac:dyDescent="0.25">
      <c r="A5" s="3" t="s">
        <v>13</v>
      </c>
      <c r="B5" s="4">
        <v>42105</v>
      </c>
      <c r="C5" s="2" t="s">
        <v>7</v>
      </c>
      <c r="D5" s="5">
        <v>2.4500000000000001E-2</v>
      </c>
      <c r="E5" s="5">
        <v>1.2E-2</v>
      </c>
      <c r="F5" s="5">
        <v>2.9000000000000001E-2</v>
      </c>
      <c r="G5" s="12">
        <v>7.5403949730699837</v>
      </c>
      <c r="H5" s="12">
        <v>6.6427289048478606</v>
      </c>
      <c r="I5" s="21">
        <v>1.7399999999999999E-2</v>
      </c>
      <c r="J5" s="22">
        <v>46.576900000000002</v>
      </c>
      <c r="K5" s="22">
        <v>43</v>
      </c>
    </row>
    <row r="6" spans="1:11" x14ac:dyDescent="0.25">
      <c r="A6" s="3" t="s">
        <v>13</v>
      </c>
      <c r="B6" s="4">
        <v>42111</v>
      </c>
      <c r="C6" s="2" t="s">
        <v>7</v>
      </c>
      <c r="D6" s="5">
        <v>2.5000000000000001E-2</v>
      </c>
      <c r="E6" s="5">
        <v>1E-3</v>
      </c>
      <c r="F6" s="5">
        <v>1.6E-2</v>
      </c>
      <c r="G6" s="12">
        <v>1.6917293233076669</v>
      </c>
      <c r="H6" s="12">
        <v>0.5</v>
      </c>
      <c r="I6" s="21">
        <v>1.66E-2</v>
      </c>
      <c r="J6" s="22">
        <v>48.271799999999999</v>
      </c>
      <c r="K6" s="22">
        <v>43</v>
      </c>
    </row>
    <row r="7" spans="1:11" x14ac:dyDescent="0.25">
      <c r="A7" s="3" t="s">
        <v>13</v>
      </c>
      <c r="B7" s="4">
        <v>42116</v>
      </c>
      <c r="C7" s="2" t="s">
        <v>7</v>
      </c>
      <c r="D7" s="5">
        <v>0</v>
      </c>
      <c r="E7" s="5">
        <v>4.4999999999999998E-2</v>
      </c>
      <c r="F7" s="5">
        <v>6.5000000000000002E-2</v>
      </c>
      <c r="G7" s="12">
        <v>0.5</v>
      </c>
      <c r="H7" s="12">
        <v>0.5</v>
      </c>
      <c r="I7" s="21">
        <v>4.5100000000000001E-2</v>
      </c>
      <c r="J7" s="22">
        <v>45.674799999999998</v>
      </c>
      <c r="K7" s="22">
        <v>39.200000000000003</v>
      </c>
    </row>
    <row r="8" spans="1:11" x14ac:dyDescent="0.25">
      <c r="A8" s="3" t="s">
        <v>13</v>
      </c>
      <c r="B8" s="4">
        <v>42119</v>
      </c>
      <c r="C8" s="2" t="s">
        <v>7</v>
      </c>
      <c r="D8" s="5">
        <v>1.7000000000000001E-2</v>
      </c>
      <c r="E8" s="5">
        <v>1.4E-2</v>
      </c>
      <c r="F8" s="5">
        <v>1.7000000000000001E-2</v>
      </c>
      <c r="G8" s="12">
        <v>1.2195121951218169</v>
      </c>
      <c r="H8" s="12">
        <v>1.2195121951218169</v>
      </c>
      <c r="I8" s="21">
        <v>4.87E-2</v>
      </c>
      <c r="J8" s="22">
        <v>44.704300000000003</v>
      </c>
      <c r="K8" s="22">
        <v>40</v>
      </c>
    </row>
    <row r="9" spans="1:11" x14ac:dyDescent="0.25">
      <c r="A9" s="3" t="s">
        <v>13</v>
      </c>
      <c r="B9" s="4">
        <v>42125</v>
      </c>
      <c r="C9" s="2" t="s">
        <v>7</v>
      </c>
      <c r="D9" s="5">
        <v>1.2966666666666666E-2</v>
      </c>
      <c r="E9" s="5">
        <v>5.0000000000000001E-3</v>
      </c>
      <c r="F9" s="5">
        <v>3.0000000000000001E-3</v>
      </c>
      <c r="G9" s="12">
        <v>6.195158415272056</v>
      </c>
      <c r="H9" s="12">
        <v>5.147720085101394</v>
      </c>
      <c r="I9" s="21">
        <v>1.9599999999999999E-2</v>
      </c>
      <c r="J9" s="22">
        <v>46.440800000000003</v>
      </c>
      <c r="K9" s="22">
        <v>40</v>
      </c>
    </row>
    <row r="10" spans="1:11" x14ac:dyDescent="0.25">
      <c r="A10" s="3" t="s">
        <v>13</v>
      </c>
      <c r="B10" s="4">
        <v>42133</v>
      </c>
      <c r="C10" s="2" t="s">
        <v>7</v>
      </c>
      <c r="D10" s="5">
        <v>1.50625E-2</v>
      </c>
      <c r="E10" s="5">
        <v>7.0000000000000001E-3</v>
      </c>
      <c r="F10" s="5">
        <v>5.0000000000000001E-3</v>
      </c>
      <c r="G10" s="12">
        <v>12.598236068179741</v>
      </c>
      <c r="H10" s="12">
        <v>10.6086349871238</v>
      </c>
      <c r="I10" s="21">
        <v>2.1100000000000001E-2</v>
      </c>
      <c r="J10" s="22">
        <v>45.126899999999999</v>
      </c>
      <c r="K10" s="22">
        <v>39.200000000000003</v>
      </c>
    </row>
    <row r="11" spans="1:11" x14ac:dyDescent="0.25">
      <c r="A11" s="3" t="s">
        <v>13</v>
      </c>
      <c r="B11" s="4">
        <v>42136</v>
      </c>
      <c r="C11" s="2" t="s">
        <v>7</v>
      </c>
      <c r="D11" s="5">
        <v>1.842254428341385E-2</v>
      </c>
      <c r="E11" s="5">
        <v>1.2E-2</v>
      </c>
      <c r="F11" s="5">
        <v>1.4E-2</v>
      </c>
      <c r="G11" s="12">
        <v>1.3513513513506024</v>
      </c>
      <c r="H11" s="12">
        <v>0.5</v>
      </c>
      <c r="I11" s="21">
        <v>2.47E-2</v>
      </c>
      <c r="J11" s="22">
        <v>45.1464</v>
      </c>
      <c r="K11" s="22">
        <v>41.4</v>
      </c>
    </row>
    <row r="12" spans="1:11" x14ac:dyDescent="0.25">
      <c r="A12" s="3" t="s">
        <v>13</v>
      </c>
      <c r="B12" s="4">
        <v>42143</v>
      </c>
      <c r="C12" s="2" t="s">
        <v>7</v>
      </c>
      <c r="D12" s="5">
        <v>2.5499999999999998E-2</v>
      </c>
      <c r="E12" s="5">
        <v>5.0000000000000001E-3</v>
      </c>
      <c r="F12" s="5">
        <v>1.7000000000000001E-2</v>
      </c>
      <c r="G12" s="12">
        <v>27.808576336302249</v>
      </c>
      <c r="H12" s="12">
        <v>23.991936134025593</v>
      </c>
      <c r="I12" s="21">
        <v>2E-3</v>
      </c>
      <c r="J12" s="22">
        <v>46.277799999999999</v>
      </c>
      <c r="K12" s="22">
        <v>39.6</v>
      </c>
    </row>
    <row r="13" spans="1:11" x14ac:dyDescent="0.25">
      <c r="A13" s="3" t="s">
        <v>13</v>
      </c>
      <c r="B13" s="4">
        <v>42150</v>
      </c>
      <c r="C13" s="2" t="s">
        <v>7</v>
      </c>
      <c r="D13" s="5">
        <v>1.5139999999999999E-2</v>
      </c>
      <c r="E13" s="5">
        <v>0.01</v>
      </c>
      <c r="F13" s="5">
        <v>4.4999999999999998E-2</v>
      </c>
      <c r="G13" s="12">
        <v>20.782971962309592</v>
      </c>
      <c r="H13" s="12">
        <v>18.349612447435749</v>
      </c>
      <c r="I13" s="21">
        <v>1.7899999999999999E-2</v>
      </c>
      <c r="J13" s="22">
        <v>47.181199999999997</v>
      </c>
      <c r="K13" s="22">
        <v>49.8</v>
      </c>
    </row>
    <row r="14" spans="1:11" x14ac:dyDescent="0.25">
      <c r="A14" s="3" t="s">
        <v>13</v>
      </c>
      <c r="B14" s="4">
        <v>42157</v>
      </c>
      <c r="C14" s="2" t="s">
        <v>7</v>
      </c>
      <c r="D14" s="5">
        <v>1.5323809523809523E-2</v>
      </c>
      <c r="E14" s="5">
        <v>1E-3</v>
      </c>
      <c r="F14" s="5">
        <v>6.0000000000000001E-3</v>
      </c>
      <c r="G14" s="12">
        <v>12.102303682552032</v>
      </c>
      <c r="H14" s="12">
        <v>6.7965424506235674</v>
      </c>
      <c r="I14" s="21">
        <v>1.23E-2</v>
      </c>
      <c r="J14" s="22">
        <v>42.431399999999996</v>
      </c>
      <c r="K14" s="22">
        <v>44</v>
      </c>
    </row>
    <row r="15" spans="1:11" x14ac:dyDescent="0.25">
      <c r="A15" s="3" t="s">
        <v>13</v>
      </c>
      <c r="B15" s="4">
        <v>42164</v>
      </c>
      <c r="C15" s="2" t="s">
        <v>7</v>
      </c>
      <c r="D15" s="5">
        <v>1.8182539682539682E-2</v>
      </c>
      <c r="E15" s="5">
        <v>1.4999999999999999E-2</v>
      </c>
      <c r="F15" s="5">
        <v>8.9999999999999993E-3</v>
      </c>
      <c r="G15" s="12">
        <v>52.540287577215949</v>
      </c>
      <c r="H15" s="12">
        <v>37.630953472424473</v>
      </c>
      <c r="I15" s="21">
        <v>0.16980000000000001</v>
      </c>
      <c r="J15" s="22">
        <v>45.894500000000001</v>
      </c>
      <c r="K15" s="22">
        <v>45</v>
      </c>
    </row>
    <row r="16" spans="1:11" x14ac:dyDescent="0.25">
      <c r="A16" s="3" t="s">
        <v>13</v>
      </c>
      <c r="B16" s="4">
        <v>42171</v>
      </c>
      <c r="C16" s="2" t="s">
        <v>7</v>
      </c>
      <c r="D16" s="5">
        <v>1.4375238095238097E-2</v>
      </c>
      <c r="E16" s="5">
        <v>0.47499999999999998</v>
      </c>
      <c r="F16" s="5">
        <v>0.65400000000000003</v>
      </c>
      <c r="G16" s="12">
        <v>748.99999999999955</v>
      </c>
      <c r="H16" s="12">
        <v>674.00000000000114</v>
      </c>
      <c r="I16" s="21">
        <v>3.5499999999999997E-2</v>
      </c>
      <c r="J16" s="22">
        <v>42.285699999999999</v>
      </c>
      <c r="K16" s="22">
        <v>36</v>
      </c>
    </row>
    <row r="17" spans="1:11" x14ac:dyDescent="0.25">
      <c r="A17" s="3" t="s">
        <v>13</v>
      </c>
      <c r="B17" s="4">
        <v>42177</v>
      </c>
      <c r="C17" s="2" t="s">
        <v>7</v>
      </c>
      <c r="D17" s="5">
        <v>4.7934523809523809E-2</v>
      </c>
      <c r="E17" s="5">
        <v>1.2999999999999999E-2</v>
      </c>
      <c r="F17" s="5">
        <v>7.0000000000000001E-3</v>
      </c>
      <c r="G17" s="12">
        <v>12.999999999999309</v>
      </c>
      <c r="H17" s="12">
        <v>10.666666666665492</v>
      </c>
      <c r="I17" s="21">
        <v>2E-3</v>
      </c>
      <c r="J17" s="22">
        <v>47.126800000000003</v>
      </c>
      <c r="K17" s="22">
        <v>45</v>
      </c>
    </row>
    <row r="18" spans="1:11" x14ac:dyDescent="0.25">
      <c r="A18" s="3" t="s">
        <v>13</v>
      </c>
      <c r="B18" s="4">
        <v>42185</v>
      </c>
      <c r="C18" s="2" t="s">
        <v>7</v>
      </c>
      <c r="D18" s="5">
        <v>0.20171145685997172</v>
      </c>
      <c r="E18" s="5">
        <v>1E-3</v>
      </c>
      <c r="F18" s="5">
        <v>3.1E-2</v>
      </c>
      <c r="G18" s="12">
        <v>37.222949999999997</v>
      </c>
      <c r="H18" s="12">
        <v>42.870750000000001</v>
      </c>
      <c r="I18" s="21">
        <v>2E-3</v>
      </c>
      <c r="J18" s="22">
        <v>23.3276</v>
      </c>
      <c r="K18" s="22">
        <v>29.4</v>
      </c>
    </row>
    <row r="19" spans="1:11" x14ac:dyDescent="0.25">
      <c r="A19" s="3" t="s">
        <v>13</v>
      </c>
      <c r="B19" s="4">
        <v>42192</v>
      </c>
      <c r="C19" s="2" t="s">
        <v>7</v>
      </c>
      <c r="D19" s="5">
        <v>2.7000000000000003E-2</v>
      </c>
      <c r="E19" s="5">
        <v>5.0000000000000001E-3</v>
      </c>
      <c r="F19" s="5">
        <v>6.3E-2</v>
      </c>
      <c r="G19" s="12">
        <v>60.373350000000002</v>
      </c>
      <c r="H19" s="12">
        <v>62.878749999999997</v>
      </c>
      <c r="I19" s="21">
        <v>2E-3</v>
      </c>
      <c r="J19" s="22">
        <v>22.0045</v>
      </c>
      <c r="K19" s="22">
        <v>21.8</v>
      </c>
    </row>
    <row r="20" spans="1:11" x14ac:dyDescent="0.25">
      <c r="A20" s="3" t="s">
        <v>13</v>
      </c>
      <c r="B20" s="4">
        <v>42199</v>
      </c>
      <c r="C20" s="2" t="s">
        <v>7</v>
      </c>
      <c r="D20" s="5">
        <v>1.7000000000000001E-2</v>
      </c>
      <c r="E20" s="5">
        <v>1E-3</v>
      </c>
      <c r="F20" s="5">
        <v>0.104</v>
      </c>
      <c r="G20" s="12">
        <v>90.03479999999999</v>
      </c>
      <c r="H20" s="12">
        <v>88.513999999999996</v>
      </c>
      <c r="I20" s="21">
        <v>0.18890000000000001</v>
      </c>
      <c r="J20" s="22">
        <v>24.350999999999999</v>
      </c>
      <c r="K20" s="22">
        <v>28.6</v>
      </c>
    </row>
    <row r="21" spans="1:11" x14ac:dyDescent="0.25">
      <c r="A21" s="3" t="s">
        <v>13</v>
      </c>
      <c r="B21" s="4">
        <v>42206</v>
      </c>
      <c r="C21" s="2" t="s">
        <v>7</v>
      </c>
      <c r="D21" s="5">
        <v>5.5894444444444448E-2</v>
      </c>
      <c r="E21" s="5">
        <v>1E-3</v>
      </c>
      <c r="F21" s="5">
        <v>0.55600000000000005</v>
      </c>
      <c r="G21" s="12">
        <v>668.00000000000057</v>
      </c>
      <c r="H21" s="12">
        <v>604.66666666666674</v>
      </c>
      <c r="I21" s="21">
        <v>4.36E-2</v>
      </c>
      <c r="J21" s="22">
        <v>27.974399999999999</v>
      </c>
      <c r="K21" s="22">
        <v>32.200000000000003</v>
      </c>
    </row>
    <row r="22" spans="1:11" x14ac:dyDescent="0.25">
      <c r="A22" s="3" t="s">
        <v>13</v>
      </c>
      <c r="B22" s="4">
        <v>42213</v>
      </c>
      <c r="C22" s="2" t="s">
        <v>7</v>
      </c>
      <c r="D22" s="5">
        <v>2.5652199617457832E-2</v>
      </c>
      <c r="E22" s="5">
        <v>3.0000000000000001E-3</v>
      </c>
      <c r="F22" s="5">
        <v>3.5000000000000003E-2</v>
      </c>
      <c r="G22" s="12">
        <v>20.666666666665872</v>
      </c>
      <c r="H22" s="12">
        <v>15.999999999999719</v>
      </c>
      <c r="I22" s="21">
        <v>2.4299999999999999E-2</v>
      </c>
      <c r="J22" s="22">
        <v>33.421100000000003</v>
      </c>
      <c r="K22" s="22">
        <v>36.6</v>
      </c>
    </row>
    <row r="23" spans="1:11" x14ac:dyDescent="0.25">
      <c r="A23" s="3" t="s">
        <v>13</v>
      </c>
      <c r="B23" s="4">
        <v>42220</v>
      </c>
      <c r="C23" s="2" t="s">
        <v>7</v>
      </c>
      <c r="D23" s="5">
        <v>2.5000000000000005E-2</v>
      </c>
      <c r="E23" s="5">
        <v>4.0000000000000001E-3</v>
      </c>
      <c r="F23" s="5">
        <v>0.127</v>
      </c>
      <c r="G23" s="12">
        <v>110.99999999999888</v>
      </c>
      <c r="H23" s="12">
        <v>61.666666666666536</v>
      </c>
      <c r="I23" s="21">
        <v>6.7900000000000002E-2</v>
      </c>
      <c r="J23" s="22">
        <v>32.496899999999997</v>
      </c>
      <c r="K23" s="22">
        <v>34.200000000000003</v>
      </c>
    </row>
    <row r="24" spans="1:11" x14ac:dyDescent="0.25">
      <c r="A24" s="3" t="s">
        <v>13</v>
      </c>
      <c r="B24" s="4">
        <v>42227</v>
      </c>
      <c r="C24" s="2" t="s">
        <v>7</v>
      </c>
      <c r="D24" s="5">
        <v>2.6666666666666666E-3</v>
      </c>
      <c r="E24" s="5">
        <v>2E-3</v>
      </c>
      <c r="F24" s="5">
        <v>1.419</v>
      </c>
      <c r="G24" s="12">
        <v>852.00000000000387</v>
      </c>
      <c r="H24" s="12">
        <v>736.00000000000773</v>
      </c>
      <c r="I24" s="21">
        <v>0.39</v>
      </c>
      <c r="J24" s="22">
        <v>16.7912</v>
      </c>
      <c r="K24" s="22">
        <v>20.2</v>
      </c>
    </row>
    <row r="25" spans="1:11" x14ac:dyDescent="0.25">
      <c r="A25" s="3" t="s">
        <v>13</v>
      </c>
      <c r="B25" s="4">
        <v>42248</v>
      </c>
      <c r="C25" s="2" t="s">
        <v>7</v>
      </c>
      <c r="D25" s="5">
        <v>7.0648148148148154E-2</v>
      </c>
      <c r="E25" s="5">
        <v>1E-3</v>
      </c>
      <c r="F25" s="5">
        <v>0.02</v>
      </c>
      <c r="G25" s="12">
        <v>19.000000000000128</v>
      </c>
      <c r="H25" s="12">
        <v>14.666666666666533</v>
      </c>
      <c r="I25" s="21">
        <v>6.4600000000000005E-2</v>
      </c>
      <c r="J25" s="22">
        <v>35.554400000000001</v>
      </c>
      <c r="K25" s="22">
        <v>35.799999999999997</v>
      </c>
    </row>
    <row r="26" spans="1:11" x14ac:dyDescent="0.25">
      <c r="A26" s="3" t="s">
        <v>13</v>
      </c>
      <c r="B26" s="4">
        <v>42248</v>
      </c>
      <c r="C26" s="2" t="s">
        <v>7</v>
      </c>
      <c r="D26" s="5">
        <v>7.0648148148148154E-2</v>
      </c>
      <c r="E26" s="5">
        <v>1E-3</v>
      </c>
      <c r="F26" s="5">
        <v>0.02</v>
      </c>
      <c r="G26" s="12">
        <v>19.000000000000128</v>
      </c>
      <c r="H26" s="12">
        <v>14.666666666666533</v>
      </c>
      <c r="I26" s="21">
        <v>6.4600000000000005E-2</v>
      </c>
      <c r="J26" s="22">
        <v>35.554400000000001</v>
      </c>
      <c r="K26" s="22">
        <v>35.799999999999997</v>
      </c>
    </row>
    <row r="27" spans="1:11" x14ac:dyDescent="0.25">
      <c r="A27" s="3" t="s">
        <v>13</v>
      </c>
      <c r="B27" s="4">
        <v>42255</v>
      </c>
      <c r="C27" s="2" t="s">
        <v>7</v>
      </c>
      <c r="D27" s="5">
        <v>4.1929629628034648E-2</v>
      </c>
      <c r="E27" s="5">
        <v>1E-3</v>
      </c>
      <c r="F27" s="5">
        <v>3.2000000000000001E-2</v>
      </c>
      <c r="G27" s="12">
        <v>8.6666666666671937</v>
      </c>
      <c r="H27" s="12">
        <v>3.0000000000004099</v>
      </c>
      <c r="I27" s="21">
        <v>2.9700000000000001E-2</v>
      </c>
      <c r="J27" s="22">
        <v>30.5809</v>
      </c>
      <c r="K27" s="22">
        <v>44</v>
      </c>
    </row>
    <row r="28" spans="1:11" x14ac:dyDescent="0.25">
      <c r="A28" s="3" t="s">
        <v>13</v>
      </c>
      <c r="B28" s="4">
        <v>42262</v>
      </c>
      <c r="C28" s="2" t="s">
        <v>7</v>
      </c>
      <c r="D28" s="5">
        <v>3.6418750004422761E-2</v>
      </c>
      <c r="E28" s="5">
        <v>2E-3</v>
      </c>
      <c r="F28" s="5">
        <v>1.7000000000000001E-2</v>
      </c>
      <c r="G28" s="12">
        <v>4.6666666666661527</v>
      </c>
      <c r="H28" s="12">
        <v>4.6666666666661527</v>
      </c>
      <c r="I28" s="21">
        <v>2.1299999999999999E-2</v>
      </c>
      <c r="J28" s="22">
        <v>34.133899999999997</v>
      </c>
      <c r="K28" s="22">
        <v>47</v>
      </c>
    </row>
    <row r="29" spans="1:11" x14ac:dyDescent="0.25">
      <c r="A29" s="3" t="s">
        <v>13</v>
      </c>
      <c r="B29" s="4">
        <v>42276</v>
      </c>
      <c r="C29" s="2" t="s">
        <v>7</v>
      </c>
      <c r="D29" s="5">
        <v>4.5575246291863006E-2</v>
      </c>
      <c r="E29" s="5">
        <v>8.0000000000000002E-3</v>
      </c>
      <c r="F29" s="5">
        <v>7.8E-2</v>
      </c>
      <c r="G29" s="12">
        <v>106.33333333333421</v>
      </c>
      <c r="H29" s="12">
        <v>86.666666666667481</v>
      </c>
      <c r="I29" s="21">
        <v>0.25779999999999997</v>
      </c>
      <c r="J29" s="22">
        <v>34.707000000000001</v>
      </c>
      <c r="K29" s="22">
        <v>40.200000000000003</v>
      </c>
    </row>
    <row r="30" spans="1:11" x14ac:dyDescent="0.25">
      <c r="A30" s="3" t="s">
        <v>13</v>
      </c>
      <c r="B30" s="4">
        <v>42283</v>
      </c>
      <c r="C30" s="2" t="s">
        <v>7</v>
      </c>
      <c r="D30" s="5">
        <v>3.5620105818079825E-2</v>
      </c>
      <c r="E30" s="5">
        <v>1.2999999999999999E-2</v>
      </c>
      <c r="F30" s="5">
        <v>0.22500000000000001</v>
      </c>
      <c r="G30" s="12">
        <v>19.999999999999279</v>
      </c>
      <c r="H30" s="12">
        <v>15.666666666665682</v>
      </c>
      <c r="I30" s="21">
        <v>0.25119999999999998</v>
      </c>
      <c r="J30" s="22">
        <v>37.396299999999997</v>
      </c>
      <c r="K30" s="22">
        <v>42.4</v>
      </c>
    </row>
    <row r="31" spans="1:11" x14ac:dyDescent="0.25">
      <c r="A31" s="3" t="s">
        <v>13</v>
      </c>
      <c r="B31" s="4">
        <v>42297</v>
      </c>
      <c r="C31" s="2" t="s">
        <v>7</v>
      </c>
      <c r="D31" s="5">
        <v>3.9857894737830725E-2</v>
      </c>
      <c r="E31" s="5">
        <v>1E-3</v>
      </c>
      <c r="F31" s="5">
        <v>0.2</v>
      </c>
      <c r="G31" s="12">
        <v>166.00000000000037</v>
      </c>
      <c r="H31" s="12">
        <v>166</v>
      </c>
      <c r="I31" s="21">
        <v>1.55E-2</v>
      </c>
      <c r="J31" s="22">
        <v>40.144300000000001</v>
      </c>
      <c r="K31" s="22">
        <v>43.6</v>
      </c>
    </row>
    <row r="32" spans="1:11" x14ac:dyDescent="0.25">
      <c r="A32" s="3" t="s">
        <v>13</v>
      </c>
      <c r="B32" s="4">
        <v>42327</v>
      </c>
      <c r="C32" s="2" t="s">
        <v>7</v>
      </c>
      <c r="D32" s="5">
        <v>7.3819658120470658E-2</v>
      </c>
      <c r="E32" s="5">
        <v>5.0000000000000001E-3</v>
      </c>
      <c r="F32" s="5">
        <v>1.5E-3</v>
      </c>
      <c r="G32" s="12">
        <v>165.33333333333289</v>
      </c>
      <c r="H32" s="12">
        <v>164.33333333333377</v>
      </c>
      <c r="I32" s="21">
        <v>4.5900000000000003E-2</v>
      </c>
      <c r="J32" s="22">
        <v>39.693399999999997</v>
      </c>
      <c r="K32" s="22">
        <v>39</v>
      </c>
    </row>
    <row r="33" spans="1:11" x14ac:dyDescent="0.25">
      <c r="A33" s="3" t="s">
        <v>13</v>
      </c>
      <c r="B33" s="4">
        <v>42460</v>
      </c>
      <c r="C33" s="2" t="s">
        <v>7</v>
      </c>
      <c r="D33" s="5">
        <v>2.5511111111806498E-2</v>
      </c>
      <c r="E33" s="5">
        <v>1E-3</v>
      </c>
      <c r="F33" s="5">
        <v>0.29299999999999998</v>
      </c>
      <c r="G33" s="12">
        <v>18.666666666664611</v>
      </c>
      <c r="H33" s="12">
        <v>13.99999999999994</v>
      </c>
      <c r="I33" s="21">
        <v>2.1999999999999999E-2</v>
      </c>
      <c r="J33" s="22">
        <v>35.3001</v>
      </c>
      <c r="K33" s="22">
        <v>34.256</v>
      </c>
    </row>
    <row r="34" spans="1:11" x14ac:dyDescent="0.25">
      <c r="A34" s="3" t="s">
        <v>13</v>
      </c>
      <c r="B34" s="4">
        <v>42474</v>
      </c>
      <c r="C34" s="2" t="s">
        <v>7</v>
      </c>
      <c r="D34" s="5">
        <v>4.1794308948336995E-2</v>
      </c>
      <c r="E34" s="5">
        <v>1.2999999999999999E-2</v>
      </c>
      <c r="F34" s="5">
        <v>0.04</v>
      </c>
      <c r="G34" s="12">
        <v>2.0000000000012603</v>
      </c>
      <c r="H34" s="12">
        <v>3.3333333333344468</v>
      </c>
      <c r="I34" s="21">
        <v>2E-3</v>
      </c>
      <c r="J34" s="22">
        <v>31.765599999999999</v>
      </c>
      <c r="K34" s="22">
        <v>31.765599999999999</v>
      </c>
    </row>
    <row r="35" spans="1:11" x14ac:dyDescent="0.25">
      <c r="A35" s="3" t="s">
        <v>13</v>
      </c>
      <c r="B35" s="4">
        <v>42488</v>
      </c>
      <c r="C35" s="2" t="s">
        <v>7</v>
      </c>
      <c r="D35" s="5">
        <v>7.8277777775327365E-2</v>
      </c>
      <c r="E35" s="5">
        <v>1E-3</v>
      </c>
      <c r="F35" s="5">
        <v>0.129</v>
      </c>
      <c r="G35" s="12">
        <v>39.333333333333442</v>
      </c>
      <c r="H35" s="12">
        <v>31.333333333334323</v>
      </c>
      <c r="I35" s="21">
        <v>2E-3</v>
      </c>
      <c r="J35" s="22">
        <v>30.518799999999999</v>
      </c>
      <c r="K35" s="22">
        <v>30.361000000000001</v>
      </c>
    </row>
    <row r="36" spans="1:11" x14ac:dyDescent="0.25">
      <c r="A36" s="3" t="s">
        <v>13</v>
      </c>
      <c r="B36" s="4">
        <v>42507</v>
      </c>
      <c r="C36" s="2" t="s">
        <v>7</v>
      </c>
      <c r="D36" s="5">
        <v>6.4980160857237707E-2</v>
      </c>
      <c r="E36" s="5">
        <v>1E-3</v>
      </c>
      <c r="F36" s="5">
        <v>0.17699999999999999</v>
      </c>
      <c r="G36" s="12">
        <v>63.333333333333762</v>
      </c>
      <c r="H36" s="12">
        <v>37.333333333332185</v>
      </c>
      <c r="I36" s="21">
        <v>2E-3</v>
      </c>
      <c r="J36" s="22">
        <v>22.9285</v>
      </c>
      <c r="K36" s="22">
        <v>23.268000000000001</v>
      </c>
    </row>
    <row r="37" spans="1:11" x14ac:dyDescent="0.25">
      <c r="A37" s="3" t="s">
        <v>13</v>
      </c>
      <c r="B37" s="4">
        <v>42507</v>
      </c>
      <c r="C37" s="2" t="s">
        <v>7</v>
      </c>
      <c r="D37" s="5">
        <v>6.4980160857237707E-2</v>
      </c>
      <c r="E37" s="5">
        <v>1E-3</v>
      </c>
      <c r="F37" s="5">
        <v>0.17699999999999999</v>
      </c>
      <c r="G37" s="12">
        <v>63.333333333333762</v>
      </c>
      <c r="H37" s="12">
        <v>37.333333333332185</v>
      </c>
      <c r="I37" s="21">
        <v>2E-3</v>
      </c>
      <c r="J37" s="22">
        <v>22.9285</v>
      </c>
      <c r="K37" s="22">
        <v>23.268000000000001</v>
      </c>
    </row>
    <row r="38" spans="1:11" x14ac:dyDescent="0.25">
      <c r="A38" s="3" t="s">
        <v>13</v>
      </c>
      <c r="B38" s="4">
        <v>42521</v>
      </c>
      <c r="C38" s="2" t="s">
        <v>7</v>
      </c>
      <c r="D38" s="5">
        <v>5.2347293449394046E-2</v>
      </c>
      <c r="E38" s="5">
        <v>1E-3</v>
      </c>
      <c r="F38" s="5">
        <v>1.7000000000000001E-2</v>
      </c>
      <c r="G38" s="12">
        <v>1.6666666666672234</v>
      </c>
      <c r="H38" s="12">
        <v>1.0000000000006302</v>
      </c>
      <c r="I38" s="21">
        <v>1.9E-2</v>
      </c>
      <c r="J38" s="22">
        <v>15.634499999999999</v>
      </c>
      <c r="K38" s="22">
        <v>14.282</v>
      </c>
    </row>
    <row r="39" spans="1:11" x14ac:dyDescent="0.25">
      <c r="A39" s="3" t="s">
        <v>13</v>
      </c>
      <c r="B39" s="4">
        <v>42533</v>
      </c>
      <c r="C39" s="2" t="s">
        <v>7</v>
      </c>
      <c r="D39" s="5">
        <v>2.5640740737407297E-2</v>
      </c>
      <c r="E39" s="5">
        <v>1E-3</v>
      </c>
      <c r="F39" s="5">
        <v>8.0000000000000002E-3</v>
      </c>
      <c r="G39" s="12">
        <v>3.9999999999995595</v>
      </c>
      <c r="H39" s="12">
        <v>0.5</v>
      </c>
      <c r="I39" s="21">
        <v>5.3900000000000003E-2</v>
      </c>
      <c r="J39" s="22">
        <v>18.044699999999999</v>
      </c>
      <c r="K39" s="22">
        <v>17.919</v>
      </c>
    </row>
    <row r="40" spans="1:11" x14ac:dyDescent="0.25">
      <c r="A40" s="3" t="s">
        <v>13</v>
      </c>
      <c r="B40" s="4">
        <v>42549</v>
      </c>
      <c r="C40" s="2" t="s">
        <v>7</v>
      </c>
      <c r="D40" s="5">
        <v>1.641055555450999E-2</v>
      </c>
      <c r="E40" s="5">
        <v>1E-3</v>
      </c>
      <c r="F40" s="5">
        <v>1.5E-3</v>
      </c>
      <c r="G40" s="12">
        <v>3.0000000000004099</v>
      </c>
      <c r="H40" s="12">
        <v>1.6666666666672234</v>
      </c>
      <c r="I40" s="21">
        <v>5.5899999999999998E-2</v>
      </c>
      <c r="J40" s="22">
        <v>28.116499999999998</v>
      </c>
      <c r="K40" s="22">
        <v>26.411999999999999</v>
      </c>
    </row>
    <row r="41" spans="1:11" x14ac:dyDescent="0.25">
      <c r="A41" s="3" t="s">
        <v>13</v>
      </c>
      <c r="B41" s="4">
        <v>42559</v>
      </c>
      <c r="C41" s="2" t="s">
        <v>7</v>
      </c>
      <c r="D41" s="5">
        <v>1.3694444444759028E-2</v>
      </c>
      <c r="E41" s="5">
        <v>2.5999999999999999E-2</v>
      </c>
      <c r="F41" s="5">
        <v>6.7000000000000004E-2</v>
      </c>
      <c r="G41" s="12">
        <v>13.499999999999623</v>
      </c>
      <c r="H41" s="12">
        <v>9.5000000000000639</v>
      </c>
      <c r="I41" s="21">
        <v>6.4799999999999996E-2</v>
      </c>
      <c r="J41" s="22">
        <v>27.944299999999998</v>
      </c>
      <c r="K41" s="22">
        <v>27.6</v>
      </c>
    </row>
    <row r="42" spans="1:11" x14ac:dyDescent="0.25">
      <c r="A42" s="3" t="s">
        <v>13</v>
      </c>
      <c r="B42" s="4">
        <v>42577</v>
      </c>
      <c r="C42" s="2" t="s">
        <v>7</v>
      </c>
      <c r="D42" s="5">
        <v>2.8033632000000002E-3</v>
      </c>
      <c r="E42" s="5">
        <v>2.9000000000000001E-2</v>
      </c>
      <c r="F42" s="5">
        <v>3.5000000000000003E-2</v>
      </c>
      <c r="G42" s="12">
        <v>8.6666666666657122</v>
      </c>
      <c r="H42" s="12">
        <v>6.3333333333333766</v>
      </c>
      <c r="I42" s="21">
        <v>2E-3</v>
      </c>
      <c r="J42" s="22">
        <v>25.2773</v>
      </c>
      <c r="K42" s="22">
        <v>23.692</v>
      </c>
    </row>
    <row r="43" spans="1:11" x14ac:dyDescent="0.25">
      <c r="A43" s="3" t="s">
        <v>13</v>
      </c>
      <c r="B43" s="4">
        <v>42591</v>
      </c>
      <c r="C43" s="2" t="s">
        <v>7</v>
      </c>
      <c r="D43" s="5">
        <v>7.9048375891606728E-4</v>
      </c>
      <c r="E43" s="5">
        <v>1.6E-2</v>
      </c>
      <c r="F43" s="5">
        <v>0.17499999999999999</v>
      </c>
      <c r="G43" s="12">
        <v>78.000000000001776</v>
      </c>
      <c r="H43" s="12">
        <v>70.000000000002657</v>
      </c>
      <c r="I43" s="21">
        <v>8.8000000000000005E-3</v>
      </c>
      <c r="J43" s="22">
        <v>23.077100000000002</v>
      </c>
      <c r="K43" s="22">
        <v>23.155000000000001</v>
      </c>
    </row>
    <row r="44" spans="1:11" x14ac:dyDescent="0.25">
      <c r="A44" s="3" t="s">
        <v>13</v>
      </c>
      <c r="B44" s="4">
        <v>42608</v>
      </c>
      <c r="C44" s="2" t="s">
        <v>7</v>
      </c>
      <c r="D44" s="5">
        <v>1.1921212120632635E-2</v>
      </c>
      <c r="E44" s="5">
        <v>1E-3</v>
      </c>
      <c r="F44" s="5">
        <v>3.2000000000000001E-2</v>
      </c>
      <c r="G44" s="12">
        <v>24.00000000000032</v>
      </c>
      <c r="H44" s="12">
        <v>18.666666666667574</v>
      </c>
      <c r="I44" s="21">
        <v>6.1899999999999997E-2</v>
      </c>
      <c r="J44" s="22">
        <v>18.023099999999999</v>
      </c>
      <c r="K44" s="22">
        <v>16.864000000000001</v>
      </c>
    </row>
    <row r="45" spans="1:11" x14ac:dyDescent="0.25">
      <c r="A45" s="3" t="s">
        <v>13</v>
      </c>
      <c r="B45" s="4">
        <v>42650</v>
      </c>
      <c r="C45" s="2" t="s">
        <v>7</v>
      </c>
      <c r="D45" s="5">
        <v>1.8060000000938773E-2</v>
      </c>
      <c r="E45" s="5">
        <v>4.0000000000000001E-3</v>
      </c>
      <c r="F45" s="5">
        <v>3.1E-2</v>
      </c>
      <c r="G45" s="12">
        <v>1.3333333333346669</v>
      </c>
      <c r="H45" s="12">
        <v>1.3333333333346669</v>
      </c>
      <c r="I45" s="21">
        <v>6.5199999999999994E-2</v>
      </c>
      <c r="J45" s="22">
        <v>21.255500000000001</v>
      </c>
      <c r="K45" s="22">
        <v>22.734000000000002</v>
      </c>
    </row>
    <row r="46" spans="1:11" x14ac:dyDescent="0.25">
      <c r="A46" s="3" t="s">
        <v>13</v>
      </c>
      <c r="B46" s="4">
        <v>42665</v>
      </c>
      <c r="C46" s="2" t="s">
        <v>7</v>
      </c>
      <c r="D46" s="5">
        <v>2.2452087910873223E-2</v>
      </c>
      <c r="E46" s="5">
        <v>1E-3</v>
      </c>
      <c r="F46" s="5">
        <v>5.8999999999999997E-2</v>
      </c>
      <c r="G46" s="12">
        <v>27.500000000000302</v>
      </c>
      <c r="H46" s="12">
        <v>24.500000000000632</v>
      </c>
      <c r="I46" s="21">
        <v>8.6E-3</v>
      </c>
      <c r="J46" s="22">
        <v>22.342099999999999</v>
      </c>
      <c r="K46" s="22">
        <v>22.053000000000001</v>
      </c>
    </row>
    <row r="47" spans="1:11" x14ac:dyDescent="0.25">
      <c r="A47" s="3" t="s">
        <v>13</v>
      </c>
      <c r="B47" s="4">
        <v>42678</v>
      </c>
      <c r="C47" s="2" t="s">
        <v>7</v>
      </c>
      <c r="D47" s="5">
        <v>1.9240000000000004E-2</v>
      </c>
      <c r="E47" s="5">
        <v>1E-3</v>
      </c>
      <c r="F47" s="5">
        <v>3.5999999999999997E-2</v>
      </c>
      <c r="G47" s="12">
        <v>12.333333333334195</v>
      </c>
      <c r="H47" s="12">
        <v>8.9999999999997495</v>
      </c>
      <c r="I47" s="21">
        <v>2E-3</v>
      </c>
      <c r="J47" s="22">
        <v>24.0261</v>
      </c>
      <c r="K47" s="22">
        <v>23.536999999999999</v>
      </c>
    </row>
    <row r="48" spans="1:11" x14ac:dyDescent="0.25">
      <c r="A48" s="3" t="s">
        <v>13</v>
      </c>
      <c r="B48" s="4">
        <v>42692</v>
      </c>
      <c r="C48" s="2" t="s">
        <v>7</v>
      </c>
      <c r="D48" s="5">
        <v>1.4605000000350176E-2</v>
      </c>
      <c r="E48" s="5">
        <v>3.0000000000000001E-3</v>
      </c>
      <c r="F48" s="5">
        <v>0.115</v>
      </c>
      <c r="G48" s="12">
        <v>16.666666666666313</v>
      </c>
      <c r="H48" s="12">
        <v>10.00000000000038</v>
      </c>
      <c r="I48" s="21">
        <v>2E-3</v>
      </c>
      <c r="J48" s="22">
        <v>23.235399999999998</v>
      </c>
      <c r="K48" s="22">
        <v>25.251000000000001</v>
      </c>
    </row>
    <row r="49" spans="1:11" x14ac:dyDescent="0.25">
      <c r="A49" s="3" t="s">
        <v>13</v>
      </c>
      <c r="B49" s="4">
        <v>42817</v>
      </c>
      <c r="C49" s="2" t="s">
        <v>7</v>
      </c>
      <c r="D49" s="5">
        <v>2.4937941998821475E-2</v>
      </c>
      <c r="E49" s="5">
        <v>2.1999999999999999E-2</v>
      </c>
      <c r="F49" s="5">
        <v>4.2000000000000003E-2</v>
      </c>
      <c r="G49" s="12">
        <v>2.9999999999989297</v>
      </c>
      <c r="H49" s="12">
        <v>2.9999999999989297</v>
      </c>
      <c r="I49" s="21">
        <v>8.3999999999999995E-3</v>
      </c>
      <c r="J49" s="22">
        <v>25.1663</v>
      </c>
      <c r="K49" s="22">
        <v>35.884999999999998</v>
      </c>
    </row>
    <row r="50" spans="1:11" x14ac:dyDescent="0.25">
      <c r="A50" s="3" t="s">
        <v>13</v>
      </c>
      <c r="B50" s="4">
        <v>42831</v>
      </c>
      <c r="C50" s="2" t="s">
        <v>7</v>
      </c>
      <c r="D50" s="5">
        <v>4.2205918908387575E-2</v>
      </c>
      <c r="E50" s="5">
        <v>1.7999999999999999E-2</v>
      </c>
      <c r="F50" s="5">
        <v>4.5999999999999999E-2</v>
      </c>
      <c r="G50" s="12">
        <v>10.666666666666973</v>
      </c>
      <c r="H50" s="12">
        <v>9.6666666666663428</v>
      </c>
      <c r="I50" s="21">
        <v>2E-3</v>
      </c>
      <c r="J50" s="22">
        <v>27.2654</v>
      </c>
      <c r="K50" s="22">
        <v>37.526000000000003</v>
      </c>
    </row>
    <row r="51" spans="1:11" x14ac:dyDescent="0.25">
      <c r="A51" s="3" t="s">
        <v>13</v>
      </c>
      <c r="B51" s="4">
        <v>42845</v>
      </c>
      <c r="C51" s="2" t="s">
        <v>7</v>
      </c>
      <c r="D51" s="5">
        <v>7.3711111109013905E-2</v>
      </c>
      <c r="E51" s="5">
        <v>1E-3</v>
      </c>
      <c r="F51" s="5">
        <v>0.02</v>
      </c>
      <c r="G51" s="12">
        <v>13.000000000000789</v>
      </c>
      <c r="H51" s="12">
        <v>9.3333333333337869</v>
      </c>
      <c r="I51" s="21">
        <v>2E-3</v>
      </c>
      <c r="J51" s="22">
        <v>23.418299999999999</v>
      </c>
      <c r="K51" s="22">
        <v>30.376999999999999</v>
      </c>
    </row>
    <row r="52" spans="1:11" x14ac:dyDescent="0.25">
      <c r="A52" s="3" t="s">
        <v>13</v>
      </c>
      <c r="B52" s="4">
        <v>42859</v>
      </c>
      <c r="C52" s="2" t="s">
        <v>7</v>
      </c>
      <c r="D52" s="5">
        <v>7.8992222223693301E-2</v>
      </c>
      <c r="E52" s="5">
        <v>1E-3</v>
      </c>
      <c r="F52" s="5">
        <v>1.9E-2</v>
      </c>
      <c r="G52" s="12">
        <v>11.333333333333567</v>
      </c>
      <c r="H52" s="12">
        <v>10.333333333332936</v>
      </c>
      <c r="I52" s="21">
        <v>4.1999999999999997E-3</v>
      </c>
      <c r="J52" s="22">
        <v>22.851800000000001</v>
      </c>
      <c r="K52" s="22">
        <v>33.712000000000003</v>
      </c>
    </row>
    <row r="53" spans="1:11" x14ac:dyDescent="0.25">
      <c r="A53" s="3" t="s">
        <v>13</v>
      </c>
      <c r="B53" s="4">
        <v>42872</v>
      </c>
      <c r="C53" s="2" t="s">
        <v>7</v>
      </c>
      <c r="D53" s="5">
        <v>7.4925793651397982E-2</v>
      </c>
      <c r="E53" s="5">
        <v>1E-3</v>
      </c>
      <c r="F53" s="5">
        <v>0.04</v>
      </c>
      <c r="G53" s="12">
        <v>22.00000000000054</v>
      </c>
      <c r="H53" s="12">
        <v>19.000000000000128</v>
      </c>
      <c r="I53" s="21">
        <v>9.9000000000000008E-3</v>
      </c>
      <c r="J53" s="22">
        <v>23.713999999999999</v>
      </c>
      <c r="K53" s="22">
        <v>36.805999999999997</v>
      </c>
    </row>
    <row r="54" spans="1:11" x14ac:dyDescent="0.25">
      <c r="A54" s="3" t="s">
        <v>13</v>
      </c>
      <c r="B54" s="4">
        <v>42886</v>
      </c>
      <c r="C54" s="2" t="s">
        <v>7</v>
      </c>
      <c r="D54" s="5">
        <v>9.5245396821567463E-2</v>
      </c>
      <c r="E54" s="5">
        <v>2.1000000000000001E-2</v>
      </c>
      <c r="F54" s="5">
        <v>0.58699999999999997</v>
      </c>
      <c r="G54" s="12">
        <v>808.9999999999975</v>
      </c>
      <c r="H54" s="12">
        <v>720.00000000000057</v>
      </c>
      <c r="I54" s="21">
        <v>0.72109999999999996</v>
      </c>
      <c r="J54" s="22">
        <v>21.893599999999999</v>
      </c>
      <c r="K54" s="22">
        <v>36.796999999999997</v>
      </c>
    </row>
    <row r="55" spans="1:11" x14ac:dyDescent="0.25">
      <c r="A55" s="3" t="s">
        <v>13</v>
      </c>
      <c r="B55" s="4">
        <v>42886</v>
      </c>
      <c r="C55" s="2" t="s">
        <v>7</v>
      </c>
      <c r="D55" s="5">
        <v>9.5245396821567463E-2</v>
      </c>
      <c r="E55" s="5">
        <v>2.1999999999999999E-2</v>
      </c>
      <c r="F55" s="5">
        <v>8.7999999999999995E-2</v>
      </c>
      <c r="G55" s="12">
        <v>49.333333333333826</v>
      </c>
      <c r="H55" s="12">
        <v>42.333333333333854</v>
      </c>
      <c r="I55" s="21">
        <v>0.13109999999999999</v>
      </c>
      <c r="J55" s="22">
        <v>28.946999999999999</v>
      </c>
      <c r="K55" s="22">
        <v>31.646000000000001</v>
      </c>
    </row>
    <row r="56" spans="1:11" x14ac:dyDescent="0.25">
      <c r="A56" s="3" t="s">
        <v>13</v>
      </c>
      <c r="B56" s="4">
        <v>42900</v>
      </c>
      <c r="C56" s="2" t="s">
        <v>7</v>
      </c>
      <c r="D56" s="5">
        <v>4.7855555555100238E-2</v>
      </c>
      <c r="E56" s="5">
        <v>2.1999999999999999E-2</v>
      </c>
      <c r="F56" s="5">
        <v>8.7999999999999995E-2</v>
      </c>
      <c r="G56" s="12">
        <v>49.333333333333826</v>
      </c>
      <c r="H56" s="12">
        <v>42.333333333333854</v>
      </c>
      <c r="I56" s="21">
        <v>0.13109999999999999</v>
      </c>
      <c r="J56" s="22">
        <v>28.946999999999999</v>
      </c>
      <c r="K56" s="22">
        <v>31.646000000000001</v>
      </c>
    </row>
    <row r="57" spans="1:11" x14ac:dyDescent="0.25">
      <c r="A57" s="3" t="s">
        <v>13</v>
      </c>
      <c r="B57" s="4">
        <v>42900</v>
      </c>
      <c r="C57" s="2" t="s">
        <v>7</v>
      </c>
      <c r="D57" s="5">
        <v>4.4409181096440077E-2</v>
      </c>
      <c r="E57" s="5">
        <v>1.6E-2</v>
      </c>
      <c r="F57" s="5">
        <v>2.7E-2</v>
      </c>
      <c r="G57" s="12">
        <v>2.9999999999989297</v>
      </c>
      <c r="H57" s="12">
        <v>1.9999999999997797</v>
      </c>
      <c r="I57" s="21">
        <v>5.7000000000000002E-3</v>
      </c>
      <c r="J57" s="22">
        <v>28.415099999999999</v>
      </c>
      <c r="K57" s="22">
        <v>29.960999999999999</v>
      </c>
    </row>
    <row r="58" spans="1:11" x14ac:dyDescent="0.25">
      <c r="A58" s="3" t="s">
        <v>13</v>
      </c>
      <c r="B58" s="4">
        <v>42915</v>
      </c>
      <c r="C58" s="2" t="s">
        <v>7</v>
      </c>
      <c r="D58" s="5">
        <v>3.3144444450073779E-2</v>
      </c>
      <c r="E58" s="5">
        <v>1E-3</v>
      </c>
      <c r="F58" s="5">
        <v>0.01</v>
      </c>
      <c r="G58" s="12">
        <v>7.9999999999991189</v>
      </c>
      <c r="H58" s="12">
        <v>3.5000000000007248</v>
      </c>
      <c r="I58" s="21">
        <v>0.1457</v>
      </c>
      <c r="J58" s="22">
        <v>24.301400000000001</v>
      </c>
      <c r="K58" s="22">
        <v>24.875</v>
      </c>
    </row>
    <row r="59" spans="1:11" x14ac:dyDescent="0.25">
      <c r="A59" s="3" t="s">
        <v>13</v>
      </c>
      <c r="B59" s="4">
        <v>42915</v>
      </c>
      <c r="C59" s="2" t="s">
        <v>7</v>
      </c>
      <c r="D59" s="5">
        <v>6.863498595296573E-2</v>
      </c>
      <c r="E59" s="5">
        <v>2.3E-2</v>
      </c>
      <c r="F59" s="5">
        <v>0.02</v>
      </c>
      <c r="G59" s="12">
        <v>10.333333333332936</v>
      </c>
      <c r="H59" s="12">
        <v>6.6666666666659324</v>
      </c>
      <c r="I59" s="21">
        <v>2E-3</v>
      </c>
      <c r="J59" s="22">
        <v>28.529199999999999</v>
      </c>
      <c r="K59" s="22">
        <v>27.611000000000001</v>
      </c>
    </row>
    <row r="60" spans="1:11" x14ac:dyDescent="0.25">
      <c r="A60" s="3" t="s">
        <v>13</v>
      </c>
      <c r="B60" s="4">
        <v>42928</v>
      </c>
      <c r="C60" s="2" t="s">
        <v>7</v>
      </c>
      <c r="D60" s="5">
        <v>1.6799999999602636E-2</v>
      </c>
      <c r="E60" s="5">
        <v>2E-3</v>
      </c>
      <c r="F60" s="5">
        <v>2.9000000000000001E-2</v>
      </c>
      <c r="G60" s="12">
        <v>8.9999999999997495</v>
      </c>
      <c r="H60" s="12">
        <v>5.6666666666667833</v>
      </c>
      <c r="I60" s="21">
        <v>1.8200000000000001E-2</v>
      </c>
      <c r="J60" s="22">
        <v>26.9024</v>
      </c>
      <c r="K60" s="22">
        <v>24.809000000000001</v>
      </c>
    </row>
    <row r="61" spans="1:11" x14ac:dyDescent="0.25">
      <c r="A61" s="3" t="s">
        <v>13</v>
      </c>
      <c r="B61" s="4">
        <v>42944</v>
      </c>
      <c r="C61" s="2" t="s">
        <v>7</v>
      </c>
      <c r="D61" s="5">
        <v>6.0000000000000001E-3</v>
      </c>
      <c r="E61" s="5">
        <v>1E-3</v>
      </c>
      <c r="F61" s="5">
        <v>3.2000000000000001E-2</v>
      </c>
      <c r="G61" s="12">
        <v>10.333333333332936</v>
      </c>
      <c r="H61" s="12">
        <v>5.333333333332746</v>
      </c>
      <c r="I61" s="21">
        <v>1.6199999999999999E-2</v>
      </c>
      <c r="J61" s="22">
        <v>21.2361</v>
      </c>
      <c r="K61" s="22">
        <v>19.731000000000002</v>
      </c>
    </row>
    <row r="62" spans="1:11" x14ac:dyDescent="0.25">
      <c r="A62" s="3" t="s">
        <v>13</v>
      </c>
      <c r="B62" s="4">
        <v>43027</v>
      </c>
      <c r="C62" s="2" t="s">
        <v>7</v>
      </c>
      <c r="D62" s="5">
        <v>8.1999999988675108E-3</v>
      </c>
      <c r="E62" s="5">
        <v>1E-3</v>
      </c>
      <c r="F62" s="5">
        <v>5.6000000000000001E-2</v>
      </c>
      <c r="G62" s="12">
        <v>33.000000000000071</v>
      </c>
      <c r="H62" s="12">
        <v>23.666666666666281</v>
      </c>
      <c r="I62" s="21">
        <v>2E-3</v>
      </c>
      <c r="J62" s="22">
        <v>17.736999999999998</v>
      </c>
      <c r="K62" s="22">
        <v>16.440000000000001</v>
      </c>
    </row>
    <row r="63" spans="1:11" x14ac:dyDescent="0.25">
      <c r="A63" s="3" t="s">
        <v>13</v>
      </c>
      <c r="B63" s="4">
        <v>43045</v>
      </c>
      <c r="C63" s="2" t="s">
        <v>7</v>
      </c>
      <c r="D63" s="5">
        <v>1.3933333333482343E-2</v>
      </c>
      <c r="E63" s="5">
        <v>2E-3</v>
      </c>
      <c r="F63" s="5">
        <v>9.5000000000000001E-2</v>
      </c>
      <c r="G63" s="12">
        <v>55.200000000001026</v>
      </c>
      <c r="H63" s="12">
        <v>39.60000000000008</v>
      </c>
      <c r="I63" s="21">
        <v>4.2299999999999997E-2</v>
      </c>
      <c r="J63" s="22">
        <v>16.135000000000002</v>
      </c>
      <c r="K63" s="22">
        <v>19.055</v>
      </c>
    </row>
    <row r="64" spans="1:11" x14ac:dyDescent="0.25">
      <c r="A64" s="3" t="s">
        <v>13</v>
      </c>
      <c r="B64" s="4">
        <v>43054</v>
      </c>
      <c r="C64" s="2" t="s">
        <v>7</v>
      </c>
      <c r="D64" s="5">
        <v>1.0999999999999999E-2</v>
      </c>
      <c r="E64" s="5">
        <v>4.0000000000000001E-3</v>
      </c>
      <c r="F64" s="5">
        <v>0.215</v>
      </c>
      <c r="G64" s="12">
        <v>414.54545454544927</v>
      </c>
      <c r="H64" s="12">
        <v>221.81818181818161</v>
      </c>
      <c r="I64" s="21">
        <v>0.12659999999999999</v>
      </c>
      <c r="J64" s="22">
        <v>17.414999999999999</v>
      </c>
      <c r="K64" s="22">
        <v>19.309000000000001</v>
      </c>
    </row>
    <row r="65" spans="1:11" x14ac:dyDescent="0.25">
      <c r="A65" s="3" t="s">
        <v>13</v>
      </c>
      <c r="B65" s="4">
        <v>43186</v>
      </c>
      <c r="C65" s="2" t="s">
        <v>7</v>
      </c>
      <c r="D65" s="5">
        <v>3.4959013464367403E-2</v>
      </c>
      <c r="E65" s="5">
        <v>3.3000000000000002E-2</v>
      </c>
      <c r="F65" s="5">
        <v>2.7E-2</v>
      </c>
      <c r="G65" s="12">
        <v>2.0000000000012603</v>
      </c>
      <c r="H65" s="12">
        <v>2.0000000000012603</v>
      </c>
      <c r="I65" s="21">
        <v>2E-3</v>
      </c>
      <c r="J65" s="22">
        <v>26.911000000000001</v>
      </c>
      <c r="K65" s="22">
        <v>25.026</v>
      </c>
    </row>
    <row r="66" spans="1:11" x14ac:dyDescent="0.25">
      <c r="A66" s="3" t="s">
        <v>13</v>
      </c>
      <c r="B66" s="4">
        <v>43195</v>
      </c>
      <c r="C66" s="2" t="s">
        <v>7</v>
      </c>
      <c r="D66" s="5">
        <v>2.5579262410837338E-2</v>
      </c>
      <c r="E66" s="5">
        <v>0.02</v>
      </c>
      <c r="F66" s="5">
        <v>1.6E-2</v>
      </c>
      <c r="G66" s="12">
        <v>1.0000000000006302</v>
      </c>
      <c r="H66" s="12">
        <v>0.5</v>
      </c>
      <c r="I66" s="21">
        <v>2E-3</v>
      </c>
      <c r="J66" s="22">
        <v>25.190999999999999</v>
      </c>
      <c r="K66" s="22">
        <v>25.381</v>
      </c>
    </row>
    <row r="67" spans="1:11" x14ac:dyDescent="0.25">
      <c r="A67" s="3" t="s">
        <v>13</v>
      </c>
      <c r="B67" s="4">
        <v>43201</v>
      </c>
      <c r="C67" s="2" t="s">
        <v>7</v>
      </c>
      <c r="D67" s="5">
        <v>2.8832418461281688E-2</v>
      </c>
      <c r="E67" s="5">
        <v>0.01</v>
      </c>
      <c r="F67" s="5">
        <v>1.2999999999999999E-2</v>
      </c>
      <c r="G67" s="12">
        <v>0.5</v>
      </c>
      <c r="H67" s="12">
        <v>0.5</v>
      </c>
      <c r="I67" s="21">
        <v>2E-3</v>
      </c>
      <c r="J67" s="22">
        <v>24.634</v>
      </c>
      <c r="K67" s="22">
        <v>24.998999999999999</v>
      </c>
    </row>
    <row r="68" spans="1:11" x14ac:dyDescent="0.25">
      <c r="A68" s="3" t="s">
        <v>13</v>
      </c>
      <c r="B68" s="4">
        <v>43213</v>
      </c>
      <c r="C68" s="2" t="s">
        <v>7</v>
      </c>
      <c r="D68" s="5">
        <v>3.3799159663841123E-2</v>
      </c>
      <c r="E68" s="5">
        <v>1E-3</v>
      </c>
      <c r="F68" s="5">
        <v>2.5999999999999999E-2</v>
      </c>
      <c r="G68" s="12">
        <v>16.333333333332277</v>
      </c>
      <c r="H68" s="12">
        <v>12.333333333332716</v>
      </c>
      <c r="I68" s="21">
        <v>5.2400000000000002E-2</v>
      </c>
      <c r="J68" s="22">
        <v>24.326000000000001</v>
      </c>
      <c r="K68" s="22">
        <v>25.068000000000001</v>
      </c>
    </row>
    <row r="69" spans="1:11" x14ac:dyDescent="0.25">
      <c r="A69" s="3" t="s">
        <v>13</v>
      </c>
      <c r="B69" s="4">
        <v>43227</v>
      </c>
      <c r="C69" s="2" t="s">
        <v>7</v>
      </c>
      <c r="D69" s="5">
        <v>2.458888889274663E-2</v>
      </c>
      <c r="E69" s="5">
        <v>1E-3</v>
      </c>
      <c r="F69" s="5">
        <v>1.7000000000000001E-2</v>
      </c>
      <c r="G69" s="12">
        <v>12.666666666666753</v>
      </c>
      <c r="H69" s="12">
        <v>8.0000000000006004</v>
      </c>
      <c r="I69" s="21">
        <v>2E-3</v>
      </c>
      <c r="J69" s="22">
        <v>27.042999999999999</v>
      </c>
      <c r="K69" s="22">
        <v>28.163</v>
      </c>
    </row>
    <row r="70" spans="1:11" x14ac:dyDescent="0.25">
      <c r="A70" s="3" t="s">
        <v>13</v>
      </c>
      <c r="B70" s="4">
        <v>43243</v>
      </c>
      <c r="C70" s="2" t="s">
        <v>7</v>
      </c>
      <c r="D70" s="5">
        <v>3.1564682540134899E-2</v>
      </c>
      <c r="E70" s="5">
        <v>3.0000000000000001E-3</v>
      </c>
      <c r="F70" s="5">
        <v>4.7E-2</v>
      </c>
      <c r="G70" s="12">
        <v>1.3333333333331865</v>
      </c>
      <c r="H70" s="12">
        <v>1.3333333333331865</v>
      </c>
      <c r="I70" s="21">
        <v>2.0799999999999999E-2</v>
      </c>
      <c r="J70" s="22">
        <v>26.384</v>
      </c>
      <c r="K70" s="22">
        <v>27.640999999999998</v>
      </c>
    </row>
    <row r="71" spans="1:11" x14ac:dyDescent="0.25">
      <c r="A71" s="3" t="s">
        <v>13</v>
      </c>
      <c r="B71" s="4">
        <v>43257</v>
      </c>
      <c r="C71" s="2" t="s">
        <v>7</v>
      </c>
      <c r="D71" s="5">
        <v>2.1652809853746499E-2</v>
      </c>
      <c r="E71" s="5">
        <v>4.0000000000000001E-3</v>
      </c>
      <c r="F71" s="5">
        <v>2.1000000000000001E-2</v>
      </c>
      <c r="G71" s="12">
        <v>1.0000000000006302</v>
      </c>
      <c r="H71" s="12">
        <v>1.0000000000006302</v>
      </c>
      <c r="I71" s="21">
        <v>2E-3</v>
      </c>
      <c r="J71" s="22">
        <v>27.431999999999999</v>
      </c>
      <c r="K71" s="22">
        <v>29.571000000000002</v>
      </c>
    </row>
    <row r="72" spans="1:11" x14ac:dyDescent="0.25">
      <c r="A72" s="3" t="s">
        <v>13</v>
      </c>
      <c r="B72" s="4">
        <v>43271</v>
      </c>
      <c r="C72" s="2" t="s">
        <v>7</v>
      </c>
      <c r="D72" s="5">
        <v>1.9924999998658897E-2</v>
      </c>
      <c r="E72" s="5">
        <v>2.5999999999999999E-2</v>
      </c>
      <c r="F72" s="5">
        <v>3.4000000000000002E-2</v>
      </c>
      <c r="G72" s="12">
        <v>1.6666666666672234</v>
      </c>
      <c r="H72" s="12">
        <v>1.6666666666672234</v>
      </c>
      <c r="I72" s="21">
        <v>2E-3</v>
      </c>
      <c r="J72" s="22">
        <v>27.670999999999999</v>
      </c>
      <c r="K72" s="22">
        <v>28.367000000000001</v>
      </c>
    </row>
    <row r="73" spans="1:11" x14ac:dyDescent="0.25">
      <c r="A73" s="3" t="s">
        <v>13</v>
      </c>
      <c r="B73" s="4">
        <v>43283</v>
      </c>
      <c r="C73" s="2" t="s">
        <v>7</v>
      </c>
      <c r="D73" s="5">
        <v>7.2733333331886266E-2</v>
      </c>
      <c r="E73" s="5">
        <v>3.2000000000000001E-2</v>
      </c>
      <c r="F73" s="5">
        <v>8.3000000000000004E-2</v>
      </c>
      <c r="G73" s="12">
        <v>106.99999999999932</v>
      </c>
      <c r="H73" s="12">
        <v>92.499999999999801</v>
      </c>
      <c r="I73" s="21">
        <v>9.4200000000000006E-2</v>
      </c>
      <c r="J73" s="22">
        <v>26.04</v>
      </c>
      <c r="K73" s="22">
        <v>25.018000000000001</v>
      </c>
    </row>
    <row r="74" spans="1:11" x14ac:dyDescent="0.25">
      <c r="A74" s="3" t="s">
        <v>13</v>
      </c>
      <c r="B74" s="4">
        <v>43283</v>
      </c>
      <c r="C74" s="2" t="s">
        <v>7</v>
      </c>
      <c r="D74" s="5">
        <v>7.2733333331886266E-2</v>
      </c>
      <c r="E74" s="5">
        <v>3.2000000000000001E-2</v>
      </c>
      <c r="F74" s="5">
        <v>8.3000000000000004E-2</v>
      </c>
      <c r="G74" s="12">
        <v>106.99999999999932</v>
      </c>
      <c r="H74" s="12">
        <v>92.499999999999801</v>
      </c>
      <c r="I74" s="21">
        <v>9.4200000000000006E-2</v>
      </c>
      <c r="J74" s="22">
        <v>26.04</v>
      </c>
      <c r="K74" s="22">
        <v>25.018000000000001</v>
      </c>
    </row>
    <row r="75" spans="1:11" x14ac:dyDescent="0.25">
      <c r="A75" s="3" t="s">
        <v>13</v>
      </c>
      <c r="B75" s="4">
        <v>43292</v>
      </c>
      <c r="C75" s="2" t="s">
        <v>7</v>
      </c>
      <c r="D75" s="5">
        <v>1.5666666667295825E-2</v>
      </c>
      <c r="E75" s="5">
        <v>1E-3</v>
      </c>
      <c r="F75" s="5">
        <v>2.9000000000000001E-2</v>
      </c>
      <c r="G75" s="12">
        <v>10.666666666666973</v>
      </c>
      <c r="H75" s="12">
        <v>5.0000000000001901</v>
      </c>
      <c r="I75" s="21">
        <v>6.5600000000000006E-2</v>
      </c>
      <c r="J75" s="22">
        <v>21.779</v>
      </c>
      <c r="K75" s="22">
        <v>23.99</v>
      </c>
    </row>
    <row r="76" spans="1:11" x14ac:dyDescent="0.25">
      <c r="A76" s="3" t="s">
        <v>13</v>
      </c>
      <c r="B76" s="4">
        <v>43299</v>
      </c>
      <c r="C76" s="2" t="s">
        <v>7</v>
      </c>
      <c r="D76" s="5">
        <v>8.8999999999999999E-3</v>
      </c>
      <c r="E76" s="5">
        <v>1E-3</v>
      </c>
      <c r="F76" s="5">
        <v>3.4000000000000002E-2</v>
      </c>
      <c r="G76" s="12">
        <v>10.666666666666973</v>
      </c>
      <c r="H76" s="12">
        <v>5.0000000000001901</v>
      </c>
      <c r="I76" s="21">
        <v>0.22289999999999999</v>
      </c>
      <c r="J76" s="22">
        <v>21.515999999999998</v>
      </c>
      <c r="K76" s="22">
        <v>25.285</v>
      </c>
    </row>
    <row r="77" spans="1:11" x14ac:dyDescent="0.25">
      <c r="A77" s="3" t="s">
        <v>13</v>
      </c>
      <c r="B77" s="4">
        <v>43340</v>
      </c>
      <c r="C77" s="2" t="s">
        <v>7</v>
      </c>
      <c r="D77" s="5">
        <v>1.1200000000894071E-2</v>
      </c>
      <c r="E77" s="5">
        <v>2E-3</v>
      </c>
      <c r="F77" s="5">
        <v>1.645</v>
      </c>
      <c r="G77" s="12">
        <v>250.00000000000355</v>
      </c>
      <c r="H77" s="12">
        <v>208.00000000000372</v>
      </c>
      <c r="I77" s="21">
        <v>3.0099999999999998E-2</v>
      </c>
      <c r="J77" s="22">
        <v>12.522</v>
      </c>
      <c r="K77" s="22">
        <v>16.056999999999999</v>
      </c>
    </row>
    <row r="78" spans="1:11" x14ac:dyDescent="0.25">
      <c r="A78" s="3" t="s">
        <v>13</v>
      </c>
      <c r="B78" s="4">
        <v>43354</v>
      </c>
      <c r="C78" s="2" t="s">
        <v>7</v>
      </c>
      <c r="D78" s="5">
        <v>5.5877777778622177E-2</v>
      </c>
      <c r="E78" s="5">
        <v>6.0000000000000001E-3</v>
      </c>
      <c r="F78" s="5">
        <v>0.95899999999999996</v>
      </c>
      <c r="G78" s="12">
        <v>512.99999999999898</v>
      </c>
      <c r="H78" s="12">
        <v>453.99999999999881</v>
      </c>
      <c r="I78" s="21">
        <v>0.17510000000000001</v>
      </c>
      <c r="J78" s="22">
        <v>20.99</v>
      </c>
      <c r="K78" s="22">
        <v>28.126999999999999</v>
      </c>
    </row>
    <row r="79" spans="1:11" x14ac:dyDescent="0.25">
      <c r="A79" s="3" t="s">
        <v>13</v>
      </c>
      <c r="B79" s="4">
        <v>43369</v>
      </c>
      <c r="C79" s="2" t="s">
        <v>7</v>
      </c>
      <c r="D79" s="5">
        <v>1.8800000020116565E-2</v>
      </c>
      <c r="E79" s="5">
        <v>1E-3</v>
      </c>
      <c r="F79" s="5">
        <v>3.9E-2</v>
      </c>
      <c r="G79" s="12">
        <v>15.200000000000102</v>
      </c>
      <c r="H79" s="12">
        <v>9.1999999999998749</v>
      </c>
      <c r="I79" s="21">
        <v>2E-3</v>
      </c>
      <c r="J79" s="22">
        <v>20.192</v>
      </c>
      <c r="K79" s="22">
        <v>19.07</v>
      </c>
    </row>
    <row r="80" spans="1:11" x14ac:dyDescent="0.25">
      <c r="A80" s="3" t="s">
        <v>13</v>
      </c>
      <c r="B80" s="4">
        <v>43384</v>
      </c>
      <c r="C80" s="2" t="s">
        <v>7</v>
      </c>
      <c r="D80" s="5">
        <v>5.3099999998278101E-2</v>
      </c>
      <c r="E80" s="5">
        <v>2E-3</v>
      </c>
      <c r="F80" s="5">
        <v>0.19800000000000001</v>
      </c>
      <c r="G80" s="12">
        <v>79.666666666667524</v>
      </c>
      <c r="H80" s="12">
        <v>70.00000000000118</v>
      </c>
      <c r="I80" s="21">
        <v>8.0500000000000002E-2</v>
      </c>
      <c r="J80" s="22">
        <v>26.423999999999999</v>
      </c>
      <c r="K80" s="22">
        <v>25.928999999999998</v>
      </c>
    </row>
    <row r="81" spans="1:11" x14ac:dyDescent="0.25">
      <c r="A81" s="3" t="s">
        <v>13</v>
      </c>
      <c r="B81" s="4">
        <v>43396</v>
      </c>
      <c r="C81" s="2" t="s">
        <v>7</v>
      </c>
      <c r="D81" s="7">
        <v>6.328214285962401E-2</v>
      </c>
      <c r="E81" s="7">
        <v>1E-3</v>
      </c>
      <c r="F81" s="7">
        <v>7.2999999999999995E-2</v>
      </c>
      <c r="G81" s="13">
        <v>121.99999999999989</v>
      </c>
      <c r="H81" s="13">
        <v>107.50000000000037</v>
      </c>
      <c r="I81" s="21">
        <v>2E-3</v>
      </c>
      <c r="J81" s="22">
        <v>23.847000000000001</v>
      </c>
      <c r="K81" s="22">
        <v>25.234000000000002</v>
      </c>
    </row>
    <row r="82" spans="1:11" x14ac:dyDescent="0.25">
      <c r="A82" s="3" t="s">
        <v>13</v>
      </c>
      <c r="B82" s="4">
        <v>43403</v>
      </c>
      <c r="C82" s="2" t="s">
        <v>7</v>
      </c>
      <c r="D82" s="7">
        <v>8.8999999997764825E-3</v>
      </c>
      <c r="E82" s="7">
        <v>1E-3</v>
      </c>
      <c r="F82" s="7">
        <v>4.3999999999999997E-2</v>
      </c>
      <c r="G82" s="13">
        <v>27.000000000000728</v>
      </c>
      <c r="H82" s="13">
        <v>21.333333333333947</v>
      </c>
      <c r="I82" s="21">
        <v>1.32E-2</v>
      </c>
      <c r="J82" s="22">
        <v>22.132000000000001</v>
      </c>
      <c r="K82" s="22">
        <v>22.981999999999999</v>
      </c>
    </row>
    <row r="83" spans="1:11" x14ac:dyDescent="0.25">
      <c r="A83" s="3" t="s">
        <v>13</v>
      </c>
      <c r="B83" s="4">
        <v>43418</v>
      </c>
      <c r="C83" s="2" t="s">
        <v>7</v>
      </c>
      <c r="D83" s="7">
        <v>1.2479999999880791E-2</v>
      </c>
      <c r="E83" s="7">
        <v>1.7999999999999999E-2</v>
      </c>
      <c r="F83" s="7">
        <v>7.6999999999999999E-2</v>
      </c>
      <c r="G83" s="13">
        <v>137.66666666666706</v>
      </c>
      <c r="H83" s="13">
        <v>120.0000000000001</v>
      </c>
      <c r="I83" s="21">
        <v>0.48520000000000002</v>
      </c>
      <c r="J83" s="22">
        <v>20.079000000000001</v>
      </c>
      <c r="K83" s="22">
        <v>21.731000000000002</v>
      </c>
    </row>
    <row r="84" spans="1:11" x14ac:dyDescent="0.25">
      <c r="A84" s="3" t="s">
        <v>13</v>
      </c>
      <c r="B84" s="16">
        <v>42143</v>
      </c>
      <c r="C84" s="6" t="s">
        <v>8</v>
      </c>
      <c r="D84" s="8">
        <v>2.8209956709956709E-2</v>
      </c>
      <c r="E84" s="11">
        <v>1.7999999999999999E-2</v>
      </c>
      <c r="F84" s="10">
        <v>1.5E-3</v>
      </c>
      <c r="G84" s="14">
        <v>22.333666939333401</v>
      </c>
      <c r="H84" s="14">
        <v>19.264296176222114</v>
      </c>
      <c r="I84" s="21">
        <v>4.1399999999999999E-2</v>
      </c>
      <c r="J84" s="22">
        <v>45.37</v>
      </c>
      <c r="K84" s="22">
        <v>41</v>
      </c>
    </row>
    <row r="85" spans="1:11" x14ac:dyDescent="0.25">
      <c r="A85" s="3" t="s">
        <v>13</v>
      </c>
      <c r="B85" s="9">
        <v>42171</v>
      </c>
      <c r="C85" s="6" t="s">
        <v>8</v>
      </c>
      <c r="D85" s="8">
        <v>0.18999266601878848</v>
      </c>
      <c r="E85" s="18">
        <v>2.7E-2</v>
      </c>
      <c r="F85" s="11">
        <v>0.17699999999999999</v>
      </c>
      <c r="G85" s="14">
        <v>1006.6666666666654</v>
      </c>
      <c r="H85" s="14">
        <v>891.99999999999955</v>
      </c>
      <c r="I85" s="21">
        <v>1.8972</v>
      </c>
      <c r="J85" s="22">
        <v>31.357399999999998</v>
      </c>
      <c r="K85" s="22">
        <v>47</v>
      </c>
    </row>
    <row r="86" spans="1:11" x14ac:dyDescent="0.25">
      <c r="A86" s="3" t="s">
        <v>13</v>
      </c>
      <c r="B86" s="9">
        <v>42185</v>
      </c>
      <c r="C86" s="6" t="s">
        <v>8</v>
      </c>
      <c r="D86" s="8">
        <v>1.2964599999999999</v>
      </c>
      <c r="E86" s="11">
        <v>0.20300000000000001</v>
      </c>
      <c r="F86" s="11">
        <v>1.2589999999999999</v>
      </c>
      <c r="G86" s="14">
        <v>1338.6666666666674</v>
      </c>
      <c r="H86" s="14">
        <v>1194.6666666666713</v>
      </c>
      <c r="I86" s="21">
        <v>0.2</v>
      </c>
      <c r="J86" s="22">
        <v>32.086100000000002</v>
      </c>
      <c r="K86" s="22">
        <v>31.2</v>
      </c>
    </row>
    <row r="87" spans="1:11" x14ac:dyDescent="0.25">
      <c r="A87" s="3" t="s">
        <v>13</v>
      </c>
      <c r="B87" s="9">
        <v>42234</v>
      </c>
      <c r="C87" s="6" t="s">
        <v>8</v>
      </c>
      <c r="D87" s="8">
        <v>0.13172243635498454</v>
      </c>
      <c r="E87" s="8">
        <v>0.05</v>
      </c>
      <c r="F87" s="11">
        <v>1.3280000000000001</v>
      </c>
      <c r="G87" s="15">
        <v>2026.0000000000032</v>
      </c>
      <c r="H87" s="15">
        <v>1812.0000000000045</v>
      </c>
      <c r="I87" s="21">
        <v>4.8800000000000003E-2</v>
      </c>
      <c r="J87" s="22">
        <v>33.493200000000002</v>
      </c>
      <c r="K87" s="22">
        <v>39</v>
      </c>
    </row>
    <row r="88" spans="1:11" x14ac:dyDescent="0.25">
      <c r="A88" s="3" t="s">
        <v>13</v>
      </c>
      <c r="B88" s="9">
        <v>42241</v>
      </c>
      <c r="C88" s="6" t="s">
        <v>8</v>
      </c>
      <c r="D88" s="8">
        <v>0.12020408163265307</v>
      </c>
      <c r="E88" s="8">
        <v>0.01</v>
      </c>
      <c r="F88" s="11">
        <v>3.1179999999999999</v>
      </c>
      <c r="G88" s="15">
        <v>1722.0000000000011</v>
      </c>
      <c r="H88" s="15">
        <v>1560.0000000000057</v>
      </c>
      <c r="I88" s="21">
        <v>3.9100000000000003E-2</v>
      </c>
      <c r="J88" s="22">
        <v>35.024999999999999</v>
      </c>
      <c r="K88" s="22">
        <v>37.799999999999997</v>
      </c>
    </row>
    <row r="89" spans="1:11" x14ac:dyDescent="0.25">
      <c r="A89" s="3" t="s">
        <v>13</v>
      </c>
      <c r="B89" s="9">
        <v>42248</v>
      </c>
      <c r="C89" s="6" t="s">
        <v>8</v>
      </c>
      <c r="D89" s="8">
        <v>0.54623611111111103</v>
      </c>
      <c r="E89" s="11">
        <v>6.4000000000000001E-2</v>
      </c>
      <c r="F89" s="8">
        <v>0.121</v>
      </c>
      <c r="G89" s="15">
        <v>23.333333333333727</v>
      </c>
      <c r="H89" s="14">
        <v>20.333333333333314</v>
      </c>
      <c r="I89" s="21">
        <v>0.18890000000000001</v>
      </c>
      <c r="J89" s="22">
        <v>28.559899999999999</v>
      </c>
      <c r="K89" s="22">
        <v>27.8</v>
      </c>
    </row>
    <row r="90" spans="1:11" x14ac:dyDescent="0.25">
      <c r="A90" s="3" t="s">
        <v>13</v>
      </c>
      <c r="B90" s="9">
        <v>42307</v>
      </c>
      <c r="C90" s="6" t="s">
        <v>8</v>
      </c>
      <c r="D90" s="8">
        <v>3.763888888668683E-2</v>
      </c>
      <c r="E90" s="11">
        <v>2E-3</v>
      </c>
      <c r="F90" s="11">
        <v>1.6E-2</v>
      </c>
      <c r="G90" s="15">
        <v>3.3333333333329662</v>
      </c>
      <c r="H90" s="14">
        <v>2.3333333333338167</v>
      </c>
      <c r="I90" s="21">
        <v>2E-3</v>
      </c>
      <c r="J90" s="22">
        <v>40.226399999999998</v>
      </c>
      <c r="K90" s="22">
        <v>46</v>
      </c>
    </row>
    <row r="91" spans="1:11" x14ac:dyDescent="0.25">
      <c r="A91" s="3" t="s">
        <v>13</v>
      </c>
      <c r="B91" s="9">
        <v>42307</v>
      </c>
      <c r="C91" s="6" t="s">
        <v>8</v>
      </c>
      <c r="D91" s="8">
        <v>4.8966666669522728E-2</v>
      </c>
      <c r="E91" s="11">
        <v>8.0000000000000002E-3</v>
      </c>
      <c r="F91" s="11">
        <v>2.1999999999999999E-2</v>
      </c>
      <c r="G91" s="15">
        <v>1.6666666666672234</v>
      </c>
      <c r="H91" s="14">
        <v>0.5</v>
      </c>
      <c r="I91" s="21">
        <v>2E-3</v>
      </c>
      <c r="J91" s="22">
        <v>37.3626</v>
      </c>
      <c r="K91" s="22">
        <v>39.9</v>
      </c>
    </row>
    <row r="92" spans="1:11" x14ac:dyDescent="0.25">
      <c r="A92" s="3" t="s">
        <v>13</v>
      </c>
      <c r="B92" s="16">
        <v>42493</v>
      </c>
      <c r="C92" s="6" t="s">
        <v>8</v>
      </c>
      <c r="D92" s="8">
        <v>0.24951825396926744</v>
      </c>
      <c r="E92" s="8">
        <v>0.11</v>
      </c>
      <c r="F92" s="11">
        <v>0.38800000000000001</v>
      </c>
      <c r="G92" s="15">
        <v>335.99999999999852</v>
      </c>
      <c r="H92" s="15">
        <v>295.99999999999403</v>
      </c>
      <c r="I92" s="21">
        <v>2.4799999999999999E-2</v>
      </c>
      <c r="J92" s="22">
        <v>28.333600000000001</v>
      </c>
      <c r="K92" s="22">
        <v>30.696000000000002</v>
      </c>
    </row>
    <row r="93" spans="1:11" x14ac:dyDescent="0.25">
      <c r="A93" s="3" t="s">
        <v>13</v>
      </c>
      <c r="B93" s="9">
        <v>42507</v>
      </c>
      <c r="C93" s="6" t="s">
        <v>8</v>
      </c>
      <c r="D93" s="8">
        <v>9.1355555549644751E-2</v>
      </c>
      <c r="E93" s="10">
        <v>1E-3</v>
      </c>
      <c r="F93" s="11">
        <v>6.9000000000000006E-2</v>
      </c>
      <c r="G93" s="15">
        <v>1.9999999999997797</v>
      </c>
      <c r="H93" s="14">
        <v>0.5</v>
      </c>
      <c r="I93" s="21">
        <v>2.76E-2</v>
      </c>
      <c r="J93" s="22">
        <v>23.5624</v>
      </c>
      <c r="K93" s="22">
        <v>22.478000000000002</v>
      </c>
    </row>
    <row r="94" spans="1:11" x14ac:dyDescent="0.25">
      <c r="A94" s="3" t="s">
        <v>13</v>
      </c>
      <c r="B94" s="9">
        <v>42608</v>
      </c>
      <c r="C94" s="6" t="s">
        <v>8</v>
      </c>
      <c r="D94" s="8">
        <v>4.7311111112899248E-2</v>
      </c>
      <c r="E94" s="11">
        <v>7.1999999999999995E-2</v>
      </c>
      <c r="F94" s="11">
        <v>0.24099999999999999</v>
      </c>
      <c r="G94" s="15">
        <v>99.999999999997868</v>
      </c>
      <c r="H94" s="15">
        <v>86.999999999997073</v>
      </c>
      <c r="I94" s="21">
        <v>3.5000000000000001E-3</v>
      </c>
      <c r="J94" s="22">
        <v>12.8597</v>
      </c>
      <c r="K94" s="22">
        <v>12.435</v>
      </c>
    </row>
    <row r="95" spans="1:11" x14ac:dyDescent="0.25">
      <c r="A95" s="3" t="s">
        <v>13</v>
      </c>
      <c r="B95" s="9">
        <v>42636</v>
      </c>
      <c r="C95" s="6" t="s">
        <v>8</v>
      </c>
      <c r="D95" s="8">
        <v>2.0528571426540618E-2</v>
      </c>
      <c r="E95" s="10">
        <v>1E-3</v>
      </c>
      <c r="F95" s="11">
        <v>5.6000000000000001E-2</v>
      </c>
      <c r="G95" s="15">
        <v>33.999999999999218</v>
      </c>
      <c r="H95" s="15">
        <v>31.6666666666654</v>
      </c>
      <c r="I95" s="21">
        <v>9.11E-2</v>
      </c>
      <c r="J95" s="22">
        <v>18.050799999999999</v>
      </c>
      <c r="K95" s="22">
        <v>14.275</v>
      </c>
    </row>
    <row r="96" spans="1:11" x14ac:dyDescent="0.25">
      <c r="A96" s="3" t="s">
        <v>13</v>
      </c>
      <c r="B96" s="9">
        <v>42650</v>
      </c>
      <c r="C96" s="6" t="s">
        <v>8</v>
      </c>
      <c r="D96" s="8">
        <v>4.1640000004351141E-2</v>
      </c>
      <c r="E96" s="11">
        <v>2.8000000000000001E-2</v>
      </c>
      <c r="F96" s="11">
        <v>1.5680000000000001</v>
      </c>
      <c r="G96" s="15">
        <v>1.3333333333331865</v>
      </c>
      <c r="H96" s="15">
        <v>1.0000000000006302</v>
      </c>
      <c r="I96" s="21">
        <v>0.1862</v>
      </c>
      <c r="J96" s="22">
        <v>11.710100000000001</v>
      </c>
      <c r="K96" s="22">
        <v>14.456</v>
      </c>
    </row>
    <row r="97" spans="1:11" x14ac:dyDescent="0.25">
      <c r="A97" s="3" t="s">
        <v>13</v>
      </c>
      <c r="B97" s="9">
        <v>42650</v>
      </c>
      <c r="C97" s="6" t="s">
        <v>8</v>
      </c>
      <c r="D97" s="8">
        <v>8.3825714284486014E-2</v>
      </c>
      <c r="E97" s="11">
        <v>2.8000000000000001E-2</v>
      </c>
      <c r="F97" s="8">
        <v>0.15</v>
      </c>
      <c r="G97" s="15">
        <v>35.666666666666444</v>
      </c>
      <c r="H97" s="15">
        <v>29.999999999999659</v>
      </c>
      <c r="I97" s="21">
        <v>2E-3</v>
      </c>
      <c r="J97" s="22">
        <v>20.349599999999999</v>
      </c>
      <c r="K97" s="22">
        <v>19.486000000000001</v>
      </c>
    </row>
    <row r="98" spans="1:11" x14ac:dyDescent="0.25">
      <c r="A98" s="3" t="s">
        <v>13</v>
      </c>
      <c r="B98" s="9">
        <v>42845</v>
      </c>
      <c r="C98" s="6" t="s">
        <v>8</v>
      </c>
      <c r="D98" s="8">
        <v>9.9472222223728909E-2</v>
      </c>
      <c r="E98" s="10">
        <v>1E-3</v>
      </c>
      <c r="F98" s="8">
        <v>0.152</v>
      </c>
      <c r="G98" s="14">
        <v>140.33333333333343</v>
      </c>
      <c r="H98" s="14">
        <v>122.66666666666647</v>
      </c>
      <c r="I98" s="21">
        <v>1.54E-2</v>
      </c>
      <c r="J98" s="22">
        <v>22.015499999999999</v>
      </c>
      <c r="K98" s="22">
        <v>31.292000000000002</v>
      </c>
    </row>
    <row r="99" spans="1:11" x14ac:dyDescent="0.25">
      <c r="A99" s="3" t="s">
        <v>13</v>
      </c>
      <c r="B99" s="9">
        <v>42845</v>
      </c>
      <c r="C99" s="6" t="s">
        <v>8</v>
      </c>
      <c r="D99" s="8">
        <v>0.13858888888463375</v>
      </c>
      <c r="E99" s="10">
        <v>1E-3</v>
      </c>
      <c r="F99" s="8">
        <v>2.7E-2</v>
      </c>
      <c r="G99" s="14">
        <v>19.666666666666721</v>
      </c>
      <c r="H99" s="14">
        <v>13.333333333333346</v>
      </c>
      <c r="I99" s="21">
        <v>2E-3</v>
      </c>
      <c r="J99" s="22">
        <v>22.360900000000001</v>
      </c>
      <c r="K99" s="22">
        <v>30.96</v>
      </c>
    </row>
    <row r="100" spans="1:11" x14ac:dyDescent="0.25">
      <c r="A100" s="3" t="s">
        <v>13</v>
      </c>
      <c r="B100" s="9">
        <v>42859</v>
      </c>
      <c r="C100" s="6" t="s">
        <v>8</v>
      </c>
      <c r="D100" s="8">
        <v>0.14384166666507719</v>
      </c>
      <c r="E100" s="11">
        <v>1.7999999999999999E-2</v>
      </c>
      <c r="F100" s="11">
        <v>0.504</v>
      </c>
      <c r="G100" s="14">
        <v>604</v>
      </c>
      <c r="H100" s="14">
        <v>544.99999999999989</v>
      </c>
      <c r="I100" s="21">
        <v>3.6400000000000002E-2</v>
      </c>
      <c r="J100" s="22">
        <v>25.8505</v>
      </c>
      <c r="K100" s="22">
        <v>37.484000000000002</v>
      </c>
    </row>
    <row r="101" spans="1:11" x14ac:dyDescent="0.25">
      <c r="A101" s="3" t="s">
        <v>13</v>
      </c>
      <c r="B101" s="9">
        <v>42886</v>
      </c>
      <c r="C101" s="6" t="s">
        <v>8</v>
      </c>
      <c r="D101" s="8">
        <v>0.18364444444262318</v>
      </c>
      <c r="E101" s="11">
        <v>2.9000000000000001E-2</v>
      </c>
      <c r="F101" s="11">
        <v>0.53400000000000003</v>
      </c>
      <c r="G101" s="14">
        <v>743.99999999999807</v>
      </c>
      <c r="H101" s="14">
        <v>661.99999999999818</v>
      </c>
      <c r="I101" s="21">
        <v>6.2199999999999998E-2</v>
      </c>
      <c r="J101" s="22">
        <v>24.370200000000001</v>
      </c>
      <c r="K101" s="22">
        <v>48.6</v>
      </c>
    </row>
    <row r="102" spans="1:11" x14ac:dyDescent="0.25">
      <c r="A102" s="3" t="s">
        <v>13</v>
      </c>
      <c r="B102" s="9">
        <v>43017</v>
      </c>
      <c r="C102" s="6" t="s">
        <v>8</v>
      </c>
      <c r="D102" s="8">
        <v>6.3933333330816688E-2</v>
      </c>
      <c r="E102" s="11">
        <v>4.0000000000000001E-3</v>
      </c>
      <c r="F102" s="11">
        <v>0.20499999999999999</v>
      </c>
      <c r="G102" s="15">
        <v>49.999999999998934</v>
      </c>
      <c r="H102" s="15">
        <v>29.999999999996696</v>
      </c>
      <c r="I102" s="21">
        <v>9.7000000000000003E-3</v>
      </c>
      <c r="J102" s="22">
        <v>13.622999999999999</v>
      </c>
      <c r="K102" s="22">
        <v>13.023</v>
      </c>
    </row>
    <row r="103" spans="1:11" x14ac:dyDescent="0.25">
      <c r="A103" s="3" t="s">
        <v>13</v>
      </c>
      <c r="B103" s="9">
        <v>43227</v>
      </c>
      <c r="C103" s="6" t="s">
        <v>8</v>
      </c>
      <c r="D103" s="8">
        <v>5.1613888888205922E-2</v>
      </c>
      <c r="E103" s="10">
        <v>1E-3</v>
      </c>
      <c r="F103" s="8">
        <v>3.2000000000000001E-2</v>
      </c>
      <c r="G103" s="14">
        <v>10.333333333332936</v>
      </c>
      <c r="H103" s="14">
        <v>7.666666666666563</v>
      </c>
      <c r="I103" s="21">
        <v>2E-3</v>
      </c>
      <c r="J103" s="22">
        <v>25.349</v>
      </c>
      <c r="K103" s="22">
        <v>27.661999999999999</v>
      </c>
    </row>
    <row r="104" spans="1:11" x14ac:dyDescent="0.25">
      <c r="A104" s="3" t="s">
        <v>13</v>
      </c>
      <c r="B104" s="16">
        <v>43264</v>
      </c>
      <c r="C104" s="6" t="s">
        <v>8</v>
      </c>
      <c r="D104" s="8">
        <v>8.2276923076143621E-2</v>
      </c>
      <c r="E104" s="10">
        <v>1E-3</v>
      </c>
      <c r="F104" s="11">
        <v>1.147</v>
      </c>
      <c r="G104" s="15">
        <v>2822.0000000000041</v>
      </c>
      <c r="H104" s="15">
        <v>2548.0000000000032</v>
      </c>
      <c r="I104" s="21">
        <v>7.0699999999999999E-2</v>
      </c>
      <c r="J104" s="22">
        <v>24.658999999999999</v>
      </c>
      <c r="K104" s="22">
        <v>28.686</v>
      </c>
    </row>
    <row r="105" spans="1:11" x14ac:dyDescent="0.25">
      <c r="A105" s="3" t="s">
        <v>13</v>
      </c>
      <c r="B105" s="16">
        <v>43273</v>
      </c>
      <c r="C105" s="6" t="s">
        <v>8</v>
      </c>
      <c r="D105" s="8">
        <v>0.1034142156862745</v>
      </c>
      <c r="E105" s="10">
        <v>1E-3</v>
      </c>
      <c r="F105" s="11">
        <v>1.147</v>
      </c>
      <c r="G105" s="15">
        <v>2822.0000000000041</v>
      </c>
      <c r="H105" s="15">
        <v>2548.0000000000032</v>
      </c>
      <c r="I105" s="21">
        <v>7.0699999999999999E-2</v>
      </c>
      <c r="J105" s="22">
        <v>24.658999999999999</v>
      </c>
      <c r="K105" s="22">
        <v>28.686</v>
      </c>
    </row>
    <row r="106" spans="1:11" x14ac:dyDescent="0.25">
      <c r="A106" s="3" t="s">
        <v>13</v>
      </c>
      <c r="B106" s="16">
        <v>43278</v>
      </c>
      <c r="C106" s="6" t="s">
        <v>8</v>
      </c>
      <c r="D106" s="8">
        <v>0.18909931534305427</v>
      </c>
      <c r="E106" s="11">
        <v>1.0999999999999999E-2</v>
      </c>
      <c r="F106" s="11">
        <v>1.2549999999999999</v>
      </c>
      <c r="G106" s="15">
        <v>11166</v>
      </c>
      <c r="H106" s="15">
        <v>10453.999999999998</v>
      </c>
      <c r="I106" s="21">
        <v>0.32269999999999999</v>
      </c>
      <c r="J106" s="22">
        <v>3.0510000000000002</v>
      </c>
      <c r="K106" s="22">
        <v>12.79</v>
      </c>
    </row>
    <row r="107" spans="1:11" x14ac:dyDescent="0.25">
      <c r="A107" s="3" t="s">
        <v>13</v>
      </c>
      <c r="B107" s="16">
        <v>43340</v>
      </c>
      <c r="C107" s="6" t="s">
        <v>8</v>
      </c>
      <c r="D107" s="8">
        <v>0.13937777779541083</v>
      </c>
      <c r="E107" s="11">
        <v>1.0999999999999999E-2</v>
      </c>
      <c r="F107" s="11">
        <v>1.2549999999999999</v>
      </c>
      <c r="G107" s="14">
        <v>11166</v>
      </c>
      <c r="H107" s="14">
        <v>10453.999999999998</v>
      </c>
      <c r="I107" s="21">
        <v>0.32269999999999999</v>
      </c>
      <c r="J107" s="22">
        <v>3.0510000000000002</v>
      </c>
      <c r="K107" s="22">
        <v>12.79</v>
      </c>
    </row>
    <row r="108" spans="1:11" x14ac:dyDescent="0.25">
      <c r="A108" s="3" t="s">
        <v>13</v>
      </c>
      <c r="B108" s="16">
        <v>43354</v>
      </c>
      <c r="C108" s="6" t="s">
        <v>8</v>
      </c>
      <c r="D108" s="8">
        <v>0.12049999999841055</v>
      </c>
      <c r="E108" s="11">
        <v>5.1999999999999998E-2</v>
      </c>
      <c r="F108" s="11">
        <v>0.33800000000000002</v>
      </c>
      <c r="G108" s="15">
        <v>363.33333333333331</v>
      </c>
      <c r="H108" s="15">
        <v>327.33333333333428</v>
      </c>
      <c r="I108" s="21">
        <v>7.1900000000000006E-2</v>
      </c>
      <c r="J108" s="22">
        <v>25.088000000000001</v>
      </c>
      <c r="K108" s="22">
        <v>29.405999999999999</v>
      </c>
    </row>
    <row r="109" spans="1:11" x14ac:dyDescent="0.25">
      <c r="A109" s="3" t="s">
        <v>13</v>
      </c>
      <c r="B109" s="16">
        <v>43354</v>
      </c>
      <c r="C109" s="6" t="s">
        <v>8</v>
      </c>
      <c r="D109" s="8">
        <v>0.11539629629622454</v>
      </c>
      <c r="E109" s="11">
        <v>1.4E-2</v>
      </c>
      <c r="F109" s="11">
        <v>0.498</v>
      </c>
      <c r="G109" s="15">
        <v>161.99999999999903</v>
      </c>
      <c r="H109" s="15">
        <v>145.99999999999903</v>
      </c>
      <c r="I109" s="21">
        <v>7.0900000000000005E-2</v>
      </c>
      <c r="J109" s="22">
        <v>25.824999999999999</v>
      </c>
      <c r="K109" s="22">
        <v>27.401</v>
      </c>
    </row>
    <row r="110" spans="1:11" x14ac:dyDescent="0.25">
      <c r="A110" s="3" t="s">
        <v>13</v>
      </c>
      <c r="B110" s="16">
        <v>43369</v>
      </c>
      <c r="C110" s="6" t="s">
        <v>8</v>
      </c>
      <c r="D110" s="8">
        <v>8.5014814812877676E-2</v>
      </c>
      <c r="E110" s="8">
        <v>0.01</v>
      </c>
      <c r="F110" s="11">
        <v>0.29299999999999998</v>
      </c>
      <c r="G110" s="15">
        <v>474.49999999999989</v>
      </c>
      <c r="H110" s="15">
        <v>430.00000000000148</v>
      </c>
      <c r="I110" s="21">
        <v>2E-3</v>
      </c>
      <c r="J110" s="22">
        <v>23.053999999999998</v>
      </c>
      <c r="K110" s="22">
        <v>25.21</v>
      </c>
    </row>
    <row r="111" spans="1:11" x14ac:dyDescent="0.25">
      <c r="A111" s="3" t="s">
        <v>13</v>
      </c>
      <c r="B111" s="16">
        <v>43384</v>
      </c>
      <c r="C111" s="6" t="s">
        <v>8</v>
      </c>
      <c r="D111" s="8">
        <v>0.11374444444190296</v>
      </c>
      <c r="E111" s="11">
        <v>4.7E-2</v>
      </c>
      <c r="F111" s="8">
        <v>0.19</v>
      </c>
      <c r="G111" s="15">
        <v>147.99999999999969</v>
      </c>
      <c r="H111" s="15">
        <v>130.80000000000069</v>
      </c>
      <c r="I111" s="21">
        <v>0.12180000000000001</v>
      </c>
      <c r="J111" s="22">
        <v>25.689</v>
      </c>
      <c r="K111" s="22">
        <v>27.724</v>
      </c>
    </row>
    <row r="112" spans="1:11" x14ac:dyDescent="0.25">
      <c r="A112" s="3" t="s">
        <v>13</v>
      </c>
      <c r="B112" s="16">
        <v>43384</v>
      </c>
      <c r="C112" s="6" t="s">
        <v>8</v>
      </c>
      <c r="D112" s="8">
        <v>0.1566342913776019</v>
      </c>
      <c r="E112" s="11">
        <v>4.7E-2</v>
      </c>
      <c r="F112" s="11">
        <v>0.19</v>
      </c>
      <c r="G112" s="15">
        <v>147.99999999999969</v>
      </c>
      <c r="H112" s="15">
        <v>130.80000000000069</v>
      </c>
      <c r="I112" s="21">
        <v>0.12180000000000001</v>
      </c>
      <c r="J112" s="22">
        <v>25.689</v>
      </c>
      <c r="K112" s="22">
        <v>27.724</v>
      </c>
    </row>
    <row r="113" spans="1:11" x14ac:dyDescent="0.25">
      <c r="A113" s="3" t="s">
        <v>14</v>
      </c>
      <c r="B113" s="19">
        <v>42083</v>
      </c>
      <c r="C113" s="2" t="s">
        <v>7</v>
      </c>
      <c r="D113" s="20">
        <v>0.02</v>
      </c>
      <c r="E113" s="20">
        <v>3.5999999999999997E-2</v>
      </c>
      <c r="F113" s="20">
        <v>2.5000000000000001E-2</v>
      </c>
      <c r="G113" s="20">
        <v>0.5</v>
      </c>
      <c r="H113" s="20">
        <v>0.5</v>
      </c>
      <c r="I113" s="21">
        <v>6.0000000000000001E-3</v>
      </c>
      <c r="J113" s="20">
        <v>11.7</v>
      </c>
      <c r="K113" s="20">
        <v>8.1999999999999993</v>
      </c>
    </row>
    <row r="114" spans="1:11" x14ac:dyDescent="0.25">
      <c r="A114" s="3" t="s">
        <v>14</v>
      </c>
      <c r="B114" s="19">
        <v>42090</v>
      </c>
      <c r="C114" s="2" t="s">
        <v>7</v>
      </c>
      <c r="D114" s="20">
        <v>1.4999999999999999E-2</v>
      </c>
      <c r="E114" s="20">
        <v>2.4E-2</v>
      </c>
      <c r="F114" s="20">
        <v>1.6E-2</v>
      </c>
      <c r="G114" s="20">
        <v>0.5</v>
      </c>
      <c r="H114" s="20">
        <v>0.5</v>
      </c>
      <c r="I114" s="21">
        <v>3.0000000000000001E-3</v>
      </c>
      <c r="J114" s="20">
        <v>11.5</v>
      </c>
      <c r="K114" s="20">
        <v>9.1999999999999993</v>
      </c>
    </row>
    <row r="115" spans="1:11" x14ac:dyDescent="0.25">
      <c r="A115" s="3" t="s">
        <v>14</v>
      </c>
      <c r="B115" s="19">
        <v>42097</v>
      </c>
      <c r="C115" s="2" t="s">
        <v>7</v>
      </c>
      <c r="D115" s="20">
        <v>1.4E-2</v>
      </c>
      <c r="E115" s="20">
        <v>1.2999999999999999E-2</v>
      </c>
      <c r="F115" s="20">
        <v>1.4999999999999999E-2</v>
      </c>
      <c r="G115" s="20">
        <v>0.5</v>
      </c>
      <c r="H115" s="20">
        <v>0.5</v>
      </c>
      <c r="I115" s="21">
        <v>3.0000000000000001E-3</v>
      </c>
      <c r="J115" s="20">
        <v>12.9</v>
      </c>
      <c r="K115" s="20">
        <v>11.7</v>
      </c>
    </row>
    <row r="116" spans="1:11" x14ac:dyDescent="0.25">
      <c r="A116" s="3" t="s">
        <v>14</v>
      </c>
      <c r="B116" s="19">
        <v>42105</v>
      </c>
      <c r="C116" s="2" t="s">
        <v>7</v>
      </c>
      <c r="D116" s="20">
        <v>3.2000000000000001E-2</v>
      </c>
      <c r="E116" s="20">
        <v>3.1E-2</v>
      </c>
      <c r="F116" s="20">
        <v>5.5E-2</v>
      </c>
      <c r="G116" s="20">
        <v>0.5</v>
      </c>
      <c r="H116" s="20">
        <v>0.5</v>
      </c>
      <c r="I116" s="21">
        <v>5.0000000000000001E-3</v>
      </c>
      <c r="J116" s="20">
        <v>13</v>
      </c>
      <c r="K116" s="20">
        <v>11.7</v>
      </c>
    </row>
    <row r="117" spans="1:11" x14ac:dyDescent="0.25">
      <c r="A117" s="3" t="s">
        <v>14</v>
      </c>
      <c r="B117" s="19">
        <v>42111</v>
      </c>
      <c r="C117" s="2" t="s">
        <v>7</v>
      </c>
      <c r="D117" s="20">
        <v>4.2999999999999997E-2</v>
      </c>
      <c r="E117" s="20">
        <v>5.0000000000000001E-3</v>
      </c>
      <c r="F117" s="20">
        <v>3.4000000000000002E-2</v>
      </c>
      <c r="G117" s="20">
        <v>1.7</v>
      </c>
      <c r="H117" s="20">
        <v>1.2</v>
      </c>
      <c r="I117" s="21">
        <v>8.9999999999999993E-3</v>
      </c>
      <c r="J117" s="20">
        <v>12.9</v>
      </c>
      <c r="K117" s="20">
        <v>11.7</v>
      </c>
    </row>
    <row r="118" spans="1:11" x14ac:dyDescent="0.25">
      <c r="A118" s="3" t="s">
        <v>14</v>
      </c>
      <c r="B118" s="19">
        <v>42116</v>
      </c>
      <c r="C118" s="2" t="s">
        <v>7</v>
      </c>
      <c r="D118" s="20">
        <v>6.0999999999999999E-2</v>
      </c>
      <c r="E118" s="20">
        <v>8.5000000000000006E-2</v>
      </c>
      <c r="F118" s="20">
        <v>8.1000000000000003E-2</v>
      </c>
      <c r="G118" s="20">
        <v>4.4000000000000004</v>
      </c>
      <c r="H118" s="20">
        <v>2.9</v>
      </c>
      <c r="I118" s="21">
        <v>0.27200000000000002</v>
      </c>
      <c r="J118" s="20">
        <v>12.2</v>
      </c>
      <c r="K118" s="20">
        <v>10.199999999999999</v>
      </c>
    </row>
    <row r="119" spans="1:11" x14ac:dyDescent="0.25">
      <c r="A119" s="3" t="s">
        <v>14</v>
      </c>
      <c r="B119" s="19">
        <v>42119</v>
      </c>
      <c r="C119" s="2" t="s">
        <v>7</v>
      </c>
      <c r="D119" s="20">
        <v>6.8000000000000005E-2</v>
      </c>
      <c r="E119" s="20">
        <v>0.125</v>
      </c>
      <c r="F119" s="20">
        <v>0.14399999999999999</v>
      </c>
      <c r="G119" s="20">
        <v>7.2</v>
      </c>
      <c r="H119" s="20">
        <v>3.6</v>
      </c>
      <c r="I119" s="21">
        <v>0.35899999999999999</v>
      </c>
      <c r="J119" s="20">
        <v>12.6</v>
      </c>
      <c r="K119" s="20">
        <v>11.2</v>
      </c>
    </row>
    <row r="120" spans="1:11" x14ac:dyDescent="0.25">
      <c r="A120" s="3" t="s">
        <v>14</v>
      </c>
      <c r="B120" s="19">
        <v>42125</v>
      </c>
      <c r="C120" s="2" t="s">
        <v>7</v>
      </c>
      <c r="D120" s="20">
        <v>6.5000000000000002E-2</v>
      </c>
      <c r="E120" s="20">
        <v>8.0000000000000002E-3</v>
      </c>
      <c r="F120" s="20">
        <v>0.224</v>
      </c>
      <c r="G120" s="20">
        <v>0.5</v>
      </c>
      <c r="H120" s="20">
        <v>0.5</v>
      </c>
      <c r="I120" s="21">
        <v>3.9E-2</v>
      </c>
      <c r="J120" s="20">
        <v>14.1</v>
      </c>
      <c r="K120" s="20">
        <v>14.2</v>
      </c>
    </row>
    <row r="121" spans="1:11" x14ac:dyDescent="0.25">
      <c r="A121" s="3" t="s">
        <v>14</v>
      </c>
      <c r="B121" s="19">
        <v>42133</v>
      </c>
      <c r="C121" s="2" t="s">
        <v>7</v>
      </c>
      <c r="D121" s="20">
        <v>7.5999999999999998E-2</v>
      </c>
      <c r="E121" s="20">
        <v>3.0000000000000001E-3</v>
      </c>
      <c r="F121" s="20">
        <v>8.5000000000000006E-2</v>
      </c>
      <c r="G121" s="20">
        <v>0.5</v>
      </c>
      <c r="H121" s="20">
        <v>0.5</v>
      </c>
      <c r="I121" s="21">
        <v>2.5000000000000001E-2</v>
      </c>
      <c r="J121" s="20">
        <v>15</v>
      </c>
      <c r="K121" s="20">
        <v>14.2</v>
      </c>
    </row>
    <row r="122" spans="1:11" x14ac:dyDescent="0.25">
      <c r="A122" s="3" t="s">
        <v>14</v>
      </c>
      <c r="B122" s="19">
        <v>42136</v>
      </c>
      <c r="C122" s="2" t="s">
        <v>7</v>
      </c>
      <c r="D122" s="20">
        <v>2.7E-2</v>
      </c>
      <c r="E122" s="20">
        <v>2E-3</v>
      </c>
      <c r="F122" s="20">
        <v>0.03</v>
      </c>
      <c r="G122" s="20">
        <v>0.5</v>
      </c>
      <c r="H122" s="20">
        <v>0.5</v>
      </c>
      <c r="I122" s="21">
        <v>5.3999999999999999E-2</v>
      </c>
      <c r="J122" s="20">
        <v>14.6</v>
      </c>
      <c r="K122" s="20">
        <v>15.6</v>
      </c>
    </row>
    <row r="123" spans="1:11" x14ac:dyDescent="0.25">
      <c r="A123" s="3" t="s">
        <v>14</v>
      </c>
      <c r="B123" s="19">
        <v>42143</v>
      </c>
      <c r="C123" s="2" t="s">
        <v>7</v>
      </c>
      <c r="D123" s="20">
        <v>0.08</v>
      </c>
      <c r="E123" s="20">
        <v>1.6E-2</v>
      </c>
      <c r="F123" s="20">
        <v>8.0000000000000002E-3</v>
      </c>
      <c r="G123" s="20">
        <v>4.4000000000000004</v>
      </c>
      <c r="H123" s="20">
        <v>1.2</v>
      </c>
      <c r="I123" s="21">
        <v>8.4000000000000005E-2</v>
      </c>
      <c r="J123" s="20">
        <v>13.9</v>
      </c>
      <c r="K123" s="20">
        <v>13.1</v>
      </c>
    </row>
    <row r="124" spans="1:11" x14ac:dyDescent="0.25">
      <c r="A124" s="3" t="s">
        <v>14</v>
      </c>
      <c r="B124" s="19">
        <v>42150</v>
      </c>
      <c r="C124" s="2" t="s">
        <v>7</v>
      </c>
      <c r="D124" s="20">
        <v>4.3999999999999997E-2</v>
      </c>
      <c r="E124" s="20">
        <v>1.2E-2</v>
      </c>
      <c r="F124" s="20">
        <v>4.2999999999999997E-2</v>
      </c>
      <c r="G124" s="20">
        <v>11.7</v>
      </c>
      <c r="H124" s="20">
        <v>2.5</v>
      </c>
      <c r="I124" s="21">
        <v>2.3E-2</v>
      </c>
      <c r="J124" s="20">
        <v>14.9</v>
      </c>
      <c r="K124" s="20">
        <v>15</v>
      </c>
    </row>
    <row r="125" spans="1:11" x14ac:dyDescent="0.25">
      <c r="A125" s="3" t="s">
        <v>14</v>
      </c>
      <c r="B125" s="19">
        <v>42157</v>
      </c>
      <c r="C125" s="2" t="s">
        <v>7</v>
      </c>
      <c r="D125" s="20">
        <v>4.4999999999999998E-2</v>
      </c>
      <c r="E125" s="20">
        <v>0.01</v>
      </c>
      <c r="F125" s="20">
        <v>2.1000000000000001E-2</v>
      </c>
      <c r="G125" s="20">
        <v>6.9</v>
      </c>
      <c r="H125" s="20">
        <v>1.8</v>
      </c>
      <c r="I125" s="21">
        <v>8.9999999999999993E-3</v>
      </c>
      <c r="J125" s="20">
        <v>14.2</v>
      </c>
      <c r="K125" s="20">
        <v>13.6</v>
      </c>
    </row>
    <row r="126" spans="1:11" x14ac:dyDescent="0.25">
      <c r="A126" s="3" t="s">
        <v>14</v>
      </c>
      <c r="B126" s="19">
        <v>42164</v>
      </c>
      <c r="C126" s="2" t="s">
        <v>7</v>
      </c>
      <c r="D126" s="20">
        <v>8.0000000000000002E-3</v>
      </c>
      <c r="E126" s="20">
        <v>0.02</v>
      </c>
      <c r="F126" s="20">
        <v>0.104</v>
      </c>
      <c r="G126" s="20">
        <v>244</v>
      </c>
      <c r="H126" s="20">
        <v>202</v>
      </c>
      <c r="I126" s="21">
        <v>1.7000000000000001E-2</v>
      </c>
      <c r="J126" s="20">
        <v>14.1</v>
      </c>
      <c r="K126" s="20">
        <v>13.8</v>
      </c>
    </row>
    <row r="127" spans="1:11" x14ac:dyDescent="0.25">
      <c r="A127" s="3" t="s">
        <v>14</v>
      </c>
      <c r="B127" s="19">
        <v>42171</v>
      </c>
      <c r="C127" s="2" t="s">
        <v>7</v>
      </c>
      <c r="D127" s="20">
        <v>3.9E-2</v>
      </c>
      <c r="E127" s="20">
        <v>3.3000000000000002E-2</v>
      </c>
      <c r="F127" s="20">
        <v>0.123</v>
      </c>
      <c r="G127" s="20">
        <v>19.100000000000001</v>
      </c>
      <c r="H127" s="20">
        <v>6.8</v>
      </c>
      <c r="I127" s="21">
        <v>0.18</v>
      </c>
      <c r="J127" s="20">
        <v>12.3</v>
      </c>
      <c r="K127" s="20">
        <v>10.5</v>
      </c>
    </row>
    <row r="128" spans="1:11" x14ac:dyDescent="0.25">
      <c r="A128" s="3" t="s">
        <v>14</v>
      </c>
      <c r="B128" s="19">
        <v>42177</v>
      </c>
      <c r="C128" s="2" t="s">
        <v>7</v>
      </c>
      <c r="D128" s="20">
        <v>1.9E-2</v>
      </c>
      <c r="E128" s="20">
        <v>4.0000000000000001E-3</v>
      </c>
      <c r="F128" s="20">
        <v>4.9000000000000002E-2</v>
      </c>
      <c r="G128" s="20">
        <v>5.4</v>
      </c>
      <c r="H128" s="20">
        <v>3.5</v>
      </c>
      <c r="I128" s="21">
        <v>0.35499999999999998</v>
      </c>
      <c r="J128" s="20">
        <v>13.3</v>
      </c>
      <c r="K128" s="20">
        <v>11.9</v>
      </c>
    </row>
    <row r="129" spans="1:11" x14ac:dyDescent="0.25">
      <c r="A129" s="3" t="s">
        <v>14</v>
      </c>
      <c r="B129" s="19">
        <v>42185</v>
      </c>
      <c r="C129" s="2" t="s">
        <v>7</v>
      </c>
      <c r="D129" s="20">
        <v>0.129</v>
      </c>
      <c r="E129" s="20">
        <v>3.1E-2</v>
      </c>
      <c r="F129" s="20">
        <v>1.6E-2</v>
      </c>
      <c r="G129" s="20">
        <v>4.4000000000000004</v>
      </c>
      <c r="H129" s="20">
        <v>1.2</v>
      </c>
      <c r="I129" s="21">
        <v>2E-3</v>
      </c>
      <c r="J129" s="20">
        <v>15.2</v>
      </c>
      <c r="K129" s="20">
        <v>15</v>
      </c>
    </row>
    <row r="130" spans="1:11" x14ac:dyDescent="0.25">
      <c r="A130" s="3" t="s">
        <v>14</v>
      </c>
      <c r="B130" s="19">
        <v>42192</v>
      </c>
      <c r="C130" s="2" t="s">
        <v>7</v>
      </c>
      <c r="D130" s="20">
        <v>3.5000000000000003E-2</v>
      </c>
      <c r="E130" s="20">
        <v>0.01</v>
      </c>
      <c r="F130" s="20">
        <v>1.4E-2</v>
      </c>
      <c r="G130" s="20">
        <v>7.6</v>
      </c>
      <c r="H130" s="20">
        <v>3.2</v>
      </c>
      <c r="I130" s="21">
        <v>1.4E-2</v>
      </c>
      <c r="J130" s="20">
        <v>15.2</v>
      </c>
      <c r="K130" s="20">
        <v>14.1</v>
      </c>
    </row>
    <row r="131" spans="1:11" x14ac:dyDescent="0.25">
      <c r="A131" s="3" t="s">
        <v>14</v>
      </c>
      <c r="B131" s="19">
        <v>42199</v>
      </c>
      <c r="C131" s="2" t="s">
        <v>7</v>
      </c>
      <c r="D131" s="20">
        <v>3.5999999999999997E-2</v>
      </c>
      <c r="E131" s="20">
        <v>8.9999999999999993E-3</v>
      </c>
      <c r="F131" s="20">
        <v>2.4E-2</v>
      </c>
      <c r="G131" s="20">
        <v>1.4</v>
      </c>
      <c r="H131" s="20">
        <v>0.8</v>
      </c>
      <c r="I131" s="21">
        <v>8.9999999999999993E-3</v>
      </c>
      <c r="J131" s="20">
        <v>12.7</v>
      </c>
      <c r="K131" s="20">
        <v>13.4</v>
      </c>
    </row>
    <row r="132" spans="1:11" x14ac:dyDescent="0.25">
      <c r="A132" s="3" t="s">
        <v>14</v>
      </c>
      <c r="B132" s="19">
        <v>42206</v>
      </c>
      <c r="C132" s="2" t="s">
        <v>7</v>
      </c>
      <c r="D132" s="20">
        <v>2.1000000000000001E-2</v>
      </c>
      <c r="E132" s="20">
        <v>7.0000000000000001E-3</v>
      </c>
      <c r="F132" s="20">
        <v>0.11899999999999999</v>
      </c>
      <c r="G132" s="20">
        <v>3.5</v>
      </c>
      <c r="H132" s="20">
        <v>0.5</v>
      </c>
      <c r="I132" s="21">
        <v>1.9E-2</v>
      </c>
      <c r="J132" s="20">
        <v>10.199999999999999</v>
      </c>
      <c r="K132" s="20">
        <v>10.5</v>
      </c>
    </row>
    <row r="133" spans="1:11" x14ac:dyDescent="0.25">
      <c r="A133" s="3" t="s">
        <v>14</v>
      </c>
      <c r="B133" s="19">
        <v>42213</v>
      </c>
      <c r="C133" s="2" t="s">
        <v>7</v>
      </c>
      <c r="D133" s="20">
        <v>1.4999999999999999E-2</v>
      </c>
      <c r="E133" s="20">
        <v>6.0000000000000001E-3</v>
      </c>
      <c r="F133" s="20">
        <v>3.4000000000000002E-2</v>
      </c>
      <c r="G133" s="20">
        <v>0.9</v>
      </c>
      <c r="H133" s="20">
        <v>0.5</v>
      </c>
      <c r="I133" s="21">
        <v>2.1999999999999999E-2</v>
      </c>
      <c r="J133" s="20">
        <v>5.9</v>
      </c>
      <c r="K133" s="20">
        <v>6.8</v>
      </c>
    </row>
    <row r="134" spans="1:11" x14ac:dyDescent="0.25">
      <c r="A134" s="3" t="s">
        <v>14</v>
      </c>
      <c r="B134" s="19">
        <v>42220</v>
      </c>
      <c r="C134" s="2" t="s">
        <v>7</v>
      </c>
      <c r="D134" s="20">
        <v>1.2999999999999999E-2</v>
      </c>
      <c r="E134" s="20">
        <v>6.0000000000000001E-3</v>
      </c>
      <c r="F134" s="20">
        <v>1.4E-2</v>
      </c>
      <c r="G134" s="20">
        <v>0.5</v>
      </c>
      <c r="H134" s="20">
        <v>0.5</v>
      </c>
      <c r="I134" s="21">
        <v>3.9E-2</v>
      </c>
      <c r="J134" s="20">
        <v>6.5</v>
      </c>
      <c r="K134" s="20">
        <v>6.1</v>
      </c>
    </row>
    <row r="135" spans="1:11" x14ac:dyDescent="0.25">
      <c r="A135" s="3" t="s">
        <v>14</v>
      </c>
      <c r="B135" s="19">
        <v>42227</v>
      </c>
      <c r="C135" s="2" t="s">
        <v>7</v>
      </c>
      <c r="D135" s="20">
        <v>1.0999999999999999E-2</v>
      </c>
      <c r="E135" s="20">
        <v>1E-3</v>
      </c>
      <c r="F135" s="20">
        <v>3.4000000000000002E-2</v>
      </c>
      <c r="G135" s="20">
        <v>15.7</v>
      </c>
      <c r="H135" s="20">
        <v>10</v>
      </c>
      <c r="I135" s="21">
        <v>8.5000000000000006E-2</v>
      </c>
      <c r="J135" s="20">
        <v>4.5</v>
      </c>
      <c r="K135" s="20">
        <v>5.0999999999999996</v>
      </c>
    </row>
    <row r="136" spans="1:11" x14ac:dyDescent="0.25">
      <c r="A136" s="3" t="s">
        <v>14</v>
      </c>
      <c r="B136" s="19">
        <v>42234</v>
      </c>
      <c r="C136" s="2" t="s">
        <v>7</v>
      </c>
      <c r="D136" s="20">
        <v>8.9999999999999993E-3</v>
      </c>
      <c r="E136" s="20">
        <v>1E-3</v>
      </c>
      <c r="F136" s="20">
        <v>4.5999999999999999E-2</v>
      </c>
      <c r="G136" s="20">
        <v>2.7</v>
      </c>
      <c r="H136" s="20">
        <v>1.7</v>
      </c>
      <c r="I136" s="21">
        <v>0.11600000000000001</v>
      </c>
      <c r="J136" s="20">
        <v>4.3</v>
      </c>
      <c r="K136" s="20">
        <v>4.7</v>
      </c>
    </row>
    <row r="137" spans="1:11" x14ac:dyDescent="0.25">
      <c r="A137" s="3" t="s">
        <v>14</v>
      </c>
      <c r="B137" s="19">
        <v>42241</v>
      </c>
      <c r="C137" s="2" t="s">
        <v>7</v>
      </c>
      <c r="D137" s="20">
        <v>1.2E-2</v>
      </c>
      <c r="E137" s="20">
        <v>2.7E-2</v>
      </c>
      <c r="F137" s="20">
        <v>1.7999999999999999E-2</v>
      </c>
      <c r="G137" s="20">
        <v>15</v>
      </c>
      <c r="H137" s="20">
        <v>14</v>
      </c>
      <c r="I137" s="21">
        <v>1.0999999999999999E-2</v>
      </c>
      <c r="J137" s="20">
        <v>12.9</v>
      </c>
      <c r="K137" s="20">
        <v>12.4</v>
      </c>
    </row>
    <row r="138" spans="1:11" x14ac:dyDescent="0.25">
      <c r="A138" s="3" t="s">
        <v>14</v>
      </c>
      <c r="B138" s="19">
        <v>42248</v>
      </c>
      <c r="C138" s="2" t="s">
        <v>7</v>
      </c>
      <c r="D138" s="20">
        <v>3.3000000000000002E-2</v>
      </c>
      <c r="E138" s="20">
        <v>1E-3</v>
      </c>
      <c r="F138" s="20">
        <v>4.7E-2</v>
      </c>
      <c r="G138" s="20">
        <v>6.9</v>
      </c>
      <c r="H138" s="20">
        <v>4</v>
      </c>
      <c r="I138" s="21">
        <v>5.1999999999999998E-2</v>
      </c>
      <c r="J138" s="20">
        <v>4.9000000000000004</v>
      </c>
      <c r="K138" s="20">
        <v>5.3</v>
      </c>
    </row>
    <row r="139" spans="1:11" x14ac:dyDescent="0.25">
      <c r="A139" s="3" t="s">
        <v>14</v>
      </c>
      <c r="B139" s="19">
        <v>42255</v>
      </c>
      <c r="C139" s="2" t="s">
        <v>7</v>
      </c>
      <c r="D139" s="20">
        <v>5.1999999999999998E-2</v>
      </c>
      <c r="E139" s="20">
        <v>1E-3</v>
      </c>
      <c r="F139" s="20">
        <v>5.6000000000000001E-2</v>
      </c>
      <c r="G139" s="20">
        <v>8</v>
      </c>
      <c r="H139" s="20">
        <v>2.1</v>
      </c>
      <c r="I139" s="21">
        <v>2.1000000000000001E-2</v>
      </c>
      <c r="J139" s="20">
        <v>2.9</v>
      </c>
      <c r="K139" s="20">
        <v>7.3</v>
      </c>
    </row>
    <row r="140" spans="1:11" x14ac:dyDescent="0.25">
      <c r="A140" s="3" t="s">
        <v>14</v>
      </c>
      <c r="B140" s="19">
        <v>42262</v>
      </c>
      <c r="C140" s="2" t="s">
        <v>7</v>
      </c>
      <c r="D140" s="20">
        <v>3.6999999999999998E-2</v>
      </c>
      <c r="E140" s="20">
        <v>3.0000000000000001E-3</v>
      </c>
      <c r="F140" s="20">
        <v>3.7999999999999999E-2</v>
      </c>
      <c r="G140" s="20">
        <v>8.1</v>
      </c>
      <c r="H140" s="20">
        <v>1.7</v>
      </c>
      <c r="I140" s="21">
        <v>3.5999999999999997E-2</v>
      </c>
      <c r="J140" s="20">
        <v>2.6</v>
      </c>
      <c r="K140" s="20">
        <v>5.8</v>
      </c>
    </row>
    <row r="141" spans="1:11" x14ac:dyDescent="0.25">
      <c r="A141" s="3" t="s">
        <v>14</v>
      </c>
      <c r="B141" s="19">
        <v>42276</v>
      </c>
      <c r="C141" s="2" t="s">
        <v>7</v>
      </c>
      <c r="D141" s="20">
        <v>3.5000000000000003E-2</v>
      </c>
      <c r="E141" s="20">
        <v>1E-3</v>
      </c>
      <c r="F141" s="20">
        <v>4.8000000000000001E-2</v>
      </c>
      <c r="G141" s="20">
        <v>52.1</v>
      </c>
      <c r="H141" s="20">
        <v>27</v>
      </c>
      <c r="I141" s="21">
        <v>1.9E-2</v>
      </c>
      <c r="J141" s="20">
        <v>3.2</v>
      </c>
      <c r="K141" s="20">
        <v>4.8</v>
      </c>
    </row>
    <row r="142" spans="1:11" x14ac:dyDescent="0.25">
      <c r="A142" s="3" t="s">
        <v>14</v>
      </c>
      <c r="B142" s="19">
        <v>42283</v>
      </c>
      <c r="C142" s="2" t="s">
        <v>7</v>
      </c>
      <c r="D142" s="20">
        <v>3.2000000000000001E-2</v>
      </c>
      <c r="E142" s="20">
        <v>4.0000000000000001E-3</v>
      </c>
      <c r="F142" s="20">
        <v>8.9999999999999993E-3</v>
      </c>
      <c r="G142" s="20">
        <v>1.9</v>
      </c>
      <c r="H142" s="20">
        <v>0.8</v>
      </c>
      <c r="I142" s="21">
        <v>0.01</v>
      </c>
      <c r="J142" s="20">
        <v>6.8</v>
      </c>
      <c r="K142" s="20">
        <v>9.5</v>
      </c>
    </row>
    <row r="143" spans="1:11" x14ac:dyDescent="0.25">
      <c r="A143" s="3" t="s">
        <v>14</v>
      </c>
      <c r="B143" s="19">
        <v>42297</v>
      </c>
      <c r="C143" s="2" t="s">
        <v>7</v>
      </c>
      <c r="D143" s="20">
        <v>2.1999999999999999E-2</v>
      </c>
      <c r="E143" s="20">
        <v>1E-3</v>
      </c>
      <c r="F143" s="20">
        <v>0.04</v>
      </c>
      <c r="G143" s="20">
        <v>0.8</v>
      </c>
      <c r="H143" s="20">
        <v>0.8</v>
      </c>
      <c r="I143" s="21">
        <v>5.8000000000000003E-2</v>
      </c>
      <c r="J143" s="20">
        <v>6.3</v>
      </c>
      <c r="K143" s="20">
        <v>8.8000000000000007</v>
      </c>
    </row>
    <row r="144" spans="1:11" x14ac:dyDescent="0.25">
      <c r="A144" s="3" t="s">
        <v>14</v>
      </c>
      <c r="B144" s="19">
        <v>42307</v>
      </c>
      <c r="C144" s="2" t="s">
        <v>7</v>
      </c>
      <c r="D144" s="20">
        <v>0.03</v>
      </c>
      <c r="E144" s="20">
        <v>1E-3</v>
      </c>
      <c r="F144" s="20">
        <v>3.4000000000000002E-2</v>
      </c>
      <c r="G144" s="20">
        <v>4.5</v>
      </c>
      <c r="H144" s="20">
        <v>2.8</v>
      </c>
      <c r="I144" s="21">
        <v>5.1999999999999998E-2</v>
      </c>
      <c r="J144" s="20">
        <v>8.6</v>
      </c>
      <c r="K144" s="20">
        <v>9.6999999999999993</v>
      </c>
    </row>
    <row r="145" spans="1:11" x14ac:dyDescent="0.25">
      <c r="A145" s="3" t="s">
        <v>14</v>
      </c>
      <c r="B145" s="19">
        <v>42327</v>
      </c>
      <c r="C145" s="2" t="s">
        <v>7</v>
      </c>
      <c r="D145" s="20">
        <v>3.2000000000000001E-2</v>
      </c>
      <c r="E145" s="20">
        <v>6.0000000000000001E-3</v>
      </c>
      <c r="F145" s="20">
        <v>1.4E-2</v>
      </c>
      <c r="G145" s="20">
        <v>8.9</v>
      </c>
      <c r="H145" s="20">
        <v>7.5</v>
      </c>
      <c r="I145" s="21">
        <v>0.1</v>
      </c>
      <c r="J145" s="20">
        <v>9.6</v>
      </c>
      <c r="K145" s="20">
        <v>10.1</v>
      </c>
    </row>
    <row r="146" spans="1:11" x14ac:dyDescent="0.25">
      <c r="A146" s="3" t="s">
        <v>14</v>
      </c>
      <c r="B146" s="19">
        <v>42460</v>
      </c>
      <c r="C146" s="2" t="s">
        <v>7</v>
      </c>
      <c r="D146" s="20">
        <v>1.4E-2</v>
      </c>
      <c r="E146" s="20">
        <v>1E-3</v>
      </c>
      <c r="F146" s="20">
        <v>0.112</v>
      </c>
      <c r="G146" s="20">
        <v>13.5</v>
      </c>
      <c r="H146" s="20">
        <v>8</v>
      </c>
      <c r="I146" s="21">
        <v>3.6999999999999998E-2</v>
      </c>
      <c r="J146" s="20">
        <v>9.5</v>
      </c>
      <c r="K146" s="20">
        <v>10.199999999999999</v>
      </c>
    </row>
    <row r="147" spans="1:11" x14ac:dyDescent="0.25">
      <c r="A147" s="3" t="s">
        <v>14</v>
      </c>
      <c r="B147" s="19">
        <v>42474</v>
      </c>
      <c r="C147" s="2" t="s">
        <v>7</v>
      </c>
      <c r="D147" s="20">
        <v>1.9E-2</v>
      </c>
      <c r="E147" s="20">
        <v>7.0000000000000001E-3</v>
      </c>
      <c r="F147" s="20">
        <v>0.01</v>
      </c>
      <c r="G147" s="20">
        <v>6.3</v>
      </c>
      <c r="H147" s="20">
        <v>5.9</v>
      </c>
      <c r="I147" s="21">
        <v>1.9E-2</v>
      </c>
      <c r="J147" s="20">
        <v>9.3000000000000007</v>
      </c>
      <c r="K147" s="20">
        <v>7</v>
      </c>
    </row>
    <row r="148" spans="1:11" x14ac:dyDescent="0.25">
      <c r="A148" s="3" t="s">
        <v>14</v>
      </c>
      <c r="B148" s="19">
        <v>42488</v>
      </c>
      <c r="C148" s="2" t="s">
        <v>7</v>
      </c>
      <c r="D148" s="20">
        <v>1.7000000000000001E-2</v>
      </c>
      <c r="E148" s="20">
        <v>1E-3</v>
      </c>
      <c r="F148" s="20">
        <v>2.5000000000000001E-2</v>
      </c>
      <c r="G148" s="20">
        <v>5.8</v>
      </c>
      <c r="H148" s="20">
        <v>3.3</v>
      </c>
      <c r="I148" s="21">
        <v>2.9000000000000001E-2</v>
      </c>
      <c r="J148" s="20">
        <v>8.1999999999999993</v>
      </c>
      <c r="K148" s="20">
        <v>6.4</v>
      </c>
    </row>
    <row r="149" spans="1:11" x14ac:dyDescent="0.25">
      <c r="A149" s="3" t="s">
        <v>14</v>
      </c>
      <c r="B149" s="19">
        <v>42493</v>
      </c>
      <c r="C149" s="2" t="s">
        <v>7</v>
      </c>
      <c r="D149" s="20">
        <v>2.8000000000000001E-2</v>
      </c>
      <c r="E149" s="20">
        <v>3.1E-2</v>
      </c>
      <c r="F149" s="20">
        <v>5.5E-2</v>
      </c>
      <c r="G149" s="20">
        <v>4.3</v>
      </c>
      <c r="H149" s="20">
        <v>3</v>
      </c>
      <c r="I149" s="21">
        <v>0.19800000000000001</v>
      </c>
      <c r="J149" s="20">
        <v>7</v>
      </c>
      <c r="K149" s="20">
        <v>7.3</v>
      </c>
    </row>
    <row r="150" spans="1:11" x14ac:dyDescent="0.25">
      <c r="A150" s="3" t="s">
        <v>14</v>
      </c>
      <c r="B150" s="19">
        <v>42507</v>
      </c>
      <c r="C150" s="2" t="s">
        <v>7</v>
      </c>
      <c r="D150" s="20">
        <v>3.9E-2</v>
      </c>
      <c r="E150" s="20">
        <v>1E-3</v>
      </c>
      <c r="F150" s="20">
        <v>3.1E-2</v>
      </c>
      <c r="G150" s="20">
        <v>7.8</v>
      </c>
      <c r="H150" s="20">
        <v>6.4</v>
      </c>
      <c r="I150" s="21">
        <v>2E-3</v>
      </c>
      <c r="J150" s="20">
        <v>8.3000000000000007</v>
      </c>
      <c r="K150" s="20">
        <v>7.1</v>
      </c>
    </row>
    <row r="151" spans="1:11" x14ac:dyDescent="0.25">
      <c r="A151" s="3" t="s">
        <v>14</v>
      </c>
      <c r="B151" s="19">
        <v>42521</v>
      </c>
      <c r="C151" s="2" t="s">
        <v>7</v>
      </c>
      <c r="D151" s="20">
        <v>3.2000000000000001E-2</v>
      </c>
      <c r="E151" s="20">
        <v>1E-3</v>
      </c>
      <c r="F151" s="20">
        <v>0.03</v>
      </c>
      <c r="G151" s="20">
        <v>20.9</v>
      </c>
      <c r="H151" s="20">
        <v>16.399999999999999</v>
      </c>
      <c r="I151" s="21">
        <v>5.3999999999999999E-2</v>
      </c>
      <c r="J151" s="20">
        <v>7</v>
      </c>
      <c r="K151" s="20">
        <v>6.6</v>
      </c>
    </row>
    <row r="152" spans="1:11" x14ac:dyDescent="0.25">
      <c r="A152" s="3" t="s">
        <v>14</v>
      </c>
      <c r="B152" s="19">
        <v>42533</v>
      </c>
      <c r="C152" s="2" t="s">
        <v>7</v>
      </c>
      <c r="D152" s="20">
        <v>3.3000000000000002E-2</v>
      </c>
      <c r="E152" s="20">
        <v>1E-3</v>
      </c>
      <c r="F152" s="20">
        <v>2.1000000000000001E-2</v>
      </c>
      <c r="G152" s="20">
        <v>7.5</v>
      </c>
      <c r="H152" s="20">
        <v>3.3</v>
      </c>
      <c r="I152" s="21">
        <v>3.9E-2</v>
      </c>
      <c r="J152" s="20">
        <v>8.5</v>
      </c>
      <c r="K152" s="20">
        <v>8.5</v>
      </c>
    </row>
    <row r="153" spans="1:11" x14ac:dyDescent="0.25">
      <c r="A153" s="3" t="s">
        <v>14</v>
      </c>
      <c r="B153" s="19">
        <v>42549</v>
      </c>
      <c r="C153" s="2" t="s">
        <v>7</v>
      </c>
      <c r="D153" s="20">
        <v>2.8000000000000001E-2</v>
      </c>
      <c r="E153" s="20">
        <v>1E-3</v>
      </c>
      <c r="F153" s="20">
        <v>1.6E-2</v>
      </c>
      <c r="G153" s="20">
        <v>7.2</v>
      </c>
      <c r="H153" s="20">
        <v>5.7</v>
      </c>
      <c r="I153" s="21">
        <v>1.0999999999999999E-2</v>
      </c>
      <c r="J153" s="20">
        <v>9.6999999999999993</v>
      </c>
      <c r="K153" s="20">
        <v>9.6999999999999993</v>
      </c>
    </row>
    <row r="154" spans="1:11" x14ac:dyDescent="0.25">
      <c r="A154" s="3" t="s">
        <v>14</v>
      </c>
      <c r="B154" s="19">
        <v>42563</v>
      </c>
      <c r="C154" s="2" t="s">
        <v>7</v>
      </c>
      <c r="D154" s="20">
        <v>2.7E-2</v>
      </c>
      <c r="E154" s="20">
        <v>1E-3</v>
      </c>
      <c r="F154" s="20">
        <v>2.8000000000000001E-2</v>
      </c>
      <c r="G154" s="20">
        <v>18.899999999999999</v>
      </c>
      <c r="H154" s="20">
        <v>11.6</v>
      </c>
      <c r="I154" s="21">
        <v>6.3E-2</v>
      </c>
      <c r="J154" s="20">
        <v>9</v>
      </c>
      <c r="K154" s="20">
        <v>8.9</v>
      </c>
    </row>
    <row r="155" spans="1:11" x14ac:dyDescent="0.25">
      <c r="A155" s="3" t="s">
        <v>14</v>
      </c>
      <c r="B155" s="19">
        <v>42577</v>
      </c>
      <c r="C155" s="2" t="s">
        <v>7</v>
      </c>
      <c r="D155" s="20">
        <v>2.1000000000000001E-2</v>
      </c>
      <c r="E155" s="20">
        <v>1E-3</v>
      </c>
      <c r="F155" s="20">
        <v>1.9E-2</v>
      </c>
      <c r="G155" s="20">
        <v>14.6</v>
      </c>
      <c r="H155" s="20">
        <v>7.6</v>
      </c>
      <c r="I155" s="21">
        <v>5.0000000000000001E-3</v>
      </c>
      <c r="J155" s="20">
        <v>8.6999999999999993</v>
      </c>
      <c r="K155" s="20">
        <v>9.1</v>
      </c>
    </row>
    <row r="156" spans="1:11" x14ac:dyDescent="0.25">
      <c r="A156" s="3" t="s">
        <v>14</v>
      </c>
      <c r="B156" s="19">
        <v>42591</v>
      </c>
      <c r="C156" s="2" t="s">
        <v>7</v>
      </c>
      <c r="D156" s="20">
        <v>4.8000000000000001E-2</v>
      </c>
      <c r="E156" s="20">
        <v>1.0999999999999999E-2</v>
      </c>
      <c r="F156" s="20">
        <v>0.28000000000000003</v>
      </c>
      <c r="G156" s="20">
        <v>11.4</v>
      </c>
      <c r="H156" s="20">
        <v>10</v>
      </c>
      <c r="I156" s="21">
        <v>0.02</v>
      </c>
      <c r="J156" s="20">
        <v>8.6</v>
      </c>
      <c r="K156" s="20">
        <v>9.1999999999999993</v>
      </c>
    </row>
    <row r="157" spans="1:11" x14ac:dyDescent="0.25">
      <c r="A157" s="3" t="s">
        <v>14</v>
      </c>
      <c r="B157" s="19">
        <v>42608</v>
      </c>
      <c r="C157" s="2" t="s">
        <v>7</v>
      </c>
      <c r="D157" s="20">
        <v>1.2E-2</v>
      </c>
      <c r="E157" s="20">
        <v>8.9999999999999993E-3</v>
      </c>
      <c r="F157" s="20">
        <v>3.5999999999999997E-2</v>
      </c>
      <c r="G157" s="20">
        <v>5.6</v>
      </c>
      <c r="H157" s="20">
        <v>4.8</v>
      </c>
      <c r="I157" s="21">
        <v>8.0000000000000002E-3</v>
      </c>
      <c r="J157" s="20">
        <v>6.7</v>
      </c>
      <c r="K157" s="20">
        <v>6.4</v>
      </c>
    </row>
    <row r="158" spans="1:11" x14ac:dyDescent="0.25">
      <c r="A158" s="3" t="s">
        <v>14</v>
      </c>
      <c r="B158" s="19">
        <v>42622</v>
      </c>
      <c r="C158" s="2" t="s">
        <v>7</v>
      </c>
      <c r="D158" s="20">
        <v>5.0000000000000001E-3</v>
      </c>
      <c r="E158" s="20">
        <v>4.0000000000000001E-3</v>
      </c>
      <c r="F158" s="20">
        <v>0.124</v>
      </c>
      <c r="G158" s="20">
        <v>24.9</v>
      </c>
      <c r="H158" s="20">
        <v>21.6</v>
      </c>
      <c r="I158" s="21">
        <v>6.0999999999999999E-2</v>
      </c>
      <c r="J158" s="20">
        <v>2.1</v>
      </c>
      <c r="K158" s="20">
        <v>3.3</v>
      </c>
    </row>
    <row r="159" spans="1:11" x14ac:dyDescent="0.25">
      <c r="A159" s="3" t="s">
        <v>14</v>
      </c>
      <c r="B159" s="19">
        <v>42650</v>
      </c>
      <c r="C159" s="2" t="s">
        <v>7</v>
      </c>
      <c r="D159" s="20">
        <v>2E-3</v>
      </c>
      <c r="E159" s="20">
        <v>8.9999999999999993E-3</v>
      </c>
      <c r="F159" s="20">
        <v>4.9000000000000002E-2</v>
      </c>
      <c r="G159" s="20">
        <v>29.7</v>
      </c>
      <c r="H159" s="20">
        <v>29.3</v>
      </c>
      <c r="I159" s="21">
        <v>2.3E-2</v>
      </c>
      <c r="J159" s="20">
        <v>6</v>
      </c>
      <c r="K159" s="20">
        <v>5.4</v>
      </c>
    </row>
    <row r="160" spans="1:11" x14ac:dyDescent="0.25">
      <c r="A160" s="3" t="s">
        <v>14</v>
      </c>
      <c r="B160" s="19">
        <v>42665</v>
      </c>
      <c r="C160" s="2" t="s">
        <v>7</v>
      </c>
      <c r="D160" s="20">
        <v>4.9000000000000002E-2</v>
      </c>
      <c r="E160" s="20">
        <v>2E-3</v>
      </c>
      <c r="F160" s="20">
        <v>4.4999999999999998E-2</v>
      </c>
      <c r="G160" s="20">
        <v>8.3000000000000007</v>
      </c>
      <c r="H160" s="20">
        <v>7.2</v>
      </c>
      <c r="I160" s="21">
        <v>8.0000000000000002E-3</v>
      </c>
      <c r="J160" s="20">
        <v>9</v>
      </c>
      <c r="K160" s="20">
        <v>8.1</v>
      </c>
    </row>
    <row r="161" spans="1:11" x14ac:dyDescent="0.25">
      <c r="A161" s="3" t="s">
        <v>14</v>
      </c>
      <c r="B161" s="19">
        <v>42678</v>
      </c>
      <c r="C161" s="2" t="s">
        <v>7</v>
      </c>
      <c r="D161" s="20">
        <v>2.1000000000000001E-2</v>
      </c>
      <c r="E161" s="20">
        <v>1E-3</v>
      </c>
      <c r="F161" s="20">
        <v>3.6999999999999998E-2</v>
      </c>
      <c r="G161" s="20">
        <v>18.899999999999999</v>
      </c>
      <c r="H161" s="20">
        <v>15.9</v>
      </c>
      <c r="I161" s="21">
        <v>1.7000000000000001E-2</v>
      </c>
      <c r="J161" s="20">
        <v>5.2</v>
      </c>
      <c r="K161" s="20">
        <v>5.8</v>
      </c>
    </row>
    <row r="162" spans="1:11" x14ac:dyDescent="0.25">
      <c r="A162" s="3" t="s">
        <v>14</v>
      </c>
      <c r="B162" s="19">
        <v>42692</v>
      </c>
      <c r="C162" s="2" t="s">
        <v>7</v>
      </c>
      <c r="D162" s="20">
        <v>0.01</v>
      </c>
      <c r="E162" s="20">
        <v>4.0000000000000001E-3</v>
      </c>
      <c r="F162" s="20">
        <v>0.84599999999999997</v>
      </c>
      <c r="G162" s="20">
        <v>19.7</v>
      </c>
      <c r="H162" s="20">
        <v>14.3</v>
      </c>
      <c r="I162" s="21">
        <v>2E-3</v>
      </c>
      <c r="J162" s="20">
        <v>5</v>
      </c>
      <c r="K162" s="20">
        <v>5.6</v>
      </c>
    </row>
    <row r="163" spans="1:11" x14ac:dyDescent="0.25">
      <c r="A163" s="3" t="s">
        <v>14</v>
      </c>
      <c r="B163" s="19">
        <v>42817</v>
      </c>
      <c r="C163" s="2" t="s">
        <v>7</v>
      </c>
      <c r="D163" s="20">
        <v>2.1999999999999999E-2</v>
      </c>
      <c r="E163" s="20">
        <v>2.5000000000000001E-2</v>
      </c>
      <c r="F163" s="20">
        <v>2.7E-2</v>
      </c>
      <c r="G163" s="20">
        <v>1.2</v>
      </c>
      <c r="H163" s="20">
        <v>1</v>
      </c>
      <c r="I163" s="21">
        <v>3.0000000000000001E-3</v>
      </c>
      <c r="J163" s="20">
        <v>9.3000000000000007</v>
      </c>
      <c r="K163" s="20">
        <v>14.7</v>
      </c>
    </row>
    <row r="164" spans="1:11" x14ac:dyDescent="0.25">
      <c r="A164" s="3" t="s">
        <v>14</v>
      </c>
      <c r="B164" s="19">
        <v>42831</v>
      </c>
      <c r="C164" s="2" t="s">
        <v>7</v>
      </c>
      <c r="D164" s="20">
        <v>3.1E-2</v>
      </c>
      <c r="E164" s="20">
        <v>7.0000000000000001E-3</v>
      </c>
      <c r="F164" s="20">
        <v>3.1E-2</v>
      </c>
      <c r="G164" s="20">
        <v>14</v>
      </c>
      <c r="H164" s="20">
        <v>12.3</v>
      </c>
      <c r="I164" s="21">
        <v>2.5000000000000001E-2</v>
      </c>
      <c r="J164" s="20">
        <v>10.9</v>
      </c>
      <c r="K164" s="20">
        <v>12.8</v>
      </c>
    </row>
    <row r="165" spans="1:11" x14ac:dyDescent="0.25">
      <c r="A165" s="3" t="s">
        <v>14</v>
      </c>
      <c r="B165" s="19">
        <v>42845</v>
      </c>
      <c r="C165" s="2" t="s">
        <v>7</v>
      </c>
      <c r="D165" s="20">
        <v>5.8999999999999997E-2</v>
      </c>
      <c r="E165" s="20">
        <v>1E-3</v>
      </c>
      <c r="F165" s="20">
        <v>4.0000000000000001E-3</v>
      </c>
      <c r="G165" s="20">
        <v>2.4</v>
      </c>
      <c r="H165" s="20">
        <v>2.2999999999999998</v>
      </c>
      <c r="I165" s="21">
        <v>1.7999999999999999E-2</v>
      </c>
      <c r="J165" s="20">
        <v>10.6</v>
      </c>
      <c r="K165" s="20">
        <v>14.8</v>
      </c>
    </row>
    <row r="166" spans="1:11" x14ac:dyDescent="0.25">
      <c r="A166" s="3" t="s">
        <v>14</v>
      </c>
      <c r="B166" s="19">
        <v>42859</v>
      </c>
      <c r="C166" s="2" t="s">
        <v>7</v>
      </c>
      <c r="D166" s="20">
        <v>7.0999999999999994E-2</v>
      </c>
      <c r="E166" s="20">
        <v>5.0000000000000001E-3</v>
      </c>
      <c r="F166" s="20">
        <v>2.5999999999999999E-2</v>
      </c>
      <c r="G166" s="20">
        <v>5</v>
      </c>
      <c r="H166" s="20">
        <v>3.2</v>
      </c>
      <c r="I166" s="21">
        <v>0.01</v>
      </c>
      <c r="J166" s="20">
        <v>10.6</v>
      </c>
      <c r="K166" s="20">
        <v>15.1</v>
      </c>
    </row>
    <row r="167" spans="1:11" x14ac:dyDescent="0.25">
      <c r="A167" s="3" t="s">
        <v>14</v>
      </c>
      <c r="B167" s="19">
        <v>42872</v>
      </c>
      <c r="C167" s="2" t="s">
        <v>7</v>
      </c>
      <c r="D167" s="20">
        <v>1.7999999999999999E-2</v>
      </c>
      <c r="E167" s="20">
        <v>3.0000000000000001E-3</v>
      </c>
      <c r="F167" s="20">
        <v>0.20699999999999999</v>
      </c>
      <c r="G167" s="20">
        <v>114.2</v>
      </c>
      <c r="H167" s="20">
        <v>94.1</v>
      </c>
      <c r="I167" s="21">
        <v>5.0999999999999997E-2</v>
      </c>
      <c r="J167" s="20">
        <v>7.2</v>
      </c>
      <c r="K167" s="20">
        <v>12.4</v>
      </c>
    </row>
    <row r="168" spans="1:11" x14ac:dyDescent="0.25">
      <c r="A168" s="3" t="s">
        <v>14</v>
      </c>
      <c r="B168" s="19">
        <v>42886</v>
      </c>
      <c r="C168" s="2" t="s">
        <v>7</v>
      </c>
      <c r="D168" s="20">
        <v>9.9000000000000005E-2</v>
      </c>
      <c r="E168" s="20">
        <v>1.2E-2</v>
      </c>
      <c r="F168" s="20">
        <v>0.11700000000000001</v>
      </c>
      <c r="G168" s="20">
        <v>169.3</v>
      </c>
      <c r="H168" s="20">
        <v>125.2</v>
      </c>
      <c r="I168" s="21">
        <v>3.9E-2</v>
      </c>
      <c r="J168" s="20">
        <v>11.5</v>
      </c>
      <c r="K168" s="20">
        <v>19.2</v>
      </c>
    </row>
    <row r="169" spans="1:11" x14ac:dyDescent="0.25">
      <c r="A169" s="3" t="s">
        <v>14</v>
      </c>
      <c r="B169" s="19">
        <v>42900</v>
      </c>
      <c r="C169" s="2" t="s">
        <v>7</v>
      </c>
      <c r="D169" s="20">
        <v>8.1000000000000003E-2</v>
      </c>
      <c r="E169" s="20">
        <v>2.3E-2</v>
      </c>
      <c r="F169" s="20">
        <v>5.8999999999999997E-2</v>
      </c>
      <c r="G169" s="20">
        <v>4.7</v>
      </c>
      <c r="H169" s="20">
        <v>1.3</v>
      </c>
      <c r="I169" s="21">
        <v>0.20799999999999999</v>
      </c>
      <c r="J169" s="20">
        <v>13.1</v>
      </c>
      <c r="K169" s="20">
        <v>12</v>
      </c>
    </row>
    <row r="170" spans="1:11" x14ac:dyDescent="0.25">
      <c r="A170" s="3" t="s">
        <v>14</v>
      </c>
      <c r="B170" s="19">
        <v>42915</v>
      </c>
      <c r="C170" s="2" t="s">
        <v>7</v>
      </c>
      <c r="D170" s="20">
        <v>1.2999999999999999E-2</v>
      </c>
      <c r="E170" s="20">
        <v>7.0000000000000001E-3</v>
      </c>
      <c r="F170" s="20">
        <v>2.7E-2</v>
      </c>
      <c r="G170" s="20">
        <v>12.4</v>
      </c>
      <c r="H170" s="20">
        <v>8.1</v>
      </c>
      <c r="I170" s="21">
        <v>2.8000000000000001E-2</v>
      </c>
      <c r="J170" s="20">
        <v>7.7</v>
      </c>
      <c r="K170" s="20">
        <v>6.7</v>
      </c>
    </row>
    <row r="171" spans="1:11" x14ac:dyDescent="0.25">
      <c r="A171" s="3" t="s">
        <v>14</v>
      </c>
      <c r="B171" s="19">
        <v>42928</v>
      </c>
      <c r="C171" s="2" t="s">
        <v>7</v>
      </c>
      <c r="D171" s="20">
        <v>1.2E-2</v>
      </c>
      <c r="E171" s="20">
        <v>4.0000000000000001E-3</v>
      </c>
      <c r="F171" s="20">
        <v>1.9E-2</v>
      </c>
      <c r="G171" s="20">
        <v>5.6</v>
      </c>
      <c r="H171" s="20">
        <v>1.9</v>
      </c>
      <c r="I171" s="21">
        <v>5.5E-2</v>
      </c>
      <c r="J171" s="20">
        <v>10.4</v>
      </c>
      <c r="K171" s="20">
        <v>7.7</v>
      </c>
    </row>
    <row r="172" spans="1:11" x14ac:dyDescent="0.25">
      <c r="A172" s="3" t="s">
        <v>14</v>
      </c>
      <c r="B172" s="19">
        <v>42944</v>
      </c>
      <c r="C172" s="2" t="s">
        <v>7</v>
      </c>
      <c r="D172" s="20">
        <v>0.01</v>
      </c>
      <c r="E172" s="20">
        <v>3.4000000000000002E-2</v>
      </c>
      <c r="F172" s="20">
        <v>5.6000000000000001E-2</v>
      </c>
      <c r="G172" s="20">
        <v>12.8</v>
      </c>
      <c r="H172" s="20">
        <v>12.2</v>
      </c>
      <c r="I172" s="21">
        <v>1.0999999999999999E-2</v>
      </c>
      <c r="J172" s="20">
        <v>9.6</v>
      </c>
      <c r="K172" s="20">
        <v>8</v>
      </c>
    </row>
    <row r="173" spans="1:11" x14ac:dyDescent="0.25">
      <c r="A173" s="3" t="s">
        <v>14</v>
      </c>
      <c r="B173" s="19">
        <v>42956</v>
      </c>
      <c r="C173" s="2" t="s">
        <v>7</v>
      </c>
      <c r="D173" s="20">
        <v>0.01</v>
      </c>
      <c r="E173" s="20">
        <v>0.114</v>
      </c>
      <c r="F173" s="20">
        <v>0.39600000000000002</v>
      </c>
      <c r="G173" s="20">
        <v>17.600000000000001</v>
      </c>
      <c r="H173" s="20">
        <v>6</v>
      </c>
      <c r="I173" s="21">
        <v>0.70199999999999996</v>
      </c>
      <c r="J173" s="20">
        <v>0</v>
      </c>
      <c r="K173" s="20">
        <v>2.1</v>
      </c>
    </row>
    <row r="174" spans="1:11" x14ac:dyDescent="0.25">
      <c r="A174" s="3" t="s">
        <v>14</v>
      </c>
      <c r="B174" s="19">
        <v>42972</v>
      </c>
      <c r="C174" s="2" t="s">
        <v>7</v>
      </c>
      <c r="D174" s="20">
        <v>0.01</v>
      </c>
      <c r="E174" s="20">
        <v>0.30099999999999999</v>
      </c>
      <c r="F174" s="20">
        <v>1.0469999999999999</v>
      </c>
      <c r="G174" s="20">
        <v>50.8</v>
      </c>
      <c r="H174" s="20">
        <v>24</v>
      </c>
      <c r="I174" s="21">
        <v>2.1999999999999999E-2</v>
      </c>
      <c r="J174" s="20">
        <v>0</v>
      </c>
      <c r="K174" s="20">
        <v>3</v>
      </c>
    </row>
    <row r="175" spans="1:11" x14ac:dyDescent="0.25">
      <c r="A175" s="3" t="s">
        <v>14</v>
      </c>
      <c r="B175" s="19">
        <v>42985</v>
      </c>
      <c r="C175" s="2" t="s">
        <v>7</v>
      </c>
      <c r="D175" s="20">
        <v>0.01</v>
      </c>
      <c r="E175" s="20">
        <v>0.29399999999999998</v>
      </c>
      <c r="F175" s="20">
        <v>0.55900000000000005</v>
      </c>
      <c r="G175" s="20">
        <v>15</v>
      </c>
      <c r="H175" s="20">
        <v>7</v>
      </c>
      <c r="I175" s="21">
        <v>0.40400000000000003</v>
      </c>
      <c r="J175" s="20">
        <v>0.1</v>
      </c>
      <c r="K175" s="20">
        <v>0.9</v>
      </c>
    </row>
    <row r="176" spans="1:11" x14ac:dyDescent="0.25">
      <c r="A176" s="3" t="s">
        <v>14</v>
      </c>
      <c r="B176" s="19">
        <v>43017</v>
      </c>
      <c r="C176" s="2" t="s">
        <v>7</v>
      </c>
      <c r="D176" s="20">
        <v>7.9000000000000001E-2</v>
      </c>
      <c r="E176" s="20">
        <v>2.8000000000000001E-2</v>
      </c>
      <c r="F176" s="20">
        <v>0.03</v>
      </c>
      <c r="G176" s="20">
        <v>0.5</v>
      </c>
      <c r="H176" s="20">
        <v>0.5</v>
      </c>
      <c r="I176" s="21">
        <v>2E-3</v>
      </c>
      <c r="J176" s="20">
        <v>9.1</v>
      </c>
      <c r="K176" s="20">
        <v>7.6</v>
      </c>
    </row>
    <row r="177" spans="1:11" x14ac:dyDescent="0.25">
      <c r="A177" s="3" t="s">
        <v>14</v>
      </c>
      <c r="B177" s="19">
        <v>43027</v>
      </c>
      <c r="C177" s="2" t="s">
        <v>7</v>
      </c>
      <c r="D177" s="20">
        <v>3.5999999999999997E-2</v>
      </c>
      <c r="E177" s="20">
        <v>2.9000000000000001E-2</v>
      </c>
      <c r="F177" s="20">
        <v>3.6999999999999998E-2</v>
      </c>
      <c r="G177" s="20">
        <v>1.3</v>
      </c>
      <c r="H177" s="20">
        <v>0.5</v>
      </c>
      <c r="I177" s="21">
        <v>1.2999999999999999E-2</v>
      </c>
      <c r="J177" s="20">
        <v>8</v>
      </c>
      <c r="K177" s="20">
        <v>7.1</v>
      </c>
    </row>
    <row r="178" spans="1:11" x14ac:dyDescent="0.25">
      <c r="A178" s="3" t="s">
        <v>14</v>
      </c>
      <c r="B178" s="19">
        <v>43045</v>
      </c>
      <c r="C178" s="2" t="s">
        <v>7</v>
      </c>
      <c r="D178" s="20">
        <v>1.0999999999999999E-2</v>
      </c>
      <c r="E178" s="20">
        <v>2.3E-2</v>
      </c>
      <c r="F178" s="20">
        <v>0.14599999999999999</v>
      </c>
      <c r="G178" s="20">
        <v>2</v>
      </c>
      <c r="H178" s="20">
        <v>0.5</v>
      </c>
      <c r="I178" s="21">
        <v>2.9000000000000001E-2</v>
      </c>
      <c r="J178" s="20">
        <v>8.1</v>
      </c>
      <c r="K178" s="20">
        <v>9.1</v>
      </c>
    </row>
    <row r="179" spans="1:11" x14ac:dyDescent="0.25">
      <c r="A179" s="3" t="s">
        <v>14</v>
      </c>
      <c r="B179" s="19">
        <v>43054</v>
      </c>
      <c r="C179" s="2" t="s">
        <v>7</v>
      </c>
      <c r="D179" s="20">
        <v>7.0000000000000001E-3</v>
      </c>
      <c r="E179" s="20">
        <v>4.2999999999999997E-2</v>
      </c>
      <c r="F179" s="20">
        <v>5.7000000000000002E-2</v>
      </c>
      <c r="G179" s="20">
        <v>1.1000000000000001</v>
      </c>
      <c r="H179" s="20">
        <v>0.5</v>
      </c>
      <c r="I179" s="21">
        <v>2E-3</v>
      </c>
      <c r="J179" s="20">
        <v>7.6</v>
      </c>
      <c r="K179" s="20">
        <v>7.2</v>
      </c>
    </row>
    <row r="180" spans="1:11" x14ac:dyDescent="0.25">
      <c r="A180" s="3" t="s">
        <v>14</v>
      </c>
      <c r="B180" s="19">
        <v>43186</v>
      </c>
      <c r="C180" s="2" t="s">
        <v>7</v>
      </c>
      <c r="D180" s="20">
        <v>2.1999999999999999E-2</v>
      </c>
      <c r="E180" s="20">
        <v>3.6999999999999998E-2</v>
      </c>
      <c r="F180" s="20">
        <v>0.03</v>
      </c>
      <c r="G180" s="20">
        <v>2</v>
      </c>
      <c r="H180" s="20">
        <v>1.1000000000000001</v>
      </c>
      <c r="I180" s="21">
        <v>2E-3</v>
      </c>
      <c r="J180" s="20">
        <v>8.3000000000000007</v>
      </c>
      <c r="K180" s="20">
        <v>8.6</v>
      </c>
    </row>
    <row r="181" spans="1:11" x14ac:dyDescent="0.25">
      <c r="A181" s="3" t="s">
        <v>14</v>
      </c>
      <c r="B181" s="19">
        <v>43195</v>
      </c>
      <c r="C181" s="2" t="s">
        <v>7</v>
      </c>
      <c r="D181" s="20">
        <v>1.2E-2</v>
      </c>
      <c r="E181" s="20">
        <v>1.9E-2</v>
      </c>
      <c r="F181" s="20">
        <v>1.4E-2</v>
      </c>
      <c r="G181" s="20">
        <v>2</v>
      </c>
      <c r="H181" s="20">
        <v>0.5</v>
      </c>
      <c r="I181" s="21">
        <v>2E-3</v>
      </c>
      <c r="J181" s="20">
        <v>8.8000000000000007</v>
      </c>
      <c r="K181" s="20">
        <v>8.5</v>
      </c>
    </row>
    <row r="182" spans="1:11" x14ac:dyDescent="0.25">
      <c r="A182" s="3" t="s">
        <v>14</v>
      </c>
      <c r="B182" s="19">
        <v>43201</v>
      </c>
      <c r="C182" s="2" t="s">
        <v>7</v>
      </c>
      <c r="D182" s="20">
        <v>1.4E-2</v>
      </c>
      <c r="E182" s="20">
        <v>1.7999999999999999E-2</v>
      </c>
      <c r="F182" s="20">
        <v>1.9E-2</v>
      </c>
      <c r="G182" s="20">
        <v>1.1000000000000001</v>
      </c>
      <c r="H182" s="20">
        <v>0.5</v>
      </c>
      <c r="I182" s="21">
        <v>2E-3</v>
      </c>
      <c r="J182" s="20">
        <v>8.9</v>
      </c>
      <c r="K182" s="20">
        <v>8.1999999999999993</v>
      </c>
    </row>
    <row r="183" spans="1:11" x14ac:dyDescent="0.25">
      <c r="A183" s="3" t="s">
        <v>14</v>
      </c>
      <c r="B183" s="19">
        <v>43213</v>
      </c>
      <c r="C183" s="2" t="s">
        <v>7</v>
      </c>
      <c r="D183" s="20">
        <v>1.4E-2</v>
      </c>
      <c r="E183" s="20">
        <v>8.9999999999999993E-3</v>
      </c>
      <c r="F183" s="20">
        <v>1.4E-2</v>
      </c>
      <c r="G183" s="20">
        <v>3.9</v>
      </c>
      <c r="H183" s="20">
        <v>0.5</v>
      </c>
      <c r="I183" s="21">
        <v>8.0000000000000002E-3</v>
      </c>
      <c r="J183" s="20">
        <v>8.8000000000000007</v>
      </c>
      <c r="K183" s="20">
        <v>10</v>
      </c>
    </row>
    <row r="184" spans="1:11" x14ac:dyDescent="0.25">
      <c r="A184" s="3" t="s">
        <v>14</v>
      </c>
      <c r="B184" s="19">
        <v>43227</v>
      </c>
      <c r="C184" s="2" t="s">
        <v>7</v>
      </c>
      <c r="D184" s="20">
        <v>2.3E-2</v>
      </c>
      <c r="E184" s="20">
        <v>1.2E-2</v>
      </c>
      <c r="F184" s="20">
        <v>3.9E-2</v>
      </c>
      <c r="G184" s="20">
        <v>4.8</v>
      </c>
      <c r="H184" s="20">
        <v>2.8</v>
      </c>
      <c r="I184" s="21">
        <v>0.08</v>
      </c>
      <c r="J184" s="20">
        <v>8.3000000000000007</v>
      </c>
      <c r="K184" s="20">
        <v>8.8000000000000007</v>
      </c>
    </row>
    <row r="185" spans="1:11" x14ac:dyDescent="0.25">
      <c r="A185" s="3" t="s">
        <v>14</v>
      </c>
      <c r="B185" s="19">
        <v>43243</v>
      </c>
      <c r="C185" s="2" t="s">
        <v>7</v>
      </c>
      <c r="D185" s="20">
        <v>0.03</v>
      </c>
      <c r="E185" s="20">
        <v>0.108</v>
      </c>
      <c r="F185" s="20">
        <v>0.17399999999999999</v>
      </c>
      <c r="G185" s="20">
        <v>9.3000000000000007</v>
      </c>
      <c r="H185" s="20">
        <v>3.5</v>
      </c>
      <c r="I185" s="21">
        <v>0.41299999999999998</v>
      </c>
      <c r="J185" s="20">
        <v>7.2</v>
      </c>
      <c r="K185" s="20">
        <v>8.3000000000000007</v>
      </c>
    </row>
    <row r="186" spans="1:11" x14ac:dyDescent="0.25">
      <c r="A186" s="3" t="s">
        <v>14</v>
      </c>
      <c r="B186" s="19">
        <v>43257</v>
      </c>
      <c r="C186" s="2" t="s">
        <v>7</v>
      </c>
      <c r="D186" s="20">
        <v>1.7000000000000001E-2</v>
      </c>
      <c r="E186" s="20">
        <v>5.0000000000000001E-3</v>
      </c>
      <c r="F186" s="20">
        <v>0.04</v>
      </c>
      <c r="G186" s="20">
        <v>11.1</v>
      </c>
      <c r="H186" s="20">
        <v>6.1</v>
      </c>
      <c r="I186" s="21">
        <v>6.2E-2</v>
      </c>
      <c r="J186" s="20">
        <v>8</v>
      </c>
      <c r="K186" s="20">
        <v>9.6</v>
      </c>
    </row>
    <row r="187" spans="1:11" x14ac:dyDescent="0.25">
      <c r="A187" s="3" t="s">
        <v>14</v>
      </c>
      <c r="B187" s="19">
        <v>43271</v>
      </c>
      <c r="C187" s="2" t="s">
        <v>7</v>
      </c>
      <c r="D187" s="20">
        <v>3.9E-2</v>
      </c>
      <c r="E187" s="20">
        <v>2.5000000000000001E-2</v>
      </c>
      <c r="F187" s="20">
        <v>0.112</v>
      </c>
      <c r="G187" s="20">
        <v>50.2</v>
      </c>
      <c r="H187" s="20">
        <v>41.1</v>
      </c>
      <c r="I187" s="21">
        <v>7.6999999999999999E-2</v>
      </c>
      <c r="J187" s="20">
        <v>8.8000000000000007</v>
      </c>
      <c r="K187" s="20">
        <v>11</v>
      </c>
    </row>
    <row r="188" spans="1:11" x14ac:dyDescent="0.25">
      <c r="A188" s="3" t="s">
        <v>14</v>
      </c>
      <c r="B188" s="19">
        <v>43278</v>
      </c>
      <c r="C188" s="2" t="s">
        <v>7</v>
      </c>
      <c r="D188" s="20">
        <v>4.9000000000000002E-2</v>
      </c>
      <c r="E188" s="20">
        <v>4.0000000000000001E-3</v>
      </c>
      <c r="F188" s="20">
        <v>6.0000000000000001E-3</v>
      </c>
      <c r="G188" s="20">
        <v>0.5</v>
      </c>
      <c r="H188" s="20">
        <v>0.5</v>
      </c>
      <c r="I188" s="21">
        <v>1.0999999999999999E-2</v>
      </c>
      <c r="J188" s="20">
        <v>14.4</v>
      </c>
      <c r="K188" s="20">
        <v>14.8</v>
      </c>
    </row>
    <row r="189" spans="1:11" x14ac:dyDescent="0.25">
      <c r="A189" s="3" t="s">
        <v>14</v>
      </c>
      <c r="B189" s="19">
        <v>43283</v>
      </c>
      <c r="C189" s="2" t="s">
        <v>7</v>
      </c>
      <c r="D189" s="20">
        <v>8.4000000000000005E-2</v>
      </c>
      <c r="E189" s="20">
        <v>3.6999999999999998E-2</v>
      </c>
      <c r="F189" s="20">
        <v>7.2999999999999995E-2</v>
      </c>
      <c r="G189" s="20">
        <v>34.1</v>
      </c>
      <c r="H189" s="20">
        <v>28.2</v>
      </c>
      <c r="I189" s="21">
        <v>1.2E-2</v>
      </c>
      <c r="J189" s="20">
        <v>10.4</v>
      </c>
      <c r="K189" s="20">
        <v>10.9</v>
      </c>
    </row>
    <row r="190" spans="1:11" x14ac:dyDescent="0.25">
      <c r="A190" s="3" t="s">
        <v>14</v>
      </c>
      <c r="B190" s="19">
        <v>43299</v>
      </c>
      <c r="C190" s="2" t="s">
        <v>7</v>
      </c>
      <c r="D190" s="20">
        <v>0.02</v>
      </c>
      <c r="E190" s="20">
        <v>2E-3</v>
      </c>
      <c r="F190" s="20">
        <v>2.5000000000000001E-2</v>
      </c>
      <c r="G190" s="20">
        <v>11.7</v>
      </c>
      <c r="H190" s="20">
        <v>7.7</v>
      </c>
      <c r="I190" s="21">
        <v>9.4E-2</v>
      </c>
      <c r="J190" s="20">
        <v>10.6</v>
      </c>
      <c r="K190" s="20">
        <v>11.7</v>
      </c>
    </row>
    <row r="191" spans="1:11" x14ac:dyDescent="0.25">
      <c r="A191" s="3" t="s">
        <v>14</v>
      </c>
      <c r="B191" s="19">
        <v>43313</v>
      </c>
      <c r="C191" s="2" t="s">
        <v>7</v>
      </c>
      <c r="D191" s="20">
        <v>1.2E-2</v>
      </c>
      <c r="E191" s="20">
        <v>2.7E-2</v>
      </c>
      <c r="F191" s="20">
        <v>6.6000000000000003E-2</v>
      </c>
      <c r="G191" s="20">
        <v>17.600000000000001</v>
      </c>
      <c r="H191" s="20">
        <v>13.7</v>
      </c>
      <c r="I191" s="21">
        <v>0.13500000000000001</v>
      </c>
      <c r="J191" s="20">
        <v>8.1999999999999993</v>
      </c>
      <c r="K191" s="20">
        <v>9.6999999999999993</v>
      </c>
    </row>
    <row r="192" spans="1:11" x14ac:dyDescent="0.25">
      <c r="A192" s="3" t="s">
        <v>14</v>
      </c>
      <c r="B192" s="19">
        <v>43327</v>
      </c>
      <c r="C192" s="2" t="s">
        <v>7</v>
      </c>
      <c r="D192" s="20">
        <v>2.1999999999999999E-2</v>
      </c>
      <c r="E192" s="20">
        <v>2.3E-2</v>
      </c>
      <c r="F192" s="20">
        <v>6.6000000000000003E-2</v>
      </c>
      <c r="G192" s="20">
        <v>25.7</v>
      </c>
      <c r="H192" s="20">
        <v>19.8</v>
      </c>
      <c r="I192" s="21">
        <v>0.20599999999999999</v>
      </c>
      <c r="J192" s="20">
        <v>7.5</v>
      </c>
      <c r="K192" s="20">
        <v>8.6999999999999993</v>
      </c>
    </row>
    <row r="193" spans="1:11" x14ac:dyDescent="0.25">
      <c r="A193" s="3" t="s">
        <v>14</v>
      </c>
      <c r="B193" s="19">
        <v>43340</v>
      </c>
      <c r="C193" s="2" t="s">
        <v>7</v>
      </c>
      <c r="D193" s="20">
        <v>1.2E-2</v>
      </c>
      <c r="E193" s="20">
        <v>2E-3</v>
      </c>
      <c r="F193" s="20">
        <v>1.4E-2</v>
      </c>
      <c r="G193" s="20">
        <v>8.6</v>
      </c>
      <c r="H193" s="20">
        <v>2.2999999999999998</v>
      </c>
      <c r="I193" s="21">
        <v>2E-3</v>
      </c>
      <c r="J193" s="20">
        <v>9.8000000000000007</v>
      </c>
      <c r="K193" s="20">
        <v>9.9</v>
      </c>
    </row>
    <row r="194" spans="1:11" x14ac:dyDescent="0.25">
      <c r="A194" s="3" t="s">
        <v>14</v>
      </c>
      <c r="B194" s="19">
        <v>43354</v>
      </c>
      <c r="C194" s="2" t="s">
        <v>7</v>
      </c>
      <c r="D194" s="20">
        <v>4.2999999999999997E-2</v>
      </c>
      <c r="E194" s="20">
        <v>1E-3</v>
      </c>
      <c r="F194" s="20">
        <v>0.02</v>
      </c>
      <c r="G194" s="20">
        <v>10.7</v>
      </c>
      <c r="H194" s="20">
        <v>6.8</v>
      </c>
      <c r="I194" s="21">
        <v>0.02</v>
      </c>
      <c r="J194" s="20">
        <v>10.3</v>
      </c>
      <c r="K194" s="20">
        <v>8.9</v>
      </c>
    </row>
    <row r="195" spans="1:11" x14ac:dyDescent="0.25">
      <c r="A195" s="3" t="s">
        <v>14</v>
      </c>
      <c r="B195" s="19">
        <v>43369</v>
      </c>
      <c r="C195" s="2" t="s">
        <v>7</v>
      </c>
      <c r="D195" s="20">
        <v>3.6999999999999998E-2</v>
      </c>
      <c r="E195" s="20">
        <v>2E-3</v>
      </c>
      <c r="F195" s="20">
        <v>1.7999999999999999E-2</v>
      </c>
      <c r="G195" s="20">
        <v>10.7</v>
      </c>
      <c r="H195" s="20">
        <v>8.6999999999999993</v>
      </c>
      <c r="I195" s="21">
        <v>2E-3</v>
      </c>
      <c r="J195" s="20">
        <v>7.2</v>
      </c>
      <c r="K195" s="20">
        <v>7.8</v>
      </c>
    </row>
    <row r="196" spans="1:11" x14ac:dyDescent="0.25">
      <c r="A196" s="3" t="s">
        <v>14</v>
      </c>
      <c r="B196" s="19">
        <v>43384</v>
      </c>
      <c r="C196" s="2" t="s">
        <v>7</v>
      </c>
      <c r="D196" s="20">
        <v>4.2999999999999997E-2</v>
      </c>
      <c r="E196" s="20">
        <v>2E-3</v>
      </c>
      <c r="F196" s="20">
        <v>1.4E-2</v>
      </c>
      <c r="G196" s="20">
        <v>4.5999999999999996</v>
      </c>
      <c r="H196" s="20">
        <v>3.4</v>
      </c>
      <c r="I196" s="21">
        <v>1.7999999999999999E-2</v>
      </c>
      <c r="J196" s="20">
        <v>8.6999999999999993</v>
      </c>
      <c r="K196" s="20">
        <v>9.1</v>
      </c>
    </row>
    <row r="197" spans="1:11" x14ac:dyDescent="0.25">
      <c r="A197" s="3" t="s">
        <v>14</v>
      </c>
      <c r="B197" s="19">
        <v>43396</v>
      </c>
      <c r="C197" s="2" t="s">
        <v>7</v>
      </c>
      <c r="D197" s="20">
        <v>4.8000000000000001E-2</v>
      </c>
      <c r="E197" s="20">
        <v>1E-3</v>
      </c>
      <c r="F197" s="20">
        <v>3.2000000000000001E-2</v>
      </c>
      <c r="G197" s="20">
        <v>76.8</v>
      </c>
      <c r="H197" s="20">
        <v>46.7</v>
      </c>
      <c r="I197" s="21">
        <v>1.6E-2</v>
      </c>
      <c r="J197" s="20">
        <v>7.8</v>
      </c>
      <c r="K197" s="20">
        <v>8.1999999999999993</v>
      </c>
    </row>
    <row r="198" spans="1:11" x14ac:dyDescent="0.25">
      <c r="A198" s="3" t="s">
        <v>14</v>
      </c>
      <c r="B198" s="19">
        <v>43403</v>
      </c>
      <c r="C198" s="2" t="s">
        <v>7</v>
      </c>
      <c r="D198" s="20">
        <v>2.4E-2</v>
      </c>
      <c r="E198" s="20">
        <v>1E-3</v>
      </c>
      <c r="F198" s="20">
        <v>2.1000000000000001E-2</v>
      </c>
      <c r="G198" s="20">
        <v>26.2</v>
      </c>
      <c r="H198" s="20">
        <v>18.5</v>
      </c>
      <c r="I198" s="21">
        <v>3.0000000000000001E-3</v>
      </c>
      <c r="J198" s="20">
        <v>7.5</v>
      </c>
      <c r="K198" s="20">
        <v>7.8</v>
      </c>
    </row>
    <row r="199" spans="1:11" x14ac:dyDescent="0.25">
      <c r="A199" s="3" t="s">
        <v>14</v>
      </c>
      <c r="B199" s="19">
        <v>43418</v>
      </c>
      <c r="C199" s="2" t="s">
        <v>7</v>
      </c>
      <c r="D199" s="20">
        <v>2.5000000000000001E-2</v>
      </c>
      <c r="E199" s="20">
        <v>7.0000000000000001E-3</v>
      </c>
      <c r="F199" s="20">
        <v>7.0000000000000007E-2</v>
      </c>
      <c r="G199" s="20">
        <v>199.4</v>
      </c>
      <c r="H199" s="20">
        <v>142.1</v>
      </c>
      <c r="I199" s="21">
        <v>4.1000000000000002E-2</v>
      </c>
      <c r="J199" s="20">
        <v>6.4</v>
      </c>
      <c r="K199" s="20">
        <v>7.9</v>
      </c>
    </row>
    <row r="200" spans="1:11" x14ac:dyDescent="0.25">
      <c r="A200" s="3" t="s">
        <v>14</v>
      </c>
      <c r="B200" s="19">
        <v>42166</v>
      </c>
      <c r="C200" s="6" t="s">
        <v>8</v>
      </c>
      <c r="D200" s="20">
        <v>0.10299999999999999</v>
      </c>
      <c r="E200" s="20">
        <v>0.316</v>
      </c>
      <c r="F200" s="20">
        <v>0.35199999999999998</v>
      </c>
      <c r="G200" s="20">
        <v>35.700000000000003</v>
      </c>
      <c r="H200" s="20">
        <v>25.3</v>
      </c>
      <c r="I200" s="21">
        <v>0.2019</v>
      </c>
      <c r="J200" s="20">
        <v>7.9</v>
      </c>
      <c r="K200" s="20">
        <v>9.3000000000000007</v>
      </c>
    </row>
    <row r="201" spans="1:11" x14ac:dyDescent="0.25">
      <c r="A201" s="3" t="s">
        <v>14</v>
      </c>
      <c r="B201" s="19">
        <v>42200</v>
      </c>
      <c r="C201" s="6" t="s">
        <v>8</v>
      </c>
      <c r="D201" s="20">
        <v>3.2000000000000001E-2</v>
      </c>
      <c r="E201" s="20">
        <v>2.8000000000000001E-2</v>
      </c>
      <c r="F201" s="20">
        <v>4.4999999999999998E-2</v>
      </c>
      <c r="G201" s="20">
        <v>74.7</v>
      </c>
      <c r="H201" s="20">
        <v>60.7</v>
      </c>
      <c r="I201" s="21">
        <v>0.31719999999999998</v>
      </c>
      <c r="J201" s="20">
        <v>1.8</v>
      </c>
      <c r="K201" s="20">
        <v>4.3</v>
      </c>
    </row>
    <row r="202" spans="1:11" x14ac:dyDescent="0.25">
      <c r="A202" s="3" t="s">
        <v>14</v>
      </c>
      <c r="B202" s="19">
        <v>42233</v>
      </c>
      <c r="C202" s="6" t="s">
        <v>8</v>
      </c>
      <c r="D202" s="20">
        <v>4.1000000000000002E-2</v>
      </c>
      <c r="E202" s="20">
        <v>5.5E-2</v>
      </c>
      <c r="F202" s="20">
        <v>0.154</v>
      </c>
      <c r="G202" s="20">
        <v>17</v>
      </c>
      <c r="H202" s="20">
        <v>14</v>
      </c>
      <c r="I202" s="21">
        <v>0.17510000000000001</v>
      </c>
      <c r="J202" s="20">
        <v>3.4</v>
      </c>
      <c r="K202" s="20">
        <v>4.5</v>
      </c>
    </row>
    <row r="203" spans="1:11" x14ac:dyDescent="0.25">
      <c r="A203" s="3" t="s">
        <v>14</v>
      </c>
      <c r="B203" s="19">
        <v>42238</v>
      </c>
      <c r="C203" s="6" t="s">
        <v>8</v>
      </c>
      <c r="D203" s="20">
        <v>2.5999999999999999E-2</v>
      </c>
      <c r="E203" s="20">
        <v>3.0000000000000001E-3</v>
      </c>
      <c r="F203" s="20">
        <v>4.1000000000000002E-2</v>
      </c>
      <c r="G203" s="20">
        <v>11.3</v>
      </c>
      <c r="H203" s="20">
        <v>6</v>
      </c>
      <c r="I203" s="21">
        <v>7.6300000000000007E-2</v>
      </c>
      <c r="J203" s="20">
        <v>5.6</v>
      </c>
      <c r="K203" s="20">
        <v>6.7</v>
      </c>
    </row>
    <row r="204" spans="1:11" x14ac:dyDescent="0.25">
      <c r="A204" s="3" t="s">
        <v>14</v>
      </c>
      <c r="B204" s="19">
        <v>42244</v>
      </c>
      <c r="C204" s="6" t="s">
        <v>8</v>
      </c>
      <c r="D204" s="20">
        <v>0.254</v>
      </c>
      <c r="E204" s="20">
        <v>0.10199999999999999</v>
      </c>
      <c r="F204" s="20">
        <v>0.23499999999999999</v>
      </c>
      <c r="G204" s="20">
        <v>42.1</v>
      </c>
      <c r="H204" s="20">
        <v>35.299999999999997</v>
      </c>
      <c r="I204" s="21">
        <v>0.2145</v>
      </c>
      <c r="J204" s="20">
        <v>4.2</v>
      </c>
      <c r="K204" s="20">
        <v>4.9000000000000004</v>
      </c>
    </row>
    <row r="205" spans="1:11" x14ac:dyDescent="0.25">
      <c r="A205" s="3" t="s">
        <v>14</v>
      </c>
      <c r="B205" s="19">
        <v>42277</v>
      </c>
      <c r="C205" s="6" t="s">
        <v>8</v>
      </c>
      <c r="D205" s="20">
        <v>1.7999999999999999E-2</v>
      </c>
      <c r="E205" s="20">
        <v>5.0000000000000001E-3</v>
      </c>
      <c r="F205" s="20">
        <v>2E-3</v>
      </c>
      <c r="G205" s="20">
        <v>0.5</v>
      </c>
      <c r="H205" s="20">
        <v>0.5</v>
      </c>
      <c r="I205" s="21">
        <v>1.8599999999999998E-2</v>
      </c>
      <c r="J205" s="20">
        <v>10.9</v>
      </c>
      <c r="K205" s="20">
        <v>13.3</v>
      </c>
    </row>
    <row r="206" spans="1:11" x14ac:dyDescent="0.25">
      <c r="A206" s="3" t="s">
        <v>14</v>
      </c>
      <c r="B206" s="19">
        <v>42301</v>
      </c>
      <c r="C206" s="6" t="s">
        <v>8</v>
      </c>
      <c r="D206" s="20">
        <v>0.03</v>
      </c>
      <c r="E206" s="20">
        <v>1E-3</v>
      </c>
      <c r="F206" s="20">
        <v>3.3000000000000002E-2</v>
      </c>
      <c r="G206" s="20">
        <v>4.0999999999999996</v>
      </c>
      <c r="H206" s="20">
        <v>2.9</v>
      </c>
      <c r="I206" s="21">
        <v>2.2499999999999999E-2</v>
      </c>
      <c r="J206" s="20">
        <v>8.6999999999999993</v>
      </c>
      <c r="K206" s="20">
        <v>9.6999999999999993</v>
      </c>
    </row>
    <row r="207" spans="1:11" x14ac:dyDescent="0.25">
      <c r="A207" s="3" t="s">
        <v>14</v>
      </c>
      <c r="B207" s="19">
        <v>42305</v>
      </c>
      <c r="C207" s="6" t="s">
        <v>8</v>
      </c>
      <c r="D207" s="20">
        <v>3.7999999999999999E-2</v>
      </c>
      <c r="E207" s="20">
        <v>2E-3</v>
      </c>
      <c r="F207" s="20">
        <v>1.6E-2</v>
      </c>
      <c r="G207" s="20">
        <v>2.5</v>
      </c>
      <c r="H207" s="20">
        <v>1.5</v>
      </c>
      <c r="I207" s="21">
        <v>2E-3</v>
      </c>
      <c r="J207" s="20">
        <v>10.4</v>
      </c>
      <c r="K207" s="20">
        <v>11.6</v>
      </c>
    </row>
    <row r="208" spans="1:11" x14ac:dyDescent="0.25">
      <c r="A208" s="3" t="s">
        <v>14</v>
      </c>
      <c r="B208" s="19">
        <v>42320</v>
      </c>
      <c r="C208" s="6" t="s">
        <v>8</v>
      </c>
      <c r="D208" s="20">
        <v>5.8000000000000003E-2</v>
      </c>
      <c r="E208" s="20">
        <v>5.0000000000000001E-3</v>
      </c>
      <c r="F208" s="20">
        <v>2.5999999999999999E-2</v>
      </c>
      <c r="G208" s="20">
        <v>4.8</v>
      </c>
      <c r="H208" s="20">
        <v>3.8</v>
      </c>
      <c r="I208" s="21">
        <v>1.7299999999999999E-2</v>
      </c>
      <c r="J208" s="20">
        <v>12.5</v>
      </c>
      <c r="K208" s="20">
        <v>10</v>
      </c>
    </row>
    <row r="209" spans="1:11" x14ac:dyDescent="0.25">
      <c r="A209" s="3" t="s">
        <v>14</v>
      </c>
      <c r="B209" s="19">
        <v>42325</v>
      </c>
      <c r="C209" s="6" t="s">
        <v>8</v>
      </c>
      <c r="D209" s="20">
        <v>0.109</v>
      </c>
      <c r="E209" s="20">
        <v>2.5000000000000001E-2</v>
      </c>
      <c r="F209" s="20">
        <v>6.9000000000000006E-2</v>
      </c>
      <c r="G209" s="20">
        <v>39</v>
      </c>
      <c r="H209" s="20">
        <v>33</v>
      </c>
      <c r="I209" s="21">
        <v>2E-3</v>
      </c>
      <c r="J209" s="20">
        <v>11</v>
      </c>
      <c r="K209" s="20">
        <v>9.5</v>
      </c>
    </row>
    <row r="210" spans="1:11" x14ac:dyDescent="0.25">
      <c r="A210" s="3" t="s">
        <v>14</v>
      </c>
      <c r="B210" s="19">
        <v>42326</v>
      </c>
      <c r="C210" s="6" t="s">
        <v>8</v>
      </c>
      <c r="D210" s="20">
        <v>0.127</v>
      </c>
      <c r="E210" s="20">
        <v>2.4E-2</v>
      </c>
      <c r="F210" s="20">
        <v>0.22900000000000001</v>
      </c>
      <c r="G210" s="20">
        <v>43.9</v>
      </c>
      <c r="H210" s="20">
        <v>25.4</v>
      </c>
      <c r="I210" s="21">
        <v>3.7000000000000002E-3</v>
      </c>
      <c r="J210" s="20">
        <v>10.199999999999999</v>
      </c>
      <c r="K210" s="20">
        <v>10.8</v>
      </c>
    </row>
    <row r="211" spans="1:11" x14ac:dyDescent="0.25">
      <c r="A211" s="3" t="s">
        <v>14</v>
      </c>
      <c r="B211" s="19">
        <v>42479</v>
      </c>
      <c r="C211" s="6" t="s">
        <v>8</v>
      </c>
      <c r="D211" s="20">
        <v>3.9E-2</v>
      </c>
      <c r="E211" s="20">
        <v>3.0000000000000001E-3</v>
      </c>
      <c r="F211" s="20">
        <v>1.6E-2</v>
      </c>
      <c r="G211" s="20">
        <v>4.4000000000000004</v>
      </c>
      <c r="H211" s="20">
        <v>5.6</v>
      </c>
      <c r="I211" s="21">
        <v>3.8E-3</v>
      </c>
      <c r="J211" s="20">
        <v>9.6</v>
      </c>
      <c r="K211" s="20">
        <v>7.8</v>
      </c>
    </row>
    <row r="212" spans="1:11" x14ac:dyDescent="0.25">
      <c r="A212" s="3" t="s">
        <v>14</v>
      </c>
      <c r="B212" s="19">
        <v>42485</v>
      </c>
      <c r="C212" s="6" t="s">
        <v>8</v>
      </c>
      <c r="D212" s="20">
        <v>6.4000000000000001E-2</v>
      </c>
      <c r="E212" s="20">
        <v>0.02</v>
      </c>
      <c r="F212" s="20">
        <v>5.7000000000000002E-2</v>
      </c>
      <c r="G212" s="20">
        <v>22.9</v>
      </c>
      <c r="H212" s="20">
        <v>19.899999999999999</v>
      </c>
      <c r="I212" s="21">
        <v>4.0800000000000003E-2</v>
      </c>
      <c r="J212" s="20">
        <v>9.8000000000000007</v>
      </c>
      <c r="K212" s="20">
        <v>10</v>
      </c>
    </row>
    <row r="213" spans="1:11" x14ac:dyDescent="0.25">
      <c r="A213" s="3" t="s">
        <v>14</v>
      </c>
      <c r="B213" s="19">
        <v>42490</v>
      </c>
      <c r="C213" s="6" t="s">
        <v>8</v>
      </c>
      <c r="D213" s="20">
        <v>0.14000000000000001</v>
      </c>
      <c r="E213" s="20">
        <v>0.14299999999999999</v>
      </c>
      <c r="F213" s="20">
        <v>0.36</v>
      </c>
      <c r="G213" s="20">
        <v>108</v>
      </c>
      <c r="H213" s="20">
        <v>93</v>
      </c>
      <c r="I213" s="21">
        <v>8.4900000000000003E-2</v>
      </c>
      <c r="J213" s="20">
        <v>4.5999999999999996</v>
      </c>
      <c r="K213" s="20">
        <v>7.8</v>
      </c>
    </row>
    <row r="214" spans="1:11" x14ac:dyDescent="0.25">
      <c r="A214" s="3" t="s">
        <v>14</v>
      </c>
      <c r="B214" s="19">
        <v>42500</v>
      </c>
      <c r="C214" s="6" t="s">
        <v>8</v>
      </c>
      <c r="D214" s="20">
        <v>5.2999999999999999E-2</v>
      </c>
      <c r="E214" s="20">
        <v>1E-3</v>
      </c>
      <c r="F214" s="20">
        <v>3.4000000000000002E-2</v>
      </c>
      <c r="G214" s="20">
        <v>9.9</v>
      </c>
      <c r="H214" s="20">
        <v>8.6</v>
      </c>
      <c r="I214" s="21">
        <v>7.1000000000000004E-3</v>
      </c>
      <c r="J214" s="20">
        <v>8.1999999999999993</v>
      </c>
      <c r="K214" s="20">
        <v>7.7</v>
      </c>
    </row>
    <row r="215" spans="1:11" x14ac:dyDescent="0.25">
      <c r="A215" s="3" t="s">
        <v>14</v>
      </c>
      <c r="B215" s="19">
        <v>42517</v>
      </c>
      <c r="C215" s="6" t="s">
        <v>8</v>
      </c>
      <c r="D215" s="20">
        <v>3.2000000000000001E-2</v>
      </c>
      <c r="E215" s="20">
        <v>1E-3</v>
      </c>
      <c r="F215" s="20">
        <v>7.4999999999999997E-2</v>
      </c>
      <c r="G215" s="20">
        <v>10.7</v>
      </c>
      <c r="H215" s="20">
        <v>4.7</v>
      </c>
      <c r="I215" s="21">
        <v>2E-3</v>
      </c>
      <c r="J215" s="20">
        <v>11.6</v>
      </c>
      <c r="K215" s="20">
        <v>11.6</v>
      </c>
    </row>
    <row r="216" spans="1:11" x14ac:dyDescent="0.25">
      <c r="A216" s="3" t="s">
        <v>14</v>
      </c>
      <c r="B216" s="19">
        <v>42520</v>
      </c>
      <c r="C216" s="6" t="s">
        <v>8</v>
      </c>
      <c r="D216" s="20">
        <v>0.03</v>
      </c>
      <c r="E216" s="20">
        <v>1E-3</v>
      </c>
      <c r="F216" s="20">
        <v>2.3E-2</v>
      </c>
      <c r="G216" s="20">
        <v>1</v>
      </c>
      <c r="H216" s="20">
        <v>1</v>
      </c>
      <c r="I216" s="21">
        <v>2E-3</v>
      </c>
      <c r="J216" s="20">
        <v>12.5</v>
      </c>
      <c r="K216" s="20">
        <v>9.8000000000000007</v>
      </c>
    </row>
    <row r="217" spans="1:11" x14ac:dyDescent="0.25">
      <c r="A217" s="3" t="s">
        <v>14</v>
      </c>
      <c r="B217" s="19">
        <v>42535</v>
      </c>
      <c r="C217" s="6" t="s">
        <v>8</v>
      </c>
      <c r="D217" s="20">
        <v>5.0999999999999997E-2</v>
      </c>
      <c r="E217" s="20">
        <v>1E-3</v>
      </c>
      <c r="F217" s="20">
        <v>9.8000000000000004E-2</v>
      </c>
      <c r="G217" s="20">
        <v>26.9</v>
      </c>
      <c r="H217" s="20">
        <v>24.8</v>
      </c>
      <c r="I217" s="21">
        <v>2E-3</v>
      </c>
      <c r="J217" s="20">
        <v>10.7</v>
      </c>
      <c r="K217" s="20">
        <v>11.2</v>
      </c>
    </row>
    <row r="218" spans="1:11" x14ac:dyDescent="0.25">
      <c r="A218" s="3" t="s">
        <v>14</v>
      </c>
      <c r="B218" s="19">
        <v>42571</v>
      </c>
      <c r="C218" s="6" t="s">
        <v>8</v>
      </c>
      <c r="D218" s="20">
        <v>4.2999999999999997E-2</v>
      </c>
      <c r="E218" s="20">
        <v>1E-3</v>
      </c>
      <c r="F218" s="20">
        <v>5.3999999999999999E-2</v>
      </c>
      <c r="G218" s="20">
        <v>20.100000000000001</v>
      </c>
      <c r="H218" s="20">
        <v>13.2</v>
      </c>
      <c r="I218" s="21">
        <v>2E-3</v>
      </c>
      <c r="J218" s="20">
        <v>9.1</v>
      </c>
      <c r="K218" s="20">
        <v>9.1999999999999993</v>
      </c>
    </row>
    <row r="219" spans="1:11" x14ac:dyDescent="0.25">
      <c r="A219" s="3" t="s">
        <v>14</v>
      </c>
      <c r="B219" s="19">
        <v>42583</v>
      </c>
      <c r="C219" s="6" t="s">
        <v>8</v>
      </c>
      <c r="D219" s="20">
        <v>0.09</v>
      </c>
      <c r="E219" s="20">
        <v>1E-3</v>
      </c>
      <c r="F219" s="20">
        <v>4.7E-2</v>
      </c>
      <c r="G219" s="20">
        <v>17</v>
      </c>
      <c r="H219" s="20">
        <v>16</v>
      </c>
      <c r="I219" s="21">
        <v>1.3899999999999999E-2</v>
      </c>
      <c r="J219" s="20">
        <v>9.3000000000000007</v>
      </c>
      <c r="K219" s="20">
        <v>9.4</v>
      </c>
    </row>
    <row r="220" spans="1:11" x14ac:dyDescent="0.25">
      <c r="A220" s="3" t="s">
        <v>14</v>
      </c>
      <c r="B220" s="19">
        <v>42584</v>
      </c>
      <c r="C220" s="6" t="s">
        <v>8</v>
      </c>
      <c r="D220" s="20">
        <v>0.111</v>
      </c>
      <c r="E220" s="20">
        <v>5.0000000000000001E-3</v>
      </c>
      <c r="F220" s="20">
        <v>0.126</v>
      </c>
      <c r="G220" s="20">
        <v>8.9</v>
      </c>
      <c r="H220" s="20">
        <v>8.3000000000000007</v>
      </c>
      <c r="I220" s="21">
        <v>2.8999999999999998E-3</v>
      </c>
      <c r="J220" s="20">
        <v>9.4</v>
      </c>
      <c r="K220" s="20">
        <v>9.8000000000000007</v>
      </c>
    </row>
    <row r="221" spans="1:11" x14ac:dyDescent="0.25">
      <c r="A221" s="3" t="s">
        <v>14</v>
      </c>
      <c r="B221" s="19">
        <v>42592</v>
      </c>
      <c r="C221" s="6" t="s">
        <v>8</v>
      </c>
      <c r="D221" s="20">
        <v>8.2000000000000003E-2</v>
      </c>
      <c r="E221" s="20">
        <v>0.11700000000000001</v>
      </c>
      <c r="F221" s="20">
        <v>0.22</v>
      </c>
      <c r="G221" s="20">
        <v>56</v>
      </c>
      <c r="H221" s="20">
        <v>51.3</v>
      </c>
      <c r="I221" s="21">
        <v>0.1103</v>
      </c>
      <c r="J221" s="20">
        <v>3.5</v>
      </c>
      <c r="K221" s="20">
        <v>5.0999999999999996</v>
      </c>
    </row>
    <row r="222" spans="1:11" x14ac:dyDescent="0.25">
      <c r="A222" s="3" t="s">
        <v>14</v>
      </c>
      <c r="B222" s="19">
        <v>42629</v>
      </c>
      <c r="C222" s="6" t="s">
        <v>8</v>
      </c>
      <c r="D222" s="20">
        <v>6.7000000000000004E-2</v>
      </c>
      <c r="E222" s="20">
        <v>1.6E-2</v>
      </c>
      <c r="F222" s="20">
        <v>3.9E-2</v>
      </c>
      <c r="G222" s="20">
        <v>8</v>
      </c>
      <c r="H222" s="20">
        <v>6.8</v>
      </c>
      <c r="I222" s="21">
        <v>3.2000000000000001E-2</v>
      </c>
      <c r="J222" s="20">
        <v>7.8</v>
      </c>
      <c r="K222" s="20">
        <v>6.2</v>
      </c>
    </row>
    <row r="223" spans="1:11" x14ac:dyDescent="0.25">
      <c r="A223" s="3" t="s">
        <v>14</v>
      </c>
      <c r="B223" s="19">
        <v>42637</v>
      </c>
      <c r="C223" s="6" t="s">
        <v>8</v>
      </c>
      <c r="D223" s="20">
        <v>9.6000000000000002E-2</v>
      </c>
      <c r="E223" s="20">
        <v>2.3E-2</v>
      </c>
      <c r="F223" s="20">
        <v>0.21199999999999999</v>
      </c>
      <c r="G223" s="20">
        <v>12.3</v>
      </c>
      <c r="H223" s="20">
        <v>12.3</v>
      </c>
      <c r="I223" s="21">
        <v>3.44E-2</v>
      </c>
      <c r="J223" s="20">
        <v>8.4</v>
      </c>
      <c r="K223" s="20">
        <v>8.8000000000000007</v>
      </c>
    </row>
    <row r="224" spans="1:11" x14ac:dyDescent="0.25">
      <c r="A224" s="3" t="s">
        <v>14</v>
      </c>
      <c r="B224" s="19">
        <v>42649</v>
      </c>
      <c r="C224" s="6" t="s">
        <v>8</v>
      </c>
      <c r="D224" s="20">
        <v>8.6999999999999994E-2</v>
      </c>
      <c r="E224" s="20">
        <v>1.4999999999999999E-2</v>
      </c>
      <c r="F224" s="20">
        <v>0.03</v>
      </c>
      <c r="G224" s="20">
        <v>0.5</v>
      </c>
      <c r="H224" s="20">
        <v>0.5</v>
      </c>
      <c r="I224" s="21">
        <v>2E-3</v>
      </c>
      <c r="J224" s="20">
        <v>10</v>
      </c>
      <c r="K224" s="20">
        <v>9.6</v>
      </c>
    </row>
    <row r="225" spans="1:11" x14ac:dyDescent="0.25">
      <c r="A225" s="3" t="s">
        <v>14</v>
      </c>
      <c r="B225" s="19">
        <v>42824</v>
      </c>
      <c r="C225" s="6" t="s">
        <v>8</v>
      </c>
      <c r="D225" s="20">
        <v>2.7E-2</v>
      </c>
      <c r="E225" s="20">
        <v>3.6999999999999998E-2</v>
      </c>
      <c r="F225" s="20">
        <v>6.8000000000000005E-2</v>
      </c>
      <c r="G225" s="20">
        <v>22</v>
      </c>
      <c r="H225" s="20">
        <v>18</v>
      </c>
      <c r="I225" s="21">
        <v>1.0200000000000001E-2</v>
      </c>
      <c r="J225" s="20">
        <v>9.6999999999999993</v>
      </c>
      <c r="K225" s="20">
        <v>10.5</v>
      </c>
    </row>
    <row r="226" spans="1:11" x14ac:dyDescent="0.25">
      <c r="A226" s="3" t="s">
        <v>14</v>
      </c>
      <c r="B226" s="19">
        <v>42841</v>
      </c>
      <c r="C226" s="6" t="s">
        <v>8</v>
      </c>
      <c r="D226" s="20">
        <v>0.108</v>
      </c>
      <c r="E226" s="20">
        <v>7.0000000000000001E-3</v>
      </c>
      <c r="F226" s="20">
        <v>1.6E-2</v>
      </c>
      <c r="G226" s="20">
        <v>3.5</v>
      </c>
      <c r="H226" s="20">
        <v>2.5</v>
      </c>
      <c r="I226" s="21">
        <v>3.4799999999999998E-2</v>
      </c>
      <c r="J226" s="20">
        <v>9.8000000000000007</v>
      </c>
      <c r="K226" s="20">
        <v>16</v>
      </c>
    </row>
    <row r="227" spans="1:11" x14ac:dyDescent="0.25">
      <c r="A227" s="3" t="s">
        <v>14</v>
      </c>
      <c r="B227" s="19">
        <v>42844</v>
      </c>
      <c r="C227" s="6" t="s">
        <v>8</v>
      </c>
      <c r="D227" s="20">
        <v>0.14799999999999999</v>
      </c>
      <c r="E227" s="20">
        <v>1.2999999999999999E-2</v>
      </c>
      <c r="F227" s="20">
        <v>3.5999999999999997E-2</v>
      </c>
      <c r="G227" s="20">
        <v>8.9</v>
      </c>
      <c r="H227" s="20">
        <v>4.3</v>
      </c>
      <c r="I227" s="21">
        <v>2E-3</v>
      </c>
      <c r="J227" s="20">
        <v>9.9</v>
      </c>
      <c r="K227" s="20">
        <v>18.3</v>
      </c>
    </row>
    <row r="228" spans="1:11" x14ac:dyDescent="0.25">
      <c r="A228" s="3" t="s">
        <v>14</v>
      </c>
      <c r="B228" s="19">
        <v>42856</v>
      </c>
      <c r="C228" s="6" t="s">
        <v>8</v>
      </c>
      <c r="D228" s="20">
        <v>0.13900000000000001</v>
      </c>
      <c r="E228" s="20">
        <v>1.7000000000000001E-2</v>
      </c>
      <c r="F228" s="20">
        <v>6.9000000000000006E-2</v>
      </c>
      <c r="G228" s="20">
        <v>12.9</v>
      </c>
      <c r="H228" s="20">
        <v>10.1</v>
      </c>
      <c r="I228" s="21">
        <v>1.06E-2</v>
      </c>
      <c r="J228" s="20">
        <v>10.7</v>
      </c>
      <c r="K228" s="20">
        <v>15.8</v>
      </c>
    </row>
    <row r="229" spans="1:11" x14ac:dyDescent="0.25">
      <c r="A229" s="3" t="s">
        <v>14</v>
      </c>
      <c r="B229" s="19">
        <v>42874</v>
      </c>
      <c r="C229" s="6" t="s">
        <v>8</v>
      </c>
      <c r="D229" s="20">
        <v>0.21299999999999999</v>
      </c>
      <c r="E229" s="20">
        <v>9.5000000000000001E-2</v>
      </c>
      <c r="F229" s="20">
        <v>0.36599999999999999</v>
      </c>
      <c r="G229" s="20">
        <v>201.7</v>
      </c>
      <c r="H229" s="20">
        <v>171.6</v>
      </c>
      <c r="I229" s="21">
        <v>7.7100000000000002E-2</v>
      </c>
      <c r="J229" s="20">
        <v>9.9</v>
      </c>
      <c r="K229" s="20">
        <v>20.7</v>
      </c>
    </row>
    <row r="230" spans="1:11" x14ac:dyDescent="0.25">
      <c r="A230" s="3" t="s">
        <v>14</v>
      </c>
      <c r="B230" s="19">
        <v>43015</v>
      </c>
      <c r="C230" s="6" t="s">
        <v>8</v>
      </c>
      <c r="D230" s="20">
        <v>0.155</v>
      </c>
      <c r="E230" s="20">
        <v>2.8000000000000001E-2</v>
      </c>
      <c r="F230" s="20">
        <v>0.16200000000000001</v>
      </c>
      <c r="G230" s="20">
        <v>24.5</v>
      </c>
      <c r="H230" s="20">
        <v>19</v>
      </c>
      <c r="I230" s="21">
        <v>2E-3</v>
      </c>
      <c r="J230" s="20">
        <v>4.8</v>
      </c>
      <c r="K230" s="20">
        <v>4.2</v>
      </c>
    </row>
    <row r="231" spans="1:11" x14ac:dyDescent="0.25">
      <c r="A231" s="3" t="s">
        <v>14</v>
      </c>
      <c r="B231" s="19">
        <v>43224</v>
      </c>
      <c r="C231" s="6" t="s">
        <v>8</v>
      </c>
      <c r="D231" s="20">
        <v>4.8000000000000001E-2</v>
      </c>
      <c r="E231" s="20">
        <v>8.0000000000000002E-3</v>
      </c>
      <c r="F231" s="20">
        <v>0.107</v>
      </c>
      <c r="G231" s="20">
        <v>5.6</v>
      </c>
      <c r="H231" s="20">
        <v>2.8</v>
      </c>
      <c r="I231" s="21">
        <v>0.15590000000000001</v>
      </c>
      <c r="J231" s="20">
        <v>8.5</v>
      </c>
      <c r="K231" s="20">
        <v>8.9</v>
      </c>
    </row>
    <row r="232" spans="1:11" x14ac:dyDescent="0.25">
      <c r="A232" s="3" t="s">
        <v>14</v>
      </c>
      <c r="B232" s="19">
        <v>43262</v>
      </c>
      <c r="C232" s="6" t="s">
        <v>8</v>
      </c>
      <c r="D232" s="20">
        <v>0.29599999999999999</v>
      </c>
      <c r="E232" s="20">
        <v>0.156</v>
      </c>
      <c r="F232" s="20">
        <v>0.51300000000000001</v>
      </c>
      <c r="G232" s="20">
        <v>298.7</v>
      </c>
      <c r="H232" s="20">
        <v>259.39999999999998</v>
      </c>
      <c r="I232" s="21">
        <v>4.3999999999999997E-2</v>
      </c>
      <c r="J232" s="20">
        <v>7</v>
      </c>
      <c r="K232" s="20">
        <v>11.2</v>
      </c>
    </row>
    <row r="233" spans="1:11" x14ac:dyDescent="0.25">
      <c r="A233" s="3" t="s">
        <v>14</v>
      </c>
      <c r="B233" s="19">
        <v>43270</v>
      </c>
      <c r="C233" s="6" t="s">
        <v>8</v>
      </c>
      <c r="D233" s="20">
        <v>0.39500000000000002</v>
      </c>
      <c r="E233" s="20">
        <v>0.124</v>
      </c>
      <c r="F233" s="20">
        <v>0.35</v>
      </c>
      <c r="G233" s="20">
        <v>137.69999999999999</v>
      </c>
      <c r="H233" s="20">
        <v>108.7</v>
      </c>
      <c r="I233" s="21">
        <v>2.98E-2</v>
      </c>
      <c r="J233" s="20">
        <v>5.8</v>
      </c>
      <c r="K233" s="20">
        <v>9.1999999999999993</v>
      </c>
    </row>
    <row r="234" spans="1:11" x14ac:dyDescent="0.25">
      <c r="A234" s="3" t="s">
        <v>14</v>
      </c>
      <c r="B234" s="19">
        <v>43272</v>
      </c>
      <c r="C234" s="6" t="s">
        <v>8</v>
      </c>
      <c r="D234" s="20">
        <v>8.6999999999999994E-2</v>
      </c>
      <c r="E234" s="20">
        <v>2.9000000000000001E-2</v>
      </c>
      <c r="F234" s="20">
        <v>5.8000000000000003E-2</v>
      </c>
      <c r="G234" s="20">
        <v>21.7</v>
      </c>
      <c r="H234" s="20">
        <v>17</v>
      </c>
      <c r="I234" s="21">
        <v>2E-3</v>
      </c>
      <c r="J234" s="20">
        <v>13.6</v>
      </c>
      <c r="K234" s="20">
        <v>13.8</v>
      </c>
    </row>
    <row r="235" spans="1:11" x14ac:dyDescent="0.25">
      <c r="A235" s="3" t="s">
        <v>14</v>
      </c>
      <c r="B235" s="19">
        <v>43274</v>
      </c>
      <c r="C235" s="6" t="s">
        <v>8</v>
      </c>
      <c r="D235" s="20">
        <v>0.55500000000000005</v>
      </c>
      <c r="E235" s="20">
        <v>0.14000000000000001</v>
      </c>
      <c r="F235" s="20">
        <v>1.5349999999999999</v>
      </c>
      <c r="G235" s="20">
        <v>2284.4</v>
      </c>
      <c r="H235" s="20">
        <v>2002.6</v>
      </c>
      <c r="I235" s="21">
        <v>0.24740000000000001</v>
      </c>
      <c r="J235" s="20">
        <v>1.8</v>
      </c>
      <c r="K235" s="20">
        <v>18.7</v>
      </c>
    </row>
    <row r="236" spans="1:11" x14ac:dyDescent="0.25">
      <c r="A236" s="3" t="s">
        <v>14</v>
      </c>
      <c r="B236" s="19">
        <v>43332</v>
      </c>
      <c r="C236" s="6" t="s">
        <v>8</v>
      </c>
      <c r="D236" s="20">
        <v>0.21199999999999999</v>
      </c>
      <c r="E236" s="20">
        <v>6.8000000000000005E-2</v>
      </c>
      <c r="F236" s="20">
        <v>0.16300000000000001</v>
      </c>
      <c r="G236" s="20">
        <v>37.200000000000003</v>
      </c>
      <c r="H236" s="20">
        <v>31.8</v>
      </c>
      <c r="I236" s="21">
        <v>0.16550000000000001</v>
      </c>
      <c r="J236" s="20">
        <v>4.3</v>
      </c>
      <c r="K236" s="20">
        <v>5.4</v>
      </c>
    </row>
    <row r="237" spans="1:11" x14ac:dyDescent="0.25">
      <c r="A237" s="3" t="s">
        <v>14</v>
      </c>
      <c r="B237" s="19">
        <v>43341</v>
      </c>
      <c r="C237" s="6" t="s">
        <v>8</v>
      </c>
      <c r="D237" s="20">
        <v>8.1000000000000003E-2</v>
      </c>
      <c r="E237" s="20">
        <v>2.4E-2</v>
      </c>
      <c r="F237" s="20">
        <v>7.3999999999999996E-2</v>
      </c>
      <c r="G237" s="20">
        <v>43.9</v>
      </c>
      <c r="H237" s="20">
        <v>32.299999999999997</v>
      </c>
      <c r="I237" s="21">
        <v>1.9900000000000001E-2</v>
      </c>
      <c r="J237" s="20">
        <v>7.6</v>
      </c>
      <c r="K237" s="20">
        <v>7.7</v>
      </c>
    </row>
    <row r="238" spans="1:11" x14ac:dyDescent="0.25">
      <c r="A238" s="3" t="s">
        <v>14</v>
      </c>
      <c r="B238" s="19">
        <v>42252</v>
      </c>
      <c r="C238" s="6" t="s">
        <v>8</v>
      </c>
      <c r="D238" s="20">
        <v>6.7000000000000004E-2</v>
      </c>
      <c r="E238" s="20">
        <v>3.0000000000000001E-3</v>
      </c>
      <c r="F238" s="20">
        <v>3.4000000000000002E-2</v>
      </c>
      <c r="G238" s="20">
        <v>23.8</v>
      </c>
      <c r="H238" s="20">
        <v>15.4</v>
      </c>
      <c r="I238" s="21">
        <v>1.5E-3</v>
      </c>
      <c r="J238" s="20">
        <v>7.8</v>
      </c>
      <c r="K238" s="20">
        <v>8.3000000000000007</v>
      </c>
    </row>
    <row r="239" spans="1:11" x14ac:dyDescent="0.25">
      <c r="A239" s="3" t="s">
        <v>14</v>
      </c>
      <c r="B239" s="19">
        <v>43362</v>
      </c>
      <c r="C239" s="6" t="s">
        <v>8</v>
      </c>
      <c r="D239" s="20">
        <v>7.1999999999999995E-2</v>
      </c>
      <c r="E239" s="20">
        <v>6.0000000000000001E-3</v>
      </c>
      <c r="F239" s="20">
        <v>0.03</v>
      </c>
      <c r="G239" s="20">
        <v>23.9</v>
      </c>
      <c r="H239" s="20">
        <v>17.2</v>
      </c>
      <c r="I239" s="21">
        <v>2E-3</v>
      </c>
      <c r="J239" s="20">
        <v>7.7</v>
      </c>
      <c r="K239" s="20">
        <v>7.8</v>
      </c>
    </row>
    <row r="240" spans="1:11" x14ac:dyDescent="0.25">
      <c r="A240" s="3" t="s">
        <v>14</v>
      </c>
      <c r="B240" s="19">
        <v>43374</v>
      </c>
      <c r="C240" s="6" t="s">
        <v>8</v>
      </c>
      <c r="D240" s="20">
        <v>7.9000000000000001E-2</v>
      </c>
      <c r="E240" s="20">
        <v>3.0000000000000001E-3</v>
      </c>
      <c r="F240" s="20">
        <v>2.3E-2</v>
      </c>
      <c r="G240" s="20">
        <v>8.1999999999999993</v>
      </c>
      <c r="H240" s="20">
        <v>5.2</v>
      </c>
      <c r="I240" s="21">
        <v>4.7300000000000002E-2</v>
      </c>
      <c r="J240" s="20">
        <v>8.1999999999999993</v>
      </c>
      <c r="K240" s="20">
        <v>9</v>
      </c>
    </row>
    <row r="241" spans="1:11" x14ac:dyDescent="0.25">
      <c r="A241" s="3" t="s">
        <v>14</v>
      </c>
      <c r="B241" s="19">
        <v>43382</v>
      </c>
      <c r="C241" s="6" t="s">
        <v>8</v>
      </c>
      <c r="D241" s="20">
        <v>0.127</v>
      </c>
      <c r="E241" s="20">
        <v>1.7000000000000001E-2</v>
      </c>
      <c r="F241" s="20">
        <v>0.04</v>
      </c>
      <c r="G241" s="20">
        <v>14.5</v>
      </c>
      <c r="H241" s="20">
        <v>12.4</v>
      </c>
      <c r="I241" s="21">
        <v>2E-3</v>
      </c>
      <c r="J241" s="20">
        <v>8.1999999999999993</v>
      </c>
      <c r="K241" s="20">
        <v>8.8000000000000007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C240-5783-4B04-B460-C89EA9603B6A}">
  <dimension ref="A1:N422"/>
  <sheetViews>
    <sheetView tabSelected="1" workbookViewId="0">
      <selection activeCell="E3" sqref="E3"/>
    </sheetView>
  </sheetViews>
  <sheetFormatPr defaultRowHeight="15" x14ac:dyDescent="0.25"/>
  <cols>
    <col min="1" max="1" width="9.140625" style="23"/>
    <col min="2" max="3" width="15.85546875" style="23" bestFit="1" customWidth="1"/>
    <col min="4" max="4" width="12" style="23" customWidth="1"/>
    <col min="5" max="5" width="12.28515625" style="23" customWidth="1"/>
    <col min="6" max="6" width="10.5703125" style="23" customWidth="1"/>
    <col min="7" max="16384" width="9.140625" style="23"/>
  </cols>
  <sheetData>
    <row r="1" spans="1:14" ht="43.5" x14ac:dyDescent="0.25">
      <c r="A1" s="79" t="s">
        <v>12</v>
      </c>
      <c r="B1" s="79" t="s">
        <v>74</v>
      </c>
      <c r="C1" s="79" t="s">
        <v>75</v>
      </c>
      <c r="D1" s="80" t="s">
        <v>1</v>
      </c>
      <c r="E1" s="81" t="s">
        <v>19</v>
      </c>
      <c r="F1" s="81" t="s">
        <v>5</v>
      </c>
      <c r="G1" s="81" t="s">
        <v>0</v>
      </c>
      <c r="H1" s="81" t="s">
        <v>80</v>
      </c>
      <c r="I1" s="81" t="s">
        <v>2</v>
      </c>
      <c r="J1" s="81" t="s">
        <v>81</v>
      </c>
      <c r="K1" s="81" t="s">
        <v>82</v>
      </c>
      <c r="L1" s="81" t="s">
        <v>6</v>
      </c>
      <c r="M1" s="81" t="s">
        <v>3</v>
      </c>
      <c r="N1" s="81" t="s">
        <v>4</v>
      </c>
    </row>
    <row r="2" spans="1:14" x14ac:dyDescent="0.25">
      <c r="A2" s="23" t="s">
        <v>39</v>
      </c>
      <c r="B2" s="55">
        <v>42078</v>
      </c>
      <c r="C2" s="55">
        <v>42083</v>
      </c>
      <c r="D2" s="24">
        <v>42083</v>
      </c>
      <c r="E2" s="25" t="s">
        <v>15</v>
      </c>
      <c r="F2" s="25" t="s">
        <v>7</v>
      </c>
      <c r="G2" s="7">
        <v>6.0000000000000001E-3</v>
      </c>
      <c r="H2" s="23">
        <v>1.37E-2</v>
      </c>
      <c r="I2" s="7">
        <v>0.02</v>
      </c>
      <c r="J2" s="23">
        <v>50.979199999999999</v>
      </c>
      <c r="K2" s="23">
        <v>41.6</v>
      </c>
      <c r="L2" s="23">
        <v>2.5000000000000001E-2</v>
      </c>
      <c r="M2" s="26">
        <v>1.6923076923078475</v>
      </c>
      <c r="N2" s="26">
        <v>1.2307692307690952</v>
      </c>
    </row>
    <row r="3" spans="1:14" x14ac:dyDescent="0.25">
      <c r="A3" s="23" t="s">
        <v>39</v>
      </c>
      <c r="B3" s="55">
        <v>42083</v>
      </c>
      <c r="C3" s="55">
        <v>42090</v>
      </c>
      <c r="D3" s="24">
        <v>42090</v>
      </c>
      <c r="E3" s="25" t="s">
        <v>15</v>
      </c>
      <c r="F3" s="25" t="s">
        <v>7</v>
      </c>
      <c r="G3" s="7">
        <v>6.0000000000000001E-3</v>
      </c>
      <c r="H3" s="23">
        <v>4.1999999999999997E-3</v>
      </c>
      <c r="I3" s="7">
        <v>0.02</v>
      </c>
      <c r="J3" s="23">
        <v>48.783700000000003</v>
      </c>
      <c r="K3" s="23">
        <v>40.799999999999997</v>
      </c>
      <c r="L3" s="23">
        <v>1.4E-2</v>
      </c>
      <c r="M3" s="27">
        <v>0.5</v>
      </c>
      <c r="N3" s="27">
        <v>0.5</v>
      </c>
    </row>
    <row r="4" spans="1:14" x14ac:dyDescent="0.25">
      <c r="A4" s="23" t="s">
        <v>39</v>
      </c>
      <c r="B4" s="55">
        <v>42090</v>
      </c>
      <c r="C4" s="55">
        <v>42097</v>
      </c>
      <c r="D4" s="24">
        <v>42097</v>
      </c>
      <c r="E4" s="25" t="s">
        <v>15</v>
      </c>
      <c r="F4" s="25" t="s">
        <v>7</v>
      </c>
      <c r="G4" s="7">
        <v>2.4E-2</v>
      </c>
      <c r="H4" s="23">
        <v>5.5999999999999999E-3</v>
      </c>
      <c r="I4" s="28">
        <v>1E-3</v>
      </c>
      <c r="J4" s="23">
        <v>45.421100000000003</v>
      </c>
      <c r="K4" s="13">
        <v>42.8</v>
      </c>
      <c r="L4" s="23">
        <v>1.4999999999999999E-2</v>
      </c>
      <c r="M4" s="26">
        <v>1.2315270935964704</v>
      </c>
      <c r="N4" s="26">
        <v>1.9704433497534775</v>
      </c>
    </row>
    <row r="5" spans="1:14" x14ac:dyDescent="0.25">
      <c r="A5" s="23" t="s">
        <v>39</v>
      </c>
      <c r="B5" s="55">
        <v>42097</v>
      </c>
      <c r="C5" s="55">
        <v>42105</v>
      </c>
      <c r="D5" s="29">
        <v>42105</v>
      </c>
      <c r="E5" s="30" t="s">
        <v>15</v>
      </c>
      <c r="F5" s="25" t="s">
        <v>7</v>
      </c>
      <c r="G5" s="31">
        <f>AVERAGE(G4,G6)</f>
        <v>2.4500000000000001E-2</v>
      </c>
      <c r="H5" s="32">
        <v>1.7399999999999999E-2</v>
      </c>
      <c r="I5" s="32">
        <v>1.2E-2</v>
      </c>
      <c r="J5" s="32">
        <v>46.576900000000002</v>
      </c>
      <c r="K5" s="33">
        <v>43</v>
      </c>
      <c r="L5" s="32">
        <v>2.9000000000000001E-2</v>
      </c>
      <c r="M5" s="34">
        <v>7.5403949730699837</v>
      </c>
      <c r="N5" s="34">
        <v>6.6427289048478606</v>
      </c>
    </row>
    <row r="6" spans="1:14" x14ac:dyDescent="0.25">
      <c r="A6" s="23" t="s">
        <v>39</v>
      </c>
      <c r="B6" s="55">
        <v>42105</v>
      </c>
      <c r="C6" s="55">
        <v>42111</v>
      </c>
      <c r="D6" s="24">
        <v>42111</v>
      </c>
      <c r="E6" s="25" t="s">
        <v>15</v>
      </c>
      <c r="F6" s="25" t="s">
        <v>7</v>
      </c>
      <c r="G6" s="7">
        <v>2.5000000000000001E-2</v>
      </c>
      <c r="H6" s="23">
        <v>1.66E-2</v>
      </c>
      <c r="I6" s="35">
        <v>1E-3</v>
      </c>
      <c r="J6" s="23">
        <v>48.271799999999999</v>
      </c>
      <c r="K6" s="13">
        <v>43</v>
      </c>
      <c r="L6" s="23">
        <v>1.6E-2</v>
      </c>
      <c r="M6" s="26">
        <v>1.6917293233076669</v>
      </c>
      <c r="N6" s="27">
        <v>0.5</v>
      </c>
    </row>
    <row r="7" spans="1:14" x14ac:dyDescent="0.25">
      <c r="A7" s="23" t="s">
        <v>39</v>
      </c>
      <c r="B7" s="55">
        <v>42112.732638888891</v>
      </c>
      <c r="C7" s="55">
        <v>42116.282638888886</v>
      </c>
      <c r="D7" s="24">
        <v>42116</v>
      </c>
      <c r="E7" s="25" t="s">
        <v>16</v>
      </c>
      <c r="F7" s="25" t="s">
        <v>7</v>
      </c>
      <c r="G7" s="7">
        <v>0</v>
      </c>
      <c r="H7" s="23">
        <v>4.5100000000000001E-2</v>
      </c>
      <c r="I7" s="36">
        <v>4.4999999999999998E-2</v>
      </c>
      <c r="J7" s="36">
        <v>45.674799999999998</v>
      </c>
      <c r="K7" s="23">
        <v>39.200000000000003</v>
      </c>
      <c r="L7" s="23">
        <v>6.5000000000000002E-2</v>
      </c>
      <c r="M7" s="27">
        <v>0.5</v>
      </c>
      <c r="N7" s="27">
        <v>0.5</v>
      </c>
    </row>
    <row r="8" spans="1:14" x14ac:dyDescent="0.25">
      <c r="A8" s="23" t="s">
        <v>39</v>
      </c>
      <c r="B8" s="55">
        <v>42117.748611111114</v>
      </c>
      <c r="C8" s="55">
        <v>42119.300694444442</v>
      </c>
      <c r="D8" s="24">
        <v>42119</v>
      </c>
      <c r="E8" s="25" t="s">
        <v>16</v>
      </c>
      <c r="F8" s="25" t="s">
        <v>7</v>
      </c>
      <c r="G8" s="7">
        <v>1.7000000000000001E-2</v>
      </c>
      <c r="H8" s="23">
        <v>4.87E-2</v>
      </c>
      <c r="I8" s="36">
        <v>1.4E-2</v>
      </c>
      <c r="J8" s="23">
        <v>44.704300000000003</v>
      </c>
      <c r="K8" s="13">
        <v>40</v>
      </c>
      <c r="L8" s="23">
        <v>1.7000000000000001E-2</v>
      </c>
      <c r="M8" s="26">
        <v>1.2195121951218169</v>
      </c>
      <c r="N8" s="26">
        <v>1.2195121951218169</v>
      </c>
    </row>
    <row r="9" spans="1:14" x14ac:dyDescent="0.25">
      <c r="A9" s="23" t="s">
        <v>39</v>
      </c>
      <c r="B9" s="55">
        <v>42120.531944444447</v>
      </c>
      <c r="C9" s="55">
        <v>42125.572222222225</v>
      </c>
      <c r="D9" s="24">
        <v>42125</v>
      </c>
      <c r="E9" s="25" t="s">
        <v>16</v>
      </c>
      <c r="F9" s="25" t="s">
        <v>7</v>
      </c>
      <c r="G9" s="7">
        <v>1.2966666666666666E-2</v>
      </c>
      <c r="H9" s="23">
        <v>1.9599999999999999E-2</v>
      </c>
      <c r="I9" s="7">
        <v>5.0000000000000001E-3</v>
      </c>
      <c r="J9" s="23">
        <v>46.440800000000003</v>
      </c>
      <c r="K9" s="13">
        <v>40</v>
      </c>
      <c r="L9" s="23">
        <v>3.0000000000000001E-3</v>
      </c>
      <c r="M9" s="26">
        <v>6.195158415272056</v>
      </c>
      <c r="N9" s="26">
        <v>5.147720085101394</v>
      </c>
    </row>
    <row r="10" spans="1:14" x14ac:dyDescent="0.25">
      <c r="A10" s="23" t="s">
        <v>39</v>
      </c>
      <c r="B10" s="55">
        <v>42125.98333333333</v>
      </c>
      <c r="C10" s="55">
        <v>42132.600694444445</v>
      </c>
      <c r="D10" s="24">
        <v>42133</v>
      </c>
      <c r="E10" s="25" t="s">
        <v>16</v>
      </c>
      <c r="F10" s="25" t="s">
        <v>7</v>
      </c>
      <c r="G10" s="7">
        <v>1.50625E-2</v>
      </c>
      <c r="H10" s="23">
        <v>2.1100000000000001E-2</v>
      </c>
      <c r="I10" s="37">
        <v>7.0000000000000001E-3</v>
      </c>
      <c r="J10" s="23">
        <v>45.126899999999999</v>
      </c>
      <c r="K10" s="23">
        <v>39.200000000000003</v>
      </c>
      <c r="L10" s="23">
        <v>5.0000000000000001E-3</v>
      </c>
      <c r="M10" s="26">
        <v>12.598236068179741</v>
      </c>
      <c r="N10" s="26">
        <v>10.6086349871238</v>
      </c>
    </row>
    <row r="11" spans="1:14" x14ac:dyDescent="0.25">
      <c r="A11" s="23" t="s">
        <v>39</v>
      </c>
      <c r="B11" s="55">
        <v>42134.267361111109</v>
      </c>
      <c r="C11" s="55">
        <v>42135.647222222222</v>
      </c>
      <c r="D11" s="24">
        <v>42136</v>
      </c>
      <c r="E11" s="25" t="s">
        <v>16</v>
      </c>
      <c r="F11" s="25" t="s">
        <v>7</v>
      </c>
      <c r="G11" s="7">
        <v>1.842254428341385E-2</v>
      </c>
      <c r="H11" s="23">
        <v>2.47E-2</v>
      </c>
      <c r="I11" s="37">
        <v>1.2E-2</v>
      </c>
      <c r="J11" s="23">
        <v>45.1464</v>
      </c>
      <c r="K11" s="23">
        <v>41.4</v>
      </c>
      <c r="L11" s="23">
        <v>1.4E-2</v>
      </c>
      <c r="M11" s="26">
        <v>1.3513513513506024</v>
      </c>
      <c r="N11" s="27">
        <v>0.5</v>
      </c>
    </row>
    <row r="12" spans="1:14" x14ac:dyDescent="0.25">
      <c r="A12" s="23" t="s">
        <v>39</v>
      </c>
      <c r="B12" s="55">
        <v>42138.742361111108</v>
      </c>
      <c r="C12" s="55">
        <v>42140.89166666667</v>
      </c>
      <c r="D12" s="24">
        <v>42143</v>
      </c>
      <c r="E12" s="25" t="s">
        <v>16</v>
      </c>
      <c r="F12" s="25" t="s">
        <v>7</v>
      </c>
      <c r="G12" s="7">
        <v>2.5499999999999998E-2</v>
      </c>
      <c r="H12" s="35">
        <v>2E-3</v>
      </c>
      <c r="I12" s="23">
        <v>5.0000000000000001E-3</v>
      </c>
      <c r="J12" s="23">
        <v>46.277799999999999</v>
      </c>
      <c r="K12" s="13">
        <v>39.6</v>
      </c>
      <c r="L12" s="23">
        <v>1.7000000000000001E-2</v>
      </c>
      <c r="M12" s="26">
        <v>27.808576336302249</v>
      </c>
      <c r="N12" s="26">
        <v>23.991936134025593</v>
      </c>
    </row>
    <row r="13" spans="1:14" x14ac:dyDescent="0.25">
      <c r="A13" s="23" t="s">
        <v>39</v>
      </c>
      <c r="B13" s="55">
        <v>42144.575694444444</v>
      </c>
      <c r="C13" s="55">
        <v>42150.395138888889</v>
      </c>
      <c r="D13" s="24">
        <v>42150</v>
      </c>
      <c r="E13" s="25" t="s">
        <v>16</v>
      </c>
      <c r="F13" s="25" t="s">
        <v>7</v>
      </c>
      <c r="G13" s="7">
        <v>1.5139999999999999E-2</v>
      </c>
      <c r="H13" s="36">
        <v>1.7899999999999999E-2</v>
      </c>
      <c r="I13" s="7">
        <v>0.01</v>
      </c>
      <c r="J13" s="36">
        <v>47.181199999999997</v>
      </c>
      <c r="K13" s="13">
        <v>49.8</v>
      </c>
      <c r="L13" s="23">
        <v>4.4999999999999998E-2</v>
      </c>
      <c r="M13" s="26">
        <v>20.782971962309592</v>
      </c>
      <c r="N13" s="26">
        <v>18.349612447435749</v>
      </c>
    </row>
    <row r="14" spans="1:14" x14ac:dyDescent="0.25">
      <c r="A14" s="23" t="s">
        <v>39</v>
      </c>
      <c r="B14" s="55">
        <v>42150.463194444441</v>
      </c>
      <c r="C14" s="55">
        <v>42157.536805555559</v>
      </c>
      <c r="D14" s="24">
        <v>42157</v>
      </c>
      <c r="E14" s="25" t="s">
        <v>16</v>
      </c>
      <c r="F14" s="25" t="s">
        <v>7</v>
      </c>
      <c r="G14" s="7">
        <v>1.5323809523809523E-2</v>
      </c>
      <c r="H14" s="36">
        <v>1.23E-2</v>
      </c>
      <c r="I14" s="28">
        <v>1E-3</v>
      </c>
      <c r="J14" s="36">
        <v>42.431399999999996</v>
      </c>
      <c r="K14" s="38">
        <v>44</v>
      </c>
      <c r="L14" s="23">
        <v>6.0000000000000001E-3</v>
      </c>
      <c r="M14" s="26">
        <v>12.102303682552032</v>
      </c>
      <c r="N14" s="26">
        <v>6.7965424506235674</v>
      </c>
    </row>
    <row r="15" spans="1:14" x14ac:dyDescent="0.25">
      <c r="A15" s="23" t="s">
        <v>39</v>
      </c>
      <c r="B15" s="55">
        <v>42157.67083333333</v>
      </c>
      <c r="C15" s="55">
        <v>42164.442361111112</v>
      </c>
      <c r="D15" s="24">
        <v>42164</v>
      </c>
      <c r="E15" s="25" t="s">
        <v>16</v>
      </c>
      <c r="F15" s="25" t="s">
        <v>7</v>
      </c>
      <c r="G15" s="7">
        <v>1.8182539682539682E-2</v>
      </c>
      <c r="H15" s="36">
        <v>0.16980000000000001</v>
      </c>
      <c r="I15" s="37">
        <v>1.4999999999999999E-2</v>
      </c>
      <c r="J15" s="36">
        <v>45.894500000000001</v>
      </c>
      <c r="K15" s="38">
        <v>45</v>
      </c>
      <c r="L15" s="23">
        <v>8.9999999999999993E-3</v>
      </c>
      <c r="M15" s="26">
        <v>52.540287577215949</v>
      </c>
      <c r="N15" s="26">
        <v>37.630953472424473</v>
      </c>
    </row>
    <row r="16" spans="1:14" x14ac:dyDescent="0.25">
      <c r="A16" s="23" t="s">
        <v>39</v>
      </c>
      <c r="B16" s="55">
        <v>42166.754166666666</v>
      </c>
      <c r="C16" s="55">
        <v>42171.366666666669</v>
      </c>
      <c r="D16" s="24">
        <v>42171</v>
      </c>
      <c r="E16" s="25" t="s">
        <v>16</v>
      </c>
      <c r="F16" s="25" t="s">
        <v>7</v>
      </c>
      <c r="G16" s="7">
        <v>1.4375238095238097E-2</v>
      </c>
      <c r="H16" s="36">
        <v>3.5499999999999997E-2</v>
      </c>
      <c r="I16" s="37">
        <v>2.7E-2</v>
      </c>
      <c r="J16" s="36">
        <v>42.285699999999999</v>
      </c>
      <c r="K16" s="38">
        <v>36</v>
      </c>
      <c r="L16" s="23">
        <v>0.17699999999999999</v>
      </c>
      <c r="M16" s="26">
        <v>748.99999999999955</v>
      </c>
      <c r="N16" s="26">
        <v>674.00000000000114</v>
      </c>
    </row>
    <row r="17" spans="1:14" x14ac:dyDescent="0.25">
      <c r="A17" s="23" t="s">
        <v>39</v>
      </c>
      <c r="B17" s="55">
        <v>42171.486805555556</v>
      </c>
      <c r="C17" s="55">
        <v>42176.581944444442</v>
      </c>
      <c r="D17" s="24">
        <v>42177</v>
      </c>
      <c r="E17" s="25" t="s">
        <v>16</v>
      </c>
      <c r="F17" s="25" t="s">
        <v>7</v>
      </c>
      <c r="G17" s="7">
        <v>4.7934523809523809E-2</v>
      </c>
      <c r="H17" s="35">
        <v>2E-3</v>
      </c>
      <c r="I17" s="37">
        <v>1.2999999999999999E-2</v>
      </c>
      <c r="J17" s="36">
        <v>47.126800000000003</v>
      </c>
      <c r="K17" s="38">
        <v>45</v>
      </c>
      <c r="L17" s="23">
        <v>7.0000000000000001E-3</v>
      </c>
      <c r="M17" s="26">
        <v>12.999999999999309</v>
      </c>
      <c r="N17" s="26">
        <v>10.666666666665492</v>
      </c>
    </row>
    <row r="18" spans="1:14" x14ac:dyDescent="0.25">
      <c r="A18" s="23" t="s">
        <v>39</v>
      </c>
      <c r="B18" s="55">
        <v>42182.379861111112</v>
      </c>
      <c r="C18" s="55">
        <v>42185.209027777775</v>
      </c>
      <c r="D18" s="24">
        <v>42185</v>
      </c>
      <c r="E18" s="25" t="s">
        <v>16</v>
      </c>
      <c r="F18" s="25" t="s">
        <v>7</v>
      </c>
      <c r="G18" s="7">
        <v>0.20171145685997172</v>
      </c>
      <c r="H18" s="35">
        <v>2E-3</v>
      </c>
      <c r="I18" s="35">
        <v>1E-3</v>
      </c>
      <c r="J18" s="23">
        <v>23.3276</v>
      </c>
      <c r="K18" s="23">
        <v>29.4</v>
      </c>
      <c r="L18" s="23">
        <v>3.1E-2</v>
      </c>
      <c r="M18" s="39">
        <f>723.45*L18+14.796</f>
        <v>37.222949999999997</v>
      </c>
      <c r="N18" s="39">
        <f>625.25*L18+23.488</f>
        <v>42.870750000000001</v>
      </c>
    </row>
    <row r="19" spans="1:14" x14ac:dyDescent="0.25">
      <c r="A19" s="23" t="s">
        <v>39</v>
      </c>
      <c r="B19" s="55">
        <v>42186.496527777781</v>
      </c>
      <c r="C19" s="55">
        <v>42192.183333333334</v>
      </c>
      <c r="D19" s="24">
        <v>42192</v>
      </c>
      <c r="E19" s="25" t="s">
        <v>16</v>
      </c>
      <c r="F19" s="25" t="s">
        <v>7</v>
      </c>
      <c r="G19" s="7">
        <v>2.7000000000000003E-2</v>
      </c>
      <c r="H19" s="35">
        <v>2E-3</v>
      </c>
      <c r="I19" s="23">
        <v>5.0000000000000001E-3</v>
      </c>
      <c r="J19" s="23">
        <v>22.0045</v>
      </c>
      <c r="K19" s="23">
        <v>21.8</v>
      </c>
      <c r="L19" s="23">
        <v>6.3E-2</v>
      </c>
      <c r="M19" s="39">
        <f t="shared" ref="M19:M20" si="0">723.45*L19+14.796</f>
        <v>60.373350000000002</v>
      </c>
      <c r="N19" s="39">
        <f t="shared" ref="N19:N20" si="1">625.25*L19+23.488</f>
        <v>62.878749999999997</v>
      </c>
    </row>
    <row r="20" spans="1:14" x14ac:dyDescent="0.25">
      <c r="A20" s="23" t="s">
        <v>39</v>
      </c>
      <c r="B20" s="55">
        <v>42193.456944444442</v>
      </c>
      <c r="C20" s="55">
        <v>42197.928472222222</v>
      </c>
      <c r="D20" s="24">
        <v>42199</v>
      </c>
      <c r="E20" s="25" t="s">
        <v>16</v>
      </c>
      <c r="F20" s="25" t="s">
        <v>7</v>
      </c>
      <c r="G20" s="7">
        <v>1.7000000000000001E-2</v>
      </c>
      <c r="H20" s="23">
        <v>0.18890000000000001</v>
      </c>
      <c r="I20" s="35">
        <v>1E-3</v>
      </c>
      <c r="J20" s="23">
        <v>24.350999999999999</v>
      </c>
      <c r="K20" s="23">
        <v>28.6</v>
      </c>
      <c r="L20" s="23">
        <v>0.104</v>
      </c>
      <c r="M20" s="39">
        <f t="shared" si="0"/>
        <v>90.03479999999999</v>
      </c>
      <c r="N20" s="39">
        <f t="shared" si="1"/>
        <v>88.513999999999996</v>
      </c>
    </row>
    <row r="21" spans="1:14" x14ac:dyDescent="0.25">
      <c r="A21" s="23" t="s">
        <v>39</v>
      </c>
      <c r="B21" s="55">
        <v>42199.746527777781</v>
      </c>
      <c r="C21" s="55">
        <v>42206.308333333334</v>
      </c>
      <c r="D21" s="24">
        <v>42206</v>
      </c>
      <c r="E21" s="25" t="s">
        <v>16</v>
      </c>
      <c r="F21" s="25" t="s">
        <v>7</v>
      </c>
      <c r="G21" s="7">
        <v>5.5894444444444448E-2</v>
      </c>
      <c r="H21" s="23">
        <v>4.36E-2</v>
      </c>
      <c r="I21" s="35">
        <v>1E-3</v>
      </c>
      <c r="J21" s="23">
        <v>27.974399999999999</v>
      </c>
      <c r="K21" s="13">
        <v>32.200000000000003</v>
      </c>
      <c r="L21" s="23">
        <v>0.55600000000000005</v>
      </c>
      <c r="M21" s="26">
        <v>668.00000000000057</v>
      </c>
      <c r="N21" s="26">
        <v>604.66666666666674</v>
      </c>
    </row>
    <row r="22" spans="1:14" x14ac:dyDescent="0.25">
      <c r="A22" s="23" t="s">
        <v>39</v>
      </c>
      <c r="B22" s="55">
        <v>42206.732638888891</v>
      </c>
      <c r="C22" s="55">
        <v>42213.315972222219</v>
      </c>
      <c r="D22" s="24">
        <v>42213</v>
      </c>
      <c r="E22" s="25" t="s">
        <v>16</v>
      </c>
      <c r="F22" s="25" t="s">
        <v>7</v>
      </c>
      <c r="G22" s="7">
        <v>2.5652199617457832E-2</v>
      </c>
      <c r="H22" s="23">
        <v>2.4299999999999999E-2</v>
      </c>
      <c r="I22" s="36">
        <v>3.0000000000000001E-3</v>
      </c>
      <c r="J22" s="23">
        <v>33.421100000000003</v>
      </c>
      <c r="K22" s="23">
        <v>36.6</v>
      </c>
      <c r="L22" s="23">
        <v>3.5000000000000003E-2</v>
      </c>
      <c r="M22" s="26">
        <v>20.666666666665872</v>
      </c>
      <c r="N22" s="40">
        <v>15.999999999999719</v>
      </c>
    </row>
    <row r="23" spans="1:14" x14ac:dyDescent="0.25">
      <c r="A23" s="23" t="s">
        <v>39</v>
      </c>
      <c r="B23" s="55">
        <v>42213.62777777778</v>
      </c>
      <c r="C23" s="55">
        <v>42219.00277777778</v>
      </c>
      <c r="D23" s="24">
        <v>42220</v>
      </c>
      <c r="E23" s="25" t="s">
        <v>16</v>
      </c>
      <c r="F23" s="25" t="s">
        <v>7</v>
      </c>
      <c r="G23" s="7">
        <v>2.5000000000000005E-2</v>
      </c>
      <c r="H23" s="23">
        <v>6.7900000000000002E-2</v>
      </c>
      <c r="I23" s="23">
        <v>4.0000000000000001E-3</v>
      </c>
      <c r="J23" s="41">
        <v>32.496899999999997</v>
      </c>
      <c r="K23" s="23">
        <v>34.200000000000003</v>
      </c>
      <c r="L23" s="23">
        <v>0.127</v>
      </c>
      <c r="M23" s="40">
        <v>110.99999999999888</v>
      </c>
      <c r="N23" s="40">
        <v>61.666666666666536</v>
      </c>
    </row>
    <row r="24" spans="1:14" x14ac:dyDescent="0.25">
      <c r="A24" s="23" t="s">
        <v>39</v>
      </c>
      <c r="B24" s="55">
        <v>42223.390277777777</v>
      </c>
      <c r="C24" s="55">
        <v>42226.548611111109</v>
      </c>
      <c r="D24" s="24">
        <v>42227</v>
      </c>
      <c r="E24" s="25" t="s">
        <v>16</v>
      </c>
      <c r="F24" s="25" t="s">
        <v>7</v>
      </c>
      <c r="G24" s="7">
        <v>2.6666666666666666E-3</v>
      </c>
      <c r="H24" s="41">
        <v>0.39</v>
      </c>
      <c r="I24" s="23">
        <v>2E-3</v>
      </c>
      <c r="J24" s="41">
        <v>16.7912</v>
      </c>
      <c r="K24" s="23">
        <v>20.2</v>
      </c>
      <c r="L24" s="23">
        <v>1.419</v>
      </c>
      <c r="M24" s="40">
        <v>852.00000000000387</v>
      </c>
      <c r="N24" s="40">
        <v>736.00000000000773</v>
      </c>
    </row>
    <row r="25" spans="1:14" x14ac:dyDescent="0.25">
      <c r="A25" s="23" t="s">
        <v>39</v>
      </c>
      <c r="B25" s="55">
        <v>42241.604861111111</v>
      </c>
      <c r="C25" s="55">
        <v>42244.008333333331</v>
      </c>
      <c r="D25" s="24">
        <v>42248</v>
      </c>
      <c r="E25" s="25" t="s">
        <v>17</v>
      </c>
      <c r="F25" s="25" t="s">
        <v>7</v>
      </c>
      <c r="G25" s="7">
        <v>7.0648148148148154E-2</v>
      </c>
      <c r="H25" s="23">
        <v>6.4600000000000005E-2</v>
      </c>
      <c r="I25" s="35">
        <v>1E-3</v>
      </c>
      <c r="J25" s="41">
        <v>35.554400000000001</v>
      </c>
      <c r="K25" s="23">
        <v>35.799999999999997</v>
      </c>
      <c r="L25" s="7">
        <v>0.02</v>
      </c>
      <c r="M25" s="40">
        <v>19.000000000000128</v>
      </c>
      <c r="N25" s="26">
        <v>14.666666666666533</v>
      </c>
    </row>
    <row r="26" spans="1:14" x14ac:dyDescent="0.25">
      <c r="A26" s="23" t="s">
        <v>39</v>
      </c>
      <c r="B26" s="55">
        <v>42245.929166666669</v>
      </c>
      <c r="C26" s="55">
        <v>42248.506944444445</v>
      </c>
      <c r="D26" s="24">
        <v>42248</v>
      </c>
      <c r="E26" s="25" t="s">
        <v>18</v>
      </c>
      <c r="F26" s="25" t="s">
        <v>7</v>
      </c>
      <c r="G26" s="7">
        <v>7.0648148148148154E-2</v>
      </c>
      <c r="H26" s="23">
        <v>6.4600000000000005E-2</v>
      </c>
      <c r="I26" s="35">
        <v>1E-3</v>
      </c>
      <c r="J26" s="41">
        <v>35.554400000000001</v>
      </c>
      <c r="K26" s="23">
        <v>35.799999999999997</v>
      </c>
      <c r="L26" s="7">
        <v>0.02</v>
      </c>
      <c r="M26" s="40">
        <v>19.000000000000128</v>
      </c>
      <c r="N26" s="26">
        <v>14.666666666666533</v>
      </c>
    </row>
    <row r="27" spans="1:14" x14ac:dyDescent="0.25">
      <c r="A27" s="23" t="s">
        <v>39</v>
      </c>
      <c r="B27" s="55">
        <v>42248.947222222225</v>
      </c>
      <c r="C27" s="55">
        <v>42255.418749999997</v>
      </c>
      <c r="D27" s="24">
        <v>42255</v>
      </c>
      <c r="E27" s="25" t="s">
        <v>16</v>
      </c>
      <c r="F27" s="25" t="s">
        <v>7</v>
      </c>
      <c r="G27" s="7">
        <v>4.1929629628034648E-2</v>
      </c>
      <c r="H27" s="23">
        <v>2.9700000000000001E-2</v>
      </c>
      <c r="I27" s="35">
        <v>1E-3</v>
      </c>
      <c r="J27" s="23">
        <v>30.5809</v>
      </c>
      <c r="K27" s="13">
        <v>44</v>
      </c>
      <c r="L27" s="7">
        <v>3.2000000000000001E-2</v>
      </c>
      <c r="M27" s="40">
        <v>8.6666666666671937</v>
      </c>
      <c r="N27" s="26">
        <v>3.0000000000004099</v>
      </c>
    </row>
    <row r="28" spans="1:14" x14ac:dyDescent="0.25">
      <c r="A28" s="23" t="s">
        <v>39</v>
      </c>
      <c r="B28" s="55">
        <v>42255.769444444442</v>
      </c>
      <c r="C28" s="55">
        <v>42262.447916666664</v>
      </c>
      <c r="D28" s="24">
        <v>42262</v>
      </c>
      <c r="E28" s="25" t="s">
        <v>16</v>
      </c>
      <c r="F28" s="25" t="s">
        <v>7</v>
      </c>
      <c r="G28" s="7">
        <v>3.6418750004422761E-2</v>
      </c>
      <c r="H28" s="23">
        <v>2.1299999999999999E-2</v>
      </c>
      <c r="I28" s="23">
        <v>2E-3</v>
      </c>
      <c r="J28" s="23">
        <v>34.133899999999997</v>
      </c>
      <c r="K28" s="13">
        <v>47</v>
      </c>
      <c r="L28" s="7">
        <v>1.7000000000000001E-2</v>
      </c>
      <c r="M28" s="40">
        <v>4.6666666666661527</v>
      </c>
      <c r="N28" s="26">
        <v>4.6666666666661527</v>
      </c>
    </row>
    <row r="29" spans="1:14" x14ac:dyDescent="0.25">
      <c r="A29" s="23" t="s">
        <v>39</v>
      </c>
      <c r="B29" s="55">
        <v>42262.520833333336</v>
      </c>
      <c r="C29" s="55">
        <v>42276.493750000001</v>
      </c>
      <c r="D29" s="24">
        <v>42276</v>
      </c>
      <c r="E29" s="25" t="s">
        <v>16</v>
      </c>
      <c r="F29" s="25" t="s">
        <v>7</v>
      </c>
      <c r="G29" s="7">
        <v>4.5575246291863006E-2</v>
      </c>
      <c r="H29" s="23">
        <v>0.25779999999999997</v>
      </c>
      <c r="I29" s="23">
        <v>8.0000000000000002E-3</v>
      </c>
      <c r="J29" s="41">
        <v>34.707000000000001</v>
      </c>
      <c r="K29" s="23">
        <v>40.200000000000003</v>
      </c>
      <c r="L29" s="7">
        <v>7.8E-2</v>
      </c>
      <c r="M29" s="40">
        <v>106.33333333333421</v>
      </c>
      <c r="N29" s="26">
        <v>86.666666666667481</v>
      </c>
    </row>
    <row r="30" spans="1:14" x14ac:dyDescent="0.25">
      <c r="A30" s="23" t="s">
        <v>39</v>
      </c>
      <c r="B30" s="55">
        <v>42276.895138888889</v>
      </c>
      <c r="C30" s="55">
        <v>42283.256249999999</v>
      </c>
      <c r="D30" s="24">
        <v>42283</v>
      </c>
      <c r="E30" s="25" t="s">
        <v>16</v>
      </c>
      <c r="F30" s="25" t="s">
        <v>7</v>
      </c>
      <c r="G30" s="7">
        <v>3.5620105818079825E-2</v>
      </c>
      <c r="H30" s="23">
        <v>0.25119999999999998</v>
      </c>
      <c r="I30" s="7">
        <v>1.2999999999999999E-2</v>
      </c>
      <c r="J30" s="23">
        <v>37.396299999999997</v>
      </c>
      <c r="K30" s="23">
        <v>42.4</v>
      </c>
      <c r="L30" s="23">
        <v>0.22500000000000001</v>
      </c>
      <c r="M30" s="40">
        <v>19.999999999999279</v>
      </c>
      <c r="N30" s="26">
        <v>15.666666666665682</v>
      </c>
    </row>
    <row r="31" spans="1:14" x14ac:dyDescent="0.25">
      <c r="A31" s="23" t="s">
        <v>39</v>
      </c>
      <c r="B31" s="55">
        <v>42284.228472222225</v>
      </c>
      <c r="C31" s="55">
        <v>42297.453472222223</v>
      </c>
      <c r="D31" s="24">
        <v>42297</v>
      </c>
      <c r="E31" s="25" t="s">
        <v>16</v>
      </c>
      <c r="F31" s="25" t="s">
        <v>7</v>
      </c>
      <c r="G31" s="7">
        <v>3.9857894737830725E-2</v>
      </c>
      <c r="H31" s="23">
        <v>1.55E-2</v>
      </c>
      <c r="I31" s="35">
        <v>1E-3</v>
      </c>
      <c r="J31" s="23">
        <v>40.144300000000001</v>
      </c>
      <c r="K31" s="23">
        <v>43.6</v>
      </c>
      <c r="L31" s="7">
        <v>0.2</v>
      </c>
      <c r="M31" s="40">
        <v>166.00000000000037</v>
      </c>
      <c r="N31" s="26">
        <v>166</v>
      </c>
    </row>
    <row r="32" spans="1:14" x14ac:dyDescent="0.25">
      <c r="A32" s="23" t="s">
        <v>39</v>
      </c>
      <c r="B32" s="55">
        <v>42307.495833333334</v>
      </c>
      <c r="C32" s="55">
        <v>42319.8</v>
      </c>
      <c r="D32" s="24">
        <v>42327</v>
      </c>
      <c r="E32" s="25" t="s">
        <v>16</v>
      </c>
      <c r="F32" s="25" t="s">
        <v>7</v>
      </c>
      <c r="G32" s="7">
        <v>7.3819658120470658E-2</v>
      </c>
      <c r="H32" s="23">
        <v>4.5900000000000003E-2</v>
      </c>
      <c r="I32" s="23">
        <v>5.0000000000000001E-3</v>
      </c>
      <c r="J32" s="23">
        <v>39.693399999999997</v>
      </c>
      <c r="K32" s="13">
        <v>39</v>
      </c>
      <c r="L32" s="35">
        <v>1.5E-3</v>
      </c>
      <c r="M32" s="40">
        <v>165.33333333333289</v>
      </c>
      <c r="N32" s="26">
        <v>164.33333333333377</v>
      </c>
    </row>
    <row r="33" spans="1:14" x14ac:dyDescent="0.25">
      <c r="A33" s="23" t="s">
        <v>39</v>
      </c>
      <c r="B33" s="55">
        <v>42140.984027777777</v>
      </c>
      <c r="C33" s="55">
        <v>42142.078472222223</v>
      </c>
      <c r="D33" s="24">
        <v>42143</v>
      </c>
      <c r="E33" s="25" t="s">
        <v>20</v>
      </c>
      <c r="F33" s="25" t="s">
        <v>8</v>
      </c>
      <c r="G33" s="7">
        <v>2.8209956709956709E-2</v>
      </c>
      <c r="H33" s="36">
        <v>4.1399999999999999E-2</v>
      </c>
      <c r="I33" s="23">
        <v>1.7999999999999999E-2</v>
      </c>
      <c r="J33" s="23">
        <v>45.37</v>
      </c>
      <c r="K33" s="13">
        <v>41</v>
      </c>
      <c r="L33" s="35">
        <v>1.5E-3</v>
      </c>
      <c r="M33" s="26">
        <v>22.333666939333401</v>
      </c>
      <c r="N33" s="26">
        <v>19.264296176222114</v>
      </c>
    </row>
    <row r="34" spans="1:14" x14ac:dyDescent="0.25">
      <c r="A34" s="23" t="s">
        <v>39</v>
      </c>
      <c r="B34" s="55">
        <v>42165.638888888891</v>
      </c>
      <c r="C34" s="55">
        <v>42166.739583333336</v>
      </c>
      <c r="D34" s="24">
        <v>42171</v>
      </c>
      <c r="E34" s="25" t="s">
        <v>21</v>
      </c>
      <c r="F34" s="25" t="s">
        <v>8</v>
      </c>
      <c r="G34" s="7">
        <v>0.18999266601878848</v>
      </c>
      <c r="H34" s="36">
        <v>1.8972</v>
      </c>
      <c r="I34" s="37">
        <v>0.47499999999999998</v>
      </c>
      <c r="J34" s="36">
        <v>31.357399999999998</v>
      </c>
      <c r="K34" s="38">
        <v>47</v>
      </c>
      <c r="L34" s="23">
        <v>0.65400000000000003</v>
      </c>
      <c r="M34" s="26">
        <v>1006.6666666666654</v>
      </c>
      <c r="N34" s="26">
        <v>891.99999999999955</v>
      </c>
    </row>
    <row r="35" spans="1:14" x14ac:dyDescent="0.25">
      <c r="A35" s="23" t="s">
        <v>39</v>
      </c>
      <c r="B35" s="55">
        <v>42179.099305555559</v>
      </c>
      <c r="C35" s="55">
        <v>42182.190972222219</v>
      </c>
      <c r="D35" s="24">
        <v>42185</v>
      </c>
      <c r="E35" s="25" t="s">
        <v>22</v>
      </c>
      <c r="F35" s="25" t="s">
        <v>8</v>
      </c>
      <c r="G35" s="7">
        <v>1.2964599999999999</v>
      </c>
      <c r="H35" s="7">
        <v>0.2</v>
      </c>
      <c r="I35" s="23">
        <v>0.20300000000000001</v>
      </c>
      <c r="J35" s="23">
        <v>32.086100000000002</v>
      </c>
      <c r="K35" s="23">
        <v>31.2</v>
      </c>
      <c r="L35" s="23">
        <v>1.2589999999999999</v>
      </c>
      <c r="M35" s="26">
        <v>1338.6666666666674</v>
      </c>
      <c r="N35" s="26">
        <v>1194.6666666666713</v>
      </c>
    </row>
    <row r="36" spans="1:14" x14ac:dyDescent="0.25">
      <c r="A36" s="23" t="s">
        <v>39</v>
      </c>
      <c r="B36" s="55">
        <v>42232.56527777778</v>
      </c>
      <c r="C36" s="55">
        <v>42236.877083333333</v>
      </c>
      <c r="D36" s="24">
        <v>42234</v>
      </c>
      <c r="E36" s="25" t="s">
        <v>23</v>
      </c>
      <c r="F36" s="25" t="s">
        <v>8</v>
      </c>
      <c r="G36" s="7">
        <v>0.13172243635498454</v>
      </c>
      <c r="H36" s="23">
        <v>4.8800000000000003E-2</v>
      </c>
      <c r="I36" s="7">
        <v>0.05</v>
      </c>
      <c r="J36" s="41">
        <v>33.493200000000002</v>
      </c>
      <c r="K36" s="13">
        <v>39</v>
      </c>
      <c r="L36" s="23">
        <v>1.3280000000000001</v>
      </c>
      <c r="M36" s="40">
        <v>2026.0000000000032</v>
      </c>
      <c r="N36" s="40">
        <v>1812.0000000000045</v>
      </c>
    </row>
    <row r="37" spans="1:14" x14ac:dyDescent="0.25">
      <c r="A37" s="23" t="s">
        <v>39</v>
      </c>
      <c r="B37" s="55">
        <v>42237.498611111114</v>
      </c>
      <c r="C37" s="55">
        <v>42241.011111111111</v>
      </c>
      <c r="D37" s="24">
        <v>42241</v>
      </c>
      <c r="E37" s="25" t="s">
        <v>24</v>
      </c>
      <c r="F37" s="25" t="s">
        <v>8</v>
      </c>
      <c r="G37" s="7">
        <v>0.12020408163265307</v>
      </c>
      <c r="H37" s="23">
        <v>3.9100000000000003E-2</v>
      </c>
      <c r="I37" s="7">
        <v>0.01</v>
      </c>
      <c r="J37" s="41">
        <v>35.024999999999999</v>
      </c>
      <c r="K37" s="23">
        <v>37.799999999999997</v>
      </c>
      <c r="L37" s="23">
        <v>3.1179999999999999</v>
      </c>
      <c r="M37" s="40">
        <v>1722.0000000000011</v>
      </c>
      <c r="N37" s="40">
        <v>1560.0000000000057</v>
      </c>
    </row>
    <row r="38" spans="1:14" x14ac:dyDescent="0.25">
      <c r="A38" s="23" t="s">
        <v>39</v>
      </c>
      <c r="B38" s="55">
        <v>42244.07916666667</v>
      </c>
      <c r="C38" s="55">
        <v>42245.896527777775</v>
      </c>
      <c r="D38" s="24">
        <v>42248</v>
      </c>
      <c r="E38" s="25" t="s">
        <v>25</v>
      </c>
      <c r="F38" s="25" t="s">
        <v>8</v>
      </c>
      <c r="G38" s="7">
        <v>0.54623611111111103</v>
      </c>
      <c r="H38" s="23">
        <v>0.18890000000000001</v>
      </c>
      <c r="I38" s="23">
        <v>6.4000000000000001E-2</v>
      </c>
      <c r="J38" s="41">
        <v>28.559899999999999</v>
      </c>
      <c r="K38" s="23">
        <v>27.8</v>
      </c>
      <c r="L38" s="7">
        <v>0.121</v>
      </c>
      <c r="M38" s="40">
        <v>23.333333333333727</v>
      </c>
      <c r="N38" s="26">
        <v>20.333333333333314</v>
      </c>
    </row>
    <row r="39" spans="1:14" x14ac:dyDescent="0.25">
      <c r="A39" s="23" t="s">
        <v>39</v>
      </c>
      <c r="B39" s="55">
        <v>42297.515972222223</v>
      </c>
      <c r="C39" s="55">
        <v>42304.786805555559</v>
      </c>
      <c r="D39" s="24">
        <v>42307</v>
      </c>
      <c r="E39" s="25" t="s">
        <v>26</v>
      </c>
      <c r="F39" s="25" t="s">
        <v>8</v>
      </c>
      <c r="G39" s="7">
        <v>3.763888888668683E-2</v>
      </c>
      <c r="H39" s="35">
        <v>2E-3</v>
      </c>
      <c r="I39" s="23">
        <v>2E-3</v>
      </c>
      <c r="J39" s="23">
        <v>40.226399999999998</v>
      </c>
      <c r="K39" s="13">
        <v>46</v>
      </c>
      <c r="L39" s="23">
        <v>1.6E-2</v>
      </c>
      <c r="M39" s="40">
        <v>3.3333333333329662</v>
      </c>
      <c r="N39" s="26">
        <v>2.3333333333338167</v>
      </c>
    </row>
    <row r="40" spans="1:14" x14ac:dyDescent="0.25">
      <c r="A40" s="23" t="s">
        <v>39</v>
      </c>
      <c r="B40" s="55">
        <v>42304.821527777778</v>
      </c>
      <c r="C40" s="55">
        <v>42307.422222222223</v>
      </c>
      <c r="D40" s="24">
        <v>42307</v>
      </c>
      <c r="E40" s="25" t="s">
        <v>27</v>
      </c>
      <c r="F40" s="25" t="s">
        <v>8</v>
      </c>
      <c r="G40" s="7">
        <v>4.8966666669522728E-2</v>
      </c>
      <c r="H40" s="35">
        <v>2E-3</v>
      </c>
      <c r="I40" s="23">
        <v>8.0000000000000002E-3</v>
      </c>
      <c r="J40" s="23">
        <v>37.3626</v>
      </c>
      <c r="K40" s="23">
        <v>39.9</v>
      </c>
      <c r="L40" s="23">
        <v>2.1999999999999999E-2</v>
      </c>
      <c r="M40" s="40">
        <v>1.6666666666672234</v>
      </c>
      <c r="N40" s="27">
        <v>0.5</v>
      </c>
    </row>
    <row r="41" spans="1:14" x14ac:dyDescent="0.25">
      <c r="A41" s="23" t="s">
        <v>39</v>
      </c>
      <c r="B41" s="55">
        <v>42444.113888888889</v>
      </c>
      <c r="C41" s="55">
        <v>42455.650694444441</v>
      </c>
      <c r="D41" s="24">
        <v>42460</v>
      </c>
      <c r="E41" s="25" t="s">
        <v>16</v>
      </c>
      <c r="F41" s="25" t="s">
        <v>7</v>
      </c>
      <c r="G41" s="42">
        <v>2.5511111111806498E-2</v>
      </c>
      <c r="H41" s="41">
        <v>2.1999999999999999E-2</v>
      </c>
      <c r="I41" s="35">
        <v>1E-3</v>
      </c>
      <c r="J41" s="23">
        <v>35.3001</v>
      </c>
      <c r="K41" s="23">
        <v>34.256</v>
      </c>
      <c r="L41" s="23">
        <v>0.29299999999999998</v>
      </c>
      <c r="M41" s="40">
        <v>18.666666666664611</v>
      </c>
      <c r="N41" s="40">
        <v>13.99999999999994</v>
      </c>
    </row>
    <row r="42" spans="1:14" x14ac:dyDescent="0.25">
      <c r="A42" s="23" t="s">
        <v>39</v>
      </c>
      <c r="B42" s="55">
        <v>42461</v>
      </c>
      <c r="C42" s="55">
        <v>42474</v>
      </c>
      <c r="D42" s="24">
        <v>42474</v>
      </c>
      <c r="E42" s="25" t="s">
        <v>15</v>
      </c>
      <c r="F42" s="25" t="s">
        <v>7</v>
      </c>
      <c r="G42" s="7">
        <v>4.1794308948336995E-2</v>
      </c>
      <c r="H42" s="35">
        <v>2E-3</v>
      </c>
      <c r="I42" s="23">
        <v>1.2999999999999999E-2</v>
      </c>
      <c r="J42" s="23">
        <v>31.765599999999999</v>
      </c>
      <c r="K42" s="43">
        <v>31.765599999999999</v>
      </c>
      <c r="L42" s="7">
        <v>0.04</v>
      </c>
      <c r="M42" s="26">
        <v>2.0000000000012603</v>
      </c>
      <c r="N42" s="26">
        <v>3.3333333333344468</v>
      </c>
    </row>
    <row r="43" spans="1:14" x14ac:dyDescent="0.25">
      <c r="A43" s="23" t="s">
        <v>39</v>
      </c>
      <c r="B43" s="55">
        <v>42482.666666666664</v>
      </c>
      <c r="C43" s="55">
        <v>42488.368750000001</v>
      </c>
      <c r="D43" s="24">
        <v>42488</v>
      </c>
      <c r="E43" s="25" t="s">
        <v>16</v>
      </c>
      <c r="F43" s="25" t="s">
        <v>7</v>
      </c>
      <c r="G43" s="7">
        <v>7.8277777775327365E-2</v>
      </c>
      <c r="H43" s="35">
        <v>2E-3</v>
      </c>
      <c r="I43" s="35">
        <v>1E-3</v>
      </c>
      <c r="J43" s="23">
        <v>30.518799999999999</v>
      </c>
      <c r="K43" s="23">
        <v>30.361000000000001</v>
      </c>
      <c r="L43" s="23">
        <v>0.129</v>
      </c>
      <c r="M43" s="26">
        <v>39.333333333333442</v>
      </c>
      <c r="N43" s="26">
        <v>31.333333333334323</v>
      </c>
    </row>
    <row r="44" spans="1:14" x14ac:dyDescent="0.25">
      <c r="A44" s="23" t="s">
        <v>39</v>
      </c>
      <c r="B44" s="55">
        <v>42494.463888888888</v>
      </c>
      <c r="C44" s="55">
        <v>42500.061111111114</v>
      </c>
      <c r="D44" s="24">
        <v>42507</v>
      </c>
      <c r="E44" s="25" t="s">
        <v>17</v>
      </c>
      <c r="F44" s="25" t="s">
        <v>7</v>
      </c>
      <c r="G44" s="7">
        <v>6.4980160857237707E-2</v>
      </c>
      <c r="H44" s="35">
        <v>2E-3</v>
      </c>
      <c r="I44" s="35">
        <v>1E-3</v>
      </c>
      <c r="J44" s="23">
        <v>22.9285</v>
      </c>
      <c r="K44" s="23">
        <v>23.268000000000001</v>
      </c>
      <c r="L44" s="23">
        <v>0.17699999999999999</v>
      </c>
      <c r="M44" s="26">
        <v>63.333333333333762</v>
      </c>
      <c r="N44" s="26">
        <v>37.333333333332185</v>
      </c>
    </row>
    <row r="45" spans="1:14" x14ac:dyDescent="0.25">
      <c r="A45" s="23" t="s">
        <v>39</v>
      </c>
      <c r="B45" s="55">
        <v>42506.481249999997</v>
      </c>
      <c r="C45" s="55">
        <v>42506.679861111108</v>
      </c>
      <c r="D45" s="24">
        <v>42507</v>
      </c>
      <c r="E45" s="25" t="s">
        <v>18</v>
      </c>
      <c r="F45" s="25" t="s">
        <v>7</v>
      </c>
      <c r="G45" s="7">
        <v>6.4980160857237707E-2</v>
      </c>
      <c r="H45" s="35">
        <v>2E-3</v>
      </c>
      <c r="I45" s="35">
        <v>1E-3</v>
      </c>
      <c r="J45" s="23">
        <v>22.9285</v>
      </c>
      <c r="K45" s="23">
        <v>23.268000000000001</v>
      </c>
      <c r="L45" s="23">
        <v>0.17699999999999999</v>
      </c>
      <c r="M45" s="26">
        <v>63.333333333333762</v>
      </c>
      <c r="N45" s="26">
        <v>37.333333333332185</v>
      </c>
    </row>
    <row r="46" spans="1:14" x14ac:dyDescent="0.25">
      <c r="A46" s="23" t="s">
        <v>39</v>
      </c>
      <c r="B46" s="55">
        <v>42508.45</v>
      </c>
      <c r="C46" s="55">
        <v>42521.183333333334</v>
      </c>
      <c r="D46" s="24">
        <v>42521</v>
      </c>
      <c r="E46" s="25" t="s">
        <v>16</v>
      </c>
      <c r="F46" s="25" t="s">
        <v>7</v>
      </c>
      <c r="G46" s="42">
        <v>5.2347293449394046E-2</v>
      </c>
      <c r="H46" s="41">
        <v>1.9E-2</v>
      </c>
      <c r="I46" s="35">
        <v>1E-3</v>
      </c>
      <c r="J46" s="23">
        <v>15.634499999999999</v>
      </c>
      <c r="K46" s="23">
        <v>14.282</v>
      </c>
      <c r="L46" s="23">
        <v>1.7000000000000001E-2</v>
      </c>
      <c r="M46" s="40">
        <v>1.6666666666672234</v>
      </c>
      <c r="N46" s="40">
        <v>1.0000000000006302</v>
      </c>
    </row>
    <row r="47" spans="1:14" x14ac:dyDescent="0.25">
      <c r="A47" s="23" t="s">
        <v>39</v>
      </c>
      <c r="B47" s="55">
        <v>42522.666666666664</v>
      </c>
      <c r="C47" s="55">
        <v>42533.438888888886</v>
      </c>
      <c r="D47" s="24">
        <v>42533</v>
      </c>
      <c r="E47" s="25" t="s">
        <v>16</v>
      </c>
      <c r="F47" s="25" t="s">
        <v>7</v>
      </c>
      <c r="G47" s="7">
        <v>2.5640740737407297E-2</v>
      </c>
      <c r="H47" s="23">
        <v>5.3900000000000003E-2</v>
      </c>
      <c r="I47" s="35">
        <v>1E-3</v>
      </c>
      <c r="J47" s="23">
        <v>18.044699999999999</v>
      </c>
      <c r="K47" s="7">
        <v>17.919</v>
      </c>
      <c r="L47" s="23">
        <v>8.0000000000000002E-3</v>
      </c>
      <c r="M47" s="40">
        <v>3.9999999999995595</v>
      </c>
      <c r="N47" s="44">
        <v>0.5</v>
      </c>
    </row>
    <row r="48" spans="1:14" x14ac:dyDescent="0.25">
      <c r="A48" s="23" t="s">
        <v>39</v>
      </c>
      <c r="B48" s="55">
        <v>42533.613888888889</v>
      </c>
      <c r="C48" s="55">
        <v>42546.541666666664</v>
      </c>
      <c r="D48" s="24">
        <v>42549</v>
      </c>
      <c r="E48" s="25" t="s">
        <v>16</v>
      </c>
      <c r="F48" s="25" t="s">
        <v>7</v>
      </c>
      <c r="G48" s="7">
        <v>1.641055555450999E-2</v>
      </c>
      <c r="H48" s="23">
        <v>5.5899999999999998E-2</v>
      </c>
      <c r="I48" s="35">
        <v>1E-3</v>
      </c>
      <c r="J48" s="23">
        <v>28.116499999999998</v>
      </c>
      <c r="K48" s="7">
        <v>26.411999999999999</v>
      </c>
      <c r="L48" s="35">
        <v>1.5E-3</v>
      </c>
      <c r="M48" s="26">
        <v>3.0000000000004099</v>
      </c>
      <c r="N48" s="26">
        <v>1.6666666666672234</v>
      </c>
    </row>
    <row r="49" spans="1:14" x14ac:dyDescent="0.25">
      <c r="A49" s="23" t="s">
        <v>39</v>
      </c>
      <c r="B49" s="55">
        <v>42549.624305555553</v>
      </c>
      <c r="C49" s="55">
        <v>42552.775694444441</v>
      </c>
      <c r="D49" s="24">
        <v>42559</v>
      </c>
      <c r="E49" s="25" t="s">
        <v>16</v>
      </c>
      <c r="F49" s="25" t="s">
        <v>7</v>
      </c>
      <c r="G49" s="7">
        <v>1.3694444444759028E-2</v>
      </c>
      <c r="H49" s="23">
        <v>6.4799999999999996E-2</v>
      </c>
      <c r="I49" s="23">
        <v>2.5999999999999999E-2</v>
      </c>
      <c r="J49" s="23">
        <v>27.944299999999998</v>
      </c>
      <c r="K49" s="7">
        <v>27.6</v>
      </c>
      <c r="L49" s="23">
        <v>6.7000000000000004E-2</v>
      </c>
      <c r="M49" s="40">
        <v>13.499999999999623</v>
      </c>
      <c r="N49" s="40">
        <v>9.5000000000000639</v>
      </c>
    </row>
    <row r="50" spans="1:14" x14ac:dyDescent="0.25">
      <c r="A50" s="23" t="s">
        <v>39</v>
      </c>
      <c r="B50" s="55">
        <v>42559</v>
      </c>
      <c r="C50" s="55">
        <v>42577</v>
      </c>
      <c r="D50" s="24">
        <v>42577</v>
      </c>
      <c r="E50" s="25" t="s">
        <v>15</v>
      </c>
      <c r="F50" s="25" t="s">
        <v>7</v>
      </c>
      <c r="G50" s="7">
        <v>2.8033632000000002E-3</v>
      </c>
      <c r="H50" s="35">
        <v>2E-3</v>
      </c>
      <c r="I50" s="23">
        <v>2.9000000000000001E-2</v>
      </c>
      <c r="J50" s="23">
        <v>25.2773</v>
      </c>
      <c r="K50" s="23">
        <v>23.692</v>
      </c>
      <c r="L50" s="23">
        <v>3.5000000000000003E-2</v>
      </c>
      <c r="M50" s="40">
        <v>8.6666666666657122</v>
      </c>
      <c r="N50" s="40">
        <v>6.3333333333333766</v>
      </c>
    </row>
    <row r="51" spans="1:14" x14ac:dyDescent="0.25">
      <c r="A51" s="23" t="s">
        <v>39</v>
      </c>
      <c r="B51" s="55">
        <v>42578</v>
      </c>
      <c r="C51" s="55">
        <v>42591</v>
      </c>
      <c r="D51" s="24">
        <v>42591</v>
      </c>
      <c r="E51" s="25" t="s">
        <v>15</v>
      </c>
      <c r="F51" s="25" t="s">
        <v>7</v>
      </c>
      <c r="G51" s="7">
        <v>7.9048375891606728E-4</v>
      </c>
      <c r="H51" s="41">
        <v>8.8000000000000005E-3</v>
      </c>
      <c r="I51" s="23">
        <v>1.6E-2</v>
      </c>
      <c r="J51" s="23">
        <v>23.077100000000002</v>
      </c>
      <c r="K51" s="23">
        <v>23.155000000000001</v>
      </c>
      <c r="L51" s="23">
        <v>0.17499999999999999</v>
      </c>
      <c r="M51" s="40">
        <v>78.000000000001776</v>
      </c>
      <c r="N51" s="40">
        <v>70.000000000002657</v>
      </c>
    </row>
    <row r="52" spans="1:14" x14ac:dyDescent="0.25">
      <c r="A52" s="23" t="s">
        <v>39</v>
      </c>
      <c r="B52" s="55">
        <v>42595.240277777775</v>
      </c>
      <c r="C52" s="55">
        <v>42605.604861111111</v>
      </c>
      <c r="D52" s="24">
        <v>42608</v>
      </c>
      <c r="E52" s="25" t="s">
        <v>16</v>
      </c>
      <c r="F52" s="25" t="s">
        <v>7</v>
      </c>
      <c r="G52" s="7">
        <v>1.1921212120632635E-2</v>
      </c>
      <c r="H52" s="41">
        <v>6.1899999999999997E-2</v>
      </c>
      <c r="I52" s="35">
        <v>1E-3</v>
      </c>
      <c r="J52" s="23">
        <v>18.023099999999999</v>
      </c>
      <c r="K52" s="23">
        <v>16.864000000000001</v>
      </c>
      <c r="L52" s="23">
        <v>3.2000000000000001E-2</v>
      </c>
      <c r="M52" s="40">
        <v>24.00000000000032</v>
      </c>
      <c r="N52" s="40">
        <v>18.666666666667574</v>
      </c>
    </row>
    <row r="53" spans="1:14" x14ac:dyDescent="0.25">
      <c r="A53" s="23" t="s">
        <v>39</v>
      </c>
      <c r="B53" s="55">
        <v>42639.677777777775</v>
      </c>
      <c r="C53" s="55">
        <v>42647.681250000001</v>
      </c>
      <c r="D53" s="24">
        <v>42650</v>
      </c>
      <c r="E53" s="25" t="s">
        <v>16</v>
      </c>
      <c r="F53" s="25" t="s">
        <v>7</v>
      </c>
      <c r="G53" s="7">
        <v>1.8060000000938773E-2</v>
      </c>
      <c r="H53" s="41">
        <v>6.5199999999999994E-2</v>
      </c>
      <c r="I53" s="23">
        <v>4.0000000000000001E-3</v>
      </c>
      <c r="J53" s="23">
        <v>21.255500000000001</v>
      </c>
      <c r="K53" s="23">
        <v>22.734000000000002</v>
      </c>
      <c r="L53" s="23">
        <v>3.1E-2</v>
      </c>
      <c r="M53" s="40">
        <v>1.3333333333346669</v>
      </c>
      <c r="N53" s="40">
        <v>1.3333333333346669</v>
      </c>
    </row>
    <row r="54" spans="1:14" x14ac:dyDescent="0.25">
      <c r="A54" s="23" t="s">
        <v>39</v>
      </c>
      <c r="B54" s="55">
        <v>42650.822916666664</v>
      </c>
      <c r="C54" s="55">
        <v>42665.280555555553</v>
      </c>
      <c r="D54" s="24">
        <v>42665</v>
      </c>
      <c r="E54" s="25" t="s">
        <v>16</v>
      </c>
      <c r="F54" s="25" t="s">
        <v>7</v>
      </c>
      <c r="G54" s="7">
        <v>2.2452087910873223E-2</v>
      </c>
      <c r="H54" s="45">
        <v>8.6E-3</v>
      </c>
      <c r="I54" s="35">
        <v>1E-3</v>
      </c>
      <c r="J54" s="23">
        <v>22.342099999999999</v>
      </c>
      <c r="K54" s="23">
        <v>22.053000000000001</v>
      </c>
      <c r="L54" s="23">
        <v>5.8999999999999997E-2</v>
      </c>
      <c r="M54" s="40">
        <v>27.500000000000302</v>
      </c>
      <c r="N54" s="40">
        <v>24.500000000000632</v>
      </c>
    </row>
    <row r="55" spans="1:14" x14ac:dyDescent="0.25">
      <c r="A55" s="23" t="s">
        <v>39</v>
      </c>
      <c r="B55" s="55">
        <v>42671.553472222222</v>
      </c>
      <c r="C55" s="55">
        <v>42678.047222222223</v>
      </c>
      <c r="D55" s="24">
        <v>42678</v>
      </c>
      <c r="E55" s="25" t="s">
        <v>16</v>
      </c>
      <c r="F55" s="25" t="s">
        <v>7</v>
      </c>
      <c r="G55" s="7">
        <v>1.9240000000000004E-2</v>
      </c>
      <c r="H55" s="35">
        <v>2E-3</v>
      </c>
      <c r="I55" s="35">
        <v>1E-3</v>
      </c>
      <c r="J55" s="23">
        <v>24.0261</v>
      </c>
      <c r="K55" s="23">
        <v>23.536999999999999</v>
      </c>
      <c r="L55" s="23">
        <v>3.5999999999999997E-2</v>
      </c>
      <c r="M55" s="40">
        <v>12.333333333334195</v>
      </c>
      <c r="N55" s="40">
        <v>8.9999999999997495</v>
      </c>
    </row>
    <row r="56" spans="1:14" x14ac:dyDescent="0.25">
      <c r="A56" s="23" t="s">
        <v>39</v>
      </c>
      <c r="B56" s="55">
        <v>42678.727083333331</v>
      </c>
      <c r="C56" s="55">
        <v>42691.697916666664</v>
      </c>
      <c r="D56" s="24">
        <v>42692</v>
      </c>
      <c r="E56" s="25" t="s">
        <v>16</v>
      </c>
      <c r="F56" s="25" t="s">
        <v>7</v>
      </c>
      <c r="G56" s="7">
        <v>1.4605000000350176E-2</v>
      </c>
      <c r="H56" s="35">
        <v>2E-3</v>
      </c>
      <c r="I56" s="23">
        <v>3.0000000000000001E-3</v>
      </c>
      <c r="J56" s="23">
        <v>23.235399999999998</v>
      </c>
      <c r="K56" s="23">
        <v>25.251000000000001</v>
      </c>
      <c r="L56" s="23">
        <v>0.115</v>
      </c>
      <c r="M56" s="40">
        <v>16.666666666666313</v>
      </c>
      <c r="N56" s="40">
        <v>10.00000000000038</v>
      </c>
    </row>
    <row r="57" spans="1:14" x14ac:dyDescent="0.25">
      <c r="A57" s="23" t="s">
        <v>39</v>
      </c>
      <c r="B57" s="55">
        <v>42488.762499999997</v>
      </c>
      <c r="C57" s="55">
        <v>42493.270138888889</v>
      </c>
      <c r="D57" s="24">
        <v>42493</v>
      </c>
      <c r="E57" s="25" t="s">
        <v>28</v>
      </c>
      <c r="F57" s="25" t="s">
        <v>8</v>
      </c>
      <c r="G57" s="7">
        <v>0.24951825396926744</v>
      </c>
      <c r="H57" s="23">
        <v>2.4799999999999999E-2</v>
      </c>
      <c r="I57" s="7">
        <v>0.11</v>
      </c>
      <c r="J57" s="23">
        <v>28.333600000000001</v>
      </c>
      <c r="K57" s="23">
        <v>30.696000000000002</v>
      </c>
      <c r="L57" s="23">
        <v>0.38800000000000001</v>
      </c>
      <c r="M57" s="40">
        <v>335.99999999999852</v>
      </c>
      <c r="N57" s="40">
        <v>295.99999999999403</v>
      </c>
    </row>
    <row r="58" spans="1:14" x14ac:dyDescent="0.25">
      <c r="A58" s="23" t="s">
        <v>39</v>
      </c>
      <c r="B58" s="55">
        <v>42500.124305555553</v>
      </c>
      <c r="C58" s="55">
        <v>42505.99722222222</v>
      </c>
      <c r="D58" s="24">
        <v>42507</v>
      </c>
      <c r="E58" s="25" t="s">
        <v>29</v>
      </c>
      <c r="F58" s="25" t="s">
        <v>8</v>
      </c>
      <c r="G58" s="7">
        <v>9.1355555549644751E-2</v>
      </c>
      <c r="H58" s="41">
        <v>2.76E-2</v>
      </c>
      <c r="I58" s="35">
        <v>1E-3</v>
      </c>
      <c r="J58" s="23">
        <v>23.5624</v>
      </c>
      <c r="K58" s="23">
        <v>22.478000000000002</v>
      </c>
      <c r="L58" s="23">
        <v>6.9000000000000006E-2</v>
      </c>
      <c r="M58" s="40">
        <v>1.9999999999997797</v>
      </c>
      <c r="N58" s="27">
        <v>0.5</v>
      </c>
    </row>
    <row r="59" spans="1:14" x14ac:dyDescent="0.25">
      <c r="A59" s="23" t="s">
        <v>39</v>
      </c>
      <c r="B59" s="55">
        <v>42593.882638888892</v>
      </c>
      <c r="C59" s="55">
        <v>42595.19027777778</v>
      </c>
      <c r="D59" s="24">
        <v>42608</v>
      </c>
      <c r="E59" s="25" t="s">
        <v>30</v>
      </c>
      <c r="F59" s="25" t="s">
        <v>8</v>
      </c>
      <c r="G59" s="7">
        <v>4.7311111112899248E-2</v>
      </c>
      <c r="H59" s="41">
        <v>3.5000000000000001E-3</v>
      </c>
      <c r="I59" s="23">
        <v>7.1999999999999995E-2</v>
      </c>
      <c r="J59" s="23">
        <v>12.8597</v>
      </c>
      <c r="K59" s="32">
        <v>12.435</v>
      </c>
      <c r="L59" s="23">
        <v>0.24099999999999999</v>
      </c>
      <c r="M59" s="40">
        <v>99.999999999997868</v>
      </c>
      <c r="N59" s="40">
        <v>86.999999999997073</v>
      </c>
    </row>
    <row r="60" spans="1:14" x14ac:dyDescent="0.25">
      <c r="A60" s="23" t="s">
        <v>39</v>
      </c>
      <c r="B60" s="55">
        <v>42628.947222222225</v>
      </c>
      <c r="C60" s="55">
        <v>42635.588194444441</v>
      </c>
      <c r="D60" s="24">
        <v>42636</v>
      </c>
      <c r="E60" s="25" t="s">
        <v>31</v>
      </c>
      <c r="F60" s="25" t="s">
        <v>8</v>
      </c>
      <c r="G60" s="7">
        <v>2.0528571426540618E-2</v>
      </c>
      <c r="H60" s="41">
        <v>9.11E-2</v>
      </c>
      <c r="I60" s="35">
        <v>1E-3</v>
      </c>
      <c r="J60" s="23">
        <v>18.050799999999999</v>
      </c>
      <c r="K60" s="23">
        <v>14.275</v>
      </c>
      <c r="L60" s="23">
        <v>5.6000000000000001E-2</v>
      </c>
      <c r="M60" s="40">
        <v>33.999999999999218</v>
      </c>
      <c r="N60" s="40">
        <v>31.6666666666654</v>
      </c>
    </row>
    <row r="61" spans="1:14" x14ac:dyDescent="0.25">
      <c r="A61" s="23" t="s">
        <v>39</v>
      </c>
      <c r="B61" s="55">
        <v>42637.786805555559</v>
      </c>
      <c r="C61" s="55">
        <v>42639.550694444442</v>
      </c>
      <c r="D61" s="24">
        <v>42650</v>
      </c>
      <c r="E61" s="25" t="s">
        <v>32</v>
      </c>
      <c r="F61" s="25" t="s">
        <v>8</v>
      </c>
      <c r="G61" s="7">
        <v>4.1640000004351141E-2</v>
      </c>
      <c r="H61" s="41">
        <v>0.1862</v>
      </c>
      <c r="I61" s="23">
        <v>2.8000000000000001E-2</v>
      </c>
      <c r="J61" s="23">
        <v>11.710100000000001</v>
      </c>
      <c r="K61" s="23">
        <v>14.456</v>
      </c>
      <c r="L61" s="23">
        <v>1.5680000000000001</v>
      </c>
      <c r="M61" s="40">
        <v>1.3333333333331865</v>
      </c>
      <c r="N61" s="40">
        <v>1.0000000000006302</v>
      </c>
    </row>
    <row r="62" spans="1:14" x14ac:dyDescent="0.25">
      <c r="A62" s="23" t="s">
        <v>39</v>
      </c>
      <c r="B62" s="55">
        <v>42647.813888888886</v>
      </c>
      <c r="C62" s="55">
        <v>42650.086111111108</v>
      </c>
      <c r="D62" s="24">
        <v>42650</v>
      </c>
      <c r="E62" s="25" t="s">
        <v>33</v>
      </c>
      <c r="F62" s="25" t="s">
        <v>8</v>
      </c>
      <c r="G62" s="7">
        <v>8.3825714284486014E-2</v>
      </c>
      <c r="H62" s="35">
        <v>2E-3</v>
      </c>
      <c r="I62" s="23">
        <v>2.8000000000000001E-2</v>
      </c>
      <c r="J62" s="23">
        <v>20.349599999999999</v>
      </c>
      <c r="K62" s="23">
        <v>19.486000000000001</v>
      </c>
      <c r="L62" s="7">
        <v>0.15</v>
      </c>
      <c r="M62" s="40">
        <v>35.666666666666444</v>
      </c>
      <c r="N62" s="40">
        <v>29.999999999999659</v>
      </c>
    </row>
    <row r="63" spans="1:14" x14ac:dyDescent="0.25">
      <c r="A63" s="23" t="s">
        <v>39</v>
      </c>
      <c r="B63" s="55">
        <v>42809</v>
      </c>
      <c r="C63" s="55">
        <v>42817</v>
      </c>
      <c r="D63" s="24">
        <v>42817</v>
      </c>
      <c r="E63" s="25" t="s">
        <v>15</v>
      </c>
      <c r="F63" s="25" t="s">
        <v>7</v>
      </c>
      <c r="G63" s="42">
        <v>2.4937941998821475E-2</v>
      </c>
      <c r="H63" s="23">
        <v>8.3999999999999995E-3</v>
      </c>
      <c r="I63" s="23">
        <v>2.1999999999999999E-2</v>
      </c>
      <c r="J63" s="23">
        <v>25.1663</v>
      </c>
      <c r="K63" s="23">
        <v>35.884999999999998</v>
      </c>
      <c r="L63" s="7">
        <v>4.2000000000000003E-2</v>
      </c>
      <c r="M63" s="26">
        <v>2.9999999999989297</v>
      </c>
      <c r="N63" s="26">
        <v>2.9999999999989297</v>
      </c>
    </row>
    <row r="64" spans="1:14" x14ac:dyDescent="0.25">
      <c r="A64" s="23" t="s">
        <v>39</v>
      </c>
      <c r="B64" s="55">
        <v>42818</v>
      </c>
      <c r="C64" s="55">
        <v>42831</v>
      </c>
      <c r="D64" s="24">
        <v>42831</v>
      </c>
      <c r="E64" s="25" t="s">
        <v>15</v>
      </c>
      <c r="F64" s="25" t="s">
        <v>7</v>
      </c>
      <c r="G64" s="7">
        <v>4.2205918908387575E-2</v>
      </c>
      <c r="H64" s="46">
        <v>2E-3</v>
      </c>
      <c r="I64" s="23">
        <v>1.7999999999999999E-2</v>
      </c>
      <c r="J64" s="23">
        <v>27.2654</v>
      </c>
      <c r="K64" s="23">
        <v>37.526000000000003</v>
      </c>
      <c r="L64" s="7">
        <v>4.5999999999999999E-2</v>
      </c>
      <c r="M64" s="26">
        <v>10.666666666666973</v>
      </c>
      <c r="N64" s="26">
        <v>9.6666666666663428</v>
      </c>
    </row>
    <row r="65" spans="1:14" x14ac:dyDescent="0.25">
      <c r="A65" s="23" t="s">
        <v>39</v>
      </c>
      <c r="B65" s="55">
        <v>42841.994444444441</v>
      </c>
      <c r="C65" s="55">
        <v>42844.567361111112</v>
      </c>
      <c r="D65" s="24">
        <v>42845</v>
      </c>
      <c r="E65" s="25" t="s">
        <v>16</v>
      </c>
      <c r="F65" s="25" t="s">
        <v>7</v>
      </c>
      <c r="G65" s="7">
        <v>7.3711111109013905E-2</v>
      </c>
      <c r="H65" s="46">
        <v>2E-3</v>
      </c>
      <c r="I65" s="35">
        <v>1E-3</v>
      </c>
      <c r="J65" s="41">
        <v>23.418299999999999</v>
      </c>
      <c r="K65" s="23">
        <v>30.376999999999999</v>
      </c>
      <c r="L65" s="7">
        <v>0.02</v>
      </c>
      <c r="M65" s="26">
        <v>13.000000000000789</v>
      </c>
      <c r="N65" s="26">
        <v>9.3333333333337869</v>
      </c>
    </row>
    <row r="66" spans="1:14" x14ac:dyDescent="0.25">
      <c r="A66" s="23" t="s">
        <v>39</v>
      </c>
      <c r="B66" s="55">
        <v>42845.519444444442</v>
      </c>
      <c r="C66" s="55">
        <v>42855.006249999999</v>
      </c>
      <c r="D66" s="24">
        <v>42859</v>
      </c>
      <c r="E66" s="25" t="s">
        <v>16</v>
      </c>
      <c r="F66" s="25" t="s">
        <v>7</v>
      </c>
      <c r="G66" s="7">
        <v>7.8992222223693301E-2</v>
      </c>
      <c r="H66" s="23">
        <v>4.1999999999999997E-3</v>
      </c>
      <c r="I66" s="36">
        <v>1E-3</v>
      </c>
      <c r="J66" s="41">
        <v>22.851800000000001</v>
      </c>
      <c r="K66" s="23">
        <v>33.712000000000003</v>
      </c>
      <c r="L66" s="7">
        <v>1.9E-2</v>
      </c>
      <c r="M66" s="26">
        <v>11.333333333333567</v>
      </c>
      <c r="N66" s="26">
        <v>10.333333333332936</v>
      </c>
    </row>
    <row r="67" spans="1:14" x14ac:dyDescent="0.25">
      <c r="A67" s="23" t="s">
        <v>39</v>
      </c>
      <c r="B67" s="55">
        <v>42859.577777777777</v>
      </c>
      <c r="C67" s="55">
        <v>42871.978472222225</v>
      </c>
      <c r="D67" s="24">
        <v>42872</v>
      </c>
      <c r="E67" s="25" t="s">
        <v>16</v>
      </c>
      <c r="F67" s="25" t="s">
        <v>7</v>
      </c>
      <c r="G67" s="42">
        <v>7.4925793651397982E-2</v>
      </c>
      <c r="H67" s="23">
        <v>9.9000000000000008E-3</v>
      </c>
      <c r="I67" s="35">
        <v>1E-3</v>
      </c>
      <c r="J67" s="41">
        <v>23.713999999999999</v>
      </c>
      <c r="K67" s="23">
        <v>36.805999999999997</v>
      </c>
      <c r="L67" s="7">
        <v>0.04</v>
      </c>
      <c r="M67" s="26">
        <v>22.00000000000054</v>
      </c>
      <c r="N67" s="26">
        <v>19.000000000000128</v>
      </c>
    </row>
    <row r="68" spans="1:14" x14ac:dyDescent="0.25">
      <c r="A68" s="23" t="s">
        <v>39</v>
      </c>
      <c r="B68" s="55">
        <v>42872.547222222223</v>
      </c>
      <c r="C68" s="55">
        <v>42874.087500000001</v>
      </c>
      <c r="D68" s="24">
        <v>42886</v>
      </c>
      <c r="E68" s="25" t="s">
        <v>16</v>
      </c>
      <c r="F68" s="25" t="s">
        <v>7</v>
      </c>
      <c r="G68" s="7">
        <v>9.5245396821567463E-2</v>
      </c>
      <c r="H68" s="23">
        <v>0.72109999999999996</v>
      </c>
      <c r="I68" s="23">
        <v>2.1000000000000001E-2</v>
      </c>
      <c r="J68" s="41">
        <v>21.893599999999999</v>
      </c>
      <c r="K68" s="7">
        <v>36.796999999999997</v>
      </c>
      <c r="L68" s="7">
        <v>0.58699999999999997</v>
      </c>
      <c r="M68" s="26">
        <v>808.9999999999975</v>
      </c>
      <c r="N68" s="26">
        <v>720.00000000000057</v>
      </c>
    </row>
    <row r="69" spans="1:14" x14ac:dyDescent="0.25">
      <c r="A69" s="23" t="s">
        <v>39</v>
      </c>
      <c r="B69" s="55">
        <v>42886.706250000003</v>
      </c>
      <c r="C69" s="55">
        <v>42894.438194444447</v>
      </c>
      <c r="D69" s="24">
        <v>42900</v>
      </c>
      <c r="E69" s="25" t="s">
        <v>16</v>
      </c>
      <c r="F69" s="25" t="s">
        <v>7</v>
      </c>
      <c r="G69" s="7">
        <v>4.7855555555100238E-2</v>
      </c>
      <c r="H69" s="23">
        <v>0.13109999999999999</v>
      </c>
      <c r="I69" s="23">
        <v>2.1999999999999999E-2</v>
      </c>
      <c r="J69" s="41">
        <v>28.946999999999999</v>
      </c>
      <c r="K69" s="23">
        <v>31.646000000000001</v>
      </c>
      <c r="L69" s="7">
        <v>8.7999999999999995E-2</v>
      </c>
      <c r="M69" s="26">
        <v>49.333333333333826</v>
      </c>
      <c r="N69" s="26">
        <v>42.333333333333854</v>
      </c>
    </row>
    <row r="70" spans="1:14" x14ac:dyDescent="0.25">
      <c r="A70" s="23" t="s">
        <v>39</v>
      </c>
      <c r="B70" s="55">
        <v>42894.438194444447</v>
      </c>
      <c r="C70" s="55">
        <v>42900</v>
      </c>
      <c r="D70" s="24">
        <v>42900</v>
      </c>
      <c r="E70" s="25" t="s">
        <v>15</v>
      </c>
      <c r="F70" s="25" t="s">
        <v>7</v>
      </c>
      <c r="G70" s="7">
        <v>4.4409181096440077E-2</v>
      </c>
      <c r="H70" s="23">
        <v>5.7000000000000002E-3</v>
      </c>
      <c r="I70" s="23">
        <v>1.6E-2</v>
      </c>
      <c r="J70" s="41">
        <v>28.415099999999999</v>
      </c>
      <c r="K70" s="23">
        <v>29.960999999999999</v>
      </c>
      <c r="L70" s="7">
        <v>2.7E-2</v>
      </c>
      <c r="M70" s="26">
        <v>2.9999999999989297</v>
      </c>
      <c r="N70" s="26">
        <v>1.9999999999997797</v>
      </c>
    </row>
    <row r="71" spans="1:14" x14ac:dyDescent="0.25">
      <c r="A71" s="23" t="s">
        <v>39</v>
      </c>
      <c r="B71" s="55">
        <v>42900.84652777778</v>
      </c>
      <c r="C71" s="55">
        <v>42904.987500000003</v>
      </c>
      <c r="D71" s="24">
        <v>42915</v>
      </c>
      <c r="E71" s="25" t="s">
        <v>16</v>
      </c>
      <c r="F71" s="25" t="s">
        <v>7</v>
      </c>
      <c r="G71" s="7">
        <v>3.3144444450073779E-2</v>
      </c>
      <c r="H71" s="23">
        <v>0.1457</v>
      </c>
      <c r="I71" s="35">
        <v>1E-3</v>
      </c>
      <c r="J71" s="41">
        <v>24.301400000000001</v>
      </c>
      <c r="K71" s="23">
        <v>24.875</v>
      </c>
      <c r="L71" s="7">
        <v>0.01</v>
      </c>
      <c r="M71" s="26">
        <v>7.9999999999991189</v>
      </c>
      <c r="N71" s="26">
        <v>3.5000000000007248</v>
      </c>
    </row>
    <row r="72" spans="1:14" x14ac:dyDescent="0.25">
      <c r="A72" s="23" t="s">
        <v>39</v>
      </c>
      <c r="B72" s="55">
        <v>42904.987500000003</v>
      </c>
      <c r="C72" s="55">
        <v>42916.011805555558</v>
      </c>
      <c r="D72" s="24">
        <v>42915</v>
      </c>
      <c r="E72" s="25" t="s">
        <v>15</v>
      </c>
      <c r="F72" s="25" t="s">
        <v>7</v>
      </c>
      <c r="G72" s="7">
        <v>6.863498595296573E-2</v>
      </c>
      <c r="H72" s="46">
        <v>2E-3</v>
      </c>
      <c r="I72" s="23">
        <v>2.3E-2</v>
      </c>
      <c r="J72" s="41">
        <v>28.529199999999999</v>
      </c>
      <c r="K72" s="23">
        <v>27.611000000000001</v>
      </c>
      <c r="L72" s="7">
        <v>0.02</v>
      </c>
      <c r="M72" s="26">
        <v>10.333333333332936</v>
      </c>
      <c r="N72" s="26">
        <v>6.6666666666659324</v>
      </c>
    </row>
    <row r="73" spans="1:14" x14ac:dyDescent="0.25">
      <c r="A73" s="23" t="s">
        <v>39</v>
      </c>
      <c r="B73" s="55">
        <v>42916.011805555558</v>
      </c>
      <c r="C73" s="55">
        <v>42926.752083333333</v>
      </c>
      <c r="D73" s="24">
        <v>42928</v>
      </c>
      <c r="E73" s="25" t="s">
        <v>16</v>
      </c>
      <c r="F73" s="25" t="s">
        <v>7</v>
      </c>
      <c r="G73" s="7">
        <v>1.6799999999602636E-2</v>
      </c>
      <c r="H73" s="23">
        <v>1.8200000000000001E-2</v>
      </c>
      <c r="I73" s="23">
        <v>2E-3</v>
      </c>
      <c r="J73" s="23">
        <v>26.9024</v>
      </c>
      <c r="K73" s="23">
        <v>24.809000000000001</v>
      </c>
      <c r="L73" s="7">
        <v>2.9000000000000001E-2</v>
      </c>
      <c r="M73" s="26">
        <v>8.9999999999997495</v>
      </c>
      <c r="N73" s="26">
        <v>5.6666666666667833</v>
      </c>
    </row>
    <row r="74" spans="1:14" x14ac:dyDescent="0.25">
      <c r="A74" s="23" t="s">
        <v>39</v>
      </c>
      <c r="B74" s="55">
        <v>42937.798611111109</v>
      </c>
      <c r="C74" s="56">
        <v>42944</v>
      </c>
      <c r="D74" s="24">
        <v>42944</v>
      </c>
      <c r="E74" s="25" t="s">
        <v>16</v>
      </c>
      <c r="F74" s="25" t="s">
        <v>7</v>
      </c>
      <c r="G74" s="7">
        <v>6.0000000000000001E-3</v>
      </c>
      <c r="H74" s="23">
        <v>1.6199999999999999E-2</v>
      </c>
      <c r="I74" s="35">
        <v>1E-3</v>
      </c>
      <c r="J74" s="23">
        <v>21.2361</v>
      </c>
      <c r="K74" s="23">
        <v>19.731000000000002</v>
      </c>
      <c r="L74" s="7">
        <v>3.2000000000000001E-2</v>
      </c>
      <c r="M74" s="26">
        <v>10.333333333332936</v>
      </c>
      <c r="N74" s="26">
        <v>5.333333333332746</v>
      </c>
    </row>
    <row r="75" spans="1:14" x14ac:dyDescent="0.25">
      <c r="A75" s="23" t="s">
        <v>39</v>
      </c>
      <c r="B75" s="55">
        <v>43019.104166666664</v>
      </c>
      <c r="C75" s="55">
        <v>43025.376388888886</v>
      </c>
      <c r="D75" s="24">
        <v>43027</v>
      </c>
      <c r="E75" s="25" t="s">
        <v>16</v>
      </c>
      <c r="F75" s="25" t="s">
        <v>7</v>
      </c>
      <c r="G75" s="7">
        <v>8.1999999988675108E-3</v>
      </c>
      <c r="H75" s="46">
        <v>2E-3</v>
      </c>
      <c r="I75" s="35">
        <v>1E-3</v>
      </c>
      <c r="J75" s="23">
        <v>17.736999999999998</v>
      </c>
      <c r="K75" s="7">
        <v>16.440000000000001</v>
      </c>
      <c r="L75" s="7">
        <v>5.6000000000000001E-2</v>
      </c>
      <c r="M75" s="40">
        <v>33.000000000000071</v>
      </c>
      <c r="N75" s="40">
        <v>23.666666666666281</v>
      </c>
    </row>
    <row r="76" spans="1:14" x14ac:dyDescent="0.25">
      <c r="A76" s="23" t="s">
        <v>39</v>
      </c>
      <c r="B76" s="55">
        <v>43028.692361111112</v>
      </c>
      <c r="C76" s="55">
        <v>43040.328472222223</v>
      </c>
      <c r="D76" s="24">
        <v>43045</v>
      </c>
      <c r="E76" s="25" t="s">
        <v>16</v>
      </c>
      <c r="F76" s="25" t="s">
        <v>7</v>
      </c>
      <c r="G76" s="7">
        <v>1.3933333333482343E-2</v>
      </c>
      <c r="H76" s="23">
        <v>4.2299999999999997E-2</v>
      </c>
      <c r="I76" s="23">
        <v>2E-3</v>
      </c>
      <c r="J76" s="23">
        <v>16.135000000000002</v>
      </c>
      <c r="K76" s="23">
        <v>19.055</v>
      </c>
      <c r="L76" s="7">
        <v>9.5000000000000001E-2</v>
      </c>
      <c r="M76" s="40">
        <v>55.200000000001026</v>
      </c>
      <c r="N76" s="40">
        <v>39.60000000000008</v>
      </c>
    </row>
    <row r="77" spans="1:14" x14ac:dyDescent="0.25">
      <c r="A77" s="23" t="s">
        <v>39</v>
      </c>
      <c r="B77" s="55">
        <v>43049.589583333334</v>
      </c>
      <c r="C77" s="56">
        <v>43054</v>
      </c>
      <c r="D77" s="24">
        <v>43054</v>
      </c>
      <c r="E77" s="25" t="s">
        <v>16</v>
      </c>
      <c r="F77" s="25" t="s">
        <v>7</v>
      </c>
      <c r="G77" s="23">
        <v>1.0999999999999999E-2</v>
      </c>
      <c r="H77" s="23">
        <v>0.12659999999999999</v>
      </c>
      <c r="I77" s="23">
        <v>4.0000000000000001E-3</v>
      </c>
      <c r="J77" s="23">
        <v>17.414999999999999</v>
      </c>
      <c r="K77" s="23">
        <v>19.309000000000001</v>
      </c>
      <c r="L77" s="7">
        <v>0.215</v>
      </c>
      <c r="M77" s="40">
        <v>414.54545454544927</v>
      </c>
      <c r="N77" s="40">
        <v>221.81818181818161</v>
      </c>
    </row>
    <row r="78" spans="1:14" x14ac:dyDescent="0.25">
      <c r="A78" s="23" t="s">
        <v>39</v>
      </c>
      <c r="B78" s="55">
        <v>42840.540972222225</v>
      </c>
      <c r="C78" s="55">
        <v>42841.95</v>
      </c>
      <c r="D78" s="24">
        <v>42845</v>
      </c>
      <c r="E78" s="25" t="s">
        <v>34</v>
      </c>
      <c r="F78" s="25" t="s">
        <v>8</v>
      </c>
      <c r="G78" s="7">
        <v>9.9472222223728909E-2</v>
      </c>
      <c r="H78" s="41">
        <v>1.54E-2</v>
      </c>
      <c r="I78" s="35">
        <v>1E-3</v>
      </c>
      <c r="J78" s="23">
        <v>22.015499999999999</v>
      </c>
      <c r="K78" s="23">
        <v>31.292000000000002</v>
      </c>
      <c r="L78" s="7">
        <v>0.152</v>
      </c>
      <c r="M78" s="26">
        <v>140.33333333333343</v>
      </c>
      <c r="N78" s="26">
        <v>122.66666666666647</v>
      </c>
    </row>
    <row r="79" spans="1:14" x14ac:dyDescent="0.25">
      <c r="A79" s="23" t="s">
        <v>39</v>
      </c>
      <c r="B79" s="55">
        <v>42844.604166666664</v>
      </c>
      <c r="C79" s="57">
        <v>42845.188194444447</v>
      </c>
      <c r="D79" s="24">
        <v>42845</v>
      </c>
      <c r="E79" s="25" t="s">
        <v>35</v>
      </c>
      <c r="F79" s="25" t="s">
        <v>8</v>
      </c>
      <c r="G79" s="7">
        <v>0.13858888888463375</v>
      </c>
      <c r="H79" s="46">
        <v>2E-3</v>
      </c>
      <c r="I79" s="35">
        <v>1E-3</v>
      </c>
      <c r="J79" s="23">
        <v>22.360900000000001</v>
      </c>
      <c r="K79" s="7">
        <v>30.96</v>
      </c>
      <c r="L79" s="7">
        <v>2.7E-2</v>
      </c>
      <c r="M79" s="26">
        <v>19.666666666666721</v>
      </c>
      <c r="N79" s="26">
        <v>13.333333333333346</v>
      </c>
    </row>
    <row r="80" spans="1:14" x14ac:dyDescent="0.25">
      <c r="A80" s="23" t="s">
        <v>39</v>
      </c>
      <c r="B80" s="55">
        <v>42855.25277777778</v>
      </c>
      <c r="C80" s="55">
        <v>42856.962500000001</v>
      </c>
      <c r="D80" s="24">
        <v>42859</v>
      </c>
      <c r="E80" s="25" t="s">
        <v>36</v>
      </c>
      <c r="F80" s="25" t="s">
        <v>8</v>
      </c>
      <c r="G80" s="7">
        <v>0.14384166666507719</v>
      </c>
      <c r="H80" s="41">
        <v>3.6400000000000002E-2</v>
      </c>
      <c r="I80" s="23">
        <v>1.7999999999999999E-2</v>
      </c>
      <c r="J80" s="23">
        <v>25.8505</v>
      </c>
      <c r="K80" s="23">
        <v>37.484000000000002</v>
      </c>
      <c r="L80" s="23">
        <v>0.504</v>
      </c>
      <c r="M80" s="26">
        <v>604</v>
      </c>
      <c r="N80" s="26">
        <v>544.99999999999989</v>
      </c>
    </row>
    <row r="81" spans="1:14" x14ac:dyDescent="0.25">
      <c r="A81" s="23" t="s">
        <v>39</v>
      </c>
      <c r="B81" s="55">
        <v>42874.171527777777</v>
      </c>
      <c r="C81" s="55">
        <v>42878.050694444442</v>
      </c>
      <c r="D81" s="24">
        <v>42886</v>
      </c>
      <c r="E81" s="25" t="s">
        <v>37</v>
      </c>
      <c r="F81" s="25" t="s">
        <v>8</v>
      </c>
      <c r="G81" s="7">
        <v>0.18364444444262318</v>
      </c>
      <c r="H81" s="41">
        <v>6.2199999999999998E-2</v>
      </c>
      <c r="I81" s="23">
        <v>2.9000000000000001E-2</v>
      </c>
      <c r="J81" s="23">
        <v>24.370200000000001</v>
      </c>
      <c r="K81" s="7">
        <v>48.6</v>
      </c>
      <c r="L81" s="23">
        <v>0.53400000000000003</v>
      </c>
      <c r="M81" s="26">
        <v>743.99999999999807</v>
      </c>
      <c r="N81" s="26">
        <v>661.99999999999818</v>
      </c>
    </row>
    <row r="82" spans="1:14" x14ac:dyDescent="0.25">
      <c r="A82" s="23" t="s">
        <v>39</v>
      </c>
      <c r="B82" s="55">
        <v>43015.143750000003</v>
      </c>
      <c r="C82" s="55">
        <v>43016.737500000003</v>
      </c>
      <c r="D82" s="24">
        <v>43017</v>
      </c>
      <c r="E82" s="25" t="s">
        <v>38</v>
      </c>
      <c r="F82" s="25" t="s">
        <v>8</v>
      </c>
      <c r="G82" s="7">
        <v>6.3933333330816688E-2</v>
      </c>
      <c r="H82" s="41">
        <v>9.7000000000000003E-3</v>
      </c>
      <c r="I82" s="23">
        <v>4.0000000000000001E-3</v>
      </c>
      <c r="J82" s="23">
        <v>13.622999999999999</v>
      </c>
      <c r="K82" s="23">
        <v>13.023</v>
      </c>
      <c r="L82" s="23">
        <v>0.20499999999999999</v>
      </c>
      <c r="M82" s="40">
        <v>49.999999999998934</v>
      </c>
      <c r="N82" s="40">
        <v>29.999999999996696</v>
      </c>
    </row>
    <row r="83" spans="1:14" x14ac:dyDescent="0.25">
      <c r="A83" s="23" t="s">
        <v>39</v>
      </c>
      <c r="B83" s="55">
        <v>43174</v>
      </c>
      <c r="C83" s="55">
        <v>43186.999305555553</v>
      </c>
      <c r="D83" s="24">
        <v>43186</v>
      </c>
      <c r="E83" s="25" t="s">
        <v>41</v>
      </c>
      <c r="F83" s="25" t="s">
        <v>7</v>
      </c>
      <c r="G83" s="7">
        <v>3.4959013464367403E-2</v>
      </c>
      <c r="H83" s="35">
        <v>2E-3</v>
      </c>
      <c r="I83" s="23">
        <v>3.3000000000000002E-2</v>
      </c>
      <c r="J83" s="23">
        <v>26.911000000000001</v>
      </c>
      <c r="K83" s="23">
        <v>25.026</v>
      </c>
      <c r="L83" s="7">
        <v>2.7E-2</v>
      </c>
      <c r="M83" s="47">
        <v>2.0000000000012603</v>
      </c>
      <c r="N83" s="47">
        <v>2.0000000000012603</v>
      </c>
    </row>
    <row r="84" spans="1:14" x14ac:dyDescent="0.25">
      <c r="A84" s="23" t="s">
        <v>39</v>
      </c>
      <c r="B84" s="55">
        <v>43187</v>
      </c>
      <c r="C84" s="55">
        <v>43195.999305555553</v>
      </c>
      <c r="D84" s="24">
        <v>43195</v>
      </c>
      <c r="E84" s="25" t="s">
        <v>41</v>
      </c>
      <c r="F84" s="25" t="s">
        <v>7</v>
      </c>
      <c r="G84" s="7">
        <v>2.5579262410837338E-2</v>
      </c>
      <c r="H84" s="35">
        <v>2E-3</v>
      </c>
      <c r="I84" s="7">
        <v>0.02</v>
      </c>
      <c r="J84" s="23">
        <v>25.190999999999999</v>
      </c>
      <c r="K84" s="23">
        <v>25.381</v>
      </c>
      <c r="L84" s="48">
        <v>1.6E-2</v>
      </c>
      <c r="M84" s="49">
        <v>1.0000000000006302</v>
      </c>
      <c r="N84" s="44">
        <v>0.5</v>
      </c>
    </row>
    <row r="85" spans="1:14" x14ac:dyDescent="0.25">
      <c r="A85" s="23" t="s">
        <v>39</v>
      </c>
      <c r="B85" s="55">
        <v>43196</v>
      </c>
      <c r="C85" s="55">
        <v>43201.999305555553</v>
      </c>
      <c r="D85" s="24">
        <v>43201</v>
      </c>
      <c r="E85" s="25" t="s">
        <v>41</v>
      </c>
      <c r="F85" s="25" t="s">
        <v>7</v>
      </c>
      <c r="G85" s="7">
        <v>2.8832418461281688E-2</v>
      </c>
      <c r="H85" s="35">
        <v>2E-3</v>
      </c>
      <c r="I85" s="48">
        <v>0.01</v>
      </c>
      <c r="J85" s="23">
        <v>24.634</v>
      </c>
      <c r="K85" s="23">
        <v>24.998999999999999</v>
      </c>
      <c r="L85" s="48">
        <v>1.2999999999999999E-2</v>
      </c>
      <c r="M85" s="44">
        <v>0.5</v>
      </c>
      <c r="N85" s="44">
        <v>0.5</v>
      </c>
    </row>
    <row r="86" spans="1:14" x14ac:dyDescent="0.25">
      <c r="A86" s="23" t="s">
        <v>39</v>
      </c>
      <c r="B86" s="55">
        <v>43206.619444444441</v>
      </c>
      <c r="C86" s="55">
        <v>43213.34097222222</v>
      </c>
      <c r="D86" s="24">
        <v>43213</v>
      </c>
      <c r="E86" s="25" t="s">
        <v>16</v>
      </c>
      <c r="F86" s="25" t="s">
        <v>7</v>
      </c>
      <c r="G86" s="7">
        <v>3.3799159663841123E-2</v>
      </c>
      <c r="H86" s="23">
        <v>5.2400000000000002E-2</v>
      </c>
      <c r="I86" s="35">
        <v>1E-3</v>
      </c>
      <c r="J86" s="23">
        <v>24.326000000000001</v>
      </c>
      <c r="K86" s="23">
        <v>25.068000000000001</v>
      </c>
      <c r="L86" s="7">
        <v>2.5999999999999999E-2</v>
      </c>
      <c r="M86" s="50">
        <v>16.333333333332277</v>
      </c>
      <c r="N86" s="50">
        <v>12.333333333332716</v>
      </c>
    </row>
    <row r="87" spans="1:14" x14ac:dyDescent="0.25">
      <c r="A87" s="23" t="s">
        <v>39</v>
      </c>
      <c r="B87" s="55">
        <v>43215.3</v>
      </c>
      <c r="C87" s="55">
        <v>43221.549305555556</v>
      </c>
      <c r="D87" s="24">
        <v>43227</v>
      </c>
      <c r="E87" s="25" t="s">
        <v>16</v>
      </c>
      <c r="F87" s="25" t="s">
        <v>7</v>
      </c>
      <c r="G87" s="7">
        <v>2.458888889274663E-2</v>
      </c>
      <c r="H87" s="35">
        <v>2E-3</v>
      </c>
      <c r="I87" s="35">
        <v>1E-3</v>
      </c>
      <c r="J87" s="23">
        <v>27.042999999999999</v>
      </c>
      <c r="K87" s="23">
        <v>28.163</v>
      </c>
      <c r="L87" s="7">
        <v>1.7000000000000001E-2</v>
      </c>
      <c r="M87" s="50">
        <v>12.666666666666753</v>
      </c>
      <c r="N87" s="50">
        <v>8.0000000000006004</v>
      </c>
    </row>
    <row r="88" spans="1:14" x14ac:dyDescent="0.25">
      <c r="A88" s="23" t="s">
        <v>39</v>
      </c>
      <c r="B88" s="55">
        <v>43227.643750000003</v>
      </c>
      <c r="C88" s="55">
        <v>43243.47152777778</v>
      </c>
      <c r="D88" s="24">
        <v>43243</v>
      </c>
      <c r="E88" s="25" t="s">
        <v>16</v>
      </c>
      <c r="F88" s="25" t="s">
        <v>7</v>
      </c>
      <c r="G88" s="7">
        <v>3.1564682540134899E-2</v>
      </c>
      <c r="H88" s="23">
        <v>2.0799999999999999E-2</v>
      </c>
      <c r="I88" s="23">
        <v>3.0000000000000001E-3</v>
      </c>
      <c r="J88" s="23">
        <v>26.384</v>
      </c>
      <c r="K88" s="23">
        <v>27.640999999999998</v>
      </c>
      <c r="L88" s="7">
        <v>4.7E-2</v>
      </c>
      <c r="M88" s="50">
        <v>1.3333333333331865</v>
      </c>
      <c r="N88" s="50">
        <v>1.3333333333331865</v>
      </c>
    </row>
    <row r="89" spans="1:14" x14ac:dyDescent="0.25">
      <c r="A89" s="23" t="s">
        <v>39</v>
      </c>
      <c r="B89" s="55">
        <v>43243.89166666667</v>
      </c>
      <c r="C89" s="55">
        <v>43246.961805555555</v>
      </c>
      <c r="D89" s="24">
        <v>43257</v>
      </c>
      <c r="E89" s="25" t="s">
        <v>41</v>
      </c>
      <c r="F89" s="25" t="s">
        <v>7</v>
      </c>
      <c r="G89" s="7">
        <v>2.1652809853746499E-2</v>
      </c>
      <c r="H89" s="36">
        <v>2E-3</v>
      </c>
      <c r="I89" s="36">
        <v>4.0000000000000001E-3</v>
      </c>
      <c r="J89" s="23">
        <v>27.431999999999999</v>
      </c>
      <c r="K89" s="23">
        <v>29.571000000000002</v>
      </c>
      <c r="L89" s="23">
        <v>2.1000000000000001E-2</v>
      </c>
      <c r="M89" s="13">
        <v>1.0000000000006302</v>
      </c>
      <c r="N89" s="13">
        <v>1.0000000000006302</v>
      </c>
    </row>
    <row r="90" spans="1:14" x14ac:dyDescent="0.25">
      <c r="A90" s="23" t="s">
        <v>39</v>
      </c>
      <c r="B90" s="55">
        <v>43265.632638888892</v>
      </c>
      <c r="C90" s="55">
        <v>43271.59097222222</v>
      </c>
      <c r="D90" s="24">
        <v>43271</v>
      </c>
      <c r="E90" s="25" t="s">
        <v>41</v>
      </c>
      <c r="F90" s="25" t="s">
        <v>7</v>
      </c>
      <c r="G90" s="7">
        <v>1.9924999998658897E-2</v>
      </c>
      <c r="H90" s="35">
        <v>2E-3</v>
      </c>
      <c r="I90" s="23">
        <v>2.5999999999999999E-2</v>
      </c>
      <c r="J90" s="23">
        <v>27.670999999999999</v>
      </c>
      <c r="K90" s="23">
        <v>28.367000000000001</v>
      </c>
      <c r="L90" s="23">
        <v>3.4000000000000002E-2</v>
      </c>
      <c r="M90" s="13">
        <v>1.6666666666672234</v>
      </c>
      <c r="N90" s="13">
        <v>1.6666666666672234</v>
      </c>
    </row>
    <row r="91" spans="1:14" x14ac:dyDescent="0.25">
      <c r="A91" s="23" t="s">
        <v>39</v>
      </c>
      <c r="B91" s="55">
        <v>43273.003472222219</v>
      </c>
      <c r="C91" s="55">
        <v>43275.670138888891</v>
      </c>
      <c r="D91" s="24">
        <v>43283</v>
      </c>
      <c r="E91" s="25" t="s">
        <v>17</v>
      </c>
      <c r="F91" s="25" t="s">
        <v>7</v>
      </c>
      <c r="G91" s="7">
        <v>7.2733333331886266E-2</v>
      </c>
      <c r="H91" s="23">
        <v>9.4200000000000006E-2</v>
      </c>
      <c r="I91" s="23">
        <v>3.2000000000000001E-2</v>
      </c>
      <c r="J91" s="7">
        <v>26.04</v>
      </c>
      <c r="K91" s="23">
        <v>25.018000000000001</v>
      </c>
      <c r="L91" s="23">
        <v>8.3000000000000004E-2</v>
      </c>
      <c r="M91" s="13">
        <v>106.99999999999932</v>
      </c>
      <c r="N91" s="13">
        <v>92.499999999999801</v>
      </c>
    </row>
    <row r="92" spans="1:14" x14ac:dyDescent="0.25">
      <c r="A92" s="23" t="s">
        <v>39</v>
      </c>
      <c r="B92" s="56">
        <v>43278.572916666664</v>
      </c>
      <c r="C92" s="56">
        <v>43283</v>
      </c>
      <c r="D92" s="24">
        <v>43283</v>
      </c>
      <c r="E92" s="25" t="s">
        <v>18</v>
      </c>
      <c r="F92" s="25" t="s">
        <v>7</v>
      </c>
      <c r="G92" s="7">
        <v>7.2733333331886266E-2</v>
      </c>
      <c r="H92" s="23">
        <v>9.4200000000000006E-2</v>
      </c>
      <c r="I92" s="23">
        <v>3.2000000000000001E-2</v>
      </c>
      <c r="J92" s="7">
        <v>26.04</v>
      </c>
      <c r="K92" s="23">
        <v>25.018000000000001</v>
      </c>
      <c r="L92" s="23">
        <v>8.3000000000000004E-2</v>
      </c>
      <c r="M92" s="13">
        <v>106.99999999999932</v>
      </c>
      <c r="N92" s="13">
        <v>92.499999999999801</v>
      </c>
    </row>
    <row r="93" spans="1:14" x14ac:dyDescent="0.25">
      <c r="A93" s="23" t="s">
        <v>39</v>
      </c>
      <c r="B93" s="55">
        <v>43284.824305555558</v>
      </c>
      <c r="C93" s="55">
        <v>43289.861805555556</v>
      </c>
      <c r="D93" s="24">
        <v>43292</v>
      </c>
      <c r="E93" s="25" t="s">
        <v>16</v>
      </c>
      <c r="F93" s="25" t="s">
        <v>7</v>
      </c>
      <c r="G93" s="7">
        <v>1.5666666667295825E-2</v>
      </c>
      <c r="H93" s="41">
        <v>6.5600000000000006E-2</v>
      </c>
      <c r="I93" s="35">
        <v>1E-3</v>
      </c>
      <c r="J93" s="23">
        <v>21.779</v>
      </c>
      <c r="K93" s="7">
        <v>23.99</v>
      </c>
      <c r="L93" s="23">
        <v>2.9000000000000001E-2</v>
      </c>
      <c r="M93" s="13">
        <v>10.666666666666973</v>
      </c>
      <c r="N93" s="13">
        <v>5.0000000000001901</v>
      </c>
    </row>
    <row r="94" spans="1:14" x14ac:dyDescent="0.25">
      <c r="A94" s="23" t="s">
        <v>39</v>
      </c>
      <c r="B94" s="55">
        <v>43292.572222222225</v>
      </c>
      <c r="C94" s="55">
        <v>43294.740972222222</v>
      </c>
      <c r="D94" s="24">
        <v>43299</v>
      </c>
      <c r="E94" s="25" t="s">
        <v>16</v>
      </c>
      <c r="F94" s="25" t="s">
        <v>7</v>
      </c>
      <c r="G94" s="7">
        <v>8.8999999999999999E-3</v>
      </c>
      <c r="H94" s="41">
        <v>0.22289999999999999</v>
      </c>
      <c r="I94" s="35">
        <v>1E-3</v>
      </c>
      <c r="J94" s="23">
        <v>21.515999999999998</v>
      </c>
      <c r="K94" s="23">
        <v>25.285</v>
      </c>
      <c r="L94" s="23">
        <v>3.4000000000000002E-2</v>
      </c>
      <c r="M94" s="51">
        <v>10.666666666666973</v>
      </c>
      <c r="N94" s="51">
        <v>5.0000000000001901</v>
      </c>
    </row>
    <row r="95" spans="1:14" x14ac:dyDescent="0.25">
      <c r="A95" s="23" t="s">
        <v>39</v>
      </c>
      <c r="B95" s="55">
        <v>43299</v>
      </c>
      <c r="C95" s="55">
        <v>43313</v>
      </c>
      <c r="D95" s="24">
        <v>43313</v>
      </c>
      <c r="E95" s="25" t="s">
        <v>41</v>
      </c>
      <c r="F95" s="25" t="s">
        <v>7</v>
      </c>
      <c r="G95" s="7">
        <v>3.1935368475999993E-4</v>
      </c>
      <c r="H95" s="35">
        <v>2E-3</v>
      </c>
      <c r="I95" s="36">
        <v>0.02</v>
      </c>
      <c r="J95" s="23">
        <v>31.151</v>
      </c>
      <c r="K95" s="23">
        <v>30.55</v>
      </c>
      <c r="L95" s="23">
        <v>2.3E-2</v>
      </c>
      <c r="M95" s="44">
        <v>0.5</v>
      </c>
      <c r="N95" s="44">
        <v>0.5</v>
      </c>
    </row>
    <row r="96" spans="1:14" x14ac:dyDescent="0.25">
      <c r="A96" s="23" t="s">
        <v>39</v>
      </c>
      <c r="B96" s="55">
        <v>43313</v>
      </c>
      <c r="C96" s="55">
        <v>43327</v>
      </c>
      <c r="D96" s="24">
        <v>43327</v>
      </c>
      <c r="E96" s="25" t="s">
        <v>41</v>
      </c>
      <c r="F96" s="25" t="s">
        <v>7</v>
      </c>
      <c r="G96" s="7">
        <v>5.3864321496186673E-3</v>
      </c>
      <c r="H96" s="41">
        <v>1.2800000000000001E-2</v>
      </c>
      <c r="I96" s="36">
        <v>1.2E-2</v>
      </c>
      <c r="J96" s="23">
        <v>30.524000000000001</v>
      </c>
      <c r="K96" s="23">
        <v>28.81</v>
      </c>
      <c r="L96" s="23">
        <v>2.3E-2</v>
      </c>
      <c r="M96" s="50">
        <v>1.3333333333331865</v>
      </c>
      <c r="N96" s="50">
        <v>1.0000000000006302</v>
      </c>
    </row>
    <row r="97" spans="1:14" x14ac:dyDescent="0.25">
      <c r="A97" s="23" t="s">
        <v>39</v>
      </c>
      <c r="B97" s="55">
        <v>43338.886111111111</v>
      </c>
      <c r="C97" s="55">
        <v>43339.873611111114</v>
      </c>
      <c r="D97" s="24">
        <v>43340</v>
      </c>
      <c r="E97" s="25" t="s">
        <v>16</v>
      </c>
      <c r="F97" s="25" t="s">
        <v>7</v>
      </c>
      <c r="G97" s="7">
        <v>1.1200000000894071E-2</v>
      </c>
      <c r="H97" s="23">
        <v>3.0099999999999998E-2</v>
      </c>
      <c r="I97" s="23">
        <v>2E-3</v>
      </c>
      <c r="J97" s="23">
        <v>12.522</v>
      </c>
      <c r="K97" s="7">
        <v>16.056999999999999</v>
      </c>
      <c r="L97" s="23">
        <v>1.645</v>
      </c>
      <c r="M97" s="50">
        <v>250.00000000000355</v>
      </c>
      <c r="N97" s="50">
        <v>208.00000000000372</v>
      </c>
    </row>
    <row r="98" spans="1:14" x14ac:dyDescent="0.25">
      <c r="A98" s="23" t="s">
        <v>39</v>
      </c>
      <c r="B98" s="55">
        <v>43343.472222222219</v>
      </c>
      <c r="C98" s="55">
        <v>43348.161111111112</v>
      </c>
      <c r="D98" s="24">
        <v>43354</v>
      </c>
      <c r="E98" s="25" t="s">
        <v>16</v>
      </c>
      <c r="F98" s="25" t="s">
        <v>7</v>
      </c>
      <c r="G98" s="7">
        <v>5.5877777778622177E-2</v>
      </c>
      <c r="H98" s="23">
        <v>0.17510000000000001</v>
      </c>
      <c r="I98" s="23">
        <v>6.0000000000000001E-3</v>
      </c>
      <c r="J98" s="7">
        <v>20.99</v>
      </c>
      <c r="K98" s="23">
        <v>28.126999999999999</v>
      </c>
      <c r="L98" s="23">
        <v>0.95899999999999996</v>
      </c>
      <c r="M98" s="13">
        <v>512.99999999999898</v>
      </c>
      <c r="N98" s="13">
        <v>453.99999999999881</v>
      </c>
    </row>
    <row r="99" spans="1:14" x14ac:dyDescent="0.25">
      <c r="A99" s="23" t="s">
        <v>39</v>
      </c>
      <c r="B99" s="55">
        <v>43367.580555555556</v>
      </c>
      <c r="C99" s="55">
        <v>43369.067361111112</v>
      </c>
      <c r="D99" s="24">
        <v>43369</v>
      </c>
      <c r="E99" s="25" t="s">
        <v>16</v>
      </c>
      <c r="F99" s="25" t="s">
        <v>7</v>
      </c>
      <c r="G99" s="7">
        <v>1.8800000020116565E-2</v>
      </c>
      <c r="H99" s="35">
        <v>2E-3</v>
      </c>
      <c r="I99" s="35">
        <v>1E-3</v>
      </c>
      <c r="J99" s="23">
        <v>20.192</v>
      </c>
      <c r="K99" s="7">
        <v>19.07</v>
      </c>
      <c r="L99" s="23">
        <v>3.9E-2</v>
      </c>
      <c r="M99" s="13">
        <v>15.200000000000102</v>
      </c>
      <c r="N99" s="13">
        <v>9.1999999999998749</v>
      </c>
    </row>
    <row r="100" spans="1:14" x14ac:dyDescent="0.25">
      <c r="A100" s="23" t="s">
        <v>39</v>
      </c>
      <c r="B100" s="55">
        <v>43375.996527777781</v>
      </c>
      <c r="C100" s="55">
        <v>43380.009722222225</v>
      </c>
      <c r="D100" s="24">
        <v>43384</v>
      </c>
      <c r="E100" s="25" t="s">
        <v>16</v>
      </c>
      <c r="F100" s="25" t="s">
        <v>7</v>
      </c>
      <c r="G100" s="7">
        <v>5.3099999998278101E-2</v>
      </c>
      <c r="H100" s="23">
        <v>8.0500000000000002E-2</v>
      </c>
      <c r="I100" s="7">
        <v>2E-3</v>
      </c>
      <c r="J100" s="23">
        <v>26.423999999999999</v>
      </c>
      <c r="K100" s="23">
        <v>25.928999999999998</v>
      </c>
      <c r="L100" s="7">
        <v>0.19800000000000001</v>
      </c>
      <c r="M100" s="13">
        <v>79.666666666667524</v>
      </c>
      <c r="N100" s="13">
        <v>70.00000000000118</v>
      </c>
    </row>
    <row r="101" spans="1:14" x14ac:dyDescent="0.25">
      <c r="A101" s="23" t="s">
        <v>39</v>
      </c>
      <c r="B101" s="55">
        <v>43384.567361111112</v>
      </c>
      <c r="C101" s="55">
        <v>43395.310416666667</v>
      </c>
      <c r="D101" s="24">
        <v>43396</v>
      </c>
      <c r="E101" s="25" t="s">
        <v>16</v>
      </c>
      <c r="F101" s="25" t="s">
        <v>7</v>
      </c>
      <c r="G101" s="7">
        <v>6.328214285962401E-2</v>
      </c>
      <c r="H101" s="35">
        <v>2E-3</v>
      </c>
      <c r="I101" s="35">
        <v>1E-3</v>
      </c>
      <c r="J101" s="23">
        <v>23.847000000000001</v>
      </c>
      <c r="K101" s="23">
        <v>25.234000000000002</v>
      </c>
      <c r="L101" s="23">
        <v>7.2999999999999995E-2</v>
      </c>
      <c r="M101" s="13">
        <v>121.99999999999989</v>
      </c>
      <c r="N101" s="13">
        <v>107.50000000000037</v>
      </c>
    </row>
    <row r="102" spans="1:14" x14ac:dyDescent="0.25">
      <c r="A102" s="23" t="s">
        <v>39</v>
      </c>
      <c r="B102" s="55">
        <v>43397.638888888891</v>
      </c>
      <c r="C102" s="55">
        <v>43402.6</v>
      </c>
      <c r="D102" s="24">
        <v>43403</v>
      </c>
      <c r="E102" s="25" t="s">
        <v>16</v>
      </c>
      <c r="F102" s="25" t="s">
        <v>7</v>
      </c>
      <c r="G102" s="7">
        <v>8.8999999997764825E-3</v>
      </c>
      <c r="H102" s="23">
        <v>1.32E-2</v>
      </c>
      <c r="I102" s="35">
        <v>1E-3</v>
      </c>
      <c r="J102" s="23">
        <v>22.132000000000001</v>
      </c>
      <c r="K102" s="23">
        <v>22.981999999999999</v>
      </c>
      <c r="L102" s="23">
        <v>4.3999999999999997E-2</v>
      </c>
      <c r="M102" s="13">
        <v>27.000000000000728</v>
      </c>
      <c r="N102" s="13">
        <v>21.333333333333947</v>
      </c>
    </row>
    <row r="103" spans="1:14" x14ac:dyDescent="0.25">
      <c r="A103" s="23" t="s">
        <v>39</v>
      </c>
      <c r="B103" s="55">
        <v>43407.947916666664</v>
      </c>
      <c r="C103" s="55">
        <v>43415.741666666669</v>
      </c>
      <c r="D103" s="24">
        <v>43418</v>
      </c>
      <c r="E103" s="25" t="s">
        <v>16</v>
      </c>
      <c r="F103" s="25" t="s">
        <v>7</v>
      </c>
      <c r="G103" s="7">
        <v>1.2479999999880791E-2</v>
      </c>
      <c r="H103" s="23">
        <v>0.48520000000000002</v>
      </c>
      <c r="I103" s="23">
        <v>1.7999999999999999E-2</v>
      </c>
      <c r="J103" s="23">
        <v>20.079000000000001</v>
      </c>
      <c r="K103" s="23">
        <v>21.731000000000002</v>
      </c>
      <c r="L103" s="23">
        <v>7.6999999999999999E-2</v>
      </c>
      <c r="M103" s="13">
        <v>137.66666666666706</v>
      </c>
      <c r="N103" s="13">
        <v>120.0000000000001</v>
      </c>
    </row>
    <row r="104" spans="1:14" x14ac:dyDescent="0.25">
      <c r="A104" s="23" t="s">
        <v>39</v>
      </c>
      <c r="B104" s="55">
        <v>43221.943055555559</v>
      </c>
      <c r="C104" s="55">
        <v>43225.975694444445</v>
      </c>
      <c r="D104" s="24">
        <v>43227</v>
      </c>
      <c r="E104" s="25" t="s">
        <v>42</v>
      </c>
      <c r="F104" s="25" t="s">
        <v>8</v>
      </c>
      <c r="G104" s="7">
        <v>5.1613888888205922E-2</v>
      </c>
      <c r="H104" s="35">
        <v>2E-3</v>
      </c>
      <c r="I104" s="35">
        <v>1E-3</v>
      </c>
      <c r="J104" s="23">
        <v>25.349</v>
      </c>
      <c r="K104" s="23">
        <v>27.661999999999999</v>
      </c>
      <c r="L104" s="7">
        <v>3.2000000000000001E-2</v>
      </c>
      <c r="M104" s="50">
        <v>10.333333333332936</v>
      </c>
      <c r="N104" s="50">
        <v>7.666666666666563</v>
      </c>
    </row>
    <row r="105" spans="1:14" x14ac:dyDescent="0.25">
      <c r="A105" s="23" t="s">
        <v>39</v>
      </c>
      <c r="B105" s="55">
        <v>43262.741666666669</v>
      </c>
      <c r="C105" s="55">
        <v>43263.452777777777</v>
      </c>
      <c r="D105" s="24">
        <v>43264</v>
      </c>
      <c r="E105" s="25" t="s">
        <v>43</v>
      </c>
      <c r="F105" s="25" t="s">
        <v>8</v>
      </c>
      <c r="G105" s="7">
        <v>8.2276923076143621E-2</v>
      </c>
      <c r="H105" s="23">
        <v>7.0699999999999999E-2</v>
      </c>
      <c r="I105" s="35">
        <v>1E-3</v>
      </c>
      <c r="J105" s="23">
        <v>24.658999999999999</v>
      </c>
      <c r="K105" s="23">
        <v>28.686</v>
      </c>
      <c r="L105" s="23">
        <v>1.147</v>
      </c>
      <c r="M105" s="13">
        <v>2822.0000000000041</v>
      </c>
      <c r="N105" s="13">
        <v>2548.0000000000032</v>
      </c>
    </row>
    <row r="106" spans="1:14" x14ac:dyDescent="0.25">
      <c r="A106" s="23" t="s">
        <v>39</v>
      </c>
      <c r="B106" s="55">
        <v>43332.336805555555</v>
      </c>
      <c r="C106" s="55">
        <v>43336.415972222225</v>
      </c>
      <c r="D106" s="24">
        <v>43340</v>
      </c>
      <c r="E106" s="25" t="s">
        <v>46</v>
      </c>
      <c r="F106" s="25" t="s">
        <v>8</v>
      </c>
      <c r="G106" s="7">
        <v>0.13937777779541083</v>
      </c>
      <c r="H106" s="23">
        <v>0.32269999999999999</v>
      </c>
      <c r="I106" s="23">
        <v>1.0999999999999999E-2</v>
      </c>
      <c r="J106" s="23">
        <v>3.0510000000000002</v>
      </c>
      <c r="K106" s="7">
        <v>12.79</v>
      </c>
      <c r="L106" s="23">
        <v>1.2549999999999999</v>
      </c>
      <c r="M106" s="50">
        <v>11166</v>
      </c>
      <c r="N106" s="50">
        <v>10453.999999999998</v>
      </c>
    </row>
    <row r="107" spans="1:14" x14ac:dyDescent="0.25">
      <c r="A107" s="23" t="s">
        <v>39</v>
      </c>
      <c r="B107" s="55">
        <v>43340.768750000003</v>
      </c>
      <c r="C107" s="55">
        <v>43343.259027777778</v>
      </c>
      <c r="D107" s="24">
        <v>43354</v>
      </c>
      <c r="E107" s="25" t="s">
        <v>47</v>
      </c>
      <c r="F107" s="25" t="s">
        <v>8</v>
      </c>
      <c r="G107" s="7">
        <v>0.12049999999841055</v>
      </c>
      <c r="H107" s="23">
        <v>7.1900000000000006E-2</v>
      </c>
      <c r="I107" s="23">
        <v>5.1999999999999998E-2</v>
      </c>
      <c r="J107" s="23">
        <v>25.088000000000001</v>
      </c>
      <c r="K107" s="23">
        <v>29.405999999999999</v>
      </c>
      <c r="L107" s="23">
        <v>0.33800000000000002</v>
      </c>
      <c r="M107" s="13">
        <v>363.33333333333331</v>
      </c>
      <c r="N107" s="13">
        <v>327.33333333333428</v>
      </c>
    </row>
    <row r="108" spans="1:14" x14ac:dyDescent="0.25">
      <c r="A108" s="23" t="s">
        <v>39</v>
      </c>
      <c r="B108" s="55">
        <v>43348.204861111109</v>
      </c>
      <c r="C108" s="55">
        <v>43350.677083333336</v>
      </c>
      <c r="D108" s="24">
        <v>43354</v>
      </c>
      <c r="E108" s="25" t="s">
        <v>48</v>
      </c>
      <c r="F108" s="25" t="s">
        <v>8</v>
      </c>
      <c r="G108" s="7">
        <v>0.11539629629622454</v>
      </c>
      <c r="H108" s="23">
        <v>7.0900000000000005E-2</v>
      </c>
      <c r="I108" s="23">
        <v>1.4E-2</v>
      </c>
      <c r="J108" s="23">
        <v>25.824999999999999</v>
      </c>
      <c r="K108" s="23">
        <v>27.401</v>
      </c>
      <c r="L108" s="23">
        <v>0.498</v>
      </c>
      <c r="M108" s="13">
        <v>161.99999999999903</v>
      </c>
      <c r="N108" s="13">
        <v>145.99999999999903</v>
      </c>
    </row>
    <row r="109" spans="1:14" x14ac:dyDescent="0.25">
      <c r="A109" s="23" t="s">
        <v>39</v>
      </c>
      <c r="B109" s="55">
        <v>43354.895138888889</v>
      </c>
      <c r="C109" s="55">
        <v>43367.244444444441</v>
      </c>
      <c r="D109" s="24">
        <v>43369</v>
      </c>
      <c r="E109" s="25" t="s">
        <v>49</v>
      </c>
      <c r="F109" s="25" t="s">
        <v>8</v>
      </c>
      <c r="G109" s="7">
        <v>8.5014814812877676E-2</v>
      </c>
      <c r="H109" s="35">
        <v>2E-3</v>
      </c>
      <c r="I109" s="7">
        <v>0.01</v>
      </c>
      <c r="J109" s="23">
        <v>23.053999999999998</v>
      </c>
      <c r="K109" s="7">
        <v>25.21</v>
      </c>
      <c r="L109" s="23">
        <v>0.29299999999999998</v>
      </c>
      <c r="M109" s="13">
        <v>474.49999999999989</v>
      </c>
      <c r="N109" s="13">
        <v>430.00000000000148</v>
      </c>
    </row>
    <row r="110" spans="1:14" x14ac:dyDescent="0.25">
      <c r="A110" s="23" t="s">
        <v>39</v>
      </c>
      <c r="B110" s="55">
        <v>43370.425000000003</v>
      </c>
      <c r="C110" s="55">
        <v>43375.921527777777</v>
      </c>
      <c r="D110" s="24">
        <v>43384</v>
      </c>
      <c r="E110" s="25" t="s">
        <v>50</v>
      </c>
      <c r="F110" s="25" t="s">
        <v>8</v>
      </c>
      <c r="G110" s="7">
        <v>0.11374444444190296</v>
      </c>
      <c r="H110" s="23">
        <v>0.12180000000000001</v>
      </c>
      <c r="I110" s="23">
        <v>4.7E-2</v>
      </c>
      <c r="J110" s="23">
        <v>25.689</v>
      </c>
      <c r="K110" s="23">
        <v>27.724</v>
      </c>
      <c r="L110" s="7">
        <v>0.19</v>
      </c>
      <c r="M110" s="13">
        <v>147.99999999999969</v>
      </c>
      <c r="N110" s="13">
        <v>130.80000000000069</v>
      </c>
    </row>
    <row r="111" spans="1:14" x14ac:dyDescent="0.25">
      <c r="A111" s="23" t="s">
        <v>39</v>
      </c>
      <c r="B111" s="58">
        <v>43539</v>
      </c>
      <c r="C111" s="58">
        <f>D111</f>
        <v>43543</v>
      </c>
      <c r="D111" s="24">
        <v>43543</v>
      </c>
      <c r="E111" s="25" t="s">
        <v>41</v>
      </c>
      <c r="F111" s="25" t="s">
        <v>7</v>
      </c>
      <c r="G111" s="7">
        <v>1.6744863055416392E-2</v>
      </c>
      <c r="H111" s="41">
        <v>0.14949999999999999</v>
      </c>
      <c r="I111" s="23">
        <v>0.13400000000000001</v>
      </c>
      <c r="J111" s="23">
        <v>15.898</v>
      </c>
      <c r="K111" s="23">
        <v>18.079000000000001</v>
      </c>
      <c r="L111" s="23">
        <v>0.19500000000000001</v>
      </c>
      <c r="M111" s="40">
        <v>3.0000000000004099</v>
      </c>
      <c r="N111" s="40">
        <v>3.0000000000004099</v>
      </c>
    </row>
    <row r="112" spans="1:14" x14ac:dyDescent="0.25">
      <c r="A112" s="23" t="s">
        <v>39</v>
      </c>
      <c r="B112" s="58">
        <f>C111</f>
        <v>43543</v>
      </c>
      <c r="C112" s="58">
        <f>D112</f>
        <v>43551</v>
      </c>
      <c r="D112" s="24">
        <v>43551</v>
      </c>
      <c r="E112" s="25" t="s">
        <v>41</v>
      </c>
      <c r="F112" s="25" t="s">
        <v>7</v>
      </c>
      <c r="G112" s="7">
        <v>2.7545761455026487E-2</v>
      </c>
      <c r="H112" s="23">
        <v>1.52E-2</v>
      </c>
      <c r="I112" s="23">
        <v>3.9E-2</v>
      </c>
      <c r="J112" s="23">
        <v>20.655999999999999</v>
      </c>
      <c r="K112" s="23">
        <v>23.934000000000001</v>
      </c>
      <c r="L112" s="23">
        <v>5.1999999999999998E-2</v>
      </c>
      <c r="M112" s="40">
        <v>2.3333333333323365</v>
      </c>
      <c r="N112" s="40">
        <v>2.3333333333323365</v>
      </c>
    </row>
    <row r="113" spans="1:14" x14ac:dyDescent="0.25">
      <c r="A113" s="23" t="s">
        <v>39</v>
      </c>
      <c r="B113" s="58">
        <f t="shared" ref="B113:B114" si="2">C112</f>
        <v>43551</v>
      </c>
      <c r="C113" s="58">
        <f t="shared" ref="C113:C114" si="3">D113</f>
        <v>43558</v>
      </c>
      <c r="D113" s="24">
        <v>43558</v>
      </c>
      <c r="E113" s="25" t="s">
        <v>41</v>
      </c>
      <c r="F113" s="25" t="s">
        <v>7</v>
      </c>
      <c r="G113" s="7">
        <v>1.1462141084545007E-2</v>
      </c>
      <c r="H113" s="52">
        <v>2E-3</v>
      </c>
      <c r="I113" s="23">
        <v>2.1999999999999999E-2</v>
      </c>
      <c r="J113" s="23">
        <v>24.806999999999999</v>
      </c>
      <c r="K113" s="23">
        <v>30.646999999999998</v>
      </c>
      <c r="L113" s="23">
        <v>3.3000000000000002E-2</v>
      </c>
      <c r="M113" s="40">
        <v>15.666666666667162</v>
      </c>
      <c r="N113" s="40">
        <v>12.00000000000016</v>
      </c>
    </row>
    <row r="114" spans="1:14" x14ac:dyDescent="0.25">
      <c r="A114" s="23" t="s">
        <v>39</v>
      </c>
      <c r="B114" s="58">
        <f t="shared" si="2"/>
        <v>43558</v>
      </c>
      <c r="C114" s="58">
        <f t="shared" si="3"/>
        <v>43564</v>
      </c>
      <c r="D114" s="24">
        <v>43564</v>
      </c>
      <c r="E114" s="25" t="s">
        <v>41</v>
      </c>
      <c r="F114" s="25" t="s">
        <v>7</v>
      </c>
      <c r="G114" s="7">
        <v>3.3463069616296769E-2</v>
      </c>
      <c r="H114" s="52">
        <v>2E-3</v>
      </c>
      <c r="I114" s="23">
        <v>2.3E-2</v>
      </c>
      <c r="J114" s="23">
        <v>25.071999999999999</v>
      </c>
      <c r="K114" s="23">
        <v>25.358000000000001</v>
      </c>
      <c r="L114" s="23">
        <v>2.7E-2</v>
      </c>
      <c r="M114" s="27">
        <v>0.5</v>
      </c>
      <c r="N114" s="27">
        <v>0.5</v>
      </c>
    </row>
    <row r="115" spans="1:14" x14ac:dyDescent="0.25">
      <c r="A115" s="23" t="s">
        <v>39</v>
      </c>
      <c r="B115" s="55">
        <v>43566.609027777777</v>
      </c>
      <c r="C115" s="55">
        <v>43578.767361111109</v>
      </c>
      <c r="D115" s="24">
        <v>43578</v>
      </c>
      <c r="E115" s="25" t="s">
        <v>16</v>
      </c>
      <c r="F115" s="25" t="s">
        <v>7</v>
      </c>
      <c r="G115" s="7">
        <v>3.1317647055124534E-2</v>
      </c>
      <c r="H115" s="41">
        <v>0.2</v>
      </c>
      <c r="I115" s="35">
        <v>1E-3</v>
      </c>
      <c r="J115" s="23">
        <v>28.245999999999999</v>
      </c>
      <c r="K115" s="23">
        <v>26.234999999999999</v>
      </c>
      <c r="L115" s="23">
        <v>2.3E-2</v>
      </c>
      <c r="M115" s="26">
        <v>1.666666666665743</v>
      </c>
      <c r="N115" s="27">
        <v>0.5</v>
      </c>
    </row>
    <row r="116" spans="1:14" x14ac:dyDescent="0.25">
      <c r="A116" s="23" t="s">
        <v>39</v>
      </c>
      <c r="B116" s="55">
        <v>43578.767361111109</v>
      </c>
      <c r="C116" s="55">
        <v>43591.626388888886</v>
      </c>
      <c r="D116" s="24">
        <v>43592</v>
      </c>
      <c r="E116" s="25" t="s">
        <v>16</v>
      </c>
      <c r="F116" s="25" t="s">
        <v>7</v>
      </c>
      <c r="G116" s="7">
        <v>1.531999999988079E-2</v>
      </c>
      <c r="H116" s="52">
        <v>2E-3</v>
      </c>
      <c r="I116" s="35">
        <v>1E-3</v>
      </c>
      <c r="J116" s="23">
        <v>25.417999999999999</v>
      </c>
      <c r="K116" s="23">
        <v>28.738</v>
      </c>
      <c r="L116" s="23">
        <v>1.4E-2</v>
      </c>
      <c r="M116" s="26">
        <v>4.3333333333335968</v>
      </c>
      <c r="N116" s="26">
        <v>1.6666666666672234</v>
      </c>
    </row>
    <row r="117" spans="1:14" x14ac:dyDescent="0.25">
      <c r="A117" s="23" t="s">
        <v>39</v>
      </c>
      <c r="B117" s="55">
        <v>43594.257638888892</v>
      </c>
      <c r="C117" s="55">
        <v>43601.648611111108</v>
      </c>
      <c r="D117" s="24">
        <v>43607</v>
      </c>
      <c r="E117" s="25" t="s">
        <v>16</v>
      </c>
      <c r="F117" s="25" t="s">
        <v>7</v>
      </c>
      <c r="G117" s="7">
        <v>7.6488888887200096E-2</v>
      </c>
      <c r="H117" s="41">
        <v>0.01</v>
      </c>
      <c r="I117" s="35">
        <v>1E-3</v>
      </c>
      <c r="J117" s="23">
        <v>24.402999999999999</v>
      </c>
      <c r="K117" s="23">
        <v>28.734000000000002</v>
      </c>
      <c r="L117" s="23">
        <v>3.2000000000000001E-2</v>
      </c>
      <c r="M117" s="40">
        <v>14.333333333333975</v>
      </c>
      <c r="N117" s="26">
        <v>11.333333333333567</v>
      </c>
    </row>
    <row r="118" spans="1:14" x14ac:dyDescent="0.25">
      <c r="A118" s="23" t="s">
        <v>39</v>
      </c>
      <c r="B118" s="55">
        <v>43607.59375</v>
      </c>
      <c r="C118" s="55">
        <v>43609.055555555555</v>
      </c>
      <c r="D118" s="24">
        <v>43620</v>
      </c>
      <c r="E118" s="25" t="s">
        <v>17</v>
      </c>
      <c r="F118" s="25" t="s">
        <v>7</v>
      </c>
      <c r="G118" s="7">
        <v>0.12769333332866431</v>
      </c>
      <c r="H118" s="52">
        <v>2E-3</v>
      </c>
      <c r="I118" s="35">
        <v>1E-3</v>
      </c>
      <c r="J118" s="23">
        <v>25.170999999999999</v>
      </c>
      <c r="K118" s="23">
        <v>27.007000000000001</v>
      </c>
      <c r="L118" s="7">
        <v>0.01</v>
      </c>
      <c r="M118" s="40">
        <v>26.666666666666693</v>
      </c>
      <c r="N118" s="26">
        <v>24.666666666666913</v>
      </c>
    </row>
    <row r="119" spans="1:14" x14ac:dyDescent="0.25">
      <c r="A119" s="23" t="s">
        <v>39</v>
      </c>
      <c r="B119" s="59">
        <v>43610.426388888889</v>
      </c>
      <c r="C119" s="59">
        <v>43611.492361111108</v>
      </c>
      <c r="D119" s="24">
        <v>43620</v>
      </c>
      <c r="E119" s="25" t="s">
        <v>18</v>
      </c>
      <c r="F119" s="25" t="s">
        <v>7</v>
      </c>
      <c r="G119" s="7">
        <v>0.12769333332866431</v>
      </c>
      <c r="H119" s="52">
        <v>2E-3</v>
      </c>
      <c r="I119" s="35">
        <v>1E-3</v>
      </c>
      <c r="J119" s="23">
        <v>25.170999999999999</v>
      </c>
      <c r="K119" s="23">
        <v>27.007000000000001</v>
      </c>
      <c r="L119" s="7">
        <v>0.01</v>
      </c>
      <c r="M119" s="40">
        <v>26.666666666666693</v>
      </c>
      <c r="N119" s="26">
        <v>24.666666666666913</v>
      </c>
    </row>
    <row r="120" spans="1:14" x14ac:dyDescent="0.25">
      <c r="A120" s="23" t="s">
        <v>39</v>
      </c>
      <c r="B120" s="59">
        <v>43614.666666666664</v>
      </c>
      <c r="C120" s="59">
        <v>43620.497916666667</v>
      </c>
      <c r="D120" s="24">
        <v>43620</v>
      </c>
      <c r="E120" s="25" t="s">
        <v>52</v>
      </c>
      <c r="F120" s="25" t="s">
        <v>7</v>
      </c>
      <c r="G120" s="7">
        <v>0.12769333332866431</v>
      </c>
      <c r="H120" s="52">
        <v>2E-3</v>
      </c>
      <c r="I120" s="35">
        <v>1E-3</v>
      </c>
      <c r="J120" s="23">
        <v>25.170999999999999</v>
      </c>
      <c r="K120" s="23">
        <v>27.007000000000001</v>
      </c>
      <c r="L120" s="7">
        <v>0.01</v>
      </c>
      <c r="M120" s="40">
        <v>26.666666666666693</v>
      </c>
      <c r="N120" s="26">
        <v>24.666666666666913</v>
      </c>
    </row>
    <row r="121" spans="1:14" x14ac:dyDescent="0.25">
      <c r="A121" s="23" t="s">
        <v>39</v>
      </c>
      <c r="B121" s="55">
        <f>C120</f>
        <v>43620.497916666667</v>
      </c>
      <c r="C121" s="55">
        <f>D121</f>
        <v>43634</v>
      </c>
      <c r="D121" s="24">
        <v>43634</v>
      </c>
      <c r="E121" s="25" t="s">
        <v>41</v>
      </c>
      <c r="F121" s="25" t="s">
        <v>7</v>
      </c>
      <c r="G121" s="7">
        <v>2.2417554642935173E-2</v>
      </c>
      <c r="H121" s="41">
        <v>1.29E-2</v>
      </c>
      <c r="I121" s="23">
        <v>3.3000000000000002E-2</v>
      </c>
      <c r="J121" s="23">
        <v>26.196999999999999</v>
      </c>
      <c r="K121" s="23">
        <v>31.042999999999999</v>
      </c>
      <c r="L121" s="7">
        <v>0.05</v>
      </c>
      <c r="M121" s="40">
        <v>4.6666666666676333</v>
      </c>
      <c r="N121" s="40">
        <v>4.6666666666676333</v>
      </c>
    </row>
    <row r="122" spans="1:14" x14ac:dyDescent="0.25">
      <c r="A122" s="23" t="s">
        <v>39</v>
      </c>
      <c r="B122" s="55">
        <v>43637.111111111109</v>
      </c>
      <c r="C122" s="55">
        <v>43646.186805555553</v>
      </c>
      <c r="D122" s="24">
        <v>43648</v>
      </c>
      <c r="E122" s="25" t="s">
        <v>16</v>
      </c>
      <c r="F122" s="25" t="s">
        <v>7</v>
      </c>
      <c r="G122" s="7">
        <v>9.0499999981373553E-3</v>
      </c>
      <c r="H122" s="23">
        <v>5.3E-3</v>
      </c>
      <c r="I122" s="23">
        <v>2.3E-2</v>
      </c>
      <c r="J122" s="23">
        <v>16.344999999999999</v>
      </c>
      <c r="K122" s="23">
        <v>19.768000000000001</v>
      </c>
      <c r="L122" s="23">
        <v>7.5999999999999998E-2</v>
      </c>
      <c r="M122" s="40">
        <v>57.000000000000384</v>
      </c>
      <c r="N122" s="40">
        <v>37.000000000002586</v>
      </c>
    </row>
    <row r="123" spans="1:14" x14ac:dyDescent="0.25">
      <c r="A123" s="23" t="s">
        <v>39</v>
      </c>
      <c r="B123" s="55">
        <v>43664.019444444442</v>
      </c>
      <c r="C123" s="55">
        <v>43672.267361111109</v>
      </c>
      <c r="D123" s="24">
        <v>43676</v>
      </c>
      <c r="E123" s="25" t="s">
        <v>16</v>
      </c>
      <c r="F123" s="25" t="s">
        <v>7</v>
      </c>
      <c r="G123" s="7">
        <v>4.2000000017881388E-3</v>
      </c>
      <c r="H123" s="23">
        <v>6.8900000000000003E-2</v>
      </c>
      <c r="I123" s="23">
        <v>3.0000000000000001E-3</v>
      </c>
      <c r="J123" s="23">
        <v>12.566000000000001</v>
      </c>
      <c r="K123" s="23">
        <v>14.807</v>
      </c>
      <c r="L123" s="23">
        <v>8.5000000000000006E-2</v>
      </c>
      <c r="M123" s="26">
        <v>32.000000000002402</v>
      </c>
      <c r="N123" s="26">
        <v>18.666666666667574</v>
      </c>
    </row>
    <row r="124" spans="1:14" x14ac:dyDescent="0.25">
      <c r="A124" s="23" t="s">
        <v>39</v>
      </c>
      <c r="B124" s="55">
        <v>43697.284722222219</v>
      </c>
      <c r="C124" s="55">
        <v>43697.6875</v>
      </c>
      <c r="D124" s="24">
        <v>43705</v>
      </c>
      <c r="E124" s="25" t="s">
        <v>16</v>
      </c>
      <c r="F124" s="25" t="s">
        <v>7</v>
      </c>
      <c r="G124" s="7">
        <v>2.0933333331346515E-2</v>
      </c>
      <c r="H124" s="52">
        <v>2E-3</v>
      </c>
      <c r="I124" s="23">
        <v>2.5999999999999999E-2</v>
      </c>
      <c r="J124" s="23">
        <v>30.622</v>
      </c>
      <c r="K124" s="23">
        <v>33.603999999999999</v>
      </c>
      <c r="L124" s="23">
        <v>2.7E-2</v>
      </c>
      <c r="M124" s="27">
        <v>0.5</v>
      </c>
      <c r="N124" s="27">
        <v>0.5</v>
      </c>
    </row>
    <row r="125" spans="1:14" x14ac:dyDescent="0.25">
      <c r="A125" s="23" t="s">
        <v>39</v>
      </c>
      <c r="B125" s="55">
        <f>C124</f>
        <v>43697.6875</v>
      </c>
      <c r="C125" s="55">
        <f>D125</f>
        <v>43705</v>
      </c>
      <c r="D125" s="24">
        <v>43705</v>
      </c>
      <c r="E125" s="25" t="s">
        <v>41</v>
      </c>
      <c r="F125" s="25" t="s">
        <v>7</v>
      </c>
      <c r="G125" s="7">
        <v>3.8768007978230706E-4</v>
      </c>
      <c r="H125" s="52">
        <v>2E-3</v>
      </c>
      <c r="I125" s="23">
        <v>2.5999999999999999E-2</v>
      </c>
      <c r="J125" s="23">
        <v>30.622</v>
      </c>
      <c r="K125" s="23">
        <v>33.603999999999999</v>
      </c>
      <c r="L125" s="23">
        <v>2.7E-2</v>
      </c>
      <c r="M125" s="27">
        <v>0.5</v>
      </c>
      <c r="N125" s="27">
        <v>0.5</v>
      </c>
    </row>
    <row r="126" spans="1:14" x14ac:dyDescent="0.25">
      <c r="A126" s="23" t="s">
        <v>39</v>
      </c>
      <c r="B126" s="55">
        <f>C125</f>
        <v>43705</v>
      </c>
      <c r="C126" s="55">
        <f>D126</f>
        <v>43717</v>
      </c>
      <c r="D126" s="24">
        <v>43717</v>
      </c>
      <c r="E126" s="25" t="s">
        <v>41</v>
      </c>
      <c r="F126" s="25" t="s">
        <v>7</v>
      </c>
      <c r="G126" s="7">
        <v>2.1925426213095941E-3</v>
      </c>
      <c r="H126" s="52">
        <v>2E-3</v>
      </c>
      <c r="I126" s="23">
        <v>3.7999999999999999E-2</v>
      </c>
      <c r="J126" s="23">
        <v>31.161000000000001</v>
      </c>
      <c r="K126" s="7">
        <v>38.445</v>
      </c>
      <c r="L126" s="7">
        <v>0.04</v>
      </c>
      <c r="M126" s="27">
        <v>0.5</v>
      </c>
      <c r="N126" s="27">
        <v>0.5</v>
      </c>
    </row>
    <row r="127" spans="1:14" x14ac:dyDescent="0.25">
      <c r="A127" s="23" t="s">
        <v>39</v>
      </c>
      <c r="B127" s="55">
        <f>C126</f>
        <v>43717</v>
      </c>
      <c r="C127" s="55">
        <f>B128</f>
        <v>43719.46597222222</v>
      </c>
      <c r="D127" s="24">
        <v>43733</v>
      </c>
      <c r="E127" s="25" t="s">
        <v>41</v>
      </c>
      <c r="F127" s="25" t="s">
        <v>7</v>
      </c>
      <c r="G127" s="7">
        <v>3.8104265478007895E-3</v>
      </c>
      <c r="H127" s="52">
        <v>2E-3</v>
      </c>
      <c r="I127" s="23">
        <v>2.1999999999999999E-2</v>
      </c>
      <c r="J127" s="23">
        <v>23.766999999999999</v>
      </c>
      <c r="K127" s="23">
        <v>22.637</v>
      </c>
      <c r="L127" s="23">
        <v>3.1E-2</v>
      </c>
      <c r="M127" s="26">
        <v>4.6666666666661527</v>
      </c>
      <c r="N127" s="26">
        <v>3.9999999999995595</v>
      </c>
    </row>
    <row r="128" spans="1:14" x14ac:dyDescent="0.25">
      <c r="A128" s="23" t="s">
        <v>39</v>
      </c>
      <c r="B128" s="55">
        <v>43719.46597222222</v>
      </c>
      <c r="C128" s="55">
        <v>43729.425694444442</v>
      </c>
      <c r="D128" s="24">
        <v>43733</v>
      </c>
      <c r="E128" s="25" t="s">
        <v>16</v>
      </c>
      <c r="F128" s="25" t="s">
        <v>7</v>
      </c>
      <c r="G128" s="7">
        <v>1.9737500000987201E-2</v>
      </c>
      <c r="H128" s="23">
        <v>0.12379999999999999</v>
      </c>
      <c r="I128" s="35">
        <v>1E-3</v>
      </c>
      <c r="J128" s="35">
        <v>3.0000000000000001E-3</v>
      </c>
      <c r="K128" s="52">
        <v>0.25</v>
      </c>
      <c r="L128" s="23">
        <v>0.13900000000000001</v>
      </c>
      <c r="M128" s="26">
        <v>61.33333333333546</v>
      </c>
      <c r="N128" s="26">
        <v>39.333333333333442</v>
      </c>
    </row>
    <row r="129" spans="1:14" x14ac:dyDescent="0.25">
      <c r="A129" s="23" t="s">
        <v>39</v>
      </c>
      <c r="B129" s="55">
        <f>C128</f>
        <v>43729.425694444442</v>
      </c>
      <c r="C129" s="55">
        <f>D129</f>
        <v>43733</v>
      </c>
      <c r="D129" s="24">
        <v>43733</v>
      </c>
      <c r="E129" s="25" t="s">
        <v>41</v>
      </c>
      <c r="F129" s="25" t="s">
        <v>7</v>
      </c>
      <c r="G129" s="7">
        <v>3.8104265478007895E-3</v>
      </c>
      <c r="H129" s="52">
        <v>2E-3</v>
      </c>
      <c r="I129" s="23">
        <v>2.1999999999999999E-2</v>
      </c>
      <c r="J129" s="23">
        <v>23.766999999999999</v>
      </c>
      <c r="K129" s="23">
        <v>22.637</v>
      </c>
      <c r="L129" s="23">
        <v>3.1E-2</v>
      </c>
      <c r="M129" s="26">
        <v>4.6666666666661527</v>
      </c>
      <c r="N129" s="26">
        <v>3.9999999999995595</v>
      </c>
    </row>
    <row r="130" spans="1:14" x14ac:dyDescent="0.25">
      <c r="A130" s="23" t="s">
        <v>39</v>
      </c>
      <c r="B130" s="55">
        <f>C129</f>
        <v>43733</v>
      </c>
      <c r="C130" s="55">
        <f>B131</f>
        <v>43738.489583333336</v>
      </c>
      <c r="D130" s="24">
        <v>43747</v>
      </c>
      <c r="E130" s="25" t="s">
        <v>41</v>
      </c>
      <c r="F130" s="25" t="s">
        <v>7</v>
      </c>
      <c r="G130" s="7">
        <v>1.8638160572899083E-2</v>
      </c>
      <c r="H130" s="52">
        <v>2E-3</v>
      </c>
      <c r="I130" s="23">
        <v>2.5000000000000001E-2</v>
      </c>
      <c r="J130" s="23">
        <v>23.484000000000002</v>
      </c>
      <c r="K130" s="23">
        <v>21.831</v>
      </c>
      <c r="L130" s="23">
        <v>2.7E-2</v>
      </c>
      <c r="M130" s="26">
        <v>3.3333333333344468</v>
      </c>
      <c r="N130" s="27">
        <v>0.5</v>
      </c>
    </row>
    <row r="131" spans="1:14" x14ac:dyDescent="0.25">
      <c r="A131" s="23" t="s">
        <v>39</v>
      </c>
      <c r="B131" s="55">
        <v>43738.489583333336</v>
      </c>
      <c r="C131" s="55">
        <v>43742.935416666667</v>
      </c>
      <c r="D131" s="24">
        <v>43747</v>
      </c>
      <c r="E131" s="25" t="s">
        <v>16</v>
      </c>
      <c r="F131" s="25" t="s">
        <v>7</v>
      </c>
      <c r="G131" s="7">
        <v>3.8755555556438601E-2</v>
      </c>
      <c r="H131" s="23">
        <v>7.3000000000000001E-3</v>
      </c>
      <c r="I131" s="23">
        <v>4.0000000000000001E-3</v>
      </c>
      <c r="J131" s="7">
        <v>22.45</v>
      </c>
      <c r="K131" s="23">
        <v>21.831</v>
      </c>
      <c r="L131" s="23">
        <v>0.155</v>
      </c>
      <c r="M131" s="26">
        <v>135.99999999999983</v>
      </c>
      <c r="N131" s="26">
        <v>115.99999999999908</v>
      </c>
    </row>
    <row r="132" spans="1:14" x14ac:dyDescent="0.25">
      <c r="A132" s="23" t="s">
        <v>39</v>
      </c>
      <c r="B132" s="55" t="e">
        <f>#REF!</f>
        <v>#REF!</v>
      </c>
      <c r="C132" s="55">
        <f>D132</f>
        <v>43761</v>
      </c>
      <c r="D132" s="24">
        <v>43761</v>
      </c>
      <c r="E132" s="25" t="s">
        <v>41</v>
      </c>
      <c r="F132" s="25" t="s">
        <v>7</v>
      </c>
      <c r="G132" s="7">
        <v>3.4946551074185772E-3</v>
      </c>
      <c r="H132" s="52">
        <v>2E-3</v>
      </c>
      <c r="I132" s="23">
        <v>2.3E-2</v>
      </c>
      <c r="J132" s="23">
        <v>23.613</v>
      </c>
      <c r="K132" s="7">
        <v>27.192</v>
      </c>
      <c r="L132" s="23">
        <v>2.4E-2</v>
      </c>
      <c r="M132" s="26">
        <v>1.3333333333331865</v>
      </c>
      <c r="N132" s="27">
        <v>0.5</v>
      </c>
    </row>
    <row r="133" spans="1:14" x14ac:dyDescent="0.25">
      <c r="A133" s="23" t="s">
        <v>39</v>
      </c>
      <c r="B133" s="55">
        <v>43761.984722222223</v>
      </c>
      <c r="C133" s="55">
        <v>43767.116666666669</v>
      </c>
      <c r="D133" s="24">
        <v>43775</v>
      </c>
      <c r="E133" s="25" t="s">
        <v>16</v>
      </c>
      <c r="F133" s="25" t="s">
        <v>7</v>
      </c>
      <c r="G133" s="7">
        <v>2.2942857145220045E-2</v>
      </c>
      <c r="H133" s="52">
        <v>2E-3</v>
      </c>
      <c r="I133" s="7">
        <v>0.02</v>
      </c>
      <c r="J133" s="23">
        <v>24.556000000000001</v>
      </c>
      <c r="K133" s="23">
        <v>24.292000000000002</v>
      </c>
      <c r="L133" s="23">
        <v>2.5999999999999999E-2</v>
      </c>
      <c r="M133" s="26">
        <v>1.0000000000006302</v>
      </c>
      <c r="N133" s="26">
        <v>1.0000000000006302</v>
      </c>
    </row>
    <row r="134" spans="1:14" x14ac:dyDescent="0.25">
      <c r="A134" s="23" t="s">
        <v>39</v>
      </c>
      <c r="B134" s="55">
        <f>C133</f>
        <v>43767.116666666669</v>
      </c>
      <c r="C134" s="55">
        <f>D134</f>
        <v>43782</v>
      </c>
      <c r="D134" s="24">
        <v>43782</v>
      </c>
      <c r="E134" s="25" t="s">
        <v>41</v>
      </c>
      <c r="F134" s="25" t="s">
        <v>7</v>
      </c>
      <c r="G134" s="7">
        <v>3.4952520387560261E-3</v>
      </c>
      <c r="H134" s="52">
        <v>2E-3</v>
      </c>
      <c r="I134" s="23">
        <v>1.6E-2</v>
      </c>
      <c r="J134" s="23">
        <v>24.148</v>
      </c>
      <c r="K134" s="7">
        <v>28.073</v>
      </c>
      <c r="L134" s="23">
        <v>2.3E-2</v>
      </c>
      <c r="M134" s="26">
        <v>1.3333333333331865</v>
      </c>
      <c r="N134" s="26">
        <v>1.3333333333331865</v>
      </c>
    </row>
    <row r="135" spans="1:14" x14ac:dyDescent="0.25">
      <c r="A135" s="23" t="s">
        <v>39</v>
      </c>
      <c r="B135" s="55">
        <v>43593.34652777778</v>
      </c>
      <c r="C135" s="55">
        <v>43594.225694444445</v>
      </c>
      <c r="D135" s="24">
        <v>43607</v>
      </c>
      <c r="E135" s="25" t="s">
        <v>53</v>
      </c>
      <c r="F135" s="25" t="s">
        <v>8</v>
      </c>
      <c r="G135" s="7">
        <v>0.16458888889221679</v>
      </c>
      <c r="H135" s="41">
        <v>0.109</v>
      </c>
      <c r="I135" s="23">
        <v>1.2E-2</v>
      </c>
      <c r="J135" s="23">
        <v>23.702000000000002</v>
      </c>
      <c r="K135" s="23">
        <v>28.128</v>
      </c>
      <c r="L135" s="23">
        <v>5.6000000000000001E-2</v>
      </c>
      <c r="M135" s="40">
        <v>46.333333333333414</v>
      </c>
      <c r="N135" s="26">
        <v>42.333333333333854</v>
      </c>
    </row>
    <row r="136" spans="1:14" x14ac:dyDescent="0.25">
      <c r="A136" s="23" t="s">
        <v>39</v>
      </c>
      <c r="B136" s="55">
        <v>43602.379166666666</v>
      </c>
      <c r="C136" s="55">
        <v>43604.921527777777</v>
      </c>
      <c r="D136" s="24">
        <v>43607</v>
      </c>
      <c r="E136" s="25" t="s">
        <v>54</v>
      </c>
      <c r="F136" s="25" t="s">
        <v>8</v>
      </c>
      <c r="G136" s="7">
        <v>0.12885555555947956</v>
      </c>
      <c r="H136" s="52">
        <v>2E-3</v>
      </c>
      <c r="I136" s="35">
        <v>1E-3</v>
      </c>
      <c r="J136" s="23">
        <v>24.934000000000001</v>
      </c>
      <c r="K136" s="7">
        <v>28.035</v>
      </c>
      <c r="L136" s="23">
        <v>2.1999999999999999E-2</v>
      </c>
      <c r="M136" s="40">
        <v>6.9999999999999698</v>
      </c>
      <c r="N136" s="26">
        <v>3.6666666666670031</v>
      </c>
    </row>
    <row r="137" spans="1:14" x14ac:dyDescent="0.25">
      <c r="A137" s="23" t="s">
        <v>39</v>
      </c>
      <c r="B137" s="55">
        <v>43650.888888888891</v>
      </c>
      <c r="C137" s="55">
        <v>43660.698611111111</v>
      </c>
      <c r="D137" s="24">
        <v>43662</v>
      </c>
      <c r="E137" s="25" t="s">
        <v>58</v>
      </c>
      <c r="F137" s="25" t="s">
        <v>8</v>
      </c>
      <c r="G137" s="7">
        <v>0.16616000000266234</v>
      </c>
      <c r="H137" s="52">
        <v>2E-3</v>
      </c>
      <c r="I137" s="35">
        <v>1E-3</v>
      </c>
      <c r="J137" s="35">
        <v>3.0000000000000001E-3</v>
      </c>
      <c r="K137" s="23">
        <v>4.0921000000000003</v>
      </c>
      <c r="L137" s="23">
        <v>0.20699999999999999</v>
      </c>
      <c r="M137" s="26">
        <v>222.00000000000219</v>
      </c>
      <c r="N137" s="26">
        <v>196.0000000000006</v>
      </c>
    </row>
    <row r="138" spans="1:14" x14ac:dyDescent="0.25">
      <c r="A138" s="23" t="s">
        <v>39</v>
      </c>
      <c r="B138" s="55">
        <v>43743.035416666666</v>
      </c>
      <c r="C138" s="55">
        <v>43746.476388888892</v>
      </c>
      <c r="D138" s="24">
        <v>43747</v>
      </c>
      <c r="E138" s="25" t="s">
        <v>59</v>
      </c>
      <c r="F138" s="25" t="s">
        <v>8</v>
      </c>
      <c r="G138" s="7">
        <v>0.14480370370173343</v>
      </c>
      <c r="H138" s="41">
        <v>1.4E-2</v>
      </c>
      <c r="I138" s="23">
        <v>4.0000000000000001E-3</v>
      </c>
      <c r="J138" s="23">
        <v>19.306999999999999</v>
      </c>
      <c r="K138" s="23">
        <v>21.327999999999999</v>
      </c>
      <c r="L138" s="23">
        <v>0.28100000000000003</v>
      </c>
      <c r="M138" s="26">
        <v>311.00000000000347</v>
      </c>
      <c r="N138" s="26">
        <v>270.00000000000131</v>
      </c>
    </row>
    <row r="139" spans="1:14" x14ac:dyDescent="0.25">
      <c r="A139" s="23" t="s">
        <v>39</v>
      </c>
      <c r="B139" s="55">
        <v>43747.656944444447</v>
      </c>
      <c r="C139" s="55">
        <v>43752.688888888886</v>
      </c>
      <c r="D139" s="24">
        <v>43761</v>
      </c>
      <c r="E139" s="25" t="s">
        <v>60</v>
      </c>
      <c r="F139" s="25" t="s">
        <v>8</v>
      </c>
      <c r="G139" s="7">
        <v>7.2644444442137537E-2</v>
      </c>
      <c r="H139" s="23">
        <v>8.9099999999999999E-2</v>
      </c>
      <c r="I139" s="7">
        <v>0.02</v>
      </c>
      <c r="J139" s="23">
        <v>20.143999999999998</v>
      </c>
      <c r="K139" s="7">
        <v>25.388999999999999</v>
      </c>
      <c r="L139" s="23">
        <v>0.379</v>
      </c>
      <c r="M139" s="34">
        <v>1005.8333333333318</v>
      </c>
      <c r="N139" s="34">
        <v>850.83333333333405</v>
      </c>
    </row>
    <row r="140" spans="1:14" x14ac:dyDescent="0.25">
      <c r="A140" s="23" t="s">
        <v>40</v>
      </c>
      <c r="B140" s="55">
        <v>42078</v>
      </c>
      <c r="C140" s="55">
        <v>42083</v>
      </c>
      <c r="D140" s="24">
        <v>42083</v>
      </c>
      <c r="E140" s="25" t="s">
        <v>15</v>
      </c>
      <c r="F140" s="25" t="s">
        <v>7</v>
      </c>
      <c r="G140" s="42">
        <v>1.5064562603999999E-2</v>
      </c>
      <c r="H140" s="36">
        <v>7.9000000000000008E-3</v>
      </c>
      <c r="I140" s="23">
        <v>4.1000000000000002E-2</v>
      </c>
      <c r="J140" s="23">
        <v>11.2476</v>
      </c>
      <c r="K140" s="23">
        <v>7.7</v>
      </c>
      <c r="L140" s="7">
        <v>3.1E-2</v>
      </c>
      <c r="M140" s="27">
        <v>0.5</v>
      </c>
      <c r="N140" s="27">
        <v>0.5</v>
      </c>
    </row>
    <row r="141" spans="1:14" x14ac:dyDescent="0.25">
      <c r="A141" s="23" t="s">
        <v>40</v>
      </c>
      <c r="B141" s="55">
        <v>42083</v>
      </c>
      <c r="C141" s="55">
        <v>42090</v>
      </c>
      <c r="D141" s="29">
        <v>42090</v>
      </c>
      <c r="E141" s="30" t="s">
        <v>15</v>
      </c>
      <c r="F141" s="25" t="s">
        <v>7</v>
      </c>
      <c r="G141" s="42">
        <f>AVERAGE(G140,G142)</f>
        <v>9.0322813019999993E-3</v>
      </c>
      <c r="H141" s="60">
        <v>4.1999999999999997E-3</v>
      </c>
      <c r="I141" s="61">
        <v>2.5999999999999999E-2</v>
      </c>
      <c r="J141" s="61">
        <v>10.529199999999999</v>
      </c>
      <c r="K141" s="61">
        <v>8.3000000000000007</v>
      </c>
      <c r="L141" s="62">
        <v>2.1000000000000001E-2</v>
      </c>
      <c r="M141" s="63">
        <v>0.5</v>
      </c>
      <c r="N141" s="63">
        <v>0.5</v>
      </c>
    </row>
    <row r="142" spans="1:14" x14ac:dyDescent="0.25">
      <c r="A142" s="23" t="s">
        <v>40</v>
      </c>
      <c r="B142" s="55">
        <v>42090</v>
      </c>
      <c r="C142" s="55">
        <v>42097</v>
      </c>
      <c r="D142" s="29">
        <v>42097</v>
      </c>
      <c r="E142" s="30" t="s">
        <v>15</v>
      </c>
      <c r="F142" s="25" t="s">
        <v>7</v>
      </c>
      <c r="G142" s="42">
        <v>3.0000000000000001E-3</v>
      </c>
      <c r="H142" s="36">
        <v>8.8000000000000005E-3</v>
      </c>
      <c r="I142" s="37">
        <v>2.1999999999999999E-2</v>
      </c>
      <c r="J142" s="23">
        <v>11.206899999999999</v>
      </c>
      <c r="K142" s="13">
        <v>10</v>
      </c>
      <c r="L142" s="7">
        <v>2.9000000000000001E-2</v>
      </c>
      <c r="M142" s="27">
        <v>0.5</v>
      </c>
      <c r="N142" s="27">
        <v>0.5</v>
      </c>
    </row>
    <row r="143" spans="1:14" x14ac:dyDescent="0.25">
      <c r="A143" s="23" t="s">
        <v>40</v>
      </c>
      <c r="B143" s="55">
        <v>42097</v>
      </c>
      <c r="C143" s="55">
        <v>42105</v>
      </c>
      <c r="D143" s="29">
        <v>42105</v>
      </c>
      <c r="E143" s="30" t="s">
        <v>15</v>
      </c>
      <c r="F143" s="25" t="s">
        <v>7</v>
      </c>
      <c r="G143" s="42">
        <f>AVERAGE(G142,G145)</f>
        <v>3.2155037798525375E-2</v>
      </c>
      <c r="H143" s="60">
        <v>5.1999999999999998E-3</v>
      </c>
      <c r="I143" s="61">
        <v>3.1E-2</v>
      </c>
      <c r="J143" s="61">
        <v>13.044499999999999</v>
      </c>
      <c r="K143" s="61">
        <v>11.7</v>
      </c>
      <c r="L143" s="62">
        <v>5.5E-2</v>
      </c>
      <c r="M143" s="63">
        <v>0.5</v>
      </c>
      <c r="N143" s="63">
        <v>0.5</v>
      </c>
    </row>
    <row r="144" spans="1:14" x14ac:dyDescent="0.25">
      <c r="A144" s="23" t="s">
        <v>40</v>
      </c>
      <c r="B144" s="55">
        <v>42105</v>
      </c>
      <c r="C144" s="55">
        <v>42111</v>
      </c>
      <c r="D144" s="24">
        <v>42111</v>
      </c>
      <c r="E144" s="25" t="s">
        <v>15</v>
      </c>
      <c r="F144" s="25" t="s">
        <v>7</v>
      </c>
      <c r="G144" s="42">
        <f>AVERAGE(G142,G145)</f>
        <v>3.2155037798525375E-2</v>
      </c>
      <c r="H144" s="64">
        <v>1.0999999999999999E-2</v>
      </c>
      <c r="I144" s="23">
        <v>6.0000000000000001E-3</v>
      </c>
      <c r="J144" s="23">
        <v>12.5535</v>
      </c>
      <c r="K144" s="23">
        <v>11.3</v>
      </c>
      <c r="L144" s="7">
        <v>4.2999999999999997E-2</v>
      </c>
      <c r="M144" s="26">
        <v>1.8333333333335016</v>
      </c>
      <c r="N144" s="26">
        <v>1.5000000000002049</v>
      </c>
    </row>
    <row r="145" spans="1:14" x14ac:dyDescent="0.25">
      <c r="A145" s="23" t="s">
        <v>40</v>
      </c>
      <c r="B145" s="55">
        <v>42111.69027777778</v>
      </c>
      <c r="C145" s="55">
        <v>42112.818749999999</v>
      </c>
      <c r="D145" s="24">
        <v>42116</v>
      </c>
      <c r="E145" s="25" t="s">
        <v>16</v>
      </c>
      <c r="F145" s="25" t="s">
        <v>7</v>
      </c>
      <c r="G145" s="42">
        <v>6.1310075597050755E-2</v>
      </c>
      <c r="H145" s="23">
        <v>0.27229999999999999</v>
      </c>
      <c r="I145" s="23">
        <v>8.5000000000000006E-2</v>
      </c>
      <c r="J145" s="36">
        <v>12.2338</v>
      </c>
      <c r="K145" s="23">
        <v>10.199999999999999</v>
      </c>
      <c r="L145" s="7">
        <v>8.1000000000000003E-2</v>
      </c>
      <c r="M145" s="40">
        <v>4.3940994889331098</v>
      </c>
      <c r="N145" s="26">
        <v>2.9176257020645675</v>
      </c>
    </row>
    <row r="146" spans="1:14" x14ac:dyDescent="0.25">
      <c r="A146" s="23" t="s">
        <v>40</v>
      </c>
      <c r="B146" s="55">
        <v>42116.57708333333</v>
      </c>
      <c r="C146" s="55">
        <v>42117.776388888888</v>
      </c>
      <c r="D146" s="24">
        <v>42119</v>
      </c>
      <c r="E146" s="25" t="s">
        <v>16</v>
      </c>
      <c r="F146" s="25" t="s">
        <v>7</v>
      </c>
      <c r="G146" s="42">
        <v>6.7868545273730541E-2</v>
      </c>
      <c r="H146" s="23">
        <v>0.35849999999999999</v>
      </c>
      <c r="I146" s="23">
        <v>0.125</v>
      </c>
      <c r="J146" s="36">
        <v>12.6326</v>
      </c>
      <c r="K146" s="23">
        <v>11.2</v>
      </c>
      <c r="L146" s="7">
        <v>0.14399999999999999</v>
      </c>
      <c r="M146" s="40">
        <v>7.1639228190393576</v>
      </c>
      <c r="N146" s="26">
        <v>3.5674719389077807</v>
      </c>
    </row>
    <row r="147" spans="1:14" x14ac:dyDescent="0.25">
      <c r="A147" s="23" t="s">
        <v>40</v>
      </c>
      <c r="B147" s="55">
        <v>42119</v>
      </c>
      <c r="C147" s="55">
        <v>42125</v>
      </c>
      <c r="D147" s="24">
        <v>42125</v>
      </c>
      <c r="E147" s="25" t="s">
        <v>15</v>
      </c>
      <c r="F147" s="25" t="s">
        <v>7</v>
      </c>
      <c r="G147" s="42">
        <v>2.2060999187483835E-2</v>
      </c>
      <c r="H147" s="23">
        <v>6.3700000000000007E-2</v>
      </c>
      <c r="I147" s="7">
        <v>2E-3</v>
      </c>
      <c r="J147" s="23">
        <v>12.807499999999999</v>
      </c>
      <c r="K147" s="23">
        <v>14.6</v>
      </c>
      <c r="L147" s="7">
        <v>0.65900000000000003</v>
      </c>
      <c r="M147" s="27">
        <v>0.5</v>
      </c>
      <c r="N147" s="27">
        <v>0.5</v>
      </c>
    </row>
    <row r="148" spans="1:14" x14ac:dyDescent="0.25">
      <c r="A148" s="23" t="s">
        <v>40</v>
      </c>
      <c r="B148" s="55">
        <v>42125</v>
      </c>
      <c r="C148" s="55">
        <v>42133</v>
      </c>
      <c r="D148" s="24">
        <v>42133</v>
      </c>
      <c r="E148" s="25" t="s">
        <v>15</v>
      </c>
      <c r="F148" s="25" t="s">
        <v>7</v>
      </c>
      <c r="G148" s="42">
        <v>1.7229190867346512E-2</v>
      </c>
      <c r="H148" s="23">
        <v>2.86E-2</v>
      </c>
      <c r="I148" s="23">
        <v>1.2E-2</v>
      </c>
      <c r="J148" s="23">
        <v>13.2814</v>
      </c>
      <c r="K148" s="23">
        <v>12.4</v>
      </c>
      <c r="L148" s="48">
        <f>AVERAGE(L147,L149)</f>
        <v>0.372</v>
      </c>
      <c r="M148" s="27">
        <v>0.5</v>
      </c>
      <c r="N148" s="27">
        <v>0.5</v>
      </c>
    </row>
    <row r="149" spans="1:14" x14ac:dyDescent="0.25">
      <c r="A149" s="23" t="s">
        <v>40</v>
      </c>
      <c r="B149" s="55">
        <v>42133</v>
      </c>
      <c r="C149" s="55">
        <v>42136</v>
      </c>
      <c r="D149" s="24">
        <v>42136</v>
      </c>
      <c r="E149" s="25" t="s">
        <v>15</v>
      </c>
      <c r="F149" s="25" t="s">
        <v>7</v>
      </c>
      <c r="G149" s="42">
        <v>7.6513407828442369E-3</v>
      </c>
      <c r="H149" s="23">
        <v>4.2500000000000003E-2</v>
      </c>
      <c r="I149" s="23">
        <v>6.0000000000000001E-3</v>
      </c>
      <c r="J149" s="23">
        <v>12.520099999999999</v>
      </c>
      <c r="K149" s="23">
        <v>13.2</v>
      </c>
      <c r="L149" s="7">
        <v>8.5000000000000006E-2</v>
      </c>
      <c r="M149" s="27">
        <v>0.5</v>
      </c>
      <c r="N149" s="27">
        <v>0.5</v>
      </c>
    </row>
    <row r="150" spans="1:14" x14ac:dyDescent="0.25">
      <c r="A150" s="23" t="s">
        <v>40</v>
      </c>
      <c r="B150" s="55">
        <v>42140.581944444442</v>
      </c>
      <c r="C150" s="55">
        <v>42142.127083333333</v>
      </c>
      <c r="D150" s="24">
        <v>42143</v>
      </c>
      <c r="E150" s="25" t="s">
        <v>16</v>
      </c>
      <c r="F150" s="25" t="s">
        <v>7</v>
      </c>
      <c r="G150" s="42">
        <v>1.4133423180592897E-2</v>
      </c>
      <c r="H150" s="23">
        <v>0.37140000000000001</v>
      </c>
      <c r="I150" s="23">
        <v>6.0000000000000001E-3</v>
      </c>
      <c r="J150" s="23">
        <v>5.7488000000000001</v>
      </c>
      <c r="K150" s="23">
        <v>5.5</v>
      </c>
      <c r="L150" s="7">
        <v>3.5999999999999997E-2</v>
      </c>
      <c r="M150" s="40">
        <v>22.471910112359566</v>
      </c>
      <c r="N150" s="26">
        <v>4.4943820224714157</v>
      </c>
    </row>
    <row r="151" spans="1:14" x14ac:dyDescent="0.25">
      <c r="A151" s="23" t="s">
        <v>40</v>
      </c>
      <c r="B151" s="55">
        <v>42143.902777777781</v>
      </c>
      <c r="C151" s="55">
        <v>42149.861111111109</v>
      </c>
      <c r="D151" s="24">
        <v>42150</v>
      </c>
      <c r="E151" s="25" t="s">
        <v>16</v>
      </c>
      <c r="F151" s="25" t="s">
        <v>7</v>
      </c>
      <c r="G151" s="42">
        <v>9.2851648991961761E-3</v>
      </c>
      <c r="H151" s="23">
        <v>0.1011</v>
      </c>
      <c r="I151" s="7">
        <v>2.9000000000000001E-2</v>
      </c>
      <c r="J151" s="36">
        <v>7.7146999999999997</v>
      </c>
      <c r="K151" s="23">
        <v>15.4</v>
      </c>
      <c r="L151" s="7">
        <v>0.19800000000000001</v>
      </c>
      <c r="M151" s="40">
        <v>53.829449610773665</v>
      </c>
      <c r="N151" s="26">
        <v>9.9213720223194493</v>
      </c>
    </row>
    <row r="152" spans="1:14" x14ac:dyDescent="0.25">
      <c r="A152" s="23" t="s">
        <v>40</v>
      </c>
      <c r="B152" s="55">
        <v>42150.994444444441</v>
      </c>
      <c r="C152" s="55">
        <v>42156.638888888891</v>
      </c>
      <c r="D152" s="24">
        <v>42157</v>
      </c>
      <c r="E152" s="25" t="s">
        <v>16</v>
      </c>
      <c r="F152" s="25" t="s">
        <v>7</v>
      </c>
      <c r="G152" s="42">
        <v>8.3248862098660777E-3</v>
      </c>
      <c r="H152" s="23">
        <v>4.1099999999999998E-2</v>
      </c>
      <c r="I152" s="37">
        <v>2.4E-2</v>
      </c>
      <c r="J152" s="36">
        <v>7.0010000000000003</v>
      </c>
      <c r="K152" s="36">
        <v>6.6</v>
      </c>
      <c r="L152" s="7">
        <v>8.4000000000000005E-2</v>
      </c>
      <c r="M152" s="40">
        <v>32.771598696776834</v>
      </c>
      <c r="N152" s="26">
        <v>7.5067573372453307</v>
      </c>
    </row>
    <row r="153" spans="1:14" x14ac:dyDescent="0.25">
      <c r="A153" s="23" t="s">
        <v>40</v>
      </c>
      <c r="B153" s="55">
        <v>42157</v>
      </c>
      <c r="C153" s="55">
        <v>42164</v>
      </c>
      <c r="D153" s="24">
        <v>42164</v>
      </c>
      <c r="E153" s="25" t="s">
        <v>15</v>
      </c>
      <c r="F153" s="25" t="s">
        <v>7</v>
      </c>
      <c r="G153" s="42">
        <v>7.8329365079364416E-3</v>
      </c>
      <c r="H153" s="41">
        <v>1.7000000000000001E-2</v>
      </c>
      <c r="I153" s="37">
        <v>0.02</v>
      </c>
      <c r="J153" s="36">
        <v>14.087899999999999</v>
      </c>
      <c r="K153" s="23">
        <v>13.8</v>
      </c>
      <c r="L153" s="23">
        <v>0.104</v>
      </c>
      <c r="M153" s="40">
        <v>243.99999999999977</v>
      </c>
      <c r="N153" s="26">
        <v>201.99999999999994</v>
      </c>
    </row>
    <row r="154" spans="1:14" x14ac:dyDescent="0.25">
      <c r="A154" s="23" t="s">
        <v>40</v>
      </c>
      <c r="B154" s="55">
        <v>42164</v>
      </c>
      <c r="C154" s="55">
        <v>42171</v>
      </c>
      <c r="D154" s="24">
        <v>42171</v>
      </c>
      <c r="E154" s="25" t="s">
        <v>15</v>
      </c>
      <c r="F154" s="25" t="s">
        <v>7</v>
      </c>
      <c r="G154" s="42">
        <v>1.9616696769014494E-2</v>
      </c>
      <c r="H154" s="65">
        <f>AVERAGE(H153,H155)</f>
        <v>0.25930000000000003</v>
      </c>
      <c r="I154" s="23">
        <v>5.1999999999999998E-2</v>
      </c>
      <c r="J154" s="36">
        <v>7.8772000000000002</v>
      </c>
      <c r="K154" s="66">
        <f>AVERAGE(K153,K155)</f>
        <v>7.75</v>
      </c>
      <c r="L154" s="66">
        <f>AVERAGE(L153,L155)</f>
        <v>0.11699999999999999</v>
      </c>
      <c r="M154" s="49">
        <f>AVERAGE(M153,M156)</f>
        <v>123.99999999999966</v>
      </c>
      <c r="N154" s="49">
        <f>AVERAGE(N153,N156)</f>
        <v>101.24999999999997</v>
      </c>
    </row>
    <row r="155" spans="1:14" x14ac:dyDescent="0.25">
      <c r="A155" s="23" t="s">
        <v>40</v>
      </c>
      <c r="B155" s="55">
        <v>42171.986111111109</v>
      </c>
      <c r="C155" s="55">
        <v>42176.880555555559</v>
      </c>
      <c r="D155" s="24">
        <v>42177</v>
      </c>
      <c r="E155" s="25" t="s">
        <v>16</v>
      </c>
      <c r="F155" s="25" t="s">
        <v>7</v>
      </c>
      <c r="G155" s="42">
        <v>5.1952049936163673E-3</v>
      </c>
      <c r="H155" s="23">
        <v>0.50160000000000005</v>
      </c>
      <c r="I155" s="37">
        <v>1.0999999999999999E-2</v>
      </c>
      <c r="J155" s="36">
        <v>0.2621</v>
      </c>
      <c r="K155" s="23">
        <v>1.7</v>
      </c>
      <c r="L155" s="7">
        <v>0.13</v>
      </c>
      <c r="M155" s="49">
        <f>AVERAGE(M153,M156)</f>
        <v>123.99999999999966</v>
      </c>
      <c r="N155" s="49">
        <f>AVERAGE(N153,N156)</f>
        <v>101.24999999999997</v>
      </c>
    </row>
    <row r="156" spans="1:14" x14ac:dyDescent="0.25">
      <c r="A156" s="23" t="s">
        <v>40</v>
      </c>
      <c r="B156" s="55">
        <v>42177</v>
      </c>
      <c r="C156" s="55">
        <v>42185</v>
      </c>
      <c r="D156" s="24">
        <v>42185</v>
      </c>
      <c r="E156" s="25" t="s">
        <v>15</v>
      </c>
      <c r="F156" s="25" t="s">
        <v>7</v>
      </c>
      <c r="G156" s="42">
        <v>5.1926006057984739E-2</v>
      </c>
      <c r="H156" s="35">
        <v>2E-3</v>
      </c>
      <c r="I156" s="23">
        <v>5.5E-2</v>
      </c>
      <c r="J156" s="23">
        <v>14.686299999999999</v>
      </c>
      <c r="K156" s="23">
        <v>14.3</v>
      </c>
      <c r="L156" s="23">
        <v>3.7999999999999999E-2</v>
      </c>
      <c r="M156" s="40">
        <v>3.9999999999995595</v>
      </c>
      <c r="N156" s="27">
        <v>0.5</v>
      </c>
    </row>
    <row r="157" spans="1:14" x14ac:dyDescent="0.25">
      <c r="A157" s="23" t="s">
        <v>40</v>
      </c>
      <c r="B157" s="55">
        <v>42185.994444444441</v>
      </c>
      <c r="C157" s="55">
        <v>42192.29583333333</v>
      </c>
      <c r="D157" s="24">
        <v>42192</v>
      </c>
      <c r="E157" s="25" t="s">
        <v>16</v>
      </c>
      <c r="F157" s="25" t="s">
        <v>7</v>
      </c>
      <c r="G157" s="42">
        <v>7.3987878787883854E-3</v>
      </c>
      <c r="H157" s="23">
        <v>6.1100000000000002E-2</v>
      </c>
      <c r="I157" s="35">
        <v>1E-3</v>
      </c>
      <c r="J157" s="23">
        <v>8.4068000000000005</v>
      </c>
      <c r="K157" s="13">
        <v>9</v>
      </c>
      <c r="L157" s="23">
        <v>5.8999999999999997E-2</v>
      </c>
      <c r="M157" s="40">
        <v>22.333333333333094</v>
      </c>
      <c r="N157" s="26">
        <v>13.333333333333346</v>
      </c>
    </row>
    <row r="158" spans="1:14" x14ac:dyDescent="0.25">
      <c r="A158" s="23" t="s">
        <v>40</v>
      </c>
      <c r="B158" s="55">
        <v>42192.794444444444</v>
      </c>
      <c r="C158" s="55">
        <v>42199.308333333334</v>
      </c>
      <c r="D158" s="24">
        <v>42199</v>
      </c>
      <c r="E158" s="25" t="s">
        <v>16</v>
      </c>
      <c r="F158" s="25" t="s">
        <v>7</v>
      </c>
      <c r="G158" s="42">
        <v>1.6027234860621117E-2</v>
      </c>
      <c r="H158" s="23">
        <v>1.8100000000000002E-2</v>
      </c>
      <c r="I158" s="35">
        <v>1E-3</v>
      </c>
      <c r="J158" s="23">
        <v>7.0768000000000004</v>
      </c>
      <c r="K158" s="13">
        <v>8.5</v>
      </c>
      <c r="L158" s="23">
        <v>5.1999999999999998E-2</v>
      </c>
      <c r="M158" s="40">
        <v>1.9999999999997797</v>
      </c>
      <c r="N158" s="27">
        <v>0.5</v>
      </c>
    </row>
    <row r="159" spans="1:14" x14ac:dyDescent="0.25">
      <c r="A159" s="23" t="s">
        <v>40</v>
      </c>
      <c r="B159" s="55">
        <v>42203.290277777778</v>
      </c>
      <c r="C159" s="55">
        <v>42206.487500000003</v>
      </c>
      <c r="D159" s="24">
        <v>42206</v>
      </c>
      <c r="E159" s="25" t="s">
        <v>16</v>
      </c>
      <c r="F159" s="25" t="s">
        <v>7</v>
      </c>
      <c r="G159" s="42">
        <v>1.2803257328990852E-2</v>
      </c>
      <c r="H159" s="23">
        <v>2.98E-2</v>
      </c>
      <c r="I159" s="35">
        <v>1E-3</v>
      </c>
      <c r="J159" s="23">
        <v>5.8400999999999996</v>
      </c>
      <c r="K159" s="13">
        <v>6.8</v>
      </c>
      <c r="L159" s="23">
        <v>0.185</v>
      </c>
      <c r="M159" s="40">
        <v>5.333333333332746</v>
      </c>
      <c r="N159" s="27">
        <v>0.5</v>
      </c>
    </row>
    <row r="160" spans="1:14" x14ac:dyDescent="0.25">
      <c r="A160" s="23" t="s">
        <v>40</v>
      </c>
      <c r="B160" s="55">
        <v>42206.668749999997</v>
      </c>
      <c r="C160" s="55">
        <v>42213.29583333333</v>
      </c>
      <c r="D160" s="24">
        <v>42213</v>
      </c>
      <c r="E160" s="25" t="s">
        <v>16</v>
      </c>
      <c r="F160" s="25" t="s">
        <v>7</v>
      </c>
      <c r="G160" s="42">
        <v>1.1474434199496968E-2</v>
      </c>
      <c r="H160" s="41">
        <v>2.9000000000000001E-2</v>
      </c>
      <c r="I160" s="35">
        <v>1E-3</v>
      </c>
      <c r="J160" s="23">
        <v>2.8532999999999999</v>
      </c>
      <c r="K160" s="23">
        <v>3.9</v>
      </c>
      <c r="L160" s="23">
        <v>4.2999999999999997E-2</v>
      </c>
      <c r="M160" s="40">
        <v>1.0000000000006302</v>
      </c>
      <c r="N160" s="27">
        <v>0.5</v>
      </c>
    </row>
    <row r="161" spans="1:14" x14ac:dyDescent="0.25">
      <c r="A161" s="23" t="s">
        <v>40</v>
      </c>
      <c r="B161" s="55">
        <v>42213.603472222225</v>
      </c>
      <c r="C161" s="55">
        <v>42220.460416666669</v>
      </c>
      <c r="D161" s="24">
        <v>42220</v>
      </c>
      <c r="E161" s="25" t="s">
        <v>16</v>
      </c>
      <c r="F161" s="25" t="s">
        <v>7</v>
      </c>
      <c r="G161" s="42">
        <v>1.2020759493671063E-2</v>
      </c>
      <c r="H161" s="23">
        <v>4.19E-2</v>
      </c>
      <c r="I161" s="23">
        <v>5.0000000000000001E-3</v>
      </c>
      <c r="J161" s="41">
        <v>5.6755000000000004</v>
      </c>
      <c r="K161" s="23">
        <v>5.5</v>
      </c>
      <c r="L161" s="23">
        <v>1.4999999999999999E-2</v>
      </c>
      <c r="M161" s="27">
        <v>0.5</v>
      </c>
      <c r="N161" s="27">
        <v>0.5</v>
      </c>
    </row>
    <row r="162" spans="1:14" x14ac:dyDescent="0.25">
      <c r="A162" s="23" t="s">
        <v>40</v>
      </c>
      <c r="B162" s="55">
        <v>42220.711805555555</v>
      </c>
      <c r="C162" s="55">
        <v>42227.597916666666</v>
      </c>
      <c r="D162" s="24">
        <v>42227</v>
      </c>
      <c r="E162" s="25" t="s">
        <v>16</v>
      </c>
      <c r="F162" s="25" t="s">
        <v>7</v>
      </c>
      <c r="G162" s="42">
        <v>1.1049914288595412E-2</v>
      </c>
      <c r="H162" s="41">
        <v>8.5000000000000006E-2</v>
      </c>
      <c r="I162" s="35">
        <v>1E-3</v>
      </c>
      <c r="J162" s="41">
        <v>4.4722999999999997</v>
      </c>
      <c r="K162" s="23">
        <v>5.0999999999999996</v>
      </c>
      <c r="L162" s="23">
        <v>3.4000000000000002E-2</v>
      </c>
      <c r="M162" s="40">
        <v>15.666666666667162</v>
      </c>
      <c r="N162" s="26">
        <v>10.00000000000038</v>
      </c>
    </row>
    <row r="163" spans="1:14" x14ac:dyDescent="0.25">
      <c r="A163" s="23" t="s">
        <v>40</v>
      </c>
      <c r="B163" s="55">
        <v>42227.884027777778</v>
      </c>
      <c r="C163" s="55">
        <v>42231.96875</v>
      </c>
      <c r="D163" s="24">
        <v>42234</v>
      </c>
      <c r="E163" s="25" t="s">
        <v>16</v>
      </c>
      <c r="F163" s="25" t="s">
        <v>7</v>
      </c>
      <c r="G163" s="42">
        <v>8.8480367159611672E-3</v>
      </c>
      <c r="H163" s="23">
        <v>0.1157</v>
      </c>
      <c r="I163" s="35">
        <v>1E-3</v>
      </c>
      <c r="J163" s="41">
        <v>4.2569999999999997</v>
      </c>
      <c r="K163" s="23">
        <v>4.7</v>
      </c>
      <c r="L163" s="23">
        <v>4.5999999999999999E-2</v>
      </c>
      <c r="M163" s="40">
        <v>2.666666666666373</v>
      </c>
      <c r="N163" s="26">
        <v>1.666666666665743</v>
      </c>
    </row>
    <row r="164" spans="1:14" x14ac:dyDescent="0.25">
      <c r="A164" s="23" t="s">
        <v>40</v>
      </c>
      <c r="B164" s="55">
        <v>42241.597916666666</v>
      </c>
      <c r="C164" s="55">
        <v>42243.814583333333</v>
      </c>
      <c r="D164" s="24">
        <v>42248</v>
      </c>
      <c r="E164" s="25" t="s">
        <v>17</v>
      </c>
      <c r="F164" s="25" t="s">
        <v>7</v>
      </c>
      <c r="G164" s="42">
        <v>1.6643472709862498E-2</v>
      </c>
      <c r="H164" s="23">
        <v>5.2299999999999999E-2</v>
      </c>
      <c r="I164" s="35">
        <v>1E-3</v>
      </c>
      <c r="J164" s="23">
        <v>3.7498999999999998</v>
      </c>
      <c r="K164" s="13">
        <v>4.2</v>
      </c>
      <c r="L164" s="7">
        <v>5.2999999999999999E-2</v>
      </c>
      <c r="M164" s="40">
        <v>7.2499999999997566</v>
      </c>
      <c r="N164" s="26">
        <v>3.9999999999995595</v>
      </c>
    </row>
    <row r="165" spans="1:14" x14ac:dyDescent="0.25">
      <c r="A165" s="23" t="s">
        <v>40</v>
      </c>
      <c r="B165" s="55">
        <v>42246.044444444444</v>
      </c>
      <c r="C165" s="55">
        <v>42248.243055555555</v>
      </c>
      <c r="D165" s="24">
        <v>42248</v>
      </c>
      <c r="E165" s="25" t="s">
        <v>18</v>
      </c>
      <c r="F165" s="25" t="s">
        <v>7</v>
      </c>
      <c r="G165" s="42">
        <v>3.9097278517660802E-2</v>
      </c>
      <c r="H165" s="23">
        <v>5.2299999999999999E-2</v>
      </c>
      <c r="I165" s="35">
        <v>1E-3</v>
      </c>
      <c r="J165" s="23">
        <v>3.7498999999999998</v>
      </c>
      <c r="K165" s="13">
        <v>4.2</v>
      </c>
      <c r="L165" s="7">
        <v>5.2999999999999999E-2</v>
      </c>
      <c r="M165" s="40">
        <v>7.2499999999997566</v>
      </c>
      <c r="N165" s="26">
        <v>3.9999999999995595</v>
      </c>
    </row>
    <row r="166" spans="1:14" x14ac:dyDescent="0.25">
      <c r="A166" s="23" t="s">
        <v>40</v>
      </c>
      <c r="B166" s="55">
        <v>42248.726388888892</v>
      </c>
      <c r="C166" s="55">
        <v>42255.385416666664</v>
      </c>
      <c r="D166" s="24">
        <v>42255</v>
      </c>
      <c r="E166" s="25" t="s">
        <v>16</v>
      </c>
      <c r="F166" s="25" t="s">
        <v>7</v>
      </c>
      <c r="G166" s="42">
        <v>3.8750911933298895E-2</v>
      </c>
      <c r="H166" s="23">
        <v>2.3400000000000001E-2</v>
      </c>
      <c r="I166" s="35">
        <v>1E-3</v>
      </c>
      <c r="J166" s="23">
        <v>0.51729999999999998</v>
      </c>
      <c r="K166" s="23">
        <v>5.3</v>
      </c>
      <c r="L166" s="7">
        <v>7.0000000000000007E-2</v>
      </c>
      <c r="M166" s="40">
        <v>8.9999999999997495</v>
      </c>
      <c r="N166" s="26">
        <v>1.9999999999997797</v>
      </c>
    </row>
    <row r="167" spans="1:14" x14ac:dyDescent="0.25">
      <c r="A167" s="23" t="s">
        <v>40</v>
      </c>
      <c r="B167" s="55">
        <v>42255.535416666666</v>
      </c>
      <c r="C167" s="55">
        <v>42262.4375</v>
      </c>
      <c r="D167" s="24">
        <v>42262</v>
      </c>
      <c r="E167" s="25" t="s">
        <v>16</v>
      </c>
      <c r="F167" s="25" t="s">
        <v>7</v>
      </c>
      <c r="G167" s="42">
        <v>2.9208144796380231E-2</v>
      </c>
      <c r="H167" s="23">
        <v>3.9600000000000003E-2</v>
      </c>
      <c r="I167" s="23">
        <v>3.0000000000000001E-3</v>
      </c>
      <c r="J167" s="23">
        <v>0.79520000000000002</v>
      </c>
      <c r="K167" s="23">
        <v>3.2</v>
      </c>
      <c r="L167" s="7">
        <v>4.5999999999999999E-2</v>
      </c>
      <c r="M167" s="40">
        <v>10.00000000000038</v>
      </c>
      <c r="N167" s="26">
        <v>2.0000000000012603</v>
      </c>
    </row>
    <row r="168" spans="1:14" x14ac:dyDescent="0.25">
      <c r="A168" s="23" t="s">
        <v>40</v>
      </c>
      <c r="B168" s="55">
        <v>42262.550694444442</v>
      </c>
      <c r="C168" s="55">
        <v>42276.549305555556</v>
      </c>
      <c r="D168" s="24">
        <v>42276</v>
      </c>
      <c r="E168" s="25" t="s">
        <v>16</v>
      </c>
      <c r="F168" s="25" t="s">
        <v>7</v>
      </c>
      <c r="G168" s="42">
        <v>2.2515497148525198E-2</v>
      </c>
      <c r="H168" s="23">
        <v>2.87E-2</v>
      </c>
      <c r="I168" s="35">
        <v>1E-3</v>
      </c>
      <c r="J168" s="23">
        <v>0.47820000000000001</v>
      </c>
      <c r="K168" s="23">
        <v>2.7</v>
      </c>
      <c r="L168" s="7">
        <v>6.4000000000000001E-2</v>
      </c>
      <c r="M168" s="40">
        <v>81.333333333333258</v>
      </c>
      <c r="N168" s="26">
        <v>41.999999999999815</v>
      </c>
    </row>
    <row r="169" spans="1:14" x14ac:dyDescent="0.25">
      <c r="A169" s="23" t="s">
        <v>40</v>
      </c>
      <c r="B169" s="55">
        <v>42276.651388888888</v>
      </c>
      <c r="C169" s="55">
        <v>42283.152777777781</v>
      </c>
      <c r="D169" s="24">
        <v>42283</v>
      </c>
      <c r="E169" s="25" t="s">
        <v>16</v>
      </c>
      <c r="F169" s="25" t="s">
        <v>7</v>
      </c>
      <c r="G169" s="42">
        <v>2.0172892209178256E-2</v>
      </c>
      <c r="H169" s="23">
        <v>1.4200000000000001E-2</v>
      </c>
      <c r="I169" s="7">
        <v>4.0000000000000001E-3</v>
      </c>
      <c r="J169" s="23">
        <v>4.3003</v>
      </c>
      <c r="K169" s="13">
        <v>7</v>
      </c>
      <c r="L169" s="23">
        <v>1.2999999999999999E-2</v>
      </c>
      <c r="M169" s="40">
        <v>2.6666666666663699</v>
      </c>
      <c r="N169" s="26">
        <v>1.0000000000006299</v>
      </c>
    </row>
    <row r="170" spans="1:14" x14ac:dyDescent="0.25">
      <c r="A170" s="23" t="s">
        <v>40</v>
      </c>
      <c r="B170" s="55">
        <v>42283.532638888886</v>
      </c>
      <c r="C170" s="55">
        <v>42297.442361111112</v>
      </c>
      <c r="D170" s="24">
        <v>42297</v>
      </c>
      <c r="E170" s="25" t="s">
        <v>16</v>
      </c>
      <c r="F170" s="25" t="s">
        <v>7</v>
      </c>
      <c r="G170" s="42">
        <v>1.3572248565011515E-2</v>
      </c>
      <c r="H170" s="64">
        <v>9.2299999999999993E-2</v>
      </c>
      <c r="I170" s="35">
        <v>1E-3</v>
      </c>
      <c r="J170" s="23">
        <v>3.8576999999999999</v>
      </c>
      <c r="K170" s="23">
        <v>7.4</v>
      </c>
      <c r="L170" s="23">
        <v>6.3E-2</v>
      </c>
      <c r="M170" s="27">
        <v>0.5</v>
      </c>
      <c r="N170" s="27">
        <v>0.5</v>
      </c>
    </row>
    <row r="171" spans="1:14" x14ac:dyDescent="0.25">
      <c r="A171" s="23" t="s">
        <v>40</v>
      </c>
      <c r="B171" s="55">
        <v>42297.603472222225</v>
      </c>
      <c r="C171" s="55">
        <v>42300.216666666667</v>
      </c>
      <c r="D171" s="24">
        <v>42307</v>
      </c>
      <c r="E171" s="25" t="s">
        <v>17</v>
      </c>
      <c r="F171" s="25" t="s">
        <v>7</v>
      </c>
      <c r="G171" s="42">
        <v>1.4180371352785064E-2</v>
      </c>
      <c r="H171" s="64">
        <v>9.5000000000000001E-2</v>
      </c>
      <c r="I171" s="35">
        <v>1E-3</v>
      </c>
      <c r="J171" s="23">
        <v>6.7390999999999996</v>
      </c>
      <c r="K171" s="13">
        <v>8</v>
      </c>
      <c r="L171" s="23">
        <v>5.8999999999999997E-2</v>
      </c>
      <c r="M171" s="40">
        <v>7.3333333333340063</v>
      </c>
      <c r="N171" s="26">
        <v>5.0000000000001901</v>
      </c>
    </row>
    <row r="172" spans="1:14" x14ac:dyDescent="0.25">
      <c r="A172" s="23" t="s">
        <v>40</v>
      </c>
      <c r="B172" s="55">
        <v>42302.577777777777</v>
      </c>
      <c r="C172" s="55">
        <v>42304.974999999999</v>
      </c>
      <c r="D172" s="24">
        <v>42307</v>
      </c>
      <c r="E172" s="25" t="s">
        <v>18</v>
      </c>
      <c r="F172" s="25" t="s">
        <v>7</v>
      </c>
      <c r="G172" s="42">
        <v>1.5397321428571465E-2</v>
      </c>
      <c r="H172" s="64">
        <v>9.5000000000000001E-2</v>
      </c>
      <c r="I172" s="35">
        <v>1E-3</v>
      </c>
      <c r="J172" s="23">
        <v>6.7390999999999996</v>
      </c>
      <c r="K172" s="13">
        <v>8</v>
      </c>
      <c r="L172" s="23">
        <v>5.8999999999999997E-2</v>
      </c>
      <c r="M172" s="40">
        <v>7.3333333333340063</v>
      </c>
      <c r="N172" s="26">
        <v>5.0000000000001901</v>
      </c>
    </row>
    <row r="173" spans="1:14" x14ac:dyDescent="0.25">
      <c r="A173" s="23" t="s">
        <v>40</v>
      </c>
      <c r="B173" s="55">
        <v>42307.041666666664</v>
      </c>
      <c r="C173" s="55">
        <v>42307.446527777778</v>
      </c>
      <c r="D173" s="24">
        <v>42307</v>
      </c>
      <c r="E173" s="25" t="s">
        <v>52</v>
      </c>
      <c r="F173" s="25" t="s">
        <v>7</v>
      </c>
      <c r="G173" s="42">
        <v>1.608474576271187E-2</v>
      </c>
      <c r="H173" s="64">
        <v>9.5000000000000001E-2</v>
      </c>
      <c r="I173" s="35">
        <v>1E-3</v>
      </c>
      <c r="J173" s="23">
        <v>6.7390999999999996</v>
      </c>
      <c r="K173" s="13">
        <v>8</v>
      </c>
      <c r="L173" s="23">
        <v>5.8999999999999997E-2</v>
      </c>
      <c r="M173" s="40">
        <v>7.3333333333340063</v>
      </c>
      <c r="N173" s="26">
        <v>5.0000000000001901</v>
      </c>
    </row>
    <row r="174" spans="1:14" x14ac:dyDescent="0.25">
      <c r="A174" s="23" t="s">
        <v>40</v>
      </c>
      <c r="B174" s="55">
        <v>42307.605555555558</v>
      </c>
      <c r="C174" s="55">
        <v>42318.948611111111</v>
      </c>
      <c r="D174" s="24">
        <v>42327</v>
      </c>
      <c r="E174" s="25" t="s">
        <v>16</v>
      </c>
      <c r="F174" s="25" t="s">
        <v>7</v>
      </c>
      <c r="G174" s="42">
        <v>1.7160036719706492E-2</v>
      </c>
      <c r="H174" s="64">
        <v>0.1852</v>
      </c>
      <c r="I174" s="23">
        <v>6.0000000000000001E-3</v>
      </c>
      <c r="J174" s="23">
        <v>8.1488999999999994</v>
      </c>
      <c r="K174" s="23">
        <v>8.5</v>
      </c>
      <c r="L174" s="23">
        <v>2.5000000000000001E-2</v>
      </c>
      <c r="M174" s="40">
        <v>14.333333333333975</v>
      </c>
      <c r="N174" s="26">
        <v>11.666666666666099</v>
      </c>
    </row>
    <row r="175" spans="1:14" x14ac:dyDescent="0.25">
      <c r="A175" s="23" t="s">
        <v>40</v>
      </c>
      <c r="B175" s="55">
        <v>42165.646527777775</v>
      </c>
      <c r="C175" s="55">
        <v>42167.121527777781</v>
      </c>
      <c r="D175" s="24">
        <v>42171</v>
      </c>
      <c r="E175" s="25" t="s">
        <v>21</v>
      </c>
      <c r="F175" s="25" t="s">
        <v>8</v>
      </c>
      <c r="G175" s="42">
        <v>0.10288094117647069</v>
      </c>
      <c r="H175" s="23">
        <v>0.2019</v>
      </c>
      <c r="I175" s="37">
        <v>0.316</v>
      </c>
      <c r="J175" s="36">
        <v>7.8772000000000002</v>
      </c>
      <c r="K175" s="23">
        <v>9.3000000000000007</v>
      </c>
      <c r="L175" s="7">
        <v>0.35199999999999998</v>
      </c>
      <c r="M175" s="40">
        <v>35.666666666666444</v>
      </c>
      <c r="N175" s="26">
        <v>25.333333333333506</v>
      </c>
    </row>
    <row r="176" spans="1:14" x14ac:dyDescent="0.25">
      <c r="A176" s="23" t="s">
        <v>40</v>
      </c>
      <c r="B176" s="55">
        <v>42199.536111111112</v>
      </c>
      <c r="C176" s="55">
        <v>42203.155555555553</v>
      </c>
      <c r="D176" s="24">
        <v>42206</v>
      </c>
      <c r="E176" s="25" t="s">
        <v>61</v>
      </c>
      <c r="F176" s="25" t="s">
        <v>8</v>
      </c>
      <c r="G176" s="42">
        <v>3.2054095530404822E-2</v>
      </c>
      <c r="H176" s="23">
        <v>0.31719999999999998</v>
      </c>
      <c r="I176" s="23">
        <v>2.8000000000000001E-2</v>
      </c>
      <c r="J176" s="23">
        <v>1.7753000000000001</v>
      </c>
      <c r="K176" s="13">
        <v>4.3</v>
      </c>
      <c r="L176" s="23">
        <v>4.4999999999999998E-2</v>
      </c>
      <c r="M176" s="40">
        <v>74.666666666665847</v>
      </c>
      <c r="N176" s="26">
        <v>60.666666666665911</v>
      </c>
    </row>
    <row r="177" spans="1:14" x14ac:dyDescent="0.25">
      <c r="A177" s="23" t="s">
        <v>40</v>
      </c>
      <c r="B177" s="55">
        <v>42232.25277777778</v>
      </c>
      <c r="C177" s="55">
        <v>42237.083333333336</v>
      </c>
      <c r="D177" s="24">
        <v>42234</v>
      </c>
      <c r="E177" s="25" t="s">
        <v>23</v>
      </c>
      <c r="F177" s="25" t="s">
        <v>8</v>
      </c>
      <c r="G177" s="42">
        <v>4.066724162713678E-2</v>
      </c>
      <c r="H177" s="23">
        <v>0.17510000000000001</v>
      </c>
      <c r="I177" s="23">
        <v>5.5E-2</v>
      </c>
      <c r="J177" s="41">
        <v>3.3866000000000001</v>
      </c>
      <c r="K177" s="23">
        <v>4.5</v>
      </c>
      <c r="L177" s="23">
        <v>0.154</v>
      </c>
      <c r="M177" s="40">
        <v>17.000000000000348</v>
      </c>
      <c r="N177" s="26">
        <v>13.99999999999994</v>
      </c>
    </row>
    <row r="178" spans="1:14" x14ac:dyDescent="0.25">
      <c r="A178" s="23" t="s">
        <v>40</v>
      </c>
      <c r="B178" s="55">
        <v>42237.207638888889</v>
      </c>
      <c r="C178" s="55">
        <v>42241.486111111109</v>
      </c>
      <c r="D178" s="24">
        <v>42241</v>
      </c>
      <c r="E178" s="25" t="s">
        <v>24</v>
      </c>
      <c r="F178" s="25" t="s">
        <v>8</v>
      </c>
      <c r="G178" s="42">
        <v>2.6084550470626928E-2</v>
      </c>
      <c r="H178" s="23">
        <v>7.6300000000000007E-2</v>
      </c>
      <c r="I178" s="23">
        <v>3.0000000000000001E-3</v>
      </c>
      <c r="J178" s="23">
        <v>5.5871000000000004</v>
      </c>
      <c r="K178" s="23">
        <v>6.7</v>
      </c>
      <c r="L178" s="23">
        <v>4.1000000000000002E-2</v>
      </c>
      <c r="M178" s="40">
        <v>11.333333333333567</v>
      </c>
      <c r="N178" s="26">
        <v>5.9999999999993401</v>
      </c>
    </row>
    <row r="179" spans="1:14" x14ac:dyDescent="0.25">
      <c r="A179" s="23" t="s">
        <v>40</v>
      </c>
      <c r="B179" s="55">
        <v>42243.957638888889</v>
      </c>
      <c r="C179" s="55">
        <v>42246.000694444447</v>
      </c>
      <c r="D179" s="24">
        <v>42248</v>
      </c>
      <c r="E179" s="25" t="s">
        <v>25</v>
      </c>
      <c r="F179" s="25" t="s">
        <v>8</v>
      </c>
      <c r="G179" s="42">
        <v>0.17255691471287646</v>
      </c>
      <c r="H179" s="23">
        <v>0.28560000000000002</v>
      </c>
      <c r="I179" s="23">
        <v>0.11799999999999999</v>
      </c>
      <c r="J179" s="41">
        <v>2.0190000000000001</v>
      </c>
      <c r="K179" s="13">
        <v>3</v>
      </c>
      <c r="L179" s="7">
        <v>0.28399999999999997</v>
      </c>
      <c r="M179" s="40">
        <v>51.333333333333606</v>
      </c>
      <c r="N179" s="26">
        <v>43.999999999999595</v>
      </c>
    </row>
    <row r="180" spans="1:14" x14ac:dyDescent="0.25">
      <c r="A180" s="23" t="s">
        <v>40</v>
      </c>
      <c r="B180" s="55">
        <v>42300.35833333333</v>
      </c>
      <c r="C180" s="55">
        <v>42302.447222222225</v>
      </c>
      <c r="D180" s="24">
        <v>42307</v>
      </c>
      <c r="E180" s="25" t="s">
        <v>26</v>
      </c>
      <c r="F180" s="25" t="s">
        <v>8</v>
      </c>
      <c r="G180" s="42">
        <v>1.7756218905472607E-2</v>
      </c>
      <c r="H180" s="64">
        <v>3.6799999999999999E-2</v>
      </c>
      <c r="I180" s="35">
        <v>1E-3</v>
      </c>
      <c r="J180" s="23">
        <v>7.3544</v>
      </c>
      <c r="K180" s="23">
        <v>7.5</v>
      </c>
      <c r="L180" s="23">
        <v>5.2999999999999999E-2</v>
      </c>
      <c r="M180" s="40">
        <v>6.666666666667413</v>
      </c>
      <c r="N180" s="26">
        <v>4.6666666666676333</v>
      </c>
    </row>
    <row r="181" spans="1:14" x14ac:dyDescent="0.25">
      <c r="A181" s="23" t="s">
        <v>40</v>
      </c>
      <c r="B181" s="55">
        <v>42305.066666666666</v>
      </c>
      <c r="C181" s="55">
        <v>42306.899305555555</v>
      </c>
      <c r="D181" s="24">
        <v>42307</v>
      </c>
      <c r="E181" s="25" t="s">
        <v>27</v>
      </c>
      <c r="F181" s="25" t="s">
        <v>8</v>
      </c>
      <c r="G181" s="42">
        <v>2.035349716446121E-2</v>
      </c>
      <c r="H181" s="46">
        <v>2E-3</v>
      </c>
      <c r="I181" s="35">
        <v>1E-3</v>
      </c>
      <c r="J181" s="23">
        <v>9.5995000000000008</v>
      </c>
      <c r="K181" s="67">
        <v>9.5995000000000008</v>
      </c>
      <c r="L181" s="23">
        <v>2.3E-2</v>
      </c>
      <c r="M181" s="40">
        <v>4.3333333333335968</v>
      </c>
      <c r="N181" s="26">
        <v>2.3333333333323365</v>
      </c>
    </row>
    <row r="182" spans="1:14" x14ac:dyDescent="0.25">
      <c r="A182" s="23" t="s">
        <v>40</v>
      </c>
      <c r="B182" s="55">
        <v>42319.083333333336</v>
      </c>
      <c r="C182" s="55">
        <v>42324.750694444447</v>
      </c>
      <c r="D182" s="24">
        <v>42327</v>
      </c>
      <c r="E182" s="25" t="s">
        <v>62</v>
      </c>
      <c r="F182" s="25" t="s">
        <v>8</v>
      </c>
      <c r="G182" s="42">
        <v>2.741396203306817E-2</v>
      </c>
      <c r="H182" s="64">
        <v>3.4500000000000003E-2</v>
      </c>
      <c r="I182" s="23">
        <v>6.0000000000000001E-3</v>
      </c>
      <c r="J182" s="23">
        <v>11.170400000000001</v>
      </c>
      <c r="K182" s="23">
        <v>9.1999999999999993</v>
      </c>
      <c r="L182" s="23">
        <v>5.0999999999999997E-2</v>
      </c>
      <c r="M182" s="40">
        <v>5.6666666666667833</v>
      </c>
      <c r="N182" s="26">
        <v>5.0000000000001901</v>
      </c>
    </row>
    <row r="183" spans="1:14" x14ac:dyDescent="0.25">
      <c r="A183" s="23" t="s">
        <v>40</v>
      </c>
      <c r="B183" s="55">
        <v>42324.85</v>
      </c>
      <c r="C183" s="55">
        <v>42326.086805555555</v>
      </c>
      <c r="D183" s="24">
        <v>42327</v>
      </c>
      <c r="E183" s="25" t="s">
        <v>63</v>
      </c>
      <c r="F183" s="25" t="s">
        <v>8</v>
      </c>
      <c r="G183" s="42">
        <v>6.18879551820729E-2</v>
      </c>
      <c r="H183" s="46">
        <v>2E-3</v>
      </c>
      <c r="I183" s="23">
        <v>1.2E-2</v>
      </c>
      <c r="J183" s="23">
        <v>10.336600000000001</v>
      </c>
      <c r="K183" s="23">
        <v>9.1</v>
      </c>
      <c r="L183" s="23">
        <v>4.2999999999999997E-2</v>
      </c>
      <c r="M183" s="40">
        <v>40.476190476191306</v>
      </c>
      <c r="N183" s="26">
        <v>34.761904761904105</v>
      </c>
    </row>
    <row r="184" spans="1:14" x14ac:dyDescent="0.25">
      <c r="A184" s="23" t="s">
        <v>40</v>
      </c>
      <c r="B184" s="55">
        <v>42326.111111111109</v>
      </c>
      <c r="C184" s="55">
        <v>42327.423611111109</v>
      </c>
      <c r="D184" s="24">
        <v>42327</v>
      </c>
      <c r="E184" s="25" t="s">
        <v>64</v>
      </c>
      <c r="F184" s="25" t="s">
        <v>8</v>
      </c>
      <c r="G184" s="42">
        <v>6.8485488126649063E-2</v>
      </c>
      <c r="H184" s="64">
        <v>5.1999999999999998E-3</v>
      </c>
      <c r="I184" s="23">
        <v>6.0000000000000001E-3</v>
      </c>
      <c r="J184" s="41">
        <v>9.673</v>
      </c>
      <c r="K184" s="23">
        <v>11.4</v>
      </c>
      <c r="L184" s="23">
        <v>0.36499999999999999</v>
      </c>
      <c r="M184" s="40">
        <v>76.999999999999659</v>
      </c>
      <c r="N184" s="26">
        <v>43.333333333333002</v>
      </c>
    </row>
    <row r="185" spans="1:14" x14ac:dyDescent="0.25">
      <c r="A185" s="23" t="s">
        <v>40</v>
      </c>
      <c r="B185" s="55">
        <v>42443.887499999997</v>
      </c>
      <c r="C185" s="55">
        <v>42460.193749999999</v>
      </c>
      <c r="D185" s="24">
        <v>42460</v>
      </c>
      <c r="E185" s="25" t="s">
        <v>16</v>
      </c>
      <c r="F185" s="25" t="s">
        <v>7</v>
      </c>
      <c r="G185" s="42">
        <v>8.2888299126856468E-3</v>
      </c>
      <c r="H185" s="23">
        <v>6.1899999999999997E-2</v>
      </c>
      <c r="I185" s="35">
        <v>1E-3</v>
      </c>
      <c r="J185" s="23">
        <v>8.5473999999999997</v>
      </c>
      <c r="K185" s="23">
        <v>8.5091999999999999</v>
      </c>
      <c r="L185" s="23">
        <v>0.187</v>
      </c>
      <c r="M185" s="40">
        <v>22.666666666667133</v>
      </c>
      <c r="N185" s="40">
        <v>13.333333333334826</v>
      </c>
    </row>
    <row r="186" spans="1:14" x14ac:dyDescent="0.25">
      <c r="A186" s="23" t="s">
        <v>40</v>
      </c>
      <c r="B186" s="55">
        <v>42461.003472222219</v>
      </c>
      <c r="C186" s="55">
        <v>42462.345833333333</v>
      </c>
      <c r="D186" s="24">
        <v>42474</v>
      </c>
      <c r="E186" s="25" t="s">
        <v>16</v>
      </c>
      <c r="F186" s="25" t="s">
        <v>7</v>
      </c>
      <c r="G186" s="42">
        <v>8.0999999999999996E-3</v>
      </c>
      <c r="H186" s="23">
        <v>4.0399999999999998E-2</v>
      </c>
      <c r="I186" s="23">
        <v>1.0999999999999999E-2</v>
      </c>
      <c r="J186" s="23">
        <v>7.6966000000000001</v>
      </c>
      <c r="K186" s="23">
        <v>5.2542999999999997</v>
      </c>
      <c r="L186" s="23">
        <v>2.1999999999999999E-2</v>
      </c>
      <c r="M186" s="40">
        <v>9.3333333333352666</v>
      </c>
      <c r="N186" s="40">
        <v>9.3333333333352666</v>
      </c>
    </row>
    <row r="187" spans="1:14" x14ac:dyDescent="0.25">
      <c r="A187" s="23" t="s">
        <v>40</v>
      </c>
      <c r="B187" s="55">
        <v>42474.71597222222</v>
      </c>
      <c r="C187" s="55">
        <v>42478.273611111108</v>
      </c>
      <c r="D187" s="24">
        <v>42488</v>
      </c>
      <c r="E187" s="25" t="s">
        <v>17</v>
      </c>
      <c r="F187" s="25" t="s">
        <v>7</v>
      </c>
      <c r="G187" s="42">
        <v>1.0391111111235288E-2</v>
      </c>
      <c r="H187" s="23">
        <v>4.5400000000000003E-2</v>
      </c>
      <c r="I187" s="35">
        <v>1E-3</v>
      </c>
      <c r="J187" s="23">
        <v>6.8853999999999997</v>
      </c>
      <c r="K187" s="23">
        <v>5.4192999999999998</v>
      </c>
      <c r="L187" s="23">
        <v>3.9E-2</v>
      </c>
      <c r="M187" s="40">
        <v>6.0000000000008198</v>
      </c>
      <c r="N187" s="40">
        <v>3.3333333333344468</v>
      </c>
    </row>
    <row r="188" spans="1:14" x14ac:dyDescent="0.25">
      <c r="A188" s="23" t="s">
        <v>40</v>
      </c>
      <c r="B188" s="55">
        <v>42481.563888888886</v>
      </c>
      <c r="C188" s="55">
        <v>42484.693749999999</v>
      </c>
      <c r="D188" s="24">
        <v>42488</v>
      </c>
      <c r="E188" s="25" t="s">
        <v>18</v>
      </c>
      <c r="F188" s="25" t="s">
        <v>7</v>
      </c>
      <c r="G188" s="42">
        <v>1.0391111111235288E-2</v>
      </c>
      <c r="H188" s="23">
        <v>4.5400000000000003E-2</v>
      </c>
      <c r="I188" s="35">
        <v>1E-3</v>
      </c>
      <c r="J188" s="23">
        <v>6.8853999999999997</v>
      </c>
      <c r="K188" s="23">
        <v>5.4192999999999998</v>
      </c>
      <c r="L188" s="23">
        <v>3.9E-2</v>
      </c>
      <c r="M188" s="40">
        <v>6.0000000000008198</v>
      </c>
      <c r="N188" s="40">
        <v>3.3333333333344468</v>
      </c>
    </row>
    <row r="189" spans="1:14" x14ac:dyDescent="0.25">
      <c r="A189" s="23" t="s">
        <v>40</v>
      </c>
      <c r="B189" s="55">
        <v>42491.820833333331</v>
      </c>
      <c r="C189" s="55">
        <v>42493.541666666664</v>
      </c>
      <c r="D189" s="24">
        <v>42493</v>
      </c>
      <c r="E189" s="25" t="s">
        <v>16</v>
      </c>
      <c r="F189" s="25" t="s">
        <v>7</v>
      </c>
      <c r="G189" s="42">
        <v>2.7550588235070114E-2</v>
      </c>
      <c r="H189" s="23">
        <v>0.1983</v>
      </c>
      <c r="I189" s="23">
        <v>3.1E-2</v>
      </c>
      <c r="J189" s="23">
        <v>7.0033000000000003</v>
      </c>
      <c r="K189" s="23">
        <v>7.2935999999999996</v>
      </c>
      <c r="L189" s="23">
        <v>5.5E-2</v>
      </c>
      <c r="M189" s="40">
        <v>4.3333333333335968</v>
      </c>
      <c r="N189" s="40">
        <v>2.9999999999989297</v>
      </c>
    </row>
    <row r="190" spans="1:14" x14ac:dyDescent="0.25">
      <c r="A190" s="23" t="s">
        <v>40</v>
      </c>
      <c r="B190" s="55">
        <v>42493.792361111111</v>
      </c>
      <c r="C190" s="55">
        <v>42499.200694444444</v>
      </c>
      <c r="D190" s="24">
        <v>42507</v>
      </c>
      <c r="E190" s="25" t="s">
        <v>17</v>
      </c>
      <c r="F190" s="25" t="s">
        <v>7</v>
      </c>
      <c r="G190" s="42">
        <v>1.2453333333369759E-2</v>
      </c>
      <c r="H190" s="35">
        <v>2E-3</v>
      </c>
      <c r="I190" s="35">
        <v>1E-3</v>
      </c>
      <c r="J190" s="41">
        <v>3.4540000000000002</v>
      </c>
      <c r="K190" s="23">
        <v>1.2867999999999999</v>
      </c>
      <c r="L190" s="7">
        <v>0.08</v>
      </c>
      <c r="M190" s="26">
        <v>15.333333333333126</v>
      </c>
      <c r="N190" s="26">
        <v>11.666666666666123</v>
      </c>
    </row>
    <row r="191" spans="1:14" x14ac:dyDescent="0.25">
      <c r="A191" s="23" t="s">
        <v>40</v>
      </c>
      <c r="B191" s="55">
        <v>42503.663888888892</v>
      </c>
      <c r="C191" s="55">
        <v>42507.509722222225</v>
      </c>
      <c r="D191" s="24">
        <v>42507</v>
      </c>
      <c r="E191" s="25" t="s">
        <v>18</v>
      </c>
      <c r="F191" s="25" t="s">
        <v>7</v>
      </c>
      <c r="G191" s="42">
        <v>1.2453333333369759E-2</v>
      </c>
      <c r="H191" s="35">
        <v>2E-3</v>
      </c>
      <c r="I191" s="35">
        <v>1E-3</v>
      </c>
      <c r="J191" s="41">
        <v>3.4540000000000002</v>
      </c>
      <c r="K191" s="23">
        <v>1.2867999999999999</v>
      </c>
      <c r="L191" s="7">
        <v>0.08</v>
      </c>
      <c r="M191" s="26">
        <v>15.333333333333126</v>
      </c>
      <c r="N191" s="26">
        <v>11.666666666666123</v>
      </c>
    </row>
    <row r="192" spans="1:14" x14ac:dyDescent="0.25">
      <c r="A192" s="23" t="s">
        <v>40</v>
      </c>
      <c r="B192" s="55">
        <v>42507.933333333334</v>
      </c>
      <c r="C192" s="55">
        <v>42521.265972222223</v>
      </c>
      <c r="D192" s="24">
        <v>42521</v>
      </c>
      <c r="E192" s="25" t="s">
        <v>16</v>
      </c>
      <c r="F192" s="25" t="s">
        <v>7</v>
      </c>
      <c r="G192" s="7">
        <v>1.2675163398729332E-2</v>
      </c>
      <c r="H192" s="64">
        <v>0.1338</v>
      </c>
      <c r="I192" s="35">
        <v>1E-3</v>
      </c>
      <c r="J192" s="23">
        <v>1.4959</v>
      </c>
      <c r="K192" s="23">
        <v>0.25</v>
      </c>
      <c r="L192" s="23">
        <v>7.1999999999999995E-2</v>
      </c>
      <c r="M192" s="40">
        <v>7.3333333333340063</v>
      </c>
      <c r="N192" s="40">
        <v>3.6666666666670031</v>
      </c>
    </row>
    <row r="193" spans="1:14" x14ac:dyDescent="0.25">
      <c r="A193" s="23" t="s">
        <v>40</v>
      </c>
      <c r="B193" s="55">
        <v>42521.676388888889</v>
      </c>
      <c r="C193" s="55">
        <v>42533.286111111112</v>
      </c>
      <c r="D193" s="24">
        <v>42533</v>
      </c>
      <c r="E193" s="25" t="s">
        <v>16</v>
      </c>
      <c r="F193" s="25" t="s">
        <v>7</v>
      </c>
      <c r="G193" s="7">
        <v>9.9347222222077348E-3</v>
      </c>
      <c r="H193" s="64">
        <v>0.12609999999999999</v>
      </c>
      <c r="I193" s="35">
        <v>1E-3</v>
      </c>
      <c r="J193" s="23">
        <v>0.9708</v>
      </c>
      <c r="K193" s="41">
        <v>1.5501</v>
      </c>
      <c r="L193" s="23">
        <v>6.8000000000000005E-2</v>
      </c>
      <c r="M193" s="40">
        <v>5.6666666666667833</v>
      </c>
      <c r="N193" s="40">
        <v>1.6666666666672234</v>
      </c>
    </row>
    <row r="194" spans="1:14" x14ac:dyDescent="0.25">
      <c r="A194" s="23" t="s">
        <v>40</v>
      </c>
      <c r="B194" s="55">
        <v>42533.658333333333</v>
      </c>
      <c r="C194" s="55">
        <v>42535.818055555559</v>
      </c>
      <c r="D194" s="24">
        <v>42549</v>
      </c>
      <c r="E194" s="25" t="s">
        <v>17</v>
      </c>
      <c r="F194" s="25" t="s">
        <v>7</v>
      </c>
      <c r="G194" s="7">
        <v>7.8203703705508401E-3</v>
      </c>
      <c r="H194" s="64">
        <v>3.3500000000000002E-2</v>
      </c>
      <c r="I194" s="35">
        <v>1E-3</v>
      </c>
      <c r="J194" s="23">
        <v>3.8102999999999998</v>
      </c>
      <c r="K194" s="41">
        <v>3.7888999999999999</v>
      </c>
      <c r="L194" s="23">
        <v>4.3999999999999997E-2</v>
      </c>
      <c r="M194" s="40">
        <v>12.00000000000016</v>
      </c>
      <c r="N194" s="40">
        <v>9.3333333333337869</v>
      </c>
    </row>
    <row r="195" spans="1:14" x14ac:dyDescent="0.25">
      <c r="A195" s="23" t="s">
        <v>40</v>
      </c>
      <c r="B195" s="55">
        <v>42536.603472222225</v>
      </c>
      <c r="C195" s="55">
        <v>42549.286111111112</v>
      </c>
      <c r="D195" s="24">
        <v>42549</v>
      </c>
      <c r="E195" s="25" t="s">
        <v>18</v>
      </c>
      <c r="F195" s="25" t="s">
        <v>7</v>
      </c>
      <c r="G195" s="7">
        <v>7.8203703705508401E-3</v>
      </c>
      <c r="H195" s="64">
        <v>3.3500000000000002E-2</v>
      </c>
      <c r="I195" s="35">
        <v>1E-3</v>
      </c>
      <c r="J195" s="23">
        <v>3.8102999999999998</v>
      </c>
      <c r="K195" s="41">
        <v>3.7888999999999999</v>
      </c>
      <c r="L195" s="23">
        <v>4.3999999999999997E-2</v>
      </c>
      <c r="M195" s="40">
        <v>12.00000000000016</v>
      </c>
      <c r="N195" s="40">
        <v>9.3333333333337869</v>
      </c>
    </row>
    <row r="196" spans="1:14" x14ac:dyDescent="0.25">
      <c r="A196" s="23" t="s">
        <v>40</v>
      </c>
      <c r="B196" s="55">
        <v>42549.547222222223</v>
      </c>
      <c r="C196" s="55">
        <v>42563.286111111112</v>
      </c>
      <c r="D196" s="24">
        <v>42563</v>
      </c>
      <c r="E196" s="25" t="s">
        <v>16</v>
      </c>
      <c r="F196" s="25" t="s">
        <v>7</v>
      </c>
      <c r="G196" s="7">
        <v>6.88040404025533E-3</v>
      </c>
      <c r="H196" s="64">
        <v>9.9299999999999999E-2</v>
      </c>
      <c r="I196" s="35">
        <v>1E-3</v>
      </c>
      <c r="J196" s="23">
        <v>1.4423999999999999</v>
      </c>
      <c r="K196" s="41">
        <v>1.9690000000000001</v>
      </c>
      <c r="L196" s="23">
        <v>4.9000000000000002E-2</v>
      </c>
      <c r="M196" s="40">
        <v>13.000000000000789</v>
      </c>
      <c r="N196" s="40">
        <v>1.9999999999997797</v>
      </c>
    </row>
    <row r="197" spans="1:14" x14ac:dyDescent="0.25">
      <c r="A197" s="23" t="s">
        <v>40</v>
      </c>
      <c r="B197" s="55">
        <v>42563.661111111112</v>
      </c>
      <c r="C197" s="55">
        <v>42570.524305555555</v>
      </c>
      <c r="D197" s="24">
        <v>42577</v>
      </c>
      <c r="E197" s="25" t="s">
        <v>17</v>
      </c>
      <c r="F197" s="25" t="s">
        <v>7</v>
      </c>
      <c r="G197" s="7">
        <v>5.4236467234950597E-3</v>
      </c>
      <c r="H197" s="64">
        <v>1.17E-2</v>
      </c>
      <c r="I197" s="35">
        <v>1E-3</v>
      </c>
      <c r="J197" s="23">
        <v>1.3583000000000001</v>
      </c>
      <c r="K197" s="41">
        <v>2.0225</v>
      </c>
      <c r="L197" s="23">
        <v>4.2000000000000003E-2</v>
      </c>
      <c r="M197" s="40">
        <v>22.999999999999687</v>
      </c>
      <c r="N197" s="40">
        <v>13.99999999999994</v>
      </c>
    </row>
    <row r="198" spans="1:14" x14ac:dyDescent="0.25">
      <c r="A198" s="23" t="s">
        <v>40</v>
      </c>
      <c r="B198" s="55">
        <v>42573.323611111111</v>
      </c>
      <c r="C198" s="55">
        <v>42576.967361111114</v>
      </c>
      <c r="D198" s="24">
        <v>42577</v>
      </c>
      <c r="E198" s="25" t="s">
        <v>18</v>
      </c>
      <c r="F198" s="25" t="s">
        <v>7</v>
      </c>
      <c r="G198" s="7">
        <v>5.4236467234950597E-3</v>
      </c>
      <c r="H198" s="64">
        <v>1.17E-2</v>
      </c>
      <c r="I198" s="35">
        <v>1E-3</v>
      </c>
      <c r="J198" s="23">
        <v>1.3583000000000001</v>
      </c>
      <c r="K198" s="41">
        <v>2.0225</v>
      </c>
      <c r="L198" s="23">
        <v>4.2000000000000003E-2</v>
      </c>
      <c r="M198" s="40">
        <v>22.999999999999687</v>
      </c>
      <c r="N198" s="40">
        <v>13.99999999999994</v>
      </c>
    </row>
    <row r="199" spans="1:14" x14ac:dyDescent="0.25">
      <c r="A199" s="23" t="s">
        <v>40</v>
      </c>
      <c r="B199" s="55">
        <v>42577.779166666667</v>
      </c>
      <c r="C199" s="55">
        <v>42583.634027777778</v>
      </c>
      <c r="D199" s="24">
        <v>42591</v>
      </c>
      <c r="E199" s="25" t="s">
        <v>17</v>
      </c>
      <c r="F199" s="25" t="s">
        <v>7</v>
      </c>
      <c r="G199" s="7">
        <v>1.2322222222429187E-2</v>
      </c>
      <c r="H199" s="64">
        <v>7.1400000000000005E-2</v>
      </c>
      <c r="I199" s="23">
        <v>2.1000000000000001E-2</v>
      </c>
      <c r="J199" s="23">
        <v>3.7435</v>
      </c>
      <c r="K199" s="23">
        <v>4.8879000000000001</v>
      </c>
      <c r="L199" s="23">
        <v>1.048</v>
      </c>
      <c r="M199" s="40">
        <v>33.666666666666664</v>
      </c>
      <c r="N199" s="40">
        <v>28.333333333333915</v>
      </c>
    </row>
    <row r="200" spans="1:14" x14ac:dyDescent="0.25">
      <c r="A200" s="23" t="s">
        <v>40</v>
      </c>
      <c r="B200" s="55">
        <v>42585.568055555559</v>
      </c>
      <c r="C200" s="55">
        <v>42588.506944444445</v>
      </c>
      <c r="D200" s="24">
        <v>42591</v>
      </c>
      <c r="E200" s="25" t="s">
        <v>18</v>
      </c>
      <c r="F200" s="25" t="s">
        <v>7</v>
      </c>
      <c r="G200" s="7">
        <v>1.2322222222429187E-2</v>
      </c>
      <c r="H200" s="64">
        <v>7.1400000000000005E-2</v>
      </c>
      <c r="I200" s="23">
        <v>2.1000000000000001E-2</v>
      </c>
      <c r="J200" s="23">
        <v>3.7435</v>
      </c>
      <c r="K200" s="23">
        <v>4.8879000000000001</v>
      </c>
      <c r="L200" s="23">
        <v>1.048</v>
      </c>
      <c r="M200" s="40">
        <v>33.666666666666664</v>
      </c>
      <c r="N200" s="40">
        <v>28.333333333333915</v>
      </c>
    </row>
    <row r="201" spans="1:14" x14ac:dyDescent="0.25">
      <c r="A201" s="23" t="s">
        <v>40</v>
      </c>
      <c r="B201" s="55">
        <v>42601.793055555558</v>
      </c>
      <c r="C201" s="55">
        <v>42608.316666666666</v>
      </c>
      <c r="D201" s="24">
        <v>42608</v>
      </c>
      <c r="E201" s="25" t="s">
        <v>16</v>
      </c>
      <c r="F201" s="25" t="s">
        <v>7</v>
      </c>
      <c r="G201" s="7">
        <v>3.8531746032739456E-3</v>
      </c>
      <c r="H201" s="64">
        <v>2.1499999999999998E-2</v>
      </c>
      <c r="I201" s="35">
        <v>1E-3</v>
      </c>
      <c r="J201" s="23">
        <v>1.1597</v>
      </c>
      <c r="K201" s="23">
        <v>2.3092000000000001</v>
      </c>
      <c r="L201" s="7">
        <v>0.08</v>
      </c>
      <c r="M201" s="40">
        <v>15.999999999998238</v>
      </c>
      <c r="N201" s="40">
        <v>13.499999999999623</v>
      </c>
    </row>
    <row r="202" spans="1:14" x14ac:dyDescent="0.25">
      <c r="A202" s="23" t="s">
        <v>40</v>
      </c>
      <c r="B202" s="55">
        <v>42608.935416666667</v>
      </c>
      <c r="C202" s="55">
        <v>42614.40902777778</v>
      </c>
      <c r="D202" s="24">
        <v>42622</v>
      </c>
      <c r="E202" s="25" t="s">
        <v>16</v>
      </c>
      <c r="F202" s="25" t="s">
        <v>7</v>
      </c>
      <c r="G202" s="7">
        <v>1.7000000000000001E-3</v>
      </c>
      <c r="H202" s="64">
        <v>8.1299999999999997E-2</v>
      </c>
      <c r="I202" s="23">
        <v>2E-3</v>
      </c>
      <c r="J202" s="68">
        <v>2.53E-2</v>
      </c>
      <c r="K202" s="23">
        <v>1.5323</v>
      </c>
      <c r="L202" s="23">
        <v>0.16300000000000001</v>
      </c>
      <c r="M202" s="40">
        <v>33.499999999999638</v>
      </c>
      <c r="N202" s="40">
        <v>28.999999999999027</v>
      </c>
    </row>
    <row r="203" spans="1:14" x14ac:dyDescent="0.25">
      <c r="A203" s="23" t="s">
        <v>40</v>
      </c>
      <c r="B203" s="55">
        <v>42641.262499999997</v>
      </c>
      <c r="C203" s="55">
        <v>42644.068055555559</v>
      </c>
      <c r="D203" s="24">
        <v>42650</v>
      </c>
      <c r="E203" s="25" t="s">
        <v>16</v>
      </c>
      <c r="F203" s="25" t="s">
        <v>7</v>
      </c>
      <c r="G203" s="7">
        <v>1.1380000000009933E-2</v>
      </c>
      <c r="H203" s="64">
        <v>2.3099999999999999E-2</v>
      </c>
      <c r="I203" s="23">
        <v>8.9999999999999993E-3</v>
      </c>
      <c r="J203" s="41">
        <v>6.0217999999999998</v>
      </c>
      <c r="K203" s="23">
        <v>5.4408000000000003</v>
      </c>
      <c r="L203" s="23">
        <v>4.9000000000000002E-2</v>
      </c>
      <c r="M203" s="40">
        <v>29.666666666667101</v>
      </c>
      <c r="N203" s="40">
        <v>29.333333333334544</v>
      </c>
    </row>
    <row r="204" spans="1:14" x14ac:dyDescent="0.25">
      <c r="A204" s="23" t="s">
        <v>40</v>
      </c>
      <c r="B204" s="55">
        <v>42650.6</v>
      </c>
      <c r="C204" s="55">
        <v>42665.356249999997</v>
      </c>
      <c r="D204" s="24">
        <v>42665</v>
      </c>
      <c r="E204" s="25" t="s">
        <v>16</v>
      </c>
      <c r="F204" s="25" t="s">
        <v>7</v>
      </c>
      <c r="G204" s="7">
        <v>1.7661428571398772E-2</v>
      </c>
      <c r="H204" s="35">
        <v>2E-3</v>
      </c>
      <c r="I204" s="35">
        <v>1E-3</v>
      </c>
      <c r="J204" s="23">
        <v>4.9394999999999998</v>
      </c>
      <c r="K204" s="23">
        <v>5.8608000000000002</v>
      </c>
      <c r="L204" s="23">
        <v>0.17100000000000001</v>
      </c>
      <c r="M204" s="40">
        <v>28.999999999999027</v>
      </c>
      <c r="N204" s="40">
        <v>24.500000000000632</v>
      </c>
    </row>
    <row r="205" spans="1:14" x14ac:dyDescent="0.25">
      <c r="A205" s="23" t="s">
        <v>40</v>
      </c>
      <c r="B205" s="55">
        <v>42665.859027777777</v>
      </c>
      <c r="C205" s="55">
        <v>42677.936805555553</v>
      </c>
      <c r="D205" s="24">
        <v>42678</v>
      </c>
      <c r="E205" s="25" t="s">
        <v>16</v>
      </c>
      <c r="F205" s="25" t="s">
        <v>7</v>
      </c>
      <c r="G205" s="7">
        <v>1.0156296296296293E-2</v>
      </c>
      <c r="H205" s="35">
        <v>2E-3</v>
      </c>
      <c r="I205" s="35">
        <v>1E-3</v>
      </c>
      <c r="J205" s="23">
        <v>4.5734000000000004</v>
      </c>
      <c r="K205" s="23">
        <v>5.4020000000000001</v>
      </c>
      <c r="L205" s="23">
        <v>4.2999999999999997E-2</v>
      </c>
      <c r="M205" s="40">
        <v>22.666666666667133</v>
      </c>
      <c r="N205" s="40">
        <v>19.000000000000128</v>
      </c>
    </row>
    <row r="206" spans="1:14" x14ac:dyDescent="0.25">
      <c r="A206" s="23" t="s">
        <v>40</v>
      </c>
      <c r="B206" s="55">
        <v>42678.754166666666</v>
      </c>
      <c r="C206" s="55">
        <v>42692.140972222223</v>
      </c>
      <c r="D206" s="24">
        <v>42692</v>
      </c>
      <c r="E206" s="25" t="s">
        <v>16</v>
      </c>
      <c r="F206" s="25" t="s">
        <v>7</v>
      </c>
      <c r="G206" s="7">
        <v>1.0488333333306014E-2</v>
      </c>
      <c r="H206" s="35">
        <v>2E-3</v>
      </c>
      <c r="I206" s="23">
        <v>4.0000000000000001E-3</v>
      </c>
      <c r="J206" s="23">
        <v>5.0194999999999999</v>
      </c>
      <c r="K206" s="23">
        <v>5.5705999999999998</v>
      </c>
      <c r="L206" s="23">
        <v>0.84599999999999997</v>
      </c>
      <c r="M206" s="40">
        <v>19.666666666666721</v>
      </c>
      <c r="N206" s="40">
        <v>14.333333333333975</v>
      </c>
    </row>
    <row r="207" spans="1:14" x14ac:dyDescent="0.25">
      <c r="A207" s="23" t="s">
        <v>40</v>
      </c>
      <c r="B207" s="55">
        <v>42478.559027777781</v>
      </c>
      <c r="C207" s="55">
        <v>42481.396527777775</v>
      </c>
      <c r="D207" s="24">
        <v>42488</v>
      </c>
      <c r="E207" s="25" t="s">
        <v>65</v>
      </c>
      <c r="F207" s="25" t="s">
        <v>8</v>
      </c>
      <c r="G207" s="7">
        <v>1.8344444444295435E-2</v>
      </c>
      <c r="H207" s="35">
        <v>2E-3</v>
      </c>
      <c r="I207" s="35">
        <v>1E-3</v>
      </c>
      <c r="J207" s="23">
        <v>8.2022999999999993</v>
      </c>
      <c r="K207" s="23">
        <v>5.9555999999999996</v>
      </c>
      <c r="L207" s="23">
        <v>1.6E-2</v>
      </c>
      <c r="M207" s="26">
        <v>4.0000000000025207</v>
      </c>
      <c r="N207" s="26">
        <v>6.6666666666688936</v>
      </c>
    </row>
    <row r="208" spans="1:14" x14ac:dyDescent="0.25">
      <c r="A208" s="23" t="s">
        <v>40</v>
      </c>
      <c r="B208" s="55">
        <v>42484.865972222222</v>
      </c>
      <c r="C208" s="55">
        <v>42490.466666666667</v>
      </c>
      <c r="D208" s="24">
        <v>42493</v>
      </c>
      <c r="E208" s="25" t="s">
        <v>66</v>
      </c>
      <c r="F208" s="25" t="s">
        <v>8</v>
      </c>
      <c r="G208" s="7">
        <v>2.4829629629673784E-2</v>
      </c>
      <c r="H208" s="23">
        <v>7.2800000000000004E-2</v>
      </c>
      <c r="I208" s="23">
        <v>1.7000000000000001E-2</v>
      </c>
      <c r="J208" s="23">
        <v>7.9055999999999997</v>
      </c>
      <c r="K208" s="23">
        <v>8.1100999999999992</v>
      </c>
      <c r="L208" s="23">
        <v>5.6000000000000001E-2</v>
      </c>
      <c r="M208" s="40">
        <v>17.999999999999499</v>
      </c>
      <c r="N208" s="40">
        <v>15.666666666665682</v>
      </c>
    </row>
    <row r="209" spans="1:14" x14ac:dyDescent="0.25">
      <c r="A209" s="23" t="s">
        <v>40</v>
      </c>
      <c r="B209" s="55">
        <v>42490.486805555556</v>
      </c>
      <c r="C209" s="55">
        <v>42491.765277777777</v>
      </c>
      <c r="D209" s="24">
        <v>42493</v>
      </c>
      <c r="E209" s="25" t="s">
        <v>28</v>
      </c>
      <c r="F209" s="25" t="s">
        <v>8</v>
      </c>
      <c r="G209" s="7">
        <v>0.1400111111111387</v>
      </c>
      <c r="H209" s="23">
        <v>8.4900000000000003E-2</v>
      </c>
      <c r="I209" s="23">
        <v>0.14299999999999999</v>
      </c>
      <c r="J209" s="23">
        <v>4.6284999999999998</v>
      </c>
      <c r="K209" s="23">
        <v>7.7834000000000003</v>
      </c>
      <c r="L209" s="7">
        <v>0.36</v>
      </c>
      <c r="M209" s="40">
        <v>108.00000000000142</v>
      </c>
      <c r="N209" s="40">
        <v>93.000000000000853</v>
      </c>
    </row>
    <row r="210" spans="1:14" x14ac:dyDescent="0.25">
      <c r="A210" s="23" t="s">
        <v>40</v>
      </c>
      <c r="B210" s="55">
        <v>42499.461111111108</v>
      </c>
      <c r="C210" s="55">
        <v>42503.290277777778</v>
      </c>
      <c r="D210" s="24">
        <v>42507</v>
      </c>
      <c r="E210" s="25" t="s">
        <v>29</v>
      </c>
      <c r="F210" s="25" t="s">
        <v>8</v>
      </c>
      <c r="G210" s="7">
        <v>2.07000000001159E-2</v>
      </c>
      <c r="H210" s="64">
        <v>1.49E-2</v>
      </c>
      <c r="I210" s="35">
        <v>1E-3</v>
      </c>
      <c r="J210" s="41">
        <v>4.1055000000000001</v>
      </c>
      <c r="K210" s="23">
        <v>2.8418000000000001</v>
      </c>
      <c r="L210" s="7">
        <v>0.05</v>
      </c>
      <c r="M210" s="26">
        <v>5.0000000000001901</v>
      </c>
      <c r="N210" s="26">
        <v>3.3333333333329662</v>
      </c>
    </row>
    <row r="211" spans="1:14" x14ac:dyDescent="0.25">
      <c r="A211" s="23" t="s">
        <v>40</v>
      </c>
      <c r="B211" s="55">
        <v>42535.875</v>
      </c>
      <c r="C211" s="55">
        <v>42536.470833333333</v>
      </c>
      <c r="D211" s="24">
        <v>42549</v>
      </c>
      <c r="E211" s="25" t="s">
        <v>67</v>
      </c>
      <c r="F211" s="25" t="s">
        <v>8</v>
      </c>
      <c r="G211" s="7">
        <v>1.1971428571258269E-2</v>
      </c>
      <c r="H211" s="35">
        <v>2E-3</v>
      </c>
      <c r="I211" s="35">
        <v>1E-3</v>
      </c>
      <c r="J211" s="23">
        <v>6.8117000000000001</v>
      </c>
      <c r="K211" s="41">
        <v>6.1921999999999997</v>
      </c>
      <c r="L211" s="23">
        <v>5.0999999999999997E-2</v>
      </c>
      <c r="M211" s="40">
        <v>1.666666666665743</v>
      </c>
      <c r="N211" s="40">
        <v>1.666666666665743</v>
      </c>
    </row>
    <row r="212" spans="1:14" x14ac:dyDescent="0.25">
      <c r="A212" s="23" t="s">
        <v>40</v>
      </c>
      <c r="B212" s="55">
        <v>42570.56527777778</v>
      </c>
      <c r="C212" s="55">
        <v>42573.058333333334</v>
      </c>
      <c r="D212" s="24">
        <v>42577</v>
      </c>
      <c r="E212" s="25" t="s">
        <v>68</v>
      </c>
      <c r="F212" s="25" t="s">
        <v>8</v>
      </c>
      <c r="G212" s="7">
        <v>9.0999999998509894E-3</v>
      </c>
      <c r="H212" s="35">
        <v>2E-3</v>
      </c>
      <c r="I212" s="35">
        <v>1E-3</v>
      </c>
      <c r="J212" s="23">
        <v>0.34179999999999999</v>
      </c>
      <c r="K212" s="41">
        <v>1.0717000000000001</v>
      </c>
      <c r="L212" s="23">
        <v>0.104</v>
      </c>
      <c r="M212" s="40">
        <v>27.999999999999879</v>
      </c>
      <c r="N212" s="40">
        <v>16.333333333333755</v>
      </c>
    </row>
    <row r="213" spans="1:14" x14ac:dyDescent="0.25">
      <c r="A213" s="23" t="s">
        <v>40</v>
      </c>
      <c r="B213" s="55">
        <v>42583.70416666667</v>
      </c>
      <c r="C213" s="55">
        <v>42585.438888888886</v>
      </c>
      <c r="D213" s="24">
        <v>42591</v>
      </c>
      <c r="E213" s="25" t="s">
        <v>69</v>
      </c>
      <c r="F213" s="25" t="s">
        <v>8</v>
      </c>
      <c r="G213" s="7">
        <v>1.6690652557391234E-2</v>
      </c>
      <c r="H213" s="64">
        <v>8.2000000000000007E-3</v>
      </c>
      <c r="I213" s="23">
        <v>6.0000000000000001E-3</v>
      </c>
      <c r="J213" s="23">
        <v>3.6606999999999998</v>
      </c>
      <c r="K213" s="23">
        <v>4.1059000000000001</v>
      </c>
      <c r="L213" s="23">
        <v>0.67200000000000004</v>
      </c>
      <c r="M213" s="40">
        <v>22.499999999998632</v>
      </c>
      <c r="N213" s="40">
        <v>18.499999999999073</v>
      </c>
    </row>
    <row r="214" spans="1:14" x14ac:dyDescent="0.25">
      <c r="A214" s="23" t="s">
        <v>40</v>
      </c>
      <c r="B214" s="55">
        <v>42591.775000000001</v>
      </c>
      <c r="C214" s="55">
        <v>42594.386805555558</v>
      </c>
      <c r="D214" s="24">
        <v>42608</v>
      </c>
      <c r="E214" s="25" t="s">
        <v>30</v>
      </c>
      <c r="F214" s="25" t="s">
        <v>8</v>
      </c>
      <c r="G214" s="7">
        <v>8.2211111111138713E-2</v>
      </c>
      <c r="H214" s="64">
        <v>0.1103</v>
      </c>
      <c r="I214" s="23">
        <v>0.11700000000000001</v>
      </c>
      <c r="J214" s="23">
        <v>3.5316999999999998</v>
      </c>
      <c r="K214" s="23">
        <v>5.1151999999999997</v>
      </c>
      <c r="L214" s="7">
        <v>0.22</v>
      </c>
      <c r="M214" s="40">
        <v>55.999999999999758</v>
      </c>
      <c r="N214" s="40">
        <v>51.333333333332121</v>
      </c>
    </row>
    <row r="215" spans="1:14" x14ac:dyDescent="0.25">
      <c r="A215" s="23" t="s">
        <v>40</v>
      </c>
      <c r="B215" s="55">
        <v>42628.953472222223</v>
      </c>
      <c r="C215" s="55">
        <v>42636.363888888889</v>
      </c>
      <c r="D215" s="24">
        <v>42636</v>
      </c>
      <c r="E215" s="25" t="s">
        <v>31</v>
      </c>
      <c r="F215" s="25" t="s">
        <v>8</v>
      </c>
      <c r="G215" s="7">
        <v>1.3572222222192421E-2</v>
      </c>
      <c r="H215" s="23">
        <v>0.1081</v>
      </c>
      <c r="I215" s="23">
        <v>3.0000000000000001E-3</v>
      </c>
      <c r="J215" s="23">
        <v>2.5121000000000002</v>
      </c>
      <c r="K215" s="23">
        <v>2.0032999999999999</v>
      </c>
      <c r="L215" s="23">
        <v>5.2999999999999999E-2</v>
      </c>
      <c r="M215" s="40">
        <v>14.333333333332495</v>
      </c>
      <c r="N215" s="40">
        <v>10.00000000000038</v>
      </c>
    </row>
    <row r="216" spans="1:14" x14ac:dyDescent="0.25">
      <c r="A216" s="23" t="s">
        <v>40</v>
      </c>
      <c r="B216" s="55">
        <v>42636.731944444444</v>
      </c>
      <c r="C216" s="55">
        <v>42641.166666666664</v>
      </c>
      <c r="D216" s="24">
        <v>42650</v>
      </c>
      <c r="E216" s="25" t="s">
        <v>32</v>
      </c>
      <c r="F216" s="25" t="s">
        <v>8</v>
      </c>
      <c r="G216" s="7">
        <v>2.3838333333348234E-2</v>
      </c>
      <c r="H216" s="64">
        <v>6.7900000000000002E-2</v>
      </c>
      <c r="I216" s="23">
        <v>3.6999999999999998E-2</v>
      </c>
      <c r="J216" s="41">
        <v>5.9729999999999999</v>
      </c>
      <c r="K216" s="23">
        <v>6.7126000000000001</v>
      </c>
      <c r="L216" s="23">
        <v>0.751</v>
      </c>
      <c r="M216" s="40">
        <v>40.666666666666629</v>
      </c>
      <c r="N216" s="40">
        <v>40.666666666666629</v>
      </c>
    </row>
    <row r="217" spans="1:14" x14ac:dyDescent="0.25">
      <c r="A217" s="23" t="s">
        <v>40</v>
      </c>
      <c r="B217" s="55">
        <v>42809</v>
      </c>
      <c r="C217" s="55">
        <v>42817</v>
      </c>
      <c r="D217" s="24">
        <v>42817</v>
      </c>
      <c r="E217" s="25" t="s">
        <v>15</v>
      </c>
      <c r="F217" s="25" t="s">
        <v>7</v>
      </c>
      <c r="G217" s="31">
        <v>1.663944192576461E-3</v>
      </c>
      <c r="H217" s="64">
        <v>4.7999999999999996E-3</v>
      </c>
      <c r="I217" s="37">
        <v>4.4999999999999998E-2</v>
      </c>
      <c r="J217" s="41">
        <v>7.5590000000000002</v>
      </c>
      <c r="K217" s="23">
        <v>17.457999999999998</v>
      </c>
      <c r="L217" s="23">
        <v>4.3999999999999997E-2</v>
      </c>
      <c r="M217" s="40">
        <v>1.9999999999997797</v>
      </c>
      <c r="N217" s="40">
        <v>1.6666666666672234</v>
      </c>
    </row>
    <row r="218" spans="1:14" x14ac:dyDescent="0.25">
      <c r="A218" s="23" t="s">
        <v>40</v>
      </c>
      <c r="B218" s="55">
        <v>42818.067361111112</v>
      </c>
      <c r="C218" s="55">
        <v>42823.334027777775</v>
      </c>
      <c r="D218" s="24">
        <v>42831</v>
      </c>
      <c r="E218" s="25" t="s">
        <v>16</v>
      </c>
      <c r="F218" s="25" t="s">
        <v>7</v>
      </c>
      <c r="G218" s="31">
        <v>7.4396030126457383E-4</v>
      </c>
      <c r="H218" s="64">
        <v>0.23319999999999999</v>
      </c>
      <c r="I218" s="37">
        <v>4.2000000000000003E-2</v>
      </c>
      <c r="J218" s="23">
        <v>7.5349000000000004</v>
      </c>
      <c r="K218" s="23">
        <v>11.705</v>
      </c>
      <c r="L218" s="23">
        <v>9.0999999999999998E-2</v>
      </c>
      <c r="M218" s="40">
        <v>8.3333333333331563</v>
      </c>
      <c r="N218" s="40">
        <v>5.9999999999993392</v>
      </c>
    </row>
    <row r="219" spans="1:14" x14ac:dyDescent="0.25">
      <c r="A219" s="23" t="s">
        <v>40</v>
      </c>
      <c r="B219" s="55">
        <v>42831.597222222219</v>
      </c>
      <c r="C219" s="55">
        <v>42840.439583333333</v>
      </c>
      <c r="D219" s="24">
        <v>42845</v>
      </c>
      <c r="E219" s="25" t="s">
        <v>17</v>
      </c>
      <c r="F219" s="25" t="s">
        <v>7</v>
      </c>
      <c r="G219" s="31">
        <v>8.5733732622938139E-3</v>
      </c>
      <c r="H219" s="64">
        <v>0.1193</v>
      </c>
      <c r="I219" s="37">
        <v>6.0000000000000001E-3</v>
      </c>
      <c r="J219" s="23">
        <v>7.5993000000000004</v>
      </c>
      <c r="K219" s="23">
        <v>15.599</v>
      </c>
      <c r="L219" s="23">
        <v>3.2000000000000001E-2</v>
      </c>
      <c r="M219" s="40">
        <v>5.6666666666667833</v>
      </c>
      <c r="N219" s="40">
        <v>3.0000000000004099</v>
      </c>
    </row>
    <row r="220" spans="1:14" x14ac:dyDescent="0.25">
      <c r="A220" s="23" t="s">
        <v>40</v>
      </c>
      <c r="B220" s="55">
        <v>42842.836805555555</v>
      </c>
      <c r="C220" s="55">
        <v>42844.586111111108</v>
      </c>
      <c r="D220" s="24">
        <v>42845</v>
      </c>
      <c r="E220" s="25" t="s">
        <v>18</v>
      </c>
      <c r="F220" s="25" t="s">
        <v>7</v>
      </c>
      <c r="G220" s="31">
        <v>1.4051789414278116E-2</v>
      </c>
      <c r="H220" s="64">
        <v>0.1193</v>
      </c>
      <c r="I220" s="37">
        <v>6.0000000000000001E-3</v>
      </c>
      <c r="J220" s="23">
        <v>7.5993000000000004</v>
      </c>
      <c r="K220" s="23">
        <v>15.599</v>
      </c>
      <c r="L220" s="23">
        <v>3.2000000000000001E-2</v>
      </c>
      <c r="M220" s="40">
        <v>5.6666666666667833</v>
      </c>
      <c r="N220" s="40">
        <v>3.0000000000004099</v>
      </c>
    </row>
    <row r="221" spans="1:14" x14ac:dyDescent="0.25">
      <c r="A221" s="23" t="s">
        <v>40</v>
      </c>
      <c r="B221" s="55">
        <v>42845.552777777775</v>
      </c>
      <c r="C221" s="55">
        <v>42855.704861111109</v>
      </c>
      <c r="D221" s="24">
        <v>42859</v>
      </c>
      <c r="E221" s="25" t="s">
        <v>16</v>
      </c>
      <c r="F221" s="25" t="s">
        <v>7</v>
      </c>
      <c r="G221" s="31">
        <v>9.1863837372585088E-3</v>
      </c>
      <c r="H221" s="64">
        <v>6.4100000000000004E-2</v>
      </c>
      <c r="I221" s="37">
        <v>0.03</v>
      </c>
      <c r="J221" s="23">
        <v>6.5414000000000003</v>
      </c>
      <c r="K221" s="23">
        <v>10.784000000000001</v>
      </c>
      <c r="L221" s="23">
        <v>0.13700000000000001</v>
      </c>
      <c r="M221" s="40">
        <v>23.000000000001169</v>
      </c>
      <c r="N221" s="40">
        <v>6.9999999999999698</v>
      </c>
    </row>
    <row r="222" spans="1:14" x14ac:dyDescent="0.25">
      <c r="A222" s="23" t="s">
        <v>40</v>
      </c>
      <c r="B222" s="55">
        <v>42859.661111111112</v>
      </c>
      <c r="C222" s="55">
        <v>42871.989583333336</v>
      </c>
      <c r="D222" s="24">
        <v>42872</v>
      </c>
      <c r="E222" s="25" t="s">
        <v>16</v>
      </c>
      <c r="F222" s="25" t="s">
        <v>7</v>
      </c>
      <c r="G222" s="31">
        <v>7.7640421825042145E-3</v>
      </c>
      <c r="H222" s="64">
        <v>0.1022</v>
      </c>
      <c r="I222" s="37">
        <v>5.0000000000000001E-3</v>
      </c>
      <c r="J222" s="41">
        <v>1.5549999999999999</v>
      </c>
      <c r="K222" s="23">
        <v>4.7553999999999998</v>
      </c>
      <c r="L222" s="23">
        <v>0.21199999999999999</v>
      </c>
      <c r="M222" s="40">
        <v>22.666666666667133</v>
      </c>
      <c r="N222" s="40">
        <v>12.00000000000016</v>
      </c>
    </row>
    <row r="223" spans="1:14" x14ac:dyDescent="0.25">
      <c r="A223" s="23" t="s">
        <v>40</v>
      </c>
      <c r="B223" s="55">
        <v>42872.526388888888</v>
      </c>
      <c r="C223" s="55">
        <v>42874.117361111108</v>
      </c>
      <c r="D223" s="24">
        <v>42886</v>
      </c>
      <c r="E223" s="25" t="s">
        <v>17</v>
      </c>
      <c r="F223" s="25" t="s">
        <v>7</v>
      </c>
      <c r="G223" s="31">
        <v>3.5540270867787542E-2</v>
      </c>
      <c r="H223" s="64">
        <v>8.9200000000000002E-2</v>
      </c>
      <c r="I223" s="37">
        <v>8.0000000000000002E-3</v>
      </c>
      <c r="J223" s="23">
        <v>9.5917999999999992</v>
      </c>
      <c r="K223" s="23">
        <v>15.025</v>
      </c>
      <c r="L223" s="23">
        <v>0.159</v>
      </c>
      <c r="M223" s="40">
        <v>125.99999999999945</v>
      </c>
      <c r="N223" s="40">
        <v>31.999999999999439</v>
      </c>
    </row>
    <row r="224" spans="1:14" x14ac:dyDescent="0.25">
      <c r="A224" s="23" t="s">
        <v>40</v>
      </c>
      <c r="B224" s="55">
        <v>42875.404166666667</v>
      </c>
      <c r="C224" s="55">
        <v>42885.974999999999</v>
      </c>
      <c r="D224" s="24">
        <v>42886</v>
      </c>
      <c r="E224" s="25" t="s">
        <v>18</v>
      </c>
      <c r="F224" s="25" t="s">
        <v>7</v>
      </c>
      <c r="G224" s="31">
        <v>1.7389204668220113E-2</v>
      </c>
      <c r="H224" s="64">
        <v>8.9200000000000002E-2</v>
      </c>
      <c r="I224" s="37">
        <v>8.0000000000000002E-3</v>
      </c>
      <c r="J224" s="23">
        <v>9.5917999999999992</v>
      </c>
      <c r="K224" s="23">
        <v>15.025</v>
      </c>
      <c r="L224" s="23">
        <v>0.159</v>
      </c>
      <c r="M224" s="40">
        <v>125.99999999999945</v>
      </c>
      <c r="N224" s="40">
        <v>31.999999999999439</v>
      </c>
    </row>
    <row r="225" spans="1:14" x14ac:dyDescent="0.25">
      <c r="A225" s="23" t="s">
        <v>40</v>
      </c>
      <c r="B225" s="55">
        <v>42886.744444444441</v>
      </c>
      <c r="C225" s="55">
        <v>42900.327777777777</v>
      </c>
      <c r="D225" s="24">
        <v>42900</v>
      </c>
      <c r="E225" s="25" t="s">
        <v>16</v>
      </c>
      <c r="F225" s="25" t="s">
        <v>7</v>
      </c>
      <c r="G225" s="31">
        <v>9.5072893923029839E-3</v>
      </c>
      <c r="H225" s="64">
        <v>1.7633000000000001</v>
      </c>
      <c r="I225" s="37">
        <v>0.154</v>
      </c>
      <c r="J225" s="23">
        <v>3.8676999999999997</v>
      </c>
      <c r="K225" s="23">
        <v>7.2377000000000002</v>
      </c>
      <c r="L225" s="23">
        <v>0.41099999999999998</v>
      </c>
      <c r="M225" s="40">
        <v>32.333333333333471</v>
      </c>
      <c r="N225" s="40">
        <v>7.666666666666563</v>
      </c>
    </row>
    <row r="226" spans="1:14" x14ac:dyDescent="0.25">
      <c r="A226" s="23" t="s">
        <v>40</v>
      </c>
      <c r="B226" s="55">
        <v>42900.757638888892</v>
      </c>
      <c r="C226" s="55">
        <v>42914.9</v>
      </c>
      <c r="D226" s="24">
        <v>42915</v>
      </c>
      <c r="E226" s="25" t="s">
        <v>16</v>
      </c>
      <c r="F226" s="25" t="s">
        <v>7</v>
      </c>
      <c r="G226" s="31">
        <v>9.5072893923029908E-3</v>
      </c>
      <c r="H226" s="64">
        <v>3.6700000000000003E-2</v>
      </c>
      <c r="I226" s="37">
        <v>3.0000000000000001E-3</v>
      </c>
      <c r="J226" s="23">
        <v>6.2805</v>
      </c>
      <c r="K226" s="23">
        <v>5.3849</v>
      </c>
      <c r="L226" s="23">
        <v>2.8000000000000001E-2</v>
      </c>
      <c r="M226" s="40">
        <v>10.666666666666973</v>
      </c>
      <c r="N226" s="40">
        <v>6.666666666667413</v>
      </c>
    </row>
    <row r="227" spans="1:14" x14ac:dyDescent="0.25">
      <c r="A227" s="23" t="s">
        <v>40</v>
      </c>
      <c r="B227" s="55">
        <v>42915.681944444441</v>
      </c>
      <c r="C227" s="55">
        <v>42923.103472222225</v>
      </c>
      <c r="D227" s="24">
        <v>42928</v>
      </c>
      <c r="E227" s="25" t="s">
        <v>16</v>
      </c>
      <c r="F227" s="25" t="s">
        <v>7</v>
      </c>
      <c r="G227" s="31">
        <v>9.5072893923028347E-3</v>
      </c>
      <c r="H227" s="64">
        <v>6.8500000000000005E-2</v>
      </c>
      <c r="I227" s="23">
        <v>2E-3</v>
      </c>
      <c r="J227" s="23">
        <v>9.3008000000000006</v>
      </c>
      <c r="K227" s="23">
        <v>6.8602999999999996</v>
      </c>
      <c r="L227" s="23">
        <v>1.9E-2</v>
      </c>
      <c r="M227" s="40">
        <v>6.3333333333333766</v>
      </c>
      <c r="N227" s="40">
        <v>1.9999999999997797</v>
      </c>
    </row>
    <row r="228" spans="1:14" x14ac:dyDescent="0.25">
      <c r="A228" s="23" t="s">
        <v>40</v>
      </c>
      <c r="B228" s="55">
        <v>42928.606249999997</v>
      </c>
      <c r="C228" s="55">
        <v>42929.550694444442</v>
      </c>
      <c r="D228" s="24">
        <v>42944</v>
      </c>
      <c r="E228" s="25" t="s">
        <v>16</v>
      </c>
      <c r="F228" s="25" t="s">
        <v>7</v>
      </c>
      <c r="G228" s="31">
        <v>9.5072893923024374E-3</v>
      </c>
      <c r="H228" s="64">
        <v>1.11E-2</v>
      </c>
      <c r="I228" s="23">
        <v>3.4000000000000002E-2</v>
      </c>
      <c r="J228" s="23">
        <v>9.5526999999999997</v>
      </c>
      <c r="K228" s="23">
        <v>8.0277999999999992</v>
      </c>
      <c r="L228" s="23">
        <v>5.7000000000000002E-2</v>
      </c>
      <c r="M228" s="40">
        <v>13.333333333333346</v>
      </c>
      <c r="N228" s="40">
        <v>12.666666666666753</v>
      </c>
    </row>
    <row r="229" spans="1:14" x14ac:dyDescent="0.25">
      <c r="A229" s="23" t="s">
        <v>40</v>
      </c>
      <c r="B229" s="55">
        <v>43017.696527777778</v>
      </c>
      <c r="C229" s="55">
        <v>43017.886805555558</v>
      </c>
      <c r="D229" s="24">
        <v>43027</v>
      </c>
      <c r="E229" s="25" t="s">
        <v>16</v>
      </c>
      <c r="F229" s="25" t="s">
        <v>7</v>
      </c>
      <c r="G229" s="31">
        <v>0.01</v>
      </c>
      <c r="H229" s="23">
        <v>4.2099999999999999E-2</v>
      </c>
      <c r="I229" s="23">
        <v>3.5000000000000003E-2</v>
      </c>
      <c r="J229" s="7">
        <v>6.4550000000000001</v>
      </c>
      <c r="K229" s="23">
        <v>4.8399000000000001</v>
      </c>
      <c r="L229" s="23">
        <v>5.5E-2</v>
      </c>
      <c r="M229" s="69">
        <v>0.5</v>
      </c>
      <c r="N229" s="69">
        <v>0.5</v>
      </c>
    </row>
    <row r="230" spans="1:14" x14ac:dyDescent="0.25">
      <c r="A230" s="23" t="s">
        <v>40</v>
      </c>
      <c r="B230" s="57">
        <v>43028</v>
      </c>
      <c r="C230" s="57">
        <v>43045</v>
      </c>
      <c r="D230" s="24">
        <v>43045</v>
      </c>
      <c r="E230" s="25" t="s">
        <v>15</v>
      </c>
      <c r="F230" s="25" t="s">
        <v>7</v>
      </c>
      <c r="G230" s="31">
        <v>9.7284444829741946E-3</v>
      </c>
      <c r="H230" s="23">
        <v>3.27E-2</v>
      </c>
      <c r="I230" s="23">
        <v>2.3E-2</v>
      </c>
      <c r="J230" s="7">
        <v>8.1</v>
      </c>
      <c r="K230" s="23">
        <v>9.3253000000000004</v>
      </c>
      <c r="L230" s="23">
        <v>0.16200000000000001</v>
      </c>
      <c r="M230" s="39">
        <v>2</v>
      </c>
      <c r="N230" s="39">
        <v>0.5</v>
      </c>
    </row>
    <row r="231" spans="1:14" x14ac:dyDescent="0.25">
      <c r="A231" s="23" t="s">
        <v>40</v>
      </c>
      <c r="B231" s="57">
        <v>43046</v>
      </c>
      <c r="C231" s="57">
        <v>43054</v>
      </c>
      <c r="D231" s="24">
        <v>43054</v>
      </c>
      <c r="E231" s="25" t="s">
        <v>15</v>
      </c>
      <c r="F231" s="25" t="s">
        <v>7</v>
      </c>
      <c r="G231" s="31">
        <v>6.2339788666323417E-3</v>
      </c>
      <c r="H231" s="46">
        <v>2E-3</v>
      </c>
      <c r="I231" s="23">
        <v>4.3999999999999997E-2</v>
      </c>
      <c r="J231" s="7">
        <v>7.6589999999999998</v>
      </c>
      <c r="K231" s="23">
        <v>7.1227999999999998</v>
      </c>
      <c r="L231" s="23">
        <v>5.8999999999999997E-2</v>
      </c>
      <c r="M231" s="40">
        <v>1.0000000000006302</v>
      </c>
      <c r="N231" s="69">
        <v>0.5</v>
      </c>
    </row>
    <row r="232" spans="1:14" x14ac:dyDescent="0.25">
      <c r="A232" s="23" t="s">
        <v>40</v>
      </c>
      <c r="B232" s="55">
        <v>42823.449305555558</v>
      </c>
      <c r="C232" s="55">
        <v>42827.122916666667</v>
      </c>
      <c r="D232" s="24">
        <v>42831</v>
      </c>
      <c r="E232" s="25" t="s">
        <v>70</v>
      </c>
      <c r="F232" s="25" t="s">
        <v>8</v>
      </c>
      <c r="G232" s="31">
        <v>2.7032093681062925E-2</v>
      </c>
      <c r="H232" s="64">
        <v>1.0200000000000001E-2</v>
      </c>
      <c r="I232" s="37">
        <v>3.6999999999999998E-2</v>
      </c>
      <c r="J232" s="23">
        <v>9.6823999999999995</v>
      </c>
      <c r="K232" s="23">
        <v>10.468999999999999</v>
      </c>
      <c r="L232" s="7">
        <v>6.8000000000000005E-2</v>
      </c>
      <c r="M232" s="40">
        <v>22.00000000000054</v>
      </c>
      <c r="N232" s="40">
        <v>18.000000000000981</v>
      </c>
    </row>
    <row r="233" spans="1:14" x14ac:dyDescent="0.25">
      <c r="A233" s="23" t="s">
        <v>40</v>
      </c>
      <c r="B233" s="55">
        <v>42840.523611111108</v>
      </c>
      <c r="C233" s="55">
        <v>42842.789583333331</v>
      </c>
      <c r="D233" s="24">
        <v>42845</v>
      </c>
      <c r="E233" s="25" t="s">
        <v>34</v>
      </c>
      <c r="F233" s="25" t="s">
        <v>8</v>
      </c>
      <c r="G233" s="31">
        <v>2.0676383050020813E-2</v>
      </c>
      <c r="H233" s="64">
        <v>2.1999999999999999E-2</v>
      </c>
      <c r="I233" s="28">
        <v>1E-3</v>
      </c>
      <c r="J233" s="23">
        <v>7.1665000000000001</v>
      </c>
      <c r="K233" s="23">
        <v>14.176</v>
      </c>
      <c r="L233" s="7">
        <v>2.5000000000000001E-2</v>
      </c>
      <c r="M233" s="40">
        <v>10.00000000000038</v>
      </c>
      <c r="N233" s="40">
        <v>7.666666666666563</v>
      </c>
    </row>
    <row r="234" spans="1:14" x14ac:dyDescent="0.25">
      <c r="A234" s="23" t="s">
        <v>40</v>
      </c>
      <c r="B234" s="55">
        <v>42844.615277777775</v>
      </c>
      <c r="C234" s="55">
        <v>42845.40347222222</v>
      </c>
      <c r="D234" s="24">
        <v>42845</v>
      </c>
      <c r="E234" s="25" t="s">
        <v>35</v>
      </c>
      <c r="F234" s="25" t="s">
        <v>8</v>
      </c>
      <c r="G234" s="31">
        <v>2.1750557472623649E-2</v>
      </c>
      <c r="H234" s="64">
        <v>2E-3</v>
      </c>
      <c r="I234" s="37">
        <v>3.0000000000000001E-3</v>
      </c>
      <c r="J234" s="23">
        <v>7.9546999999999999</v>
      </c>
      <c r="K234" s="23">
        <v>14.819000000000001</v>
      </c>
      <c r="L234" s="7">
        <v>0.04</v>
      </c>
      <c r="M234" s="40">
        <v>13.99999999999994</v>
      </c>
      <c r="N234" s="40">
        <v>10.00000000000038</v>
      </c>
    </row>
    <row r="235" spans="1:14" x14ac:dyDescent="0.25">
      <c r="A235" s="23" t="s">
        <v>40</v>
      </c>
      <c r="B235" s="55">
        <v>42855.785416666666</v>
      </c>
      <c r="C235" s="55">
        <v>42858.972916666666</v>
      </c>
      <c r="D235" s="24">
        <v>42859</v>
      </c>
      <c r="E235" s="25" t="s">
        <v>36</v>
      </c>
      <c r="F235" s="25" t="s">
        <v>8</v>
      </c>
      <c r="G235" s="31">
        <v>3.2343220082616531E-2</v>
      </c>
      <c r="H235" s="64">
        <v>0.02</v>
      </c>
      <c r="I235" s="28">
        <v>1E-3</v>
      </c>
      <c r="J235" s="23">
        <v>7.6578999999999997</v>
      </c>
      <c r="K235" s="23">
        <v>16.786000000000001</v>
      </c>
      <c r="L235" s="7">
        <v>0.113</v>
      </c>
      <c r="M235" s="40">
        <v>33.333333333334103</v>
      </c>
      <c r="N235" s="40">
        <v>22.666666666667133</v>
      </c>
    </row>
    <row r="236" spans="1:14" x14ac:dyDescent="0.25">
      <c r="A236" s="23" t="s">
        <v>40</v>
      </c>
      <c r="B236" s="55">
        <v>42874.244444444441</v>
      </c>
      <c r="C236" s="55">
        <v>42875.356249999997</v>
      </c>
      <c r="D236" s="24">
        <v>42886</v>
      </c>
      <c r="E236" s="25" t="s">
        <v>37</v>
      </c>
      <c r="F236" s="25" t="s">
        <v>8</v>
      </c>
      <c r="G236" s="31">
        <v>6.141867305574604E-2</v>
      </c>
      <c r="H236" s="64">
        <v>0.10050000000000001</v>
      </c>
      <c r="I236" s="37">
        <v>7.3999999999999996E-2</v>
      </c>
      <c r="J236" s="23">
        <v>7.4892000000000003</v>
      </c>
      <c r="K236" s="23">
        <v>19.966999999999999</v>
      </c>
      <c r="L236" s="7">
        <v>0.51</v>
      </c>
      <c r="M236" s="40">
        <v>334.00000000000318</v>
      </c>
      <c r="N236" s="40">
        <v>279.00000000000256</v>
      </c>
    </row>
    <row r="237" spans="1:14" x14ac:dyDescent="0.25">
      <c r="A237" s="23" t="s">
        <v>40</v>
      </c>
      <c r="B237" s="55">
        <v>43015.009722222225</v>
      </c>
      <c r="C237" s="55">
        <v>43016.966666666667</v>
      </c>
      <c r="D237" s="24">
        <v>43017</v>
      </c>
      <c r="E237" s="25" t="s">
        <v>38</v>
      </c>
      <c r="F237" s="25" t="s">
        <v>8</v>
      </c>
      <c r="G237" s="31">
        <v>0.15455600561816457</v>
      </c>
      <c r="H237" s="46">
        <v>2E-3</v>
      </c>
      <c r="I237" s="23">
        <v>2.8000000000000001E-2</v>
      </c>
      <c r="J237" s="23">
        <v>4.7560000000000002</v>
      </c>
      <c r="K237" s="23">
        <v>4.2488999999999999</v>
      </c>
      <c r="L237" s="7">
        <v>0.16200000000000001</v>
      </c>
      <c r="M237" s="40">
        <v>24.500000000000632</v>
      </c>
      <c r="N237" s="40">
        <v>19.000000000000128</v>
      </c>
    </row>
    <row r="238" spans="1:14" x14ac:dyDescent="0.25">
      <c r="A238" s="23" t="s">
        <v>40</v>
      </c>
      <c r="B238" s="55">
        <v>43174</v>
      </c>
      <c r="C238" s="55">
        <v>43186.999305555553</v>
      </c>
      <c r="D238" s="24">
        <v>43186</v>
      </c>
      <c r="E238" s="25" t="s">
        <v>41</v>
      </c>
      <c r="F238" s="25" t="s">
        <v>7</v>
      </c>
      <c r="G238" s="7">
        <v>1.1201266181225316E-2</v>
      </c>
      <c r="H238" s="35">
        <v>2E-3</v>
      </c>
      <c r="I238" s="23">
        <v>5.6000000000000001E-2</v>
      </c>
      <c r="J238" s="23">
        <v>7.5490000000000004</v>
      </c>
      <c r="K238" s="41">
        <v>7.6189999999999998</v>
      </c>
      <c r="L238" s="23">
        <v>4.7E-2</v>
      </c>
      <c r="M238" s="70">
        <v>1.9999999999997797</v>
      </c>
      <c r="N238" s="71">
        <v>1.6666666666672234</v>
      </c>
    </row>
    <row r="239" spans="1:14" x14ac:dyDescent="0.25">
      <c r="A239" s="23" t="s">
        <v>40</v>
      </c>
      <c r="B239" s="55">
        <v>43187</v>
      </c>
      <c r="C239" s="55">
        <v>43195.999305555553</v>
      </c>
      <c r="D239" s="24">
        <v>43195</v>
      </c>
      <c r="E239" s="25" t="s">
        <v>41</v>
      </c>
      <c r="F239" s="25" t="s">
        <v>7</v>
      </c>
      <c r="G239" s="7">
        <v>1.068383236288E-3</v>
      </c>
      <c r="H239" s="35">
        <v>2E-3</v>
      </c>
      <c r="I239" s="23">
        <v>4.4999999999999998E-2</v>
      </c>
      <c r="J239" s="23">
        <v>7.9770000000000003</v>
      </c>
      <c r="K239" s="23">
        <v>8.0409000000000006</v>
      </c>
      <c r="L239" s="23">
        <v>4.2000000000000003E-2</v>
      </c>
      <c r="M239" s="70">
        <v>2.3333333333338167</v>
      </c>
      <c r="N239" s="44">
        <v>0.5</v>
      </c>
    </row>
    <row r="240" spans="1:14" x14ac:dyDescent="0.25">
      <c r="A240" s="23" t="s">
        <v>40</v>
      </c>
      <c r="B240" s="55">
        <v>43196</v>
      </c>
      <c r="C240" s="55">
        <v>43201.999305555553</v>
      </c>
      <c r="D240" s="24">
        <v>43201</v>
      </c>
      <c r="E240" s="25" t="s">
        <v>41</v>
      </c>
      <c r="F240" s="25" t="s">
        <v>7</v>
      </c>
      <c r="G240" s="7">
        <v>2.8045059952559997E-3</v>
      </c>
      <c r="H240" s="35">
        <v>2E-3</v>
      </c>
      <c r="I240" s="23">
        <v>3.1E-2</v>
      </c>
      <c r="J240" s="23">
        <v>7.8150000000000004</v>
      </c>
      <c r="K240" s="23">
        <v>7.8791000000000002</v>
      </c>
      <c r="L240" s="23">
        <v>3.5999999999999997E-2</v>
      </c>
      <c r="M240" s="70">
        <v>1.3333333333331865</v>
      </c>
      <c r="N240" s="44">
        <v>0.5</v>
      </c>
    </row>
    <row r="241" spans="1:14" x14ac:dyDescent="0.25">
      <c r="A241" s="23" t="s">
        <v>40</v>
      </c>
      <c r="B241" s="55">
        <v>43201</v>
      </c>
      <c r="C241" s="55">
        <v>43213.999305555553</v>
      </c>
      <c r="D241" s="24">
        <v>43213</v>
      </c>
      <c r="E241" s="25" t="s">
        <v>16</v>
      </c>
      <c r="F241" s="25" t="s">
        <v>7</v>
      </c>
      <c r="G241" s="7">
        <v>2.4665717324735999E-3</v>
      </c>
      <c r="H241" s="35">
        <v>2E-3</v>
      </c>
      <c r="I241" s="7">
        <v>0.03</v>
      </c>
      <c r="J241" s="23">
        <v>7.907</v>
      </c>
      <c r="K241" s="23">
        <v>7.2336999999999998</v>
      </c>
      <c r="L241" s="23">
        <v>3.4000000000000002E-2</v>
      </c>
      <c r="M241" s="44">
        <v>0.5</v>
      </c>
      <c r="N241" s="44">
        <v>0.5</v>
      </c>
    </row>
    <row r="242" spans="1:14" x14ac:dyDescent="0.25">
      <c r="A242" s="23" t="s">
        <v>40</v>
      </c>
      <c r="B242" s="55">
        <v>43214.648611111108</v>
      </c>
      <c r="C242" s="55">
        <v>43223.265277777777</v>
      </c>
      <c r="D242" s="24">
        <v>43227</v>
      </c>
      <c r="E242" s="25" t="s">
        <v>16</v>
      </c>
      <c r="F242" s="25" t="s">
        <v>7</v>
      </c>
      <c r="G242" s="7">
        <v>1.3870370370425565E-2</v>
      </c>
      <c r="H242" s="23">
        <v>8.6099999999999996E-2</v>
      </c>
      <c r="I242" s="7">
        <v>1.7000000000000001E-2</v>
      </c>
      <c r="J242" s="23">
        <v>7.609</v>
      </c>
      <c r="K242" s="23">
        <v>8.8808000000000007</v>
      </c>
      <c r="L242" s="7">
        <v>3.4000000000000002E-2</v>
      </c>
      <c r="M242" s="50">
        <v>6.9999999999999698</v>
      </c>
      <c r="N242" s="26">
        <v>3.9999999999995595</v>
      </c>
    </row>
    <row r="243" spans="1:14" x14ac:dyDescent="0.25">
      <c r="A243" s="23" t="s">
        <v>40</v>
      </c>
      <c r="B243" s="55">
        <v>43227.592361111114</v>
      </c>
      <c r="C243" s="55">
        <v>43243.488194444442</v>
      </c>
      <c r="D243" s="24">
        <v>43243</v>
      </c>
      <c r="E243" s="25" t="s">
        <v>16</v>
      </c>
      <c r="F243" s="25" t="s">
        <v>7</v>
      </c>
      <c r="G243" s="7">
        <v>2.0851851851905204E-2</v>
      </c>
      <c r="H243" s="23">
        <v>0.59209999999999996</v>
      </c>
      <c r="I243" s="23">
        <v>0.155</v>
      </c>
      <c r="J243" s="23">
        <v>6.2389999999999999</v>
      </c>
      <c r="K243" s="23">
        <v>7.5590999999999999</v>
      </c>
      <c r="L243" s="7">
        <v>0.248</v>
      </c>
      <c r="M243" s="50">
        <v>10.333333333334416</v>
      </c>
      <c r="N243" s="40">
        <v>1.9999999999997797</v>
      </c>
    </row>
    <row r="244" spans="1:14" x14ac:dyDescent="0.25">
      <c r="A244" s="23" t="s">
        <v>40</v>
      </c>
      <c r="B244" s="55">
        <v>43243.718055555553</v>
      </c>
      <c r="C244" s="55">
        <v>43257.367361111108</v>
      </c>
      <c r="D244" s="24">
        <v>43257</v>
      </c>
      <c r="E244" s="25" t="s">
        <v>16</v>
      </c>
      <c r="F244" s="25" t="s">
        <v>7</v>
      </c>
      <c r="G244" s="7">
        <v>9.4902777778191703E-3</v>
      </c>
      <c r="H244" s="23">
        <v>0.10639999999999999</v>
      </c>
      <c r="I244" s="23">
        <v>8.0000000000000002E-3</v>
      </c>
      <c r="J244" s="23">
        <v>6.2990000000000004</v>
      </c>
      <c r="K244" s="23">
        <v>8.1992999999999991</v>
      </c>
      <c r="L244" s="7">
        <v>7.0999999999999994E-2</v>
      </c>
      <c r="M244" s="50">
        <v>17.666666666666941</v>
      </c>
      <c r="N244" s="26">
        <v>10.666666666666973</v>
      </c>
    </row>
    <row r="245" spans="1:14" x14ac:dyDescent="0.25">
      <c r="A245" s="23" t="s">
        <v>40</v>
      </c>
      <c r="B245" s="55">
        <v>43263.604166666664</v>
      </c>
      <c r="C245" s="55">
        <v>43270.112500000003</v>
      </c>
      <c r="D245" s="24">
        <v>43271</v>
      </c>
      <c r="E245" s="25" t="s">
        <v>17</v>
      </c>
      <c r="F245" s="25" t="s">
        <v>7</v>
      </c>
      <c r="G245" s="7">
        <v>2.1890277778237231E-2</v>
      </c>
      <c r="H245" s="23">
        <v>0.1144</v>
      </c>
      <c r="I245" s="23">
        <v>3.6999999999999998E-2</v>
      </c>
      <c r="J245" s="23">
        <v>6.0780000000000003</v>
      </c>
      <c r="K245" s="23">
        <v>8.2536000000000005</v>
      </c>
      <c r="L245" s="7">
        <v>0.16</v>
      </c>
      <c r="M245" s="13">
        <v>60.499999999998884</v>
      </c>
      <c r="N245" s="40">
        <v>48.500000000000206</v>
      </c>
    </row>
    <row r="246" spans="1:14" x14ac:dyDescent="0.25">
      <c r="A246" s="23" t="s">
        <v>40</v>
      </c>
      <c r="B246" s="55">
        <v>43271.347222222219</v>
      </c>
      <c r="C246" s="55">
        <v>43271.62222222222</v>
      </c>
      <c r="D246" s="24">
        <v>43271</v>
      </c>
      <c r="E246" s="25" t="s">
        <v>18</v>
      </c>
      <c r="F246" s="25" t="s">
        <v>7</v>
      </c>
      <c r="G246" s="7">
        <v>2.1890277778237231E-2</v>
      </c>
      <c r="H246" s="23">
        <v>0.1144</v>
      </c>
      <c r="I246" s="23">
        <v>3.6999999999999998E-2</v>
      </c>
      <c r="J246" s="23">
        <v>6.0780000000000003</v>
      </c>
      <c r="K246" s="23">
        <v>8.2536000000000005</v>
      </c>
      <c r="L246" s="7">
        <v>0.16</v>
      </c>
      <c r="M246" s="13">
        <v>60.499999999998884</v>
      </c>
      <c r="N246" s="40">
        <v>48.500000000000206</v>
      </c>
    </row>
    <row r="247" spans="1:14" x14ac:dyDescent="0.25">
      <c r="A247" s="23" t="s">
        <v>40</v>
      </c>
      <c r="B247" s="55">
        <v>43271.673611111109</v>
      </c>
      <c r="C247" s="55">
        <v>43274.747916666667</v>
      </c>
      <c r="D247" s="24">
        <v>43283</v>
      </c>
      <c r="E247" s="25" t="s">
        <v>16</v>
      </c>
      <c r="F247" s="25" t="s">
        <v>7</v>
      </c>
      <c r="G247" s="7">
        <v>3.5300000000016568E-2</v>
      </c>
      <c r="H247" s="23">
        <v>2.0899999999999998E-2</v>
      </c>
      <c r="I247" s="7">
        <v>0.08</v>
      </c>
      <c r="J247" s="23">
        <v>5.8079999999999998</v>
      </c>
      <c r="K247" s="41">
        <v>7.1803999999999997</v>
      </c>
      <c r="L247" s="23">
        <v>0.155</v>
      </c>
      <c r="M247" s="13">
        <v>68.666666666666515</v>
      </c>
      <c r="N247" s="40">
        <v>57.999999999998053</v>
      </c>
    </row>
    <row r="248" spans="1:14" x14ac:dyDescent="0.25">
      <c r="A248" s="23" t="s">
        <v>40</v>
      </c>
      <c r="B248" s="55">
        <v>43283.931250000001</v>
      </c>
      <c r="C248" s="55">
        <v>43298.301388888889</v>
      </c>
      <c r="D248" s="24">
        <v>43299</v>
      </c>
      <c r="E248" s="25" t="s">
        <v>16</v>
      </c>
      <c r="F248" s="25" t="s">
        <v>7</v>
      </c>
      <c r="G248" s="7">
        <v>2.6944444444444451E-3</v>
      </c>
      <c r="H248" s="23">
        <v>0.2009</v>
      </c>
      <c r="I248" s="7">
        <v>8.0000000000000002E-3</v>
      </c>
      <c r="J248" s="23">
        <v>3.4140000000000001</v>
      </c>
      <c r="K248" s="23">
        <v>4.3985000000000003</v>
      </c>
      <c r="L248" s="23">
        <v>0.11899999999999999</v>
      </c>
      <c r="M248" s="13">
        <v>35.000000000000583</v>
      </c>
      <c r="N248" s="40">
        <v>24.500000000000632</v>
      </c>
    </row>
    <row r="249" spans="1:14" x14ac:dyDescent="0.25">
      <c r="A249" s="23" t="s">
        <v>40</v>
      </c>
      <c r="B249" s="55">
        <v>43299.697222222225</v>
      </c>
      <c r="C249" s="55">
        <v>43312.693055555559</v>
      </c>
      <c r="D249" s="24">
        <v>43313</v>
      </c>
      <c r="E249" s="25" t="s">
        <v>16</v>
      </c>
      <c r="F249" s="25" t="s">
        <v>7</v>
      </c>
      <c r="G249" s="7">
        <v>5.3170940171022975E-3</v>
      </c>
      <c r="H249" s="23">
        <v>0.31080000000000002</v>
      </c>
      <c r="I249" s="23">
        <v>6.2E-2</v>
      </c>
      <c r="J249" s="23">
        <v>5.1909999999999998</v>
      </c>
      <c r="K249" s="23">
        <v>6.5719000000000003</v>
      </c>
      <c r="L249" s="23">
        <v>0.13600000000000001</v>
      </c>
      <c r="M249" s="13">
        <v>33.000000000000071</v>
      </c>
      <c r="N249" s="40">
        <v>25.333333333332025</v>
      </c>
    </row>
    <row r="250" spans="1:14" x14ac:dyDescent="0.25">
      <c r="A250" s="23" t="s">
        <v>40</v>
      </c>
      <c r="B250" s="55">
        <v>43313.931944444441</v>
      </c>
      <c r="C250" s="55">
        <v>43326.482638888891</v>
      </c>
      <c r="D250" s="24">
        <v>43327</v>
      </c>
      <c r="E250" s="25" t="s">
        <v>16</v>
      </c>
      <c r="F250" s="25" t="s">
        <v>7</v>
      </c>
      <c r="G250" s="7">
        <v>5.4666666667494528E-3</v>
      </c>
      <c r="H250" s="23">
        <v>0.68720000000000003</v>
      </c>
      <c r="I250" s="23">
        <v>8.8999999999999996E-2</v>
      </c>
      <c r="J250" s="23">
        <v>4.2080000000000002</v>
      </c>
      <c r="K250" s="23">
        <v>6.5845000000000002</v>
      </c>
      <c r="L250" s="23">
        <v>0.157</v>
      </c>
      <c r="M250" s="13">
        <v>52.333333333334231</v>
      </c>
      <c r="N250" s="40">
        <v>36.333333333334515</v>
      </c>
    </row>
    <row r="251" spans="1:14" x14ac:dyDescent="0.25">
      <c r="A251" s="23" t="s">
        <v>40</v>
      </c>
      <c r="B251" s="55">
        <v>43327.931944444441</v>
      </c>
      <c r="C251" s="55">
        <v>43332</v>
      </c>
      <c r="D251" s="24">
        <v>43340</v>
      </c>
      <c r="E251" s="25" t="s">
        <v>41</v>
      </c>
      <c r="F251" s="25" t="s">
        <v>7</v>
      </c>
      <c r="G251" s="72">
        <v>5.806430631999999E-5</v>
      </c>
      <c r="H251" s="35">
        <v>2E-3</v>
      </c>
      <c r="I251" s="23">
        <v>2.7E-2</v>
      </c>
      <c r="J251" s="7">
        <v>7.76</v>
      </c>
      <c r="K251" s="23">
        <v>7.8731999999999998</v>
      </c>
      <c r="L251" s="23">
        <v>3.5000000000000003E-2</v>
      </c>
      <c r="M251" s="44">
        <v>0.5</v>
      </c>
      <c r="N251" s="44">
        <v>0.5</v>
      </c>
    </row>
    <row r="252" spans="1:14" x14ac:dyDescent="0.25">
      <c r="A252" s="23" t="s">
        <v>40</v>
      </c>
      <c r="B252" s="55">
        <v>43349.587500000001</v>
      </c>
      <c r="C252" s="55">
        <v>43354.329861111109</v>
      </c>
      <c r="D252" s="24">
        <v>43354</v>
      </c>
      <c r="E252" s="25" t="s">
        <v>16</v>
      </c>
      <c r="F252" s="25" t="s">
        <v>7</v>
      </c>
      <c r="G252" s="7">
        <v>1.7250000000000005E-2</v>
      </c>
      <c r="H252" s="23">
        <v>3.5200000000000002E-2</v>
      </c>
      <c r="I252" s="35">
        <v>1E-3</v>
      </c>
      <c r="J252" s="23">
        <v>7.7859999999999996</v>
      </c>
      <c r="K252" s="23">
        <v>6.3773</v>
      </c>
      <c r="L252" s="7">
        <v>0.04</v>
      </c>
      <c r="M252" s="13">
        <v>21.666666666666501</v>
      </c>
      <c r="N252" s="40">
        <v>12.00000000000016</v>
      </c>
    </row>
    <row r="253" spans="1:14" x14ac:dyDescent="0.25">
      <c r="A253" s="23" t="s">
        <v>40</v>
      </c>
      <c r="B253" s="55">
        <v>43354.606944444444</v>
      </c>
      <c r="C253" s="55">
        <v>43360.85</v>
      </c>
      <c r="D253" s="24">
        <v>43369</v>
      </c>
      <c r="E253" s="25" t="s">
        <v>17</v>
      </c>
      <c r="F253" s="25" t="s">
        <v>7</v>
      </c>
      <c r="G253" s="7">
        <v>1.4094444444456865E-2</v>
      </c>
      <c r="H253" s="35">
        <v>2E-3</v>
      </c>
      <c r="I253" s="35">
        <v>1E-3</v>
      </c>
      <c r="J253" s="23">
        <v>4.1079999999999997</v>
      </c>
      <c r="K253" s="23">
        <v>4.7205000000000004</v>
      </c>
      <c r="L253" s="23">
        <v>3.5000000000000003E-2</v>
      </c>
      <c r="M253" s="13">
        <v>15.999999999998238</v>
      </c>
      <c r="N253" s="40">
        <v>10.999999999998789</v>
      </c>
    </row>
    <row r="254" spans="1:14" x14ac:dyDescent="0.25">
      <c r="A254" s="23" t="s">
        <v>40</v>
      </c>
      <c r="B254" s="55">
        <v>43365.713888888888</v>
      </c>
      <c r="C254" s="55">
        <v>43369.257638888892</v>
      </c>
      <c r="D254" s="24">
        <v>43369</v>
      </c>
      <c r="E254" s="25" t="s">
        <v>18</v>
      </c>
      <c r="F254" s="25" t="s">
        <v>7</v>
      </c>
      <c r="G254" s="7">
        <v>1.4094444444456865E-2</v>
      </c>
      <c r="H254" s="35">
        <v>2E-3</v>
      </c>
      <c r="I254" s="35">
        <v>1E-3</v>
      </c>
      <c r="J254" s="23">
        <v>4.1079999999999997</v>
      </c>
      <c r="K254" s="23">
        <v>4.7205000000000004</v>
      </c>
      <c r="L254" s="23">
        <v>3.5000000000000003E-2</v>
      </c>
      <c r="M254" s="13">
        <v>15.999999999998238</v>
      </c>
      <c r="N254" s="40">
        <v>10.999999999998789</v>
      </c>
    </row>
    <row r="255" spans="1:14" x14ac:dyDescent="0.25">
      <c r="A255" s="23" t="s">
        <v>40</v>
      </c>
      <c r="B255" s="55">
        <v>43369.593055555553</v>
      </c>
      <c r="C255" s="55">
        <v>43372.844444444447</v>
      </c>
      <c r="D255" s="24">
        <v>43384</v>
      </c>
      <c r="E255" s="25" t="s">
        <v>17</v>
      </c>
      <c r="F255" s="25" t="s">
        <v>7</v>
      </c>
      <c r="G255" s="7">
        <v>1.4792592592620189E-2</v>
      </c>
      <c r="H255" s="23">
        <v>4.9599999999999998E-2</v>
      </c>
      <c r="I255" s="35">
        <v>1E-3</v>
      </c>
      <c r="J255" s="23">
        <v>5.5510000000000002</v>
      </c>
      <c r="K255" s="23">
        <v>6.9695999999999998</v>
      </c>
      <c r="L255" s="7">
        <v>0.02</v>
      </c>
      <c r="M255" s="13">
        <v>6.9999999999999698</v>
      </c>
      <c r="N255" s="40">
        <v>3.6666666666670031</v>
      </c>
    </row>
    <row r="256" spans="1:14" x14ac:dyDescent="0.25">
      <c r="A256" s="23" t="s">
        <v>40</v>
      </c>
      <c r="B256" s="55">
        <v>43376.828472222223</v>
      </c>
      <c r="C256" s="55">
        <v>43381.820138888892</v>
      </c>
      <c r="D256" s="24">
        <v>43384</v>
      </c>
      <c r="E256" s="25" t="s">
        <v>18</v>
      </c>
      <c r="F256" s="25" t="s">
        <v>7</v>
      </c>
      <c r="G256" s="7">
        <v>1.4792592592620189E-2</v>
      </c>
      <c r="H256" s="23">
        <v>4.9599999999999998E-2</v>
      </c>
      <c r="I256" s="35">
        <v>1E-3</v>
      </c>
      <c r="J256" s="23">
        <v>5.5510000000000002</v>
      </c>
      <c r="K256" s="23">
        <v>6.9695999999999998</v>
      </c>
      <c r="L256" s="7">
        <v>0.02</v>
      </c>
      <c r="M256" s="13">
        <v>6.9999999999999698</v>
      </c>
      <c r="N256" s="40">
        <v>3.6666666666670031</v>
      </c>
    </row>
    <row r="257" spans="1:14" x14ac:dyDescent="0.25">
      <c r="A257" s="23" t="s">
        <v>40</v>
      </c>
      <c r="B257" s="55">
        <v>43384.561805555553</v>
      </c>
      <c r="C257" s="55">
        <v>43396.404166666667</v>
      </c>
      <c r="D257" s="24">
        <v>43396</v>
      </c>
      <c r="E257" s="25" t="s">
        <v>16</v>
      </c>
      <c r="F257" s="25" t="s">
        <v>7</v>
      </c>
      <c r="G257" s="7">
        <v>1.8081481481442851E-2</v>
      </c>
      <c r="H257" s="23">
        <v>2.0400000000000001E-2</v>
      </c>
      <c r="I257" s="35">
        <v>1E-3</v>
      </c>
      <c r="J257" s="23">
        <v>5.5709999999999997</v>
      </c>
      <c r="K257" s="23">
        <v>6.1265999999999998</v>
      </c>
      <c r="L257" s="23">
        <v>2.1000000000000001E-2</v>
      </c>
      <c r="M257" s="13">
        <v>17.666666666666941</v>
      </c>
      <c r="N257" s="40">
        <v>13.000000000000789</v>
      </c>
    </row>
    <row r="258" spans="1:14" x14ac:dyDescent="0.25">
      <c r="A258" s="23" t="s">
        <v>40</v>
      </c>
      <c r="B258" s="55">
        <v>43396.668055555558</v>
      </c>
      <c r="C258" s="55">
        <v>43403.092361111114</v>
      </c>
      <c r="D258" s="24">
        <v>43403</v>
      </c>
      <c r="E258" s="25" t="s">
        <v>16</v>
      </c>
      <c r="F258" s="25" t="s">
        <v>7</v>
      </c>
      <c r="G258" s="7">
        <v>8.2611111111359457E-3</v>
      </c>
      <c r="H258" s="23">
        <v>4.5999999999999999E-3</v>
      </c>
      <c r="I258" s="35">
        <v>1E-3</v>
      </c>
      <c r="J258" s="23">
        <v>4.165</v>
      </c>
      <c r="K258" s="43">
        <v>6.0928000000000004</v>
      </c>
      <c r="L258" s="23">
        <v>3.9E-2</v>
      </c>
      <c r="M258" s="13">
        <v>46.333333333333414</v>
      </c>
      <c r="N258" s="40">
        <v>31.000000000000288</v>
      </c>
    </row>
    <row r="259" spans="1:14" x14ac:dyDescent="0.25">
      <c r="A259" s="23" t="s">
        <v>40</v>
      </c>
      <c r="B259" s="55">
        <v>43403.750694444447</v>
      </c>
      <c r="C259" s="55">
        <v>43418.211111111108</v>
      </c>
      <c r="D259" s="24">
        <v>43418</v>
      </c>
      <c r="E259" s="25" t="s">
        <v>16</v>
      </c>
      <c r="F259" s="25" t="s">
        <v>7</v>
      </c>
      <c r="G259" s="7">
        <v>1.1427886710223097E-2</v>
      </c>
      <c r="H259" s="23">
        <v>8.5300000000000001E-2</v>
      </c>
      <c r="I259" s="23">
        <v>1E-3</v>
      </c>
      <c r="J259" s="23">
        <v>4.3550000000000004</v>
      </c>
      <c r="K259" s="23">
        <v>6.3442999999999996</v>
      </c>
      <c r="L259" s="23">
        <v>0.13700000000000001</v>
      </c>
      <c r="M259" s="13">
        <v>427.49999999999841</v>
      </c>
      <c r="N259" s="40">
        <v>304.49999999999864</v>
      </c>
    </row>
    <row r="260" spans="1:14" x14ac:dyDescent="0.25">
      <c r="A260" s="23" t="s">
        <v>40</v>
      </c>
      <c r="B260" s="55">
        <v>43223.431944444441</v>
      </c>
      <c r="C260" s="73">
        <v>43227.511805555558</v>
      </c>
      <c r="D260" s="24">
        <v>43227</v>
      </c>
      <c r="E260" s="25" t="s">
        <v>42</v>
      </c>
      <c r="F260" s="25" t="s">
        <v>8</v>
      </c>
      <c r="G260" s="7">
        <v>3.1249999999971027E-2</v>
      </c>
      <c r="H260" s="23">
        <v>0.2394</v>
      </c>
      <c r="I260" s="7">
        <v>1.2E-2</v>
      </c>
      <c r="J260" s="23">
        <v>7.7919999999999998</v>
      </c>
      <c r="K260" s="23">
        <v>8.2805999999999997</v>
      </c>
      <c r="L260" s="7">
        <v>0.161</v>
      </c>
      <c r="M260" s="50">
        <v>8.3333333333331563</v>
      </c>
      <c r="N260" s="26">
        <v>3.9999999999995595</v>
      </c>
    </row>
    <row r="261" spans="1:14" x14ac:dyDescent="0.25">
      <c r="A261" s="23" t="s">
        <v>40</v>
      </c>
      <c r="B261" s="55">
        <v>43262.443749999999</v>
      </c>
      <c r="C261" s="55">
        <v>43263.515277777777</v>
      </c>
      <c r="D261" s="24">
        <v>43271</v>
      </c>
      <c r="E261" s="25" t="s">
        <v>43</v>
      </c>
      <c r="F261" s="25" t="s">
        <v>8</v>
      </c>
      <c r="G261" s="7">
        <v>0.2314055555466645</v>
      </c>
      <c r="H261" s="41">
        <v>5.5E-2</v>
      </c>
      <c r="I261" s="23">
        <v>0.17699999999999999</v>
      </c>
      <c r="J261" s="23">
        <v>4.9119999999999999</v>
      </c>
      <c r="K261" s="23">
        <v>9.5664999999999996</v>
      </c>
      <c r="L261" s="7">
        <v>0.57299999999999995</v>
      </c>
      <c r="M261" s="13">
        <v>320.00000000000028</v>
      </c>
      <c r="N261" s="40">
        <v>278.00000000000045</v>
      </c>
    </row>
    <row r="262" spans="1:14" x14ac:dyDescent="0.25">
      <c r="A262" s="23" t="s">
        <v>40</v>
      </c>
      <c r="B262" s="55">
        <v>43270.118750000001</v>
      </c>
      <c r="C262" s="55">
        <v>43271.244444444441</v>
      </c>
      <c r="D262" s="24">
        <v>43271</v>
      </c>
      <c r="E262" s="25" t="s">
        <v>71</v>
      </c>
      <c r="F262" s="25" t="s">
        <v>8</v>
      </c>
      <c r="G262" s="7">
        <v>0.31150370369825098</v>
      </c>
      <c r="H262" s="41">
        <v>3.7199999999999997E-2</v>
      </c>
      <c r="I262" s="23">
        <v>0.13400000000000001</v>
      </c>
      <c r="J262" s="23">
        <v>3.8780000000000001</v>
      </c>
      <c r="K262" s="23">
        <v>7.4493</v>
      </c>
      <c r="L262" s="7">
        <v>0.37</v>
      </c>
      <c r="M262" s="13">
        <v>135.00000000000065</v>
      </c>
      <c r="N262" s="40">
        <v>104.00000000000186</v>
      </c>
    </row>
    <row r="263" spans="1:14" x14ac:dyDescent="0.25">
      <c r="A263" s="23" t="s">
        <v>40</v>
      </c>
      <c r="B263" s="55">
        <v>43274.898611111108</v>
      </c>
      <c r="C263" s="55">
        <v>43275.765277777777</v>
      </c>
      <c r="D263" s="24">
        <v>43283</v>
      </c>
      <c r="E263" s="25" t="s">
        <v>45</v>
      </c>
      <c r="F263" s="25" t="s">
        <v>8</v>
      </c>
      <c r="G263" s="7">
        <v>0.43897777777110536</v>
      </c>
      <c r="H263" s="23">
        <v>0.30890000000000001</v>
      </c>
      <c r="I263" s="7">
        <v>0.154</v>
      </c>
      <c r="J263" s="23">
        <v>0.20799999999999999</v>
      </c>
      <c r="K263" s="23">
        <v>20.905000000000001</v>
      </c>
      <c r="L263" s="23">
        <v>1.9259999999999999</v>
      </c>
      <c r="M263" s="13">
        <v>2843.9999999999973</v>
      </c>
      <c r="N263" s="40">
        <v>2493.9999999999964</v>
      </c>
    </row>
    <row r="264" spans="1:14" x14ac:dyDescent="0.25">
      <c r="A264" s="23" t="s">
        <v>40</v>
      </c>
      <c r="B264" s="55">
        <v>43361.067361111112</v>
      </c>
      <c r="C264" s="55">
        <v>43365.614583333336</v>
      </c>
      <c r="D264" s="24">
        <v>43369</v>
      </c>
      <c r="E264" s="25" t="s">
        <v>49</v>
      </c>
      <c r="F264" s="25" t="s">
        <v>8</v>
      </c>
      <c r="G264" s="7">
        <v>2.2594444444452726E-2</v>
      </c>
      <c r="H264" s="35">
        <v>2E-3</v>
      </c>
      <c r="I264" s="35">
        <v>1E-3</v>
      </c>
      <c r="J264" s="23">
        <v>3.786</v>
      </c>
      <c r="K264" s="23">
        <v>4.4379</v>
      </c>
      <c r="L264" s="23">
        <v>5.6000000000000001E-2</v>
      </c>
      <c r="M264" s="13">
        <v>48.000000000000639</v>
      </c>
      <c r="N264" s="40">
        <v>29.333333333336025</v>
      </c>
    </row>
    <row r="265" spans="1:14" x14ac:dyDescent="0.25">
      <c r="A265" s="23" t="s">
        <v>40</v>
      </c>
      <c r="B265" s="55">
        <v>43373.0625</v>
      </c>
      <c r="C265" s="55">
        <v>43376.710416666669</v>
      </c>
      <c r="D265" s="24">
        <v>43384</v>
      </c>
      <c r="E265" s="25" t="s">
        <v>50</v>
      </c>
      <c r="F265" s="25" t="s">
        <v>8</v>
      </c>
      <c r="G265" s="7">
        <v>2.4522222222222227E-2</v>
      </c>
      <c r="H265" s="23">
        <v>0.1144</v>
      </c>
      <c r="I265" s="35">
        <v>1E-3</v>
      </c>
      <c r="J265" s="23">
        <v>4.7279999999999998</v>
      </c>
      <c r="K265" s="23">
        <v>5.5328999999999997</v>
      </c>
      <c r="L265" s="7">
        <v>4.2000000000000003E-2</v>
      </c>
      <c r="M265" s="13">
        <v>11.666666666666123</v>
      </c>
      <c r="N265" s="40">
        <v>6.9999999999999698</v>
      </c>
    </row>
    <row r="266" spans="1:14" x14ac:dyDescent="0.25">
      <c r="A266" s="23" t="s">
        <v>40</v>
      </c>
      <c r="B266" s="55">
        <v>43381.872916666667</v>
      </c>
      <c r="C266" s="55">
        <v>43384.395833333336</v>
      </c>
      <c r="D266" s="24">
        <v>43384</v>
      </c>
      <c r="E266" s="25" t="s">
        <v>51</v>
      </c>
      <c r="F266" s="25" t="s">
        <v>8</v>
      </c>
      <c r="G266" s="7">
        <v>4.403915343915344E-2</v>
      </c>
      <c r="H266" s="35">
        <v>2E-3</v>
      </c>
      <c r="I266" s="23">
        <v>3.0000000000000001E-3</v>
      </c>
      <c r="J266" s="23">
        <v>5.9219999999999997</v>
      </c>
      <c r="K266" s="23">
        <v>6.3647</v>
      </c>
      <c r="L266" s="7">
        <v>0.04</v>
      </c>
      <c r="M266" s="13">
        <v>20.333333333333314</v>
      </c>
      <c r="N266" s="40">
        <v>16.333333333333755</v>
      </c>
    </row>
    <row r="267" spans="1:14" x14ac:dyDescent="0.25">
      <c r="A267" s="23" t="s">
        <v>40</v>
      </c>
      <c r="B267" s="58">
        <v>43539</v>
      </c>
      <c r="C267" s="58">
        <f>D267</f>
        <v>43543</v>
      </c>
      <c r="D267" s="24">
        <v>43543</v>
      </c>
      <c r="E267" s="25" t="s">
        <v>15</v>
      </c>
      <c r="F267" s="25" t="s">
        <v>7</v>
      </c>
      <c r="G267" s="54">
        <v>2.2645079464800003E-2</v>
      </c>
      <c r="H267" s="36">
        <v>1.47E-2</v>
      </c>
      <c r="I267" s="23">
        <v>0.17499999999999999</v>
      </c>
      <c r="J267" s="23">
        <v>2.4169999999999998</v>
      </c>
      <c r="K267" s="41">
        <v>2.3969999999999998</v>
      </c>
      <c r="L267" s="23">
        <v>0.28199999999999997</v>
      </c>
      <c r="M267" s="40">
        <v>6.0000000000008198</v>
      </c>
      <c r="N267" s="40">
        <v>5.3333333333342265</v>
      </c>
    </row>
    <row r="268" spans="1:14" x14ac:dyDescent="0.25">
      <c r="A268" s="23" t="s">
        <v>40</v>
      </c>
      <c r="B268" s="58">
        <f>C267</f>
        <v>43543</v>
      </c>
      <c r="C268" s="58">
        <f>D268</f>
        <v>43551</v>
      </c>
      <c r="D268" s="24">
        <v>43551</v>
      </c>
      <c r="E268" s="25" t="s">
        <v>15</v>
      </c>
      <c r="F268" s="25" t="s">
        <v>7</v>
      </c>
      <c r="G268" s="54">
        <v>3.8461796506367996E-2</v>
      </c>
      <c r="H268" s="36">
        <v>6.1000000000000004E-3</v>
      </c>
      <c r="I268" s="7">
        <v>0.06</v>
      </c>
      <c r="J268" s="7">
        <v>4.7729999999999997</v>
      </c>
      <c r="K268" s="23">
        <v>4.5082000000000004</v>
      </c>
      <c r="L268" s="23">
        <v>7.2999999999999995E-2</v>
      </c>
      <c r="M268" s="27">
        <v>0.5</v>
      </c>
      <c r="N268" s="27">
        <v>0.5</v>
      </c>
    </row>
    <row r="269" spans="1:14" x14ac:dyDescent="0.25">
      <c r="A269" s="23" t="s">
        <v>40</v>
      </c>
      <c r="B269" s="58">
        <f t="shared" ref="B269:B280" si="4">C268</f>
        <v>43551</v>
      </c>
      <c r="C269" s="58">
        <f t="shared" ref="C269:C280" si="5">D269</f>
        <v>43558</v>
      </c>
      <c r="D269" s="24">
        <v>43558</v>
      </c>
      <c r="E269" s="25" t="s">
        <v>15</v>
      </c>
      <c r="F269" s="25" t="s">
        <v>7</v>
      </c>
      <c r="G269" s="54">
        <v>3.07740823496E-3</v>
      </c>
      <c r="H269" s="52">
        <v>2E-3</v>
      </c>
      <c r="I269" s="7">
        <v>4.4999999999999998E-2</v>
      </c>
      <c r="J269" s="23">
        <v>4.8860000000000001</v>
      </c>
      <c r="K269" s="23">
        <v>6.1634000000000002</v>
      </c>
      <c r="L269" s="23">
        <v>4.7E-2</v>
      </c>
      <c r="M269" s="27">
        <v>0.5</v>
      </c>
      <c r="N269" s="27">
        <v>0.5</v>
      </c>
    </row>
    <row r="270" spans="1:14" x14ac:dyDescent="0.25">
      <c r="A270" s="23" t="s">
        <v>40</v>
      </c>
      <c r="B270" s="58">
        <f t="shared" si="4"/>
        <v>43558</v>
      </c>
      <c r="C270" s="58">
        <f t="shared" si="5"/>
        <v>43564</v>
      </c>
      <c r="D270" s="24">
        <v>43564</v>
      </c>
      <c r="E270" s="25" t="s">
        <v>15</v>
      </c>
      <c r="F270" s="25" t="s">
        <v>7</v>
      </c>
      <c r="G270" s="54">
        <v>7.9362293878176005E-3</v>
      </c>
      <c r="H270" s="52">
        <v>2E-3</v>
      </c>
      <c r="I270" s="7">
        <v>4.5999999999999999E-2</v>
      </c>
      <c r="J270" s="7">
        <v>5.43</v>
      </c>
      <c r="K270" s="23">
        <v>4.0664999999999996</v>
      </c>
      <c r="L270" s="23">
        <v>5.1999999999999998E-2</v>
      </c>
      <c r="M270" s="27">
        <v>0.5</v>
      </c>
      <c r="N270" s="27">
        <v>0.5</v>
      </c>
    </row>
    <row r="271" spans="1:14" x14ac:dyDescent="0.25">
      <c r="A271" s="23" t="s">
        <v>40</v>
      </c>
      <c r="B271" s="58">
        <f t="shared" si="4"/>
        <v>43564</v>
      </c>
      <c r="C271" s="58">
        <f t="shared" si="5"/>
        <v>43578</v>
      </c>
      <c r="D271" s="24">
        <v>43578</v>
      </c>
      <c r="E271" s="25" t="s">
        <v>15</v>
      </c>
      <c r="F271" s="25" t="s">
        <v>7</v>
      </c>
      <c r="G271" s="54">
        <v>8.1940349078783985E-3</v>
      </c>
      <c r="H271" s="36">
        <v>3.3300000000000003E-2</v>
      </c>
      <c r="I271" s="7">
        <v>0.03</v>
      </c>
      <c r="J271" s="7">
        <v>5.7</v>
      </c>
      <c r="K271" s="23">
        <v>6.5917000000000003</v>
      </c>
      <c r="L271" s="23">
        <v>4.3999999999999997E-2</v>
      </c>
      <c r="M271" s="27">
        <v>0.5</v>
      </c>
      <c r="N271" s="27">
        <v>0.5</v>
      </c>
    </row>
    <row r="272" spans="1:14" x14ac:dyDescent="0.25">
      <c r="A272" s="23" t="s">
        <v>40</v>
      </c>
      <c r="B272" s="58">
        <f t="shared" si="4"/>
        <v>43578</v>
      </c>
      <c r="C272" s="58">
        <f t="shared" si="5"/>
        <v>43592</v>
      </c>
      <c r="D272" s="24">
        <v>43592</v>
      </c>
      <c r="E272" s="25" t="s">
        <v>15</v>
      </c>
      <c r="F272" s="25" t="s">
        <v>7</v>
      </c>
      <c r="G272" s="54">
        <v>0</v>
      </c>
      <c r="H272" s="52">
        <v>2E-3</v>
      </c>
      <c r="I272" s="23">
        <v>3.1E-2</v>
      </c>
      <c r="J272" s="23">
        <v>5.7469999999999999</v>
      </c>
      <c r="K272" s="23">
        <v>6.6365999999999996</v>
      </c>
      <c r="L272" s="23">
        <v>3.7999999999999999E-2</v>
      </c>
      <c r="M272" s="40">
        <v>1.6666666666672234</v>
      </c>
      <c r="N272" s="26">
        <v>1.0000000000006302</v>
      </c>
    </row>
    <row r="273" spans="1:14" x14ac:dyDescent="0.25">
      <c r="A273" s="23" t="s">
        <v>40</v>
      </c>
      <c r="B273" s="58">
        <f t="shared" si="4"/>
        <v>43592</v>
      </c>
      <c r="C273" s="58">
        <f t="shared" si="5"/>
        <v>43607</v>
      </c>
      <c r="D273" s="24">
        <v>43607</v>
      </c>
      <c r="E273" s="25" t="s">
        <v>15</v>
      </c>
      <c r="F273" s="25" t="s">
        <v>7</v>
      </c>
      <c r="G273" s="54">
        <v>2.369023697856E-2</v>
      </c>
      <c r="H273" s="36">
        <v>5.8500000000000003E-2</v>
      </c>
      <c r="I273" s="23">
        <v>5.8000000000000003E-2</v>
      </c>
      <c r="J273" s="23">
        <v>8.5259999999999998</v>
      </c>
      <c r="K273" s="23">
        <v>9.4677000000000007</v>
      </c>
      <c r="L273" s="7">
        <v>0.08</v>
      </c>
      <c r="M273" s="40">
        <v>7.666666666666563</v>
      </c>
      <c r="N273" s="40">
        <v>6.9999999999999698</v>
      </c>
    </row>
    <row r="274" spans="1:14" x14ac:dyDescent="0.25">
      <c r="A274" s="23" t="s">
        <v>40</v>
      </c>
      <c r="B274" s="58">
        <f t="shared" si="4"/>
        <v>43607</v>
      </c>
      <c r="C274" s="58">
        <f t="shared" si="5"/>
        <v>43620</v>
      </c>
      <c r="D274" s="24">
        <v>43620</v>
      </c>
      <c r="E274" s="25" t="s">
        <v>15</v>
      </c>
      <c r="F274" s="25" t="s">
        <v>7</v>
      </c>
      <c r="G274" s="54">
        <v>3.2516011539200002E-3</v>
      </c>
      <c r="H274" s="52">
        <v>2E-3</v>
      </c>
      <c r="I274" s="23">
        <v>4.4999999999999998E-2</v>
      </c>
      <c r="J274" s="23">
        <v>10.340999999999999</v>
      </c>
      <c r="K274" s="23">
        <v>12.058</v>
      </c>
      <c r="L274" s="23">
        <v>4.8000000000000001E-2</v>
      </c>
      <c r="M274" s="40">
        <v>2.666666666666373</v>
      </c>
      <c r="N274" s="26">
        <v>1.3333333333331865</v>
      </c>
    </row>
    <row r="275" spans="1:14" x14ac:dyDescent="0.25">
      <c r="A275" s="23" t="s">
        <v>40</v>
      </c>
      <c r="B275" s="58">
        <f t="shared" si="4"/>
        <v>43620</v>
      </c>
      <c r="C275" s="58">
        <f t="shared" si="5"/>
        <v>43634</v>
      </c>
      <c r="D275" s="24">
        <v>43634</v>
      </c>
      <c r="E275" s="25" t="s">
        <v>15</v>
      </c>
      <c r="F275" s="25" t="s">
        <v>7</v>
      </c>
      <c r="G275" s="54">
        <v>0</v>
      </c>
      <c r="H275" s="52">
        <v>2E-3</v>
      </c>
      <c r="I275" s="23">
        <v>1.7999999999999999E-2</v>
      </c>
      <c r="J275" s="23">
        <v>9.952</v>
      </c>
      <c r="K275" s="23">
        <v>11.805</v>
      </c>
      <c r="L275" s="7">
        <v>0.06</v>
      </c>
      <c r="M275" s="27">
        <v>0.5</v>
      </c>
      <c r="N275" s="27">
        <v>0.5</v>
      </c>
    </row>
    <row r="276" spans="1:14" x14ac:dyDescent="0.25">
      <c r="A276" s="23" t="s">
        <v>40</v>
      </c>
      <c r="B276" s="58">
        <f t="shared" si="4"/>
        <v>43634</v>
      </c>
      <c r="C276" s="58">
        <f t="shared" si="5"/>
        <v>43648</v>
      </c>
      <c r="D276" s="24">
        <v>43648</v>
      </c>
      <c r="E276" s="25" t="s">
        <v>15</v>
      </c>
      <c r="F276" s="25" t="s">
        <v>7</v>
      </c>
      <c r="G276" s="54">
        <v>5.1647721092727018E-3</v>
      </c>
      <c r="H276" s="52">
        <v>2E-3</v>
      </c>
      <c r="I276" s="23">
        <v>4.9000000000000002E-2</v>
      </c>
      <c r="J276" s="23">
        <v>10.316000000000001</v>
      </c>
      <c r="K276" s="23">
        <v>11.888</v>
      </c>
      <c r="L276" s="23">
        <v>5.2999999999999999E-2</v>
      </c>
      <c r="M276" s="40">
        <v>1.9999999999997797</v>
      </c>
      <c r="N276" s="27">
        <v>0.5</v>
      </c>
    </row>
    <row r="277" spans="1:14" x14ac:dyDescent="0.25">
      <c r="A277" s="23" t="s">
        <v>40</v>
      </c>
      <c r="B277" s="58">
        <f t="shared" si="4"/>
        <v>43648</v>
      </c>
      <c r="C277" s="58">
        <f t="shared" si="5"/>
        <v>43662</v>
      </c>
      <c r="D277" s="24">
        <v>43662</v>
      </c>
      <c r="E277" s="25" t="s">
        <v>15</v>
      </c>
      <c r="F277" s="25" t="s">
        <v>7</v>
      </c>
      <c r="G277" s="54">
        <v>0</v>
      </c>
      <c r="H277" s="52">
        <v>2E-3</v>
      </c>
      <c r="I277" s="23">
        <v>4.9000000000000002E-2</v>
      </c>
      <c r="J277" s="23">
        <v>13.823</v>
      </c>
      <c r="K277" s="23">
        <v>12.416</v>
      </c>
      <c r="L277" s="23">
        <v>5.3999999999999999E-2</v>
      </c>
      <c r="M277" s="27">
        <v>0.5</v>
      </c>
      <c r="N277" s="27">
        <v>0.5</v>
      </c>
    </row>
    <row r="278" spans="1:14" x14ac:dyDescent="0.25">
      <c r="A278" s="23" t="s">
        <v>40</v>
      </c>
      <c r="B278" s="58">
        <f t="shared" si="4"/>
        <v>43662</v>
      </c>
      <c r="C278" s="58">
        <f t="shared" si="5"/>
        <v>43676</v>
      </c>
      <c r="D278" s="24">
        <v>43676</v>
      </c>
      <c r="E278" s="25" t="s">
        <v>15</v>
      </c>
      <c r="F278" s="25" t="s">
        <v>7</v>
      </c>
      <c r="G278" s="54">
        <v>0</v>
      </c>
      <c r="H278" s="23">
        <v>2.2499999999999999E-2</v>
      </c>
      <c r="I278" s="23">
        <v>3.1E-2</v>
      </c>
      <c r="J278" s="23">
        <v>10.067</v>
      </c>
      <c r="K278" s="23">
        <v>10.801</v>
      </c>
      <c r="L278" s="23">
        <v>7.8E-2</v>
      </c>
      <c r="M278" s="40">
        <v>30.666666666666252</v>
      </c>
      <c r="N278" s="40">
        <v>23.999999999998838</v>
      </c>
    </row>
    <row r="279" spans="1:14" x14ac:dyDescent="0.25">
      <c r="A279" s="23" t="s">
        <v>40</v>
      </c>
      <c r="B279" s="58">
        <v>44492</v>
      </c>
      <c r="C279" s="58">
        <f t="shared" si="5"/>
        <v>43775</v>
      </c>
      <c r="D279" s="24">
        <v>43775</v>
      </c>
      <c r="E279" s="25" t="s">
        <v>15</v>
      </c>
      <c r="F279" s="25" t="s">
        <v>7</v>
      </c>
      <c r="G279" s="54">
        <v>3.118092733112298E-2</v>
      </c>
      <c r="H279" s="52">
        <v>2E-3</v>
      </c>
      <c r="I279" s="23">
        <v>2E-3</v>
      </c>
      <c r="J279" s="23">
        <v>7.9589999999999996</v>
      </c>
      <c r="K279" s="23">
        <v>11.34</v>
      </c>
      <c r="L279" s="23">
        <v>2.5000000000000001E-2</v>
      </c>
      <c r="M279" s="40">
        <v>11.999999999998678</v>
      </c>
      <c r="N279" s="40">
        <v>9.3333333333323054</v>
      </c>
    </row>
    <row r="280" spans="1:14" x14ac:dyDescent="0.25">
      <c r="A280" s="23" t="s">
        <v>40</v>
      </c>
      <c r="B280" s="58">
        <f t="shared" si="4"/>
        <v>43775</v>
      </c>
      <c r="C280" s="58">
        <f t="shared" si="5"/>
        <v>43782</v>
      </c>
      <c r="D280" s="24">
        <v>43782</v>
      </c>
      <c r="E280" s="25" t="s">
        <v>15</v>
      </c>
      <c r="F280" s="25" t="s">
        <v>7</v>
      </c>
      <c r="G280" s="54">
        <v>2.9169254600082784E-2</v>
      </c>
      <c r="H280" s="52">
        <v>2E-3</v>
      </c>
      <c r="I280" s="23">
        <v>4.0000000000000001E-3</v>
      </c>
      <c r="J280" s="23">
        <v>8.7620000000000005</v>
      </c>
      <c r="K280" s="23">
        <v>11.302</v>
      </c>
      <c r="L280" s="23">
        <v>9.9000000000000005E-2</v>
      </c>
      <c r="M280" s="40">
        <v>1.3333333333331865</v>
      </c>
      <c r="N280" s="26">
        <v>1.3333333333331865</v>
      </c>
    </row>
    <row r="281" spans="1:14" x14ac:dyDescent="0.25">
      <c r="A281" s="23" t="s">
        <v>73</v>
      </c>
      <c r="B281" s="55">
        <v>42078</v>
      </c>
      <c r="C281" s="55">
        <v>42083</v>
      </c>
      <c r="D281" s="24">
        <v>42083</v>
      </c>
      <c r="E281" s="25" t="s">
        <v>15</v>
      </c>
      <c r="F281" s="25" t="s">
        <v>7</v>
      </c>
      <c r="G281" s="7">
        <v>5.0000000000000001E-3</v>
      </c>
      <c r="H281" s="35">
        <v>2E-3</v>
      </c>
      <c r="I281" s="23">
        <v>2.1999999999999999E-2</v>
      </c>
      <c r="J281" s="23">
        <v>13.143000000000001</v>
      </c>
      <c r="K281" s="23">
        <v>9.9</v>
      </c>
      <c r="L281" s="23">
        <v>8.0000000000000002E-3</v>
      </c>
      <c r="M281" s="35">
        <v>0.5</v>
      </c>
      <c r="N281" s="35">
        <v>0.5</v>
      </c>
    </row>
    <row r="282" spans="1:14" x14ac:dyDescent="0.25">
      <c r="A282" s="23" t="s">
        <v>73</v>
      </c>
      <c r="B282" s="55">
        <v>42083</v>
      </c>
      <c r="C282" s="55">
        <v>42090</v>
      </c>
      <c r="D282" s="24">
        <v>42090</v>
      </c>
      <c r="E282" s="25" t="s">
        <v>15</v>
      </c>
      <c r="F282" s="25" t="s">
        <v>7</v>
      </c>
      <c r="G282" s="7">
        <v>6.0000000000000001E-3</v>
      </c>
      <c r="H282" s="35">
        <v>2E-3</v>
      </c>
      <c r="I282" s="23">
        <v>2.1000000000000001E-2</v>
      </c>
      <c r="J282" s="23">
        <v>12.898</v>
      </c>
      <c r="K282" s="23">
        <v>10.5</v>
      </c>
      <c r="L282" s="23">
        <v>8.9999999999999993E-3</v>
      </c>
      <c r="M282" s="35">
        <v>0.5</v>
      </c>
      <c r="N282" s="35">
        <v>0.5</v>
      </c>
    </row>
    <row r="283" spans="1:14" x14ac:dyDescent="0.25">
      <c r="A283" s="23" t="s">
        <v>73</v>
      </c>
      <c r="B283" s="55">
        <v>42090</v>
      </c>
      <c r="C283" s="55">
        <v>42097</v>
      </c>
      <c r="D283" s="24">
        <v>42097</v>
      </c>
      <c r="E283" s="25" t="s">
        <v>15</v>
      </c>
      <c r="F283" s="25" t="s">
        <v>7</v>
      </c>
      <c r="G283" s="7">
        <v>1.0999999999999999E-2</v>
      </c>
      <c r="H283" s="35">
        <v>2E-3</v>
      </c>
      <c r="I283" s="37">
        <v>0.01</v>
      </c>
      <c r="J283" s="23">
        <v>13.335000000000001</v>
      </c>
      <c r="K283" s="23">
        <v>12.1</v>
      </c>
      <c r="L283" s="23">
        <v>1.0999999999999999E-2</v>
      </c>
      <c r="M283" s="35">
        <v>0.5</v>
      </c>
      <c r="N283" s="35">
        <v>0.5</v>
      </c>
    </row>
    <row r="284" spans="1:14" x14ac:dyDescent="0.25">
      <c r="A284" s="23" t="s">
        <v>73</v>
      </c>
      <c r="B284" s="55">
        <v>42105</v>
      </c>
      <c r="C284" s="55">
        <v>42111</v>
      </c>
      <c r="D284" s="24">
        <v>42111</v>
      </c>
      <c r="E284" s="25" t="s">
        <v>15</v>
      </c>
      <c r="F284" s="25" t="s">
        <v>7</v>
      </c>
      <c r="G284" s="7">
        <v>1.0999999999999999E-2</v>
      </c>
      <c r="H284" s="35">
        <v>2E-3</v>
      </c>
      <c r="I284" s="35">
        <v>1E-3</v>
      </c>
      <c r="J284" s="23">
        <v>14.0671</v>
      </c>
      <c r="K284" s="23">
        <v>12.9</v>
      </c>
      <c r="L284" s="23">
        <v>8.9999999999999993E-3</v>
      </c>
      <c r="M284" s="26">
        <v>1.3671875000002831</v>
      </c>
      <c r="N284" s="35">
        <v>0.5</v>
      </c>
    </row>
    <row r="285" spans="1:14" x14ac:dyDescent="0.25">
      <c r="A285" s="23" t="s">
        <v>73</v>
      </c>
      <c r="B285" s="55">
        <v>42119</v>
      </c>
      <c r="C285" s="55">
        <v>42125</v>
      </c>
      <c r="D285" s="24">
        <v>42125</v>
      </c>
      <c r="E285" s="25" t="s">
        <v>15</v>
      </c>
      <c r="F285" s="25" t="s">
        <v>7</v>
      </c>
      <c r="G285" s="7">
        <v>4.2999999999999997E-2</v>
      </c>
      <c r="H285" s="23">
        <v>2.6499999999999999E-2</v>
      </c>
      <c r="I285" s="7">
        <v>1.0999999999999999E-2</v>
      </c>
      <c r="J285" s="23">
        <v>14.707100000000001</v>
      </c>
      <c r="K285" s="13">
        <v>14</v>
      </c>
      <c r="L285" s="35">
        <v>1.5E-3</v>
      </c>
      <c r="M285" s="35">
        <v>0.5</v>
      </c>
      <c r="N285" s="35">
        <v>0.5</v>
      </c>
    </row>
    <row r="286" spans="1:14" x14ac:dyDescent="0.25">
      <c r="A286" s="23" t="s">
        <v>73</v>
      </c>
      <c r="B286" s="55">
        <v>42125</v>
      </c>
      <c r="C286" s="55">
        <v>42133</v>
      </c>
      <c r="D286" s="24">
        <v>42133</v>
      </c>
      <c r="E286" s="25" t="s">
        <v>15</v>
      </c>
      <c r="F286" s="25" t="s">
        <v>7</v>
      </c>
      <c r="G286" s="7">
        <v>5.8999999999999997E-2</v>
      </c>
      <c r="H286" s="23">
        <v>2.3400000000000001E-2</v>
      </c>
      <c r="I286" s="35">
        <v>1E-3</v>
      </c>
      <c r="J286" s="23">
        <v>15.4877</v>
      </c>
      <c r="K286" s="13">
        <v>14.7</v>
      </c>
      <c r="L286" s="35">
        <v>1.5E-3</v>
      </c>
      <c r="M286" s="35">
        <v>0.5</v>
      </c>
      <c r="N286" s="35">
        <v>0.5</v>
      </c>
    </row>
    <row r="287" spans="1:14" x14ac:dyDescent="0.25">
      <c r="A287" s="23" t="s">
        <v>73</v>
      </c>
      <c r="B287" s="55">
        <v>42133</v>
      </c>
      <c r="C287" s="55">
        <v>42136</v>
      </c>
      <c r="D287" s="24">
        <v>42136</v>
      </c>
      <c r="E287" s="25" t="s">
        <v>15</v>
      </c>
      <c r="F287" s="25" t="s">
        <v>7</v>
      </c>
      <c r="G287" s="7">
        <v>1.9E-2</v>
      </c>
      <c r="H287" s="23">
        <v>5.8700000000000002E-2</v>
      </c>
      <c r="I287" s="35">
        <v>1E-3</v>
      </c>
      <c r="J287" s="23">
        <v>15.4072</v>
      </c>
      <c r="K287" s="13">
        <v>16.5</v>
      </c>
      <c r="L287" s="36">
        <v>8.0000000000000002E-3</v>
      </c>
      <c r="M287" s="35">
        <v>0.5</v>
      </c>
      <c r="N287" s="35">
        <v>0.5</v>
      </c>
    </row>
    <row r="288" spans="1:14" x14ac:dyDescent="0.25">
      <c r="A288" s="23" t="s">
        <v>73</v>
      </c>
      <c r="B288" s="55">
        <v>42136</v>
      </c>
      <c r="C288" s="55">
        <v>42143</v>
      </c>
      <c r="D288" s="24">
        <v>42143</v>
      </c>
      <c r="E288" s="25" t="s">
        <v>15</v>
      </c>
      <c r="F288" s="25" t="s">
        <v>7</v>
      </c>
      <c r="G288" s="7">
        <v>6.6000000000000003E-2</v>
      </c>
      <c r="H288" s="23">
        <v>2.2499999999999999E-2</v>
      </c>
      <c r="I288" s="23">
        <v>1.7999999999999999E-2</v>
      </c>
      <c r="J288" s="23">
        <v>15.7056</v>
      </c>
      <c r="K288" s="13">
        <v>14.7</v>
      </c>
      <c r="L288" s="35">
        <v>1.5E-3</v>
      </c>
      <c r="M288" s="35">
        <v>0.5</v>
      </c>
      <c r="N288" s="35">
        <v>0.5</v>
      </c>
    </row>
    <row r="289" spans="1:14" x14ac:dyDescent="0.25">
      <c r="A289" s="23" t="s">
        <v>73</v>
      </c>
      <c r="B289" s="55">
        <v>42143</v>
      </c>
      <c r="C289" s="55">
        <v>42150</v>
      </c>
      <c r="D289" s="24">
        <v>42150</v>
      </c>
      <c r="E289" s="25" t="s">
        <v>15</v>
      </c>
      <c r="F289" s="25" t="s">
        <v>7</v>
      </c>
      <c r="G289" s="7">
        <v>3.5000000000000003E-2</v>
      </c>
      <c r="H289" s="35">
        <v>2E-3</v>
      </c>
      <c r="I289" s="7">
        <v>7.0000000000000001E-3</v>
      </c>
      <c r="J289" s="23">
        <v>16.8203</v>
      </c>
      <c r="K289" s="13">
        <v>14.9</v>
      </c>
      <c r="L289" s="35">
        <v>1.5E-3</v>
      </c>
      <c r="M289" s="35">
        <v>0.5</v>
      </c>
      <c r="N289" s="35">
        <v>0.5</v>
      </c>
    </row>
    <row r="290" spans="1:14" x14ac:dyDescent="0.25">
      <c r="A290" s="23" t="s">
        <v>73</v>
      </c>
      <c r="B290" s="55">
        <v>42150</v>
      </c>
      <c r="C290" s="55">
        <v>42157</v>
      </c>
      <c r="D290" s="24">
        <v>42157</v>
      </c>
      <c r="E290" s="25" t="s">
        <v>15</v>
      </c>
      <c r="F290" s="25" t="s">
        <v>7</v>
      </c>
      <c r="G290" s="7">
        <v>3.6999999999999998E-2</v>
      </c>
      <c r="H290" s="35">
        <v>2E-3</v>
      </c>
      <c r="I290" s="37">
        <v>7.0000000000000001E-3</v>
      </c>
      <c r="J290" s="23">
        <v>15.826599999999999</v>
      </c>
      <c r="K290" s="13">
        <v>15.2</v>
      </c>
      <c r="L290" s="36">
        <v>7.0000000000000001E-3</v>
      </c>
      <c r="M290" s="40">
        <v>1.0723860589823058</v>
      </c>
      <c r="N290" s="35">
        <v>0.5</v>
      </c>
    </row>
    <row r="291" spans="1:14" x14ac:dyDescent="0.25">
      <c r="A291" s="23" t="s">
        <v>73</v>
      </c>
      <c r="B291" s="55">
        <v>42164</v>
      </c>
      <c r="C291" s="55">
        <v>42171</v>
      </c>
      <c r="D291" s="24">
        <v>42171</v>
      </c>
      <c r="E291" s="25" t="s">
        <v>15</v>
      </c>
      <c r="F291" s="25" t="s">
        <v>7</v>
      </c>
      <c r="G291" s="7">
        <v>1.9E-2</v>
      </c>
      <c r="H291" s="35">
        <v>2E-3</v>
      </c>
      <c r="I291" s="23">
        <v>1.4E-2</v>
      </c>
      <c r="J291" s="23">
        <v>16.965699999999998</v>
      </c>
      <c r="K291" s="13">
        <v>15.7</v>
      </c>
      <c r="L291" s="35">
        <v>1.5E-3</v>
      </c>
      <c r="M291" s="40">
        <v>18.333333333333535</v>
      </c>
      <c r="N291" s="35">
        <v>0.5</v>
      </c>
    </row>
    <row r="292" spans="1:14" x14ac:dyDescent="0.25">
      <c r="A292" s="23" t="s">
        <v>73</v>
      </c>
      <c r="B292" s="55">
        <v>42171.03125</v>
      </c>
      <c r="C292" s="55">
        <v>42175.386111111111</v>
      </c>
      <c r="D292" s="24">
        <v>42177</v>
      </c>
      <c r="E292" s="25" t="s">
        <v>16</v>
      </c>
      <c r="F292" s="25" t="s">
        <v>7</v>
      </c>
      <c r="G292" s="7">
        <v>1.3999999999999999E-2</v>
      </c>
      <c r="H292" s="23">
        <v>0.30059999999999998</v>
      </c>
      <c r="I292" s="35">
        <v>1E-3</v>
      </c>
      <c r="J292" s="36">
        <v>18.106000000000002</v>
      </c>
      <c r="K292" s="13">
        <v>15.7</v>
      </c>
      <c r="L292" s="23">
        <v>1.9E-2</v>
      </c>
      <c r="M292" s="74"/>
      <c r="N292" s="74"/>
    </row>
    <row r="293" spans="1:14" x14ac:dyDescent="0.25">
      <c r="A293" s="23" t="s">
        <v>73</v>
      </c>
      <c r="B293" s="55">
        <v>42177</v>
      </c>
      <c r="C293" s="55">
        <v>42185</v>
      </c>
      <c r="D293" s="24">
        <v>42185</v>
      </c>
      <c r="E293" s="25" t="s">
        <v>15</v>
      </c>
      <c r="F293" s="25" t="s">
        <v>7</v>
      </c>
      <c r="G293" s="7">
        <v>7.6999999999999999E-2</v>
      </c>
      <c r="H293" s="35">
        <v>2E-3</v>
      </c>
      <c r="I293" s="23">
        <v>1.4999999999999999E-2</v>
      </c>
      <c r="J293" s="23">
        <v>15.518800000000001</v>
      </c>
      <c r="K293" s="13">
        <v>15.4</v>
      </c>
      <c r="L293" s="35">
        <v>1.5E-3</v>
      </c>
      <c r="M293" s="40">
        <v>4.6666666666661527</v>
      </c>
      <c r="N293" s="40">
        <v>1.6666666666672234</v>
      </c>
    </row>
    <row r="294" spans="1:14" x14ac:dyDescent="0.25">
      <c r="A294" s="23" t="s">
        <v>73</v>
      </c>
      <c r="B294" s="55">
        <v>42185</v>
      </c>
      <c r="C294" s="55">
        <v>42192</v>
      </c>
      <c r="D294" s="24">
        <v>42192</v>
      </c>
      <c r="E294" s="25" t="s">
        <v>15</v>
      </c>
      <c r="F294" s="25" t="s">
        <v>7</v>
      </c>
      <c r="G294" s="7">
        <v>2.8000000000000001E-2</v>
      </c>
      <c r="H294" s="35">
        <v>2E-3</v>
      </c>
      <c r="I294" s="23">
        <v>1.2999999999999999E-2</v>
      </c>
      <c r="J294" s="23">
        <v>17.041399999999999</v>
      </c>
      <c r="K294" s="13">
        <v>15.5</v>
      </c>
      <c r="L294" s="35">
        <v>1.5E-3</v>
      </c>
      <c r="M294" s="40">
        <v>3.6666666666670031</v>
      </c>
      <c r="N294" s="35">
        <v>0.5</v>
      </c>
    </row>
    <row r="295" spans="1:14" x14ac:dyDescent="0.25">
      <c r="A295" s="23" t="s">
        <v>73</v>
      </c>
      <c r="B295" s="55">
        <v>42192</v>
      </c>
      <c r="C295" s="55">
        <v>42199</v>
      </c>
      <c r="D295" s="24">
        <v>42199</v>
      </c>
      <c r="E295" s="25" t="s">
        <v>15</v>
      </c>
      <c r="F295" s="25" t="s">
        <v>7</v>
      </c>
      <c r="G295" s="7">
        <v>0.02</v>
      </c>
      <c r="H295" s="35">
        <v>2E-3</v>
      </c>
      <c r="I295" s="23">
        <v>1.6E-2</v>
      </c>
      <c r="J295" s="23">
        <v>17.2058</v>
      </c>
      <c r="K295" s="13">
        <v>17.3</v>
      </c>
      <c r="L295" s="35">
        <v>1.5E-3</v>
      </c>
      <c r="M295" s="40">
        <v>1.0000000000006302</v>
      </c>
      <c r="N295" s="40">
        <v>1.0000000000006302</v>
      </c>
    </row>
    <row r="296" spans="1:14" x14ac:dyDescent="0.25">
      <c r="A296" s="23" t="s">
        <v>73</v>
      </c>
      <c r="B296" s="55">
        <v>42199</v>
      </c>
      <c r="C296" s="55">
        <v>42206</v>
      </c>
      <c r="D296" s="24">
        <v>42206</v>
      </c>
      <c r="E296" s="25" t="s">
        <v>15</v>
      </c>
      <c r="F296" s="25" t="s">
        <v>7</v>
      </c>
      <c r="G296" s="7">
        <v>8.0000000000000002E-3</v>
      </c>
      <c r="H296" s="35">
        <v>2E-3</v>
      </c>
      <c r="I296" s="23">
        <v>1.7000000000000001E-2</v>
      </c>
      <c r="J296" s="23">
        <v>17.251200000000001</v>
      </c>
      <c r="K296" s="13">
        <v>16.5</v>
      </c>
      <c r="L296" s="23">
        <v>1.4E-2</v>
      </c>
      <c r="M296" s="35">
        <v>0.5</v>
      </c>
      <c r="N296" s="35">
        <v>0.5</v>
      </c>
    </row>
    <row r="297" spans="1:14" x14ac:dyDescent="0.25">
      <c r="A297" s="23" t="s">
        <v>73</v>
      </c>
      <c r="B297" s="55">
        <v>42206</v>
      </c>
      <c r="C297" s="55">
        <v>42213</v>
      </c>
      <c r="D297" s="24">
        <v>42213</v>
      </c>
      <c r="E297" s="25" t="s">
        <v>15</v>
      </c>
      <c r="F297" s="25" t="s">
        <v>7</v>
      </c>
      <c r="G297" s="7">
        <v>4.0000000000000001E-3</v>
      </c>
      <c r="H297" s="35">
        <v>2E-3</v>
      </c>
      <c r="I297" s="23">
        <v>2.1999999999999999E-2</v>
      </c>
      <c r="J297" s="23">
        <v>14.462300000000001</v>
      </c>
      <c r="K297" s="13">
        <v>15.2</v>
      </c>
      <c r="L297" s="23">
        <v>8.0000000000000002E-3</v>
      </c>
      <c r="M297" s="35">
        <v>0.5</v>
      </c>
      <c r="N297" s="35">
        <v>0.5</v>
      </c>
    </row>
    <row r="298" spans="1:14" x14ac:dyDescent="0.25">
      <c r="A298" s="23" t="s">
        <v>73</v>
      </c>
      <c r="B298" s="55">
        <v>42213</v>
      </c>
      <c r="C298" s="55">
        <v>42220</v>
      </c>
      <c r="D298" s="24">
        <v>42220</v>
      </c>
      <c r="E298" s="25" t="s">
        <v>15</v>
      </c>
      <c r="F298" s="25" t="s">
        <v>7</v>
      </c>
      <c r="G298" s="7">
        <v>1E-3</v>
      </c>
      <c r="H298" s="35">
        <v>2E-3</v>
      </c>
      <c r="I298" s="23">
        <v>0.02</v>
      </c>
      <c r="J298" s="41">
        <v>16.641500000000001</v>
      </c>
      <c r="K298" s="23">
        <v>13.7</v>
      </c>
      <c r="L298" s="35">
        <v>1.5E-3</v>
      </c>
      <c r="M298" s="35">
        <v>0.5</v>
      </c>
      <c r="N298" s="35">
        <v>0.5</v>
      </c>
    </row>
    <row r="299" spans="1:14" x14ac:dyDescent="0.25">
      <c r="A299" s="23" t="s">
        <v>73</v>
      </c>
      <c r="B299" s="55">
        <v>42234</v>
      </c>
      <c r="C299" s="55">
        <v>42241</v>
      </c>
      <c r="D299" s="24">
        <v>42241</v>
      </c>
      <c r="E299" s="25" t="s">
        <v>15</v>
      </c>
      <c r="F299" s="25" t="s">
        <v>7</v>
      </c>
      <c r="G299" s="7">
        <v>1.2E-2</v>
      </c>
      <c r="H299" s="23">
        <v>1.1299999999999999E-2</v>
      </c>
      <c r="I299" s="23">
        <v>2.7E-2</v>
      </c>
      <c r="J299" s="41">
        <v>12.923500000000001</v>
      </c>
      <c r="K299" s="23">
        <v>12.4</v>
      </c>
      <c r="L299" s="23">
        <v>1.7999999999999999E-2</v>
      </c>
      <c r="M299" s="40">
        <v>15.000000000000568</v>
      </c>
      <c r="N299" s="40">
        <v>14.000000000001419</v>
      </c>
    </row>
    <row r="300" spans="1:14" x14ac:dyDescent="0.25">
      <c r="A300" s="23" t="s">
        <v>73</v>
      </c>
      <c r="B300" s="55">
        <v>42241.628472222219</v>
      </c>
      <c r="C300" s="55">
        <v>42243.448611111111</v>
      </c>
      <c r="D300" s="24">
        <v>42248</v>
      </c>
      <c r="E300" s="25" t="s">
        <v>17</v>
      </c>
      <c r="F300" s="25" t="s">
        <v>7</v>
      </c>
      <c r="G300" s="7">
        <v>4.8333333333333336E-3</v>
      </c>
      <c r="H300" s="23">
        <v>5.0900000000000001E-2</v>
      </c>
      <c r="I300" s="7">
        <v>2E-3</v>
      </c>
      <c r="J300" s="41">
        <v>11.794600000000001</v>
      </c>
      <c r="K300" s="23">
        <v>11.5</v>
      </c>
      <c r="L300" s="7">
        <v>1.2E-2</v>
      </c>
      <c r="M300" s="23">
        <v>4.750000000000032</v>
      </c>
      <c r="N300" s="40">
        <v>3.9999999999995595</v>
      </c>
    </row>
    <row r="301" spans="1:14" x14ac:dyDescent="0.25">
      <c r="A301" s="23" t="s">
        <v>73</v>
      </c>
      <c r="B301" s="55">
        <v>42247.845138888886</v>
      </c>
      <c r="C301" s="55">
        <v>42248.588194444441</v>
      </c>
      <c r="D301" s="24">
        <v>42248</v>
      </c>
      <c r="E301" s="25" t="s">
        <v>18</v>
      </c>
      <c r="F301" s="25" t="s">
        <v>7</v>
      </c>
      <c r="G301" s="7">
        <v>4.8333333333333336E-3</v>
      </c>
      <c r="H301" s="23">
        <v>5.0900000000000001E-2</v>
      </c>
      <c r="I301" s="7">
        <v>2E-3</v>
      </c>
      <c r="J301" s="41">
        <v>11.794600000000001</v>
      </c>
      <c r="K301" s="23">
        <v>11.5</v>
      </c>
      <c r="L301" s="7">
        <v>1.2E-2</v>
      </c>
      <c r="M301" s="23">
        <v>4.750000000000032</v>
      </c>
      <c r="N301" s="40">
        <v>3.9999999999995595</v>
      </c>
    </row>
    <row r="302" spans="1:14" x14ac:dyDescent="0.25">
      <c r="A302" s="23" t="s">
        <v>73</v>
      </c>
      <c r="B302" s="55">
        <v>42248.977083333331</v>
      </c>
      <c r="C302" s="55">
        <v>42255.320138888892</v>
      </c>
      <c r="D302" s="24">
        <v>42255</v>
      </c>
      <c r="E302" s="25" t="s">
        <v>16</v>
      </c>
      <c r="F302" s="25" t="s">
        <v>7</v>
      </c>
      <c r="G302" s="7">
        <v>1.3692361111148365E-2</v>
      </c>
      <c r="H302" s="23">
        <v>1.41E-2</v>
      </c>
      <c r="I302" s="35">
        <v>1E-3</v>
      </c>
      <c r="J302" s="23">
        <v>9.8201999999999998</v>
      </c>
      <c r="K302" s="23">
        <v>12.8</v>
      </c>
      <c r="L302" s="7">
        <v>1.7999999999999999E-2</v>
      </c>
      <c r="M302" s="40">
        <v>5.0000000000001901</v>
      </c>
      <c r="N302" s="40">
        <v>2.3333333333338167</v>
      </c>
    </row>
    <row r="303" spans="1:14" x14ac:dyDescent="0.25">
      <c r="A303" s="23" t="s">
        <v>73</v>
      </c>
      <c r="B303" s="55">
        <v>42255.834722222222</v>
      </c>
      <c r="C303" s="55">
        <v>42261.611111111109</v>
      </c>
      <c r="D303" s="24">
        <v>42262</v>
      </c>
      <c r="E303" s="25" t="s">
        <v>16</v>
      </c>
      <c r="F303" s="25" t="s">
        <v>7</v>
      </c>
      <c r="G303" s="7">
        <v>7.9384615382093668E-3</v>
      </c>
      <c r="H303" s="23">
        <v>2.18E-2</v>
      </c>
      <c r="I303" s="23">
        <v>3.0000000000000001E-3</v>
      </c>
      <c r="J303" s="23">
        <v>9.3628999999999998</v>
      </c>
      <c r="K303" s="23">
        <v>15.6</v>
      </c>
      <c r="L303" s="7">
        <v>0.01</v>
      </c>
      <c r="M303" s="40">
        <v>1.3333333333331865</v>
      </c>
      <c r="N303" s="35">
        <v>0.5</v>
      </c>
    </row>
    <row r="304" spans="1:14" x14ac:dyDescent="0.25">
      <c r="A304" s="23" t="s">
        <v>73</v>
      </c>
      <c r="B304" s="55">
        <v>42263.67083333333</v>
      </c>
      <c r="C304" s="55">
        <v>42276.504861111112</v>
      </c>
      <c r="D304" s="24">
        <v>42276</v>
      </c>
      <c r="E304" s="25" t="s">
        <v>16</v>
      </c>
      <c r="F304" s="25" t="s">
        <v>7</v>
      </c>
      <c r="G304" s="7">
        <v>1.2724999999925494E-2</v>
      </c>
      <c r="H304" s="35">
        <v>2E-3</v>
      </c>
      <c r="I304" s="35">
        <v>1E-3</v>
      </c>
      <c r="J304" s="23">
        <v>8.0273000000000003</v>
      </c>
      <c r="K304" s="23">
        <v>8.6</v>
      </c>
      <c r="L304" s="23">
        <v>2.1000000000000001E-2</v>
      </c>
      <c r="M304" s="35">
        <v>0.5</v>
      </c>
      <c r="N304" s="35">
        <v>0.5</v>
      </c>
    </row>
    <row r="305" spans="1:14" x14ac:dyDescent="0.25">
      <c r="A305" s="23" t="s">
        <v>73</v>
      </c>
      <c r="B305" s="55">
        <v>42279.538888888892</v>
      </c>
      <c r="C305" s="55">
        <v>42283.296527777777</v>
      </c>
      <c r="D305" s="24">
        <v>42283</v>
      </c>
      <c r="E305" s="25" t="s">
        <v>16</v>
      </c>
      <c r="F305" s="25" t="s">
        <v>7</v>
      </c>
      <c r="G305" s="7">
        <v>1.1457777777691686E-2</v>
      </c>
      <c r="H305" s="35">
        <v>2E-3</v>
      </c>
      <c r="I305" s="23">
        <v>5.0000000000000001E-3</v>
      </c>
      <c r="J305" s="23">
        <v>11.160399999999999</v>
      </c>
      <c r="K305" s="23">
        <v>13.8</v>
      </c>
      <c r="L305" s="35">
        <v>1.5E-3</v>
      </c>
      <c r="M305" s="35">
        <v>0.5</v>
      </c>
      <c r="N305" s="35">
        <v>0.5</v>
      </c>
    </row>
    <row r="306" spans="1:14" x14ac:dyDescent="0.25">
      <c r="A306" s="23" t="s">
        <v>73</v>
      </c>
      <c r="B306" s="55">
        <v>42283.669444444444</v>
      </c>
      <c r="C306" s="55">
        <v>42297.154861111114</v>
      </c>
      <c r="D306" s="24">
        <v>42297</v>
      </c>
      <c r="E306" s="25" t="s">
        <v>16</v>
      </c>
      <c r="F306" s="25" t="s">
        <v>7</v>
      </c>
      <c r="G306" s="7">
        <v>8.3863247860299483E-3</v>
      </c>
      <c r="H306" s="35">
        <v>2E-3</v>
      </c>
      <c r="I306" s="35">
        <v>1E-3</v>
      </c>
      <c r="J306" s="23">
        <v>10.1831</v>
      </c>
      <c r="K306" s="23">
        <v>11.1</v>
      </c>
      <c r="L306" s="7">
        <v>4.0000000000000001E-3</v>
      </c>
      <c r="M306" s="40">
        <v>1.33333333333319</v>
      </c>
      <c r="N306" s="40">
        <v>1.33333333333319</v>
      </c>
    </row>
    <row r="307" spans="1:14" x14ac:dyDescent="0.25">
      <c r="A307" s="23" t="s">
        <v>73</v>
      </c>
      <c r="B307" s="55">
        <v>42302.382638888892</v>
      </c>
      <c r="C307" s="55">
        <v>42304.928472222222</v>
      </c>
      <c r="D307" s="24">
        <v>42307</v>
      </c>
      <c r="E307" s="25" t="s">
        <v>16</v>
      </c>
      <c r="F307" s="25" t="s">
        <v>7</v>
      </c>
      <c r="G307" s="7">
        <v>1.4934409270699341E-2</v>
      </c>
      <c r="H307" s="23">
        <v>7.6E-3</v>
      </c>
      <c r="I307" s="35">
        <v>1E-3</v>
      </c>
      <c r="J307" s="23">
        <v>10.493499999999999</v>
      </c>
      <c r="K307" s="23">
        <v>11.4</v>
      </c>
      <c r="L307" s="23">
        <v>8.0000000000000002E-3</v>
      </c>
      <c r="M307" s="40">
        <v>1.6666666666672234</v>
      </c>
      <c r="N307" s="35">
        <v>0.5</v>
      </c>
    </row>
    <row r="308" spans="1:14" x14ac:dyDescent="0.25">
      <c r="A308" s="23" t="s">
        <v>73</v>
      </c>
      <c r="B308" s="55">
        <v>42307.554861111108</v>
      </c>
      <c r="C308" s="55">
        <v>42319.939583333333</v>
      </c>
      <c r="D308" s="24">
        <v>42327</v>
      </c>
      <c r="E308" s="25" t="s">
        <v>16</v>
      </c>
      <c r="F308" s="25" t="s">
        <v>7</v>
      </c>
      <c r="G308" s="7">
        <v>1.4931111111054819E-2</v>
      </c>
      <c r="H308" s="35">
        <v>2E-3</v>
      </c>
      <c r="I308" s="23">
        <v>6.0000000000000001E-3</v>
      </c>
      <c r="J308" s="41">
        <v>11.166499999999999</v>
      </c>
      <c r="K308" s="13">
        <v>11.9</v>
      </c>
      <c r="L308" s="35">
        <v>1.5E-3</v>
      </c>
      <c r="M308" s="40">
        <v>2.666666666666373</v>
      </c>
      <c r="N308" s="40">
        <v>2.6666666666663699</v>
      </c>
    </row>
    <row r="309" spans="1:14" x14ac:dyDescent="0.25">
      <c r="A309" s="23" t="s">
        <v>73</v>
      </c>
      <c r="B309" s="55">
        <v>42243.565972222219</v>
      </c>
      <c r="C309" s="55">
        <v>42247.783333333333</v>
      </c>
      <c r="D309" s="24">
        <v>42248</v>
      </c>
      <c r="E309" s="25" t="s">
        <v>25</v>
      </c>
      <c r="F309" s="25" t="s">
        <v>8</v>
      </c>
      <c r="G309" s="7">
        <v>8.1907142857142873E-2</v>
      </c>
      <c r="H309" s="23">
        <v>6.4699999999999994E-2</v>
      </c>
      <c r="I309" s="23">
        <v>6.7000000000000004E-2</v>
      </c>
      <c r="J309" s="41">
        <v>8.8247999999999998</v>
      </c>
      <c r="K309" s="23">
        <v>8.8000000000000007</v>
      </c>
      <c r="L309" s="7">
        <v>0.13300000000000001</v>
      </c>
      <c r="M309" s="23">
        <v>22.749999999999158</v>
      </c>
      <c r="N309" s="40">
        <v>16.999999999999236</v>
      </c>
    </row>
    <row r="310" spans="1:14" x14ac:dyDescent="0.25">
      <c r="A310" s="23" t="s">
        <v>73</v>
      </c>
      <c r="B310" s="55">
        <v>42276.579861111109</v>
      </c>
      <c r="C310" s="55">
        <v>42279.504166666666</v>
      </c>
      <c r="D310" s="24">
        <v>42283</v>
      </c>
      <c r="E310" s="25" t="s">
        <v>72</v>
      </c>
      <c r="F310" s="25" t="s">
        <v>8</v>
      </c>
      <c r="G310" s="7">
        <v>1.812222222199043E-2</v>
      </c>
      <c r="H310" s="23">
        <v>1.8599999999999998E-2</v>
      </c>
      <c r="I310" s="23">
        <v>5.0000000000000001E-3</v>
      </c>
      <c r="J310" s="23">
        <v>10.886200000000001</v>
      </c>
      <c r="K310" s="23">
        <v>13.3</v>
      </c>
      <c r="L310" s="35">
        <v>1.5E-3</v>
      </c>
      <c r="M310" s="35">
        <v>0.5</v>
      </c>
      <c r="N310" s="35">
        <v>0.5</v>
      </c>
    </row>
    <row r="311" spans="1:14" x14ac:dyDescent="0.25">
      <c r="A311" s="23" t="s">
        <v>73</v>
      </c>
      <c r="B311" s="55">
        <v>42298.828472222223</v>
      </c>
      <c r="C311" s="55">
        <v>42302.175000000003</v>
      </c>
      <c r="D311" s="24">
        <v>42307</v>
      </c>
      <c r="E311" s="25" t="s">
        <v>26</v>
      </c>
      <c r="F311" s="25" t="s">
        <v>8</v>
      </c>
      <c r="G311" s="7">
        <v>1.2444444443732505E-2</v>
      </c>
      <c r="H311" s="35">
        <v>2E-3</v>
      </c>
      <c r="I311" s="35">
        <v>1E-3</v>
      </c>
      <c r="J311" s="23">
        <v>10.6797</v>
      </c>
      <c r="K311" s="23">
        <v>12.8</v>
      </c>
      <c r="L311" s="23">
        <v>5.0000000000000001E-3</v>
      </c>
      <c r="M311" s="35">
        <v>0.5</v>
      </c>
      <c r="N311" s="35">
        <v>0.5</v>
      </c>
    </row>
    <row r="312" spans="1:14" x14ac:dyDescent="0.25">
      <c r="A312" s="23" t="s">
        <v>73</v>
      </c>
      <c r="B312" s="55">
        <v>42304.979166666664</v>
      </c>
      <c r="C312" s="55">
        <v>42307.311111111114</v>
      </c>
      <c r="D312" s="24">
        <v>42307</v>
      </c>
      <c r="E312" s="25" t="s">
        <v>27</v>
      </c>
      <c r="F312" s="25" t="s">
        <v>8</v>
      </c>
      <c r="G312" s="7">
        <v>1.7955555555663177E-2</v>
      </c>
      <c r="H312" s="35">
        <v>2E-3</v>
      </c>
      <c r="I312" s="23">
        <v>3.0000000000000001E-3</v>
      </c>
      <c r="J312" s="23">
        <v>11.3703</v>
      </c>
      <c r="K312" s="23">
        <v>13.8</v>
      </c>
      <c r="L312" s="23">
        <v>8.0000000000000002E-3</v>
      </c>
      <c r="M312" s="35">
        <v>0.5</v>
      </c>
      <c r="N312" s="35">
        <v>0.5</v>
      </c>
    </row>
    <row r="313" spans="1:14" x14ac:dyDescent="0.25">
      <c r="A313" s="23" t="s">
        <v>73</v>
      </c>
      <c r="B313" s="55">
        <v>42319.970833333333</v>
      </c>
      <c r="C313" s="55">
        <v>42324.436805555553</v>
      </c>
      <c r="D313" s="24">
        <v>42327</v>
      </c>
      <c r="E313" s="25" t="s">
        <v>62</v>
      </c>
      <c r="F313" s="25" t="s">
        <v>8</v>
      </c>
      <c r="G313" s="7">
        <v>3.0730555556544831E-2</v>
      </c>
      <c r="H313" s="35">
        <v>2E-3</v>
      </c>
      <c r="I313" s="23">
        <v>5.0000000000000001E-3</v>
      </c>
      <c r="J313" s="41">
        <v>13.6646</v>
      </c>
      <c r="K313" s="13">
        <v>10.8</v>
      </c>
      <c r="L313" s="23">
        <v>4.0000000000000001E-3</v>
      </c>
      <c r="M313" s="40">
        <v>3.9999999999995595</v>
      </c>
      <c r="N313" s="40">
        <v>2.666666666666373</v>
      </c>
    </row>
    <row r="314" spans="1:14" x14ac:dyDescent="0.25">
      <c r="A314" s="23" t="s">
        <v>73</v>
      </c>
      <c r="B314" s="55">
        <v>42324.510416666664</v>
      </c>
      <c r="C314" s="55">
        <v>42325.652777777781</v>
      </c>
      <c r="D314" s="24">
        <v>42327</v>
      </c>
      <c r="E314" s="25" t="s">
        <v>63</v>
      </c>
      <c r="F314" s="25" t="s">
        <v>8</v>
      </c>
      <c r="G314" s="7">
        <v>4.7111111110904165E-2</v>
      </c>
      <c r="H314" s="35">
        <v>2E-3</v>
      </c>
      <c r="I314" s="23">
        <v>4.1000000000000002E-2</v>
      </c>
      <c r="J314" s="41">
        <v>11.945</v>
      </c>
      <c r="K314" s="13">
        <v>10</v>
      </c>
      <c r="L314" s="23">
        <v>0.104</v>
      </c>
      <c r="M314" s="40">
        <v>37.000000000001108</v>
      </c>
      <c r="N314" s="40">
        <v>30.66666666666773</v>
      </c>
    </row>
    <row r="315" spans="1:14" x14ac:dyDescent="0.25">
      <c r="A315" s="23" t="s">
        <v>73</v>
      </c>
      <c r="B315" s="55">
        <v>42325.670138888891</v>
      </c>
      <c r="C315" s="55">
        <v>42327.413888888892</v>
      </c>
      <c r="D315" s="24">
        <v>42327</v>
      </c>
      <c r="E315" s="25" t="s">
        <v>64</v>
      </c>
      <c r="F315" s="25" t="s">
        <v>8</v>
      </c>
      <c r="G315" s="7">
        <v>5.8326742712163107E-2</v>
      </c>
      <c r="H315" s="35">
        <v>2E-3</v>
      </c>
      <c r="I315" s="23">
        <v>4.5999999999999999E-2</v>
      </c>
      <c r="J315" s="41">
        <v>10.834300000000001</v>
      </c>
      <c r="K315" s="13">
        <v>10.1</v>
      </c>
      <c r="L315" s="7">
        <v>7.0000000000000007E-2</v>
      </c>
      <c r="M315" s="40">
        <v>5.0000000000001901</v>
      </c>
      <c r="N315" s="40">
        <v>4.3333333333335968</v>
      </c>
    </row>
    <row r="316" spans="1:14" x14ac:dyDescent="0.25">
      <c r="A316" s="23" t="s">
        <v>73</v>
      </c>
      <c r="B316" s="55">
        <v>42443.65625</v>
      </c>
      <c r="C316" s="55">
        <v>42450.938888888886</v>
      </c>
      <c r="D316" s="24">
        <v>42460</v>
      </c>
      <c r="E316" s="25" t="s">
        <v>16</v>
      </c>
      <c r="F316" s="25" t="s">
        <v>7</v>
      </c>
      <c r="G316" s="42">
        <v>5.8645531389856379E-3</v>
      </c>
      <c r="H316" s="35">
        <v>2E-3</v>
      </c>
      <c r="I316" s="35">
        <v>1E-3</v>
      </c>
      <c r="J316" s="23">
        <v>10.8643</v>
      </c>
      <c r="K316" s="7">
        <v>12.481</v>
      </c>
      <c r="L316" s="36">
        <v>5.0000000000000001E-3</v>
      </c>
      <c r="M316" s="35">
        <v>0.5</v>
      </c>
      <c r="N316" s="44">
        <v>0.5</v>
      </c>
    </row>
    <row r="317" spans="1:14" x14ac:dyDescent="0.25">
      <c r="A317" s="23" t="s">
        <v>73</v>
      </c>
      <c r="B317" s="55">
        <v>42460.652777777781</v>
      </c>
      <c r="C317" s="55">
        <v>42462.910416666666</v>
      </c>
      <c r="D317" s="24">
        <v>42474</v>
      </c>
      <c r="E317" s="25" t="s">
        <v>16</v>
      </c>
      <c r="F317" s="25" t="s">
        <v>7</v>
      </c>
      <c r="G317" s="42">
        <v>1.062648626493902E-2</v>
      </c>
      <c r="H317" s="35">
        <v>2E-3</v>
      </c>
      <c r="I317" s="23">
        <v>4.0000000000000001E-3</v>
      </c>
      <c r="J317" s="23">
        <v>10.5093</v>
      </c>
      <c r="K317" s="23">
        <v>8.2644000000000002</v>
      </c>
      <c r="L317" s="35">
        <v>1.5E-3</v>
      </c>
      <c r="M317" s="40">
        <v>3.9999999999995595</v>
      </c>
      <c r="N317" s="13">
        <v>3.3333333333314861</v>
      </c>
    </row>
    <row r="318" spans="1:14" x14ac:dyDescent="0.25">
      <c r="A318" s="23" t="s">
        <v>73</v>
      </c>
      <c r="B318" s="55">
        <v>42474.755555555559</v>
      </c>
      <c r="C318" s="55">
        <v>42478.123611111114</v>
      </c>
      <c r="D318" s="24">
        <v>42488</v>
      </c>
      <c r="E318" s="25" t="s">
        <v>16</v>
      </c>
      <c r="F318" s="25" t="s">
        <v>7</v>
      </c>
      <c r="G318" s="42">
        <v>6.2285714287417275E-3</v>
      </c>
      <c r="H318" s="35">
        <v>2E-3</v>
      </c>
      <c r="I318" s="35">
        <v>1E-3</v>
      </c>
      <c r="J318" s="23">
        <v>10.4427</v>
      </c>
      <c r="K318" s="23">
        <v>7.9348000000000001</v>
      </c>
      <c r="L318" s="35">
        <v>1.5E-3</v>
      </c>
      <c r="M318" s="40">
        <v>5.333333333332746</v>
      </c>
      <c r="N318" s="13">
        <v>3.3333333333344468</v>
      </c>
    </row>
    <row r="319" spans="1:14" x14ac:dyDescent="0.25">
      <c r="A319" s="23" t="s">
        <v>73</v>
      </c>
      <c r="B319" s="55">
        <v>42493.714583333334</v>
      </c>
      <c r="C319" s="55">
        <v>42497.92083333333</v>
      </c>
      <c r="D319" s="24">
        <v>42507</v>
      </c>
      <c r="E319" s="25" t="s">
        <v>16</v>
      </c>
      <c r="F319" s="25" t="s">
        <v>7</v>
      </c>
      <c r="G319" s="42">
        <v>2.6866666668388585E-2</v>
      </c>
      <c r="H319" s="35">
        <v>2E-3</v>
      </c>
      <c r="I319" s="35">
        <v>1E-3</v>
      </c>
      <c r="J319" s="23">
        <v>10.541700000000001</v>
      </c>
      <c r="K319" s="23">
        <v>9.8204999999999991</v>
      </c>
      <c r="L319" s="36">
        <v>8.0000000000000002E-3</v>
      </c>
      <c r="M319" s="40">
        <v>4.3333333333321162</v>
      </c>
      <c r="N319" s="13">
        <v>3.9999999999995595</v>
      </c>
    </row>
    <row r="320" spans="1:14" x14ac:dyDescent="0.25">
      <c r="A320" s="23" t="s">
        <v>73</v>
      </c>
      <c r="B320" s="55">
        <v>42507.775694444441</v>
      </c>
      <c r="C320" s="55">
        <v>42516.30972222222</v>
      </c>
      <c r="D320" s="24">
        <v>42521</v>
      </c>
      <c r="E320" s="25" t="s">
        <v>16</v>
      </c>
      <c r="F320" s="25" t="s">
        <v>7</v>
      </c>
      <c r="G320" s="42">
        <v>1.9461111111003491E-2</v>
      </c>
      <c r="H320" s="35">
        <v>2E-3</v>
      </c>
      <c r="I320" s="35">
        <v>1E-3</v>
      </c>
      <c r="J320" s="23">
        <v>10.6358</v>
      </c>
      <c r="K320" s="7">
        <v>10.77</v>
      </c>
      <c r="L320" s="36">
        <v>3.0000000000000001E-3</v>
      </c>
      <c r="M320" s="40">
        <v>29.666666666667101</v>
      </c>
      <c r="N320" s="13">
        <v>24.666666666666913</v>
      </c>
    </row>
    <row r="321" spans="1:14" x14ac:dyDescent="0.25">
      <c r="A321" s="23" t="s">
        <v>73</v>
      </c>
      <c r="B321" s="55">
        <v>42521.625694444447</v>
      </c>
      <c r="C321" s="55">
        <v>42533.502083333333</v>
      </c>
      <c r="D321" s="24">
        <v>42533</v>
      </c>
      <c r="E321" s="25" t="s">
        <v>16</v>
      </c>
      <c r="F321" s="25" t="s">
        <v>7</v>
      </c>
      <c r="G321" s="42">
        <v>2.3230707070647168E-2</v>
      </c>
      <c r="H321" s="35">
        <v>2E-3</v>
      </c>
      <c r="I321" s="35">
        <v>1E-3</v>
      </c>
      <c r="J321" s="23">
        <v>11.6754</v>
      </c>
      <c r="K321" s="7">
        <v>11.425000000000001</v>
      </c>
      <c r="L321" s="35">
        <v>1.5E-3</v>
      </c>
      <c r="M321" s="40">
        <v>8.3333333333331563</v>
      </c>
      <c r="N321" s="13">
        <v>3.9999999999995595</v>
      </c>
    </row>
    <row r="322" spans="1:14" x14ac:dyDescent="0.25">
      <c r="A322" s="23" t="s">
        <v>73</v>
      </c>
      <c r="B322" s="55">
        <v>42536.618750000001</v>
      </c>
      <c r="C322" s="55">
        <v>42549.332638888889</v>
      </c>
      <c r="D322" s="24">
        <v>42549</v>
      </c>
      <c r="E322" s="25" t="s">
        <v>16</v>
      </c>
      <c r="F322" s="25" t="s">
        <v>7</v>
      </c>
      <c r="G322" s="42">
        <v>1.9810042735506329E-2</v>
      </c>
      <c r="H322" s="35">
        <v>2E-3</v>
      </c>
      <c r="I322" s="35">
        <v>1E-3</v>
      </c>
      <c r="J322" s="23">
        <v>12.0611</v>
      </c>
      <c r="K322" s="7">
        <v>12.06</v>
      </c>
      <c r="L322" s="36">
        <v>5.0000000000000001E-3</v>
      </c>
      <c r="M322" s="40">
        <v>5.3333333333342265</v>
      </c>
      <c r="N322" s="13">
        <v>4.3333333333335968</v>
      </c>
    </row>
    <row r="323" spans="1:14" x14ac:dyDescent="0.25">
      <c r="A323" s="23" t="s">
        <v>73</v>
      </c>
      <c r="B323" s="55">
        <v>42549.710416666669</v>
      </c>
      <c r="C323" s="55">
        <v>42563.309027777781</v>
      </c>
      <c r="D323" s="24">
        <v>42563</v>
      </c>
      <c r="E323" s="25" t="s">
        <v>16</v>
      </c>
      <c r="F323" s="25" t="s">
        <v>7</v>
      </c>
      <c r="G323" s="42">
        <v>1.9808061002088071E-2</v>
      </c>
      <c r="H323" s="41">
        <v>5.0999999999999997E-2</v>
      </c>
      <c r="I323" s="35">
        <v>1E-3</v>
      </c>
      <c r="J323" s="23">
        <v>11.6105</v>
      </c>
      <c r="K323" s="7">
        <v>11.32</v>
      </c>
      <c r="L323" s="36">
        <v>2.1000000000000001E-2</v>
      </c>
      <c r="M323" s="40">
        <v>20.999999999999908</v>
      </c>
      <c r="N323" s="13">
        <v>15.000000000000568</v>
      </c>
    </row>
    <row r="324" spans="1:14" x14ac:dyDescent="0.25">
      <c r="A324" s="23" t="s">
        <v>73</v>
      </c>
      <c r="B324" s="55">
        <v>42563.713888888888</v>
      </c>
      <c r="C324" s="55">
        <v>42570.38958333333</v>
      </c>
      <c r="D324" s="24">
        <v>42577</v>
      </c>
      <c r="E324" s="25" t="s">
        <v>17</v>
      </c>
      <c r="F324" s="25" t="s">
        <v>7</v>
      </c>
      <c r="G324" s="42">
        <v>1.5354814814888767E-2</v>
      </c>
      <c r="H324" s="35">
        <v>2E-3</v>
      </c>
      <c r="I324" s="35">
        <v>1E-3</v>
      </c>
      <c r="J324" s="23">
        <v>11.289099999999999</v>
      </c>
      <c r="K324" s="7">
        <v>11.664999999999999</v>
      </c>
      <c r="L324" s="36">
        <v>1.0999999999999999E-2</v>
      </c>
      <c r="M324" s="40">
        <v>11.666666666666123</v>
      </c>
      <c r="N324" s="13">
        <v>5.333333333332746</v>
      </c>
    </row>
    <row r="325" spans="1:14" x14ac:dyDescent="0.25">
      <c r="A325" s="23" t="s">
        <v>73</v>
      </c>
      <c r="B325" s="55">
        <v>42572.082638888889</v>
      </c>
      <c r="C325" s="55">
        <v>42576.847222222219</v>
      </c>
      <c r="D325" s="24">
        <v>42577</v>
      </c>
      <c r="E325" s="25" t="s">
        <v>18</v>
      </c>
      <c r="F325" s="25" t="s">
        <v>7</v>
      </c>
      <c r="G325" s="42">
        <v>1.5354814814888767E-2</v>
      </c>
      <c r="H325" s="35">
        <v>2E-3</v>
      </c>
      <c r="I325" s="35">
        <v>1E-3</v>
      </c>
      <c r="J325" s="23">
        <v>11.289099999999999</v>
      </c>
      <c r="K325" s="7">
        <v>11.664999999999999</v>
      </c>
      <c r="L325" s="36">
        <v>1.0999999999999999E-2</v>
      </c>
      <c r="M325" s="40">
        <v>11.666666666666123</v>
      </c>
      <c r="N325" s="13">
        <v>5.333333333332746</v>
      </c>
    </row>
    <row r="326" spans="1:14" x14ac:dyDescent="0.25">
      <c r="A326" s="23" t="s">
        <v>73</v>
      </c>
      <c r="B326" s="55">
        <v>42578.203472222223</v>
      </c>
      <c r="C326" s="55">
        <v>42582.254861111112</v>
      </c>
      <c r="D326" s="24">
        <v>42591</v>
      </c>
      <c r="E326" s="25" t="s">
        <v>17</v>
      </c>
      <c r="F326" s="25" t="s">
        <v>7</v>
      </c>
      <c r="G326" s="42">
        <v>3.5530666665728891E-2</v>
      </c>
      <c r="H326" s="35">
        <v>2E-3</v>
      </c>
      <c r="I326" s="23">
        <v>7.0000000000000001E-3</v>
      </c>
      <c r="J326" s="23">
        <v>10.321300000000001</v>
      </c>
      <c r="K326" s="23">
        <v>10.715999999999999</v>
      </c>
      <c r="L326" s="36">
        <v>1.4E-2</v>
      </c>
      <c r="M326" s="23">
        <v>3.6666666666670031</v>
      </c>
      <c r="N326" s="13">
        <v>3.6666666666670031</v>
      </c>
    </row>
    <row r="327" spans="1:14" x14ac:dyDescent="0.25">
      <c r="A327" s="23" t="s">
        <v>73</v>
      </c>
      <c r="B327" s="55">
        <v>42586.444444444445</v>
      </c>
      <c r="C327" s="55">
        <v>42591.434027777781</v>
      </c>
      <c r="D327" s="24">
        <v>42591</v>
      </c>
      <c r="E327" s="25" t="s">
        <v>18</v>
      </c>
      <c r="F327" s="25" t="s">
        <v>7</v>
      </c>
      <c r="G327" s="42">
        <v>3.5530666665728891E-2</v>
      </c>
      <c r="H327" s="35">
        <v>2E-3</v>
      </c>
      <c r="I327" s="23">
        <v>7.0000000000000001E-3</v>
      </c>
      <c r="J327" s="23">
        <v>10.321300000000001</v>
      </c>
      <c r="K327" s="23">
        <v>10.715999999999999</v>
      </c>
      <c r="L327" s="36">
        <v>1.4E-2</v>
      </c>
      <c r="M327" s="23">
        <v>3.6666666666670031</v>
      </c>
      <c r="N327" s="13">
        <v>3.6666666666670031</v>
      </c>
    </row>
    <row r="328" spans="1:14" x14ac:dyDescent="0.25">
      <c r="A328" s="23" t="s">
        <v>73</v>
      </c>
      <c r="B328" s="55">
        <v>42592</v>
      </c>
      <c r="C328" s="55">
        <v>42608</v>
      </c>
      <c r="D328" s="24">
        <v>42608</v>
      </c>
      <c r="E328" s="25" t="s">
        <v>15</v>
      </c>
      <c r="F328" s="25" t="s">
        <v>7</v>
      </c>
      <c r="G328" s="42">
        <v>7.8885901206048152E-3</v>
      </c>
      <c r="H328" s="35">
        <v>2E-3</v>
      </c>
      <c r="I328" s="23">
        <v>1.2999999999999999E-2</v>
      </c>
      <c r="J328" s="23">
        <v>9.3786000000000005</v>
      </c>
      <c r="K328" s="23">
        <v>8.4223999999999997</v>
      </c>
      <c r="L328" s="36">
        <v>1.4999999999999999E-2</v>
      </c>
      <c r="M328" s="27">
        <v>0.5</v>
      </c>
      <c r="N328" s="44">
        <v>0.5</v>
      </c>
    </row>
    <row r="329" spans="1:14" x14ac:dyDescent="0.25">
      <c r="A329" s="23" t="s">
        <v>73</v>
      </c>
      <c r="B329" s="55">
        <v>42609</v>
      </c>
      <c r="C329" s="55">
        <v>42622</v>
      </c>
      <c r="D329" s="24">
        <v>42622</v>
      </c>
      <c r="E329" s="25" t="s">
        <v>15</v>
      </c>
      <c r="F329" s="25" t="s">
        <v>7</v>
      </c>
      <c r="G329" s="42">
        <v>1.3624365687011245E-3</v>
      </c>
      <c r="H329" s="35">
        <v>2E-3</v>
      </c>
      <c r="I329" s="23">
        <v>1.0999999999999999E-2</v>
      </c>
      <c r="J329" s="41">
        <v>8.0350000000000001</v>
      </c>
      <c r="K329" s="7">
        <v>8.4879999999999995</v>
      </c>
      <c r="L329" s="36">
        <v>1.4999999999999999E-2</v>
      </c>
      <c r="M329" s="27">
        <v>0.5</v>
      </c>
      <c r="N329" s="44">
        <v>0.5</v>
      </c>
    </row>
    <row r="330" spans="1:14" x14ac:dyDescent="0.25">
      <c r="A330" s="23" t="s">
        <v>73</v>
      </c>
      <c r="B330" s="55">
        <v>42650.601388888892</v>
      </c>
      <c r="C330" s="55">
        <v>42664.704861111109</v>
      </c>
      <c r="D330" s="24">
        <v>42665</v>
      </c>
      <c r="E330" s="25" t="s">
        <v>16</v>
      </c>
      <c r="F330" s="25" t="s">
        <v>7</v>
      </c>
      <c r="G330" s="42">
        <v>3.742999999962747E-2</v>
      </c>
      <c r="H330" s="23">
        <v>9.1999999999999998E-3</v>
      </c>
      <c r="I330" s="23">
        <v>2E-3</v>
      </c>
      <c r="J330" s="23">
        <v>10.177099999999999</v>
      </c>
      <c r="K330" s="23">
        <v>8.8132000000000001</v>
      </c>
      <c r="L330" s="37">
        <v>7.0000000000000001E-3</v>
      </c>
      <c r="M330" s="40">
        <v>2.0000000000006679</v>
      </c>
      <c r="N330" s="13">
        <v>2.0000000000006679</v>
      </c>
    </row>
    <row r="331" spans="1:14" x14ac:dyDescent="0.25">
      <c r="A331" s="23" t="s">
        <v>73</v>
      </c>
      <c r="B331" s="55">
        <v>42667.208333333336</v>
      </c>
      <c r="C331" s="55">
        <v>42667.208333333336</v>
      </c>
      <c r="D331" s="24">
        <v>42678</v>
      </c>
      <c r="E331" s="25" t="s">
        <v>16</v>
      </c>
      <c r="F331" s="25" t="s">
        <v>7</v>
      </c>
      <c r="G331" s="42">
        <v>3.5999999999999999E-3</v>
      </c>
      <c r="H331" s="23">
        <v>8.8200000000000001E-2</v>
      </c>
      <c r="I331" s="35">
        <v>1E-3</v>
      </c>
      <c r="J331" s="23">
        <v>8.3793000000000006</v>
      </c>
      <c r="K331" s="23">
        <v>7.5910000000000002</v>
      </c>
      <c r="L331" s="37">
        <v>8.0000000000000002E-3</v>
      </c>
      <c r="M331" s="35">
        <v>0.5</v>
      </c>
      <c r="N331" s="44">
        <v>0.5</v>
      </c>
    </row>
    <row r="332" spans="1:14" x14ac:dyDescent="0.25">
      <c r="A332" s="23" t="s">
        <v>73</v>
      </c>
      <c r="B332" s="55">
        <v>42478.552777777775</v>
      </c>
      <c r="C332" s="55">
        <v>42487.351388888892</v>
      </c>
      <c r="D332" s="24">
        <v>42488</v>
      </c>
      <c r="E332" s="25" t="s">
        <v>65</v>
      </c>
      <c r="F332" s="25" t="s">
        <v>8</v>
      </c>
      <c r="G332" s="42">
        <v>2.0566928104352913E-2</v>
      </c>
      <c r="H332" s="23">
        <v>5.4000000000000003E-3</v>
      </c>
      <c r="I332" s="23">
        <v>4.0000000000000001E-3</v>
      </c>
      <c r="J332" s="23">
        <v>10.7699</v>
      </c>
      <c r="K332" s="23">
        <v>9.4802999999999997</v>
      </c>
      <c r="L332" s="36">
        <v>1.6E-2</v>
      </c>
      <c r="M332" s="40">
        <v>4.6666666666676333</v>
      </c>
      <c r="N332" s="13">
        <v>4.6666666666676333</v>
      </c>
    </row>
    <row r="333" spans="1:14" x14ac:dyDescent="0.25">
      <c r="A333" s="23" t="s">
        <v>73</v>
      </c>
      <c r="B333" s="55">
        <v>42487.409722222219</v>
      </c>
      <c r="C333" s="55">
        <v>42488.46875</v>
      </c>
      <c r="D333" s="24">
        <v>42493</v>
      </c>
      <c r="E333" s="25" t="s">
        <v>66</v>
      </c>
      <c r="F333" s="25" t="s">
        <v>8</v>
      </c>
      <c r="G333" s="42">
        <v>3.9099999999834441E-2</v>
      </c>
      <c r="H333" s="23">
        <v>2.0400000000000001E-2</v>
      </c>
      <c r="I333" s="23">
        <v>2.1999999999999999E-2</v>
      </c>
      <c r="J333" s="23">
        <v>10.936500000000001</v>
      </c>
      <c r="K333" s="7">
        <v>11.255000000000001</v>
      </c>
      <c r="L333" s="36">
        <v>5.8000000000000003E-2</v>
      </c>
      <c r="M333" s="40">
        <v>26.000000000000099</v>
      </c>
      <c r="N333" s="13">
        <v>22.666666666667133</v>
      </c>
    </row>
    <row r="334" spans="1:14" x14ac:dyDescent="0.25">
      <c r="A334" s="23" t="s">
        <v>73</v>
      </c>
      <c r="B334" s="55">
        <v>42498.509722222225</v>
      </c>
      <c r="C334" s="55">
        <v>42507.40902777778</v>
      </c>
      <c r="D334" s="24">
        <v>42507</v>
      </c>
      <c r="E334" s="25" t="s">
        <v>29</v>
      </c>
      <c r="F334" s="25" t="s">
        <v>8</v>
      </c>
      <c r="G334" s="42">
        <v>3.2039259258519713E-2</v>
      </c>
      <c r="H334" s="35">
        <v>2E-3</v>
      </c>
      <c r="I334" s="35">
        <v>1E-3</v>
      </c>
      <c r="J334" s="23">
        <v>10.7927</v>
      </c>
      <c r="K334" s="43">
        <v>10.7927</v>
      </c>
      <c r="L334" s="36">
        <v>2.4E-2</v>
      </c>
      <c r="M334" s="40">
        <v>12.999999999999309</v>
      </c>
      <c r="N334" s="13">
        <v>12.00000000000016</v>
      </c>
    </row>
    <row r="335" spans="1:14" x14ac:dyDescent="0.25">
      <c r="A335" s="23" t="s">
        <v>73</v>
      </c>
      <c r="B335" s="55">
        <v>42516.487500000003</v>
      </c>
      <c r="C335" s="55">
        <v>42519.31527777778</v>
      </c>
      <c r="D335" s="24">
        <v>42521</v>
      </c>
      <c r="E335" s="25" t="s">
        <v>76</v>
      </c>
      <c r="F335" s="25" t="s">
        <v>8</v>
      </c>
      <c r="G335" s="42">
        <v>3.243333333412806E-2</v>
      </c>
      <c r="H335" s="35">
        <v>2E-3</v>
      </c>
      <c r="I335" s="35">
        <v>1E-3</v>
      </c>
      <c r="J335" s="23">
        <v>11.583299999999999</v>
      </c>
      <c r="K335" s="43">
        <v>11.583299999999999</v>
      </c>
      <c r="L335" s="36">
        <v>7.4999999999999997E-2</v>
      </c>
      <c r="M335" s="40">
        <v>10.666666666665492</v>
      </c>
      <c r="N335" s="13">
        <v>4.666666666664673</v>
      </c>
    </row>
    <row r="336" spans="1:14" x14ac:dyDescent="0.25">
      <c r="A336" s="23" t="s">
        <v>73</v>
      </c>
      <c r="B336" s="55">
        <v>42519.415972222225</v>
      </c>
      <c r="C336" s="55">
        <v>42521.311111111114</v>
      </c>
      <c r="D336" s="24">
        <v>42521</v>
      </c>
      <c r="E336" s="25" t="s">
        <v>77</v>
      </c>
      <c r="F336" s="25" t="s">
        <v>8</v>
      </c>
      <c r="G336" s="42">
        <v>3.0299999999795123E-2</v>
      </c>
      <c r="H336" s="35">
        <v>2E-3</v>
      </c>
      <c r="I336" s="35">
        <v>1E-3</v>
      </c>
      <c r="J336" s="23">
        <v>12.4521</v>
      </c>
      <c r="K336" s="23">
        <v>9.7836999999999996</v>
      </c>
      <c r="L336" s="36">
        <v>2.3E-2</v>
      </c>
      <c r="M336" s="40">
        <v>0.99999999999914979</v>
      </c>
      <c r="N336" s="13">
        <v>1</v>
      </c>
    </row>
    <row r="337" spans="1:14" x14ac:dyDescent="0.25">
      <c r="A337" s="23" t="s">
        <v>73</v>
      </c>
      <c r="B337" s="55">
        <v>42533.737500000003</v>
      </c>
      <c r="C337" s="55">
        <v>42536.095138888886</v>
      </c>
      <c r="D337" s="24">
        <v>42536</v>
      </c>
      <c r="E337" s="25" t="s">
        <v>67</v>
      </c>
      <c r="F337" s="25" t="s">
        <v>8</v>
      </c>
      <c r="G337" s="42">
        <v>3.8777777777843997E-2</v>
      </c>
      <c r="H337" s="35">
        <v>2E-3</v>
      </c>
      <c r="I337" s="35">
        <v>1E-3</v>
      </c>
      <c r="J337" s="41">
        <v>11.847</v>
      </c>
      <c r="K337" s="7">
        <v>12.689</v>
      </c>
      <c r="L337" s="36">
        <v>0.113</v>
      </c>
      <c r="M337" s="40">
        <v>34.666666666665812</v>
      </c>
      <c r="N337" s="13">
        <v>31.999999999999439</v>
      </c>
    </row>
    <row r="338" spans="1:14" x14ac:dyDescent="0.25">
      <c r="A338" s="23" t="s">
        <v>73</v>
      </c>
      <c r="B338" s="55">
        <v>42570.461111111108</v>
      </c>
      <c r="C338" s="55">
        <v>42571.943055555559</v>
      </c>
      <c r="D338" s="24">
        <v>42577</v>
      </c>
      <c r="E338" s="25" t="s">
        <v>68</v>
      </c>
      <c r="F338" s="25" t="s">
        <v>8</v>
      </c>
      <c r="G338" s="42">
        <v>3.3877777777148628E-2</v>
      </c>
      <c r="H338" s="35">
        <v>2E-3</v>
      </c>
      <c r="I338" s="35">
        <v>1E-3</v>
      </c>
      <c r="J338" s="23">
        <v>11.405200000000001</v>
      </c>
      <c r="K338" s="7">
        <v>11.385999999999999</v>
      </c>
      <c r="L338" s="36">
        <v>4.1000000000000002E-2</v>
      </c>
      <c r="M338" s="40">
        <v>17.999999999999499</v>
      </c>
      <c r="N338" s="13">
        <v>12.333333333332716</v>
      </c>
    </row>
    <row r="339" spans="1:14" x14ac:dyDescent="0.25">
      <c r="A339" s="23" t="s">
        <v>73</v>
      </c>
      <c r="B339" s="55">
        <v>42582.406944444447</v>
      </c>
      <c r="C339" s="55">
        <v>42584.253472222219</v>
      </c>
      <c r="D339" s="24">
        <v>42591</v>
      </c>
      <c r="E339" s="25" t="s">
        <v>78</v>
      </c>
      <c r="F339" s="25" t="s">
        <v>8</v>
      </c>
      <c r="G339" s="42">
        <v>9.0461111112087975E-2</v>
      </c>
      <c r="H339" s="23">
        <v>1.3899999999999999E-2</v>
      </c>
      <c r="I339" s="35">
        <v>1E-3</v>
      </c>
      <c r="J339" s="23">
        <v>9.3376000000000001</v>
      </c>
      <c r="K339" s="23">
        <v>9.4198000000000004</v>
      </c>
      <c r="L339" s="36">
        <v>4.7E-2</v>
      </c>
      <c r="M339" s="23">
        <v>16.99999999999887</v>
      </c>
      <c r="N339" s="13">
        <v>15.999999999999719</v>
      </c>
    </row>
    <row r="340" spans="1:14" x14ac:dyDescent="0.25">
      <c r="A340" s="23" t="s">
        <v>73</v>
      </c>
      <c r="B340" s="55">
        <v>42584.270138888889</v>
      </c>
      <c r="C340" s="55">
        <v>42586.402083333334</v>
      </c>
      <c r="D340" s="24">
        <v>42591</v>
      </c>
      <c r="E340" s="25" t="s">
        <v>69</v>
      </c>
      <c r="F340" s="25" t="s">
        <v>8</v>
      </c>
      <c r="G340" s="42">
        <v>9.418222222067249E-2</v>
      </c>
      <c r="H340" s="35">
        <v>2E-3</v>
      </c>
      <c r="I340" s="23">
        <v>5.0000000000000001E-3</v>
      </c>
      <c r="J340" s="23">
        <v>10.3802</v>
      </c>
      <c r="K340" s="23">
        <v>10.76</v>
      </c>
      <c r="L340" s="36">
        <v>2.9000000000000001E-2</v>
      </c>
      <c r="M340" s="23">
        <v>6.5000000000003944</v>
      </c>
      <c r="N340" s="13">
        <v>6.5000000000003944</v>
      </c>
    </row>
    <row r="341" spans="1:14" x14ac:dyDescent="0.25">
      <c r="A341" s="23" t="s">
        <v>73</v>
      </c>
      <c r="B341" s="55">
        <v>42628.884027777778</v>
      </c>
      <c r="C341" s="55">
        <v>42636.436805555553</v>
      </c>
      <c r="D341" s="24">
        <v>42636</v>
      </c>
      <c r="E341" s="25" t="s">
        <v>31</v>
      </c>
      <c r="F341" s="25" t="s">
        <v>8</v>
      </c>
      <c r="G341" s="42">
        <v>5.3002916666508977E-2</v>
      </c>
      <c r="H341" s="23">
        <v>1.2500000000000001E-2</v>
      </c>
      <c r="I341" s="23">
        <v>1.9E-2</v>
      </c>
      <c r="J341" s="23">
        <v>9.1752000000000002</v>
      </c>
      <c r="K341" s="23">
        <v>7.2873999999999999</v>
      </c>
      <c r="L341" s="37">
        <v>3.5000000000000003E-2</v>
      </c>
      <c r="M341" s="40">
        <v>6.3333333333333766</v>
      </c>
      <c r="N341" s="13">
        <v>6.0000000000008198</v>
      </c>
    </row>
    <row r="342" spans="1:14" x14ac:dyDescent="0.25">
      <c r="A342" s="23" t="s">
        <v>73</v>
      </c>
      <c r="B342" s="55">
        <v>42637.207638888889</v>
      </c>
      <c r="C342" s="55">
        <v>42648.034722222219</v>
      </c>
      <c r="D342" s="24">
        <v>42650</v>
      </c>
      <c r="E342" s="25" t="s">
        <v>32</v>
      </c>
      <c r="F342" s="25" t="s">
        <v>8</v>
      </c>
      <c r="G342" s="42">
        <v>7.2242500000178803E-2</v>
      </c>
      <c r="H342" s="23">
        <v>2.3400000000000001E-2</v>
      </c>
      <c r="I342" s="23">
        <v>1.9E-2</v>
      </c>
      <c r="J342" s="23">
        <v>9.2398000000000007</v>
      </c>
      <c r="K342" s="23">
        <v>9.4954000000000001</v>
      </c>
      <c r="L342" s="37">
        <v>3.4000000000000002E-2</v>
      </c>
      <c r="M342" s="40">
        <v>3.0000000000004099</v>
      </c>
      <c r="N342" s="13">
        <v>3.0000000000004099</v>
      </c>
    </row>
    <row r="343" spans="1:14" x14ac:dyDescent="0.25">
      <c r="A343" s="23" t="s">
        <v>73</v>
      </c>
      <c r="B343" s="55">
        <v>42648.084027777775</v>
      </c>
      <c r="C343" s="55">
        <v>42650.419444444444</v>
      </c>
      <c r="D343" s="24">
        <v>42650</v>
      </c>
      <c r="E343" s="25" t="s">
        <v>33</v>
      </c>
      <c r="F343" s="25" t="s">
        <v>8</v>
      </c>
      <c r="G343" s="42">
        <v>8.6666666666936065E-2</v>
      </c>
      <c r="H343" s="35">
        <v>2E-3</v>
      </c>
      <c r="I343" s="23">
        <v>1.4999999999999999E-2</v>
      </c>
      <c r="J343" s="23">
        <v>9.9735999999999994</v>
      </c>
      <c r="K343" s="23">
        <v>9.5972000000000008</v>
      </c>
      <c r="L343" s="37">
        <v>0.03</v>
      </c>
      <c r="M343" s="27">
        <v>0.5</v>
      </c>
      <c r="N343" s="44">
        <v>0.5</v>
      </c>
    </row>
    <row r="344" spans="1:14" x14ac:dyDescent="0.25">
      <c r="A344" s="23" t="s">
        <v>73</v>
      </c>
      <c r="B344" s="55">
        <v>42809</v>
      </c>
      <c r="C344" s="55">
        <v>42817</v>
      </c>
      <c r="D344" s="24">
        <v>42817</v>
      </c>
      <c r="E344" s="25" t="s">
        <v>15</v>
      </c>
      <c r="F344" s="25" t="s">
        <v>7</v>
      </c>
      <c r="G344" s="7">
        <v>1.1960523137841393E-2</v>
      </c>
      <c r="H344" s="52">
        <v>2E-3</v>
      </c>
      <c r="I344" s="23">
        <v>8.0000000000000002E-3</v>
      </c>
      <c r="J344" s="41">
        <v>10.9038</v>
      </c>
      <c r="K344" s="7">
        <v>12.3</v>
      </c>
      <c r="L344" s="7">
        <v>1.2999999999999999E-2</v>
      </c>
      <c r="M344" s="52">
        <v>0.5</v>
      </c>
      <c r="N344" s="52">
        <v>0.5</v>
      </c>
    </row>
    <row r="345" spans="1:14" x14ac:dyDescent="0.25">
      <c r="A345" s="23" t="s">
        <v>73</v>
      </c>
      <c r="B345" s="55">
        <v>42818.168055555558</v>
      </c>
      <c r="C345" s="55">
        <v>42823.722916666666</v>
      </c>
      <c r="D345" s="24">
        <v>42831</v>
      </c>
      <c r="E345" s="25" t="s">
        <v>16</v>
      </c>
      <c r="F345" s="25" t="s">
        <v>7</v>
      </c>
      <c r="G345" s="7">
        <v>2.9720000000104305E-2</v>
      </c>
      <c r="H345" s="23">
        <v>1.3599999999999999E-2</v>
      </c>
      <c r="I345" s="23">
        <v>5.0000000000000001E-3</v>
      </c>
      <c r="J345" s="41">
        <v>11.0609</v>
      </c>
      <c r="K345" s="7">
        <v>12.85</v>
      </c>
      <c r="L345" s="7">
        <v>2.8000000000000001E-2</v>
      </c>
      <c r="M345" s="40">
        <v>14.333333333333975</v>
      </c>
      <c r="N345" s="40">
        <v>12.666666666666753</v>
      </c>
    </row>
    <row r="346" spans="1:14" x14ac:dyDescent="0.25">
      <c r="A346" s="23" t="s">
        <v>73</v>
      </c>
      <c r="B346" s="55">
        <v>42831.591666666667</v>
      </c>
      <c r="C346" s="55">
        <v>42840.038888888892</v>
      </c>
      <c r="D346" s="24">
        <v>42845</v>
      </c>
      <c r="E346" s="25" t="s">
        <v>17</v>
      </c>
      <c r="F346" s="25" t="s">
        <v>7</v>
      </c>
      <c r="G346" s="7">
        <v>5.8625882353065657E-2</v>
      </c>
      <c r="H346" s="23">
        <v>1.6500000000000001E-2</v>
      </c>
      <c r="I346" s="52">
        <v>1E-3</v>
      </c>
      <c r="J346" s="41">
        <v>10.6759</v>
      </c>
      <c r="K346" s="7">
        <v>14.74</v>
      </c>
      <c r="L346" s="7">
        <v>4.0000000000000001E-3</v>
      </c>
      <c r="M346" s="40">
        <v>2.3333333333323365</v>
      </c>
      <c r="N346" s="40">
        <v>2.3333333333323365</v>
      </c>
    </row>
    <row r="347" spans="1:14" x14ac:dyDescent="0.25">
      <c r="A347" s="23" t="s">
        <v>73</v>
      </c>
      <c r="B347" s="55">
        <v>42842.15</v>
      </c>
      <c r="C347" s="55">
        <v>42844.513888888891</v>
      </c>
      <c r="D347" s="24">
        <v>42845</v>
      </c>
      <c r="E347" s="25" t="s">
        <v>18</v>
      </c>
      <c r="F347" s="25" t="s">
        <v>7</v>
      </c>
      <c r="G347" s="7">
        <v>5.8625882353065657E-2</v>
      </c>
      <c r="H347" s="23">
        <v>1.6500000000000001E-2</v>
      </c>
      <c r="I347" s="52">
        <v>1E-3</v>
      </c>
      <c r="J347" s="41">
        <v>10.6759</v>
      </c>
      <c r="K347" s="7">
        <v>14.74</v>
      </c>
      <c r="L347" s="7">
        <v>4.0000000000000001E-3</v>
      </c>
      <c r="M347" s="40">
        <v>2.3333333333323365</v>
      </c>
      <c r="N347" s="40">
        <v>2.3333333333323365</v>
      </c>
    </row>
    <row r="348" spans="1:14" x14ac:dyDescent="0.25">
      <c r="A348" s="23" t="s">
        <v>73</v>
      </c>
      <c r="B348" s="55">
        <v>42845.059027777781</v>
      </c>
      <c r="C348" s="55">
        <v>42849.458333333336</v>
      </c>
      <c r="D348" s="24">
        <v>42859</v>
      </c>
      <c r="E348" s="25" t="s">
        <v>17</v>
      </c>
      <c r="F348" s="25" t="s">
        <v>7</v>
      </c>
      <c r="G348" s="7">
        <v>6.2143181818039579E-2</v>
      </c>
      <c r="H348" s="23">
        <v>2E-3</v>
      </c>
      <c r="I348" s="23">
        <v>1E-3</v>
      </c>
      <c r="J348" s="41">
        <v>11.2468</v>
      </c>
      <c r="K348" s="7">
        <v>15.742000000000001</v>
      </c>
      <c r="L348" s="7">
        <v>0.01</v>
      </c>
      <c r="M348" s="40">
        <v>2.3333333333323365</v>
      </c>
      <c r="N348" s="40">
        <v>2.666666666666373</v>
      </c>
    </row>
    <row r="349" spans="1:14" x14ac:dyDescent="0.25">
      <c r="A349" s="23" t="s">
        <v>73</v>
      </c>
      <c r="B349" s="55">
        <v>42858.036805555559</v>
      </c>
      <c r="C349" s="55">
        <v>42858.802777777775</v>
      </c>
      <c r="D349" s="24">
        <v>42859</v>
      </c>
      <c r="E349" s="25" t="s">
        <v>18</v>
      </c>
      <c r="F349" s="25" t="s">
        <v>7</v>
      </c>
      <c r="G349" s="7">
        <v>6.2143181818039579E-2</v>
      </c>
      <c r="H349" s="23">
        <v>2E-3</v>
      </c>
      <c r="I349" s="23">
        <v>1E-3</v>
      </c>
      <c r="J349" s="41">
        <v>11.2468</v>
      </c>
      <c r="K349" s="7">
        <v>15.742000000000001</v>
      </c>
      <c r="L349" s="7">
        <v>0.01</v>
      </c>
      <c r="M349" s="40">
        <v>2.3333333333323365</v>
      </c>
      <c r="N349" s="40">
        <v>2.666666666666373</v>
      </c>
    </row>
    <row r="350" spans="1:14" x14ac:dyDescent="0.25">
      <c r="A350" s="23" t="s">
        <v>73</v>
      </c>
      <c r="B350" s="55">
        <v>42859.892361111109</v>
      </c>
      <c r="C350" s="55">
        <v>42871.82916666667</v>
      </c>
      <c r="D350" s="24">
        <v>42872</v>
      </c>
      <c r="E350" s="25" t="s">
        <v>16</v>
      </c>
      <c r="F350" s="25" t="s">
        <v>7</v>
      </c>
      <c r="G350" s="7">
        <v>9.906593406315032E-3</v>
      </c>
      <c r="H350" s="23">
        <v>1.0500000000000001E-2</v>
      </c>
      <c r="I350" s="52">
        <v>1E-3</v>
      </c>
      <c r="J350" s="41">
        <v>11.6424</v>
      </c>
      <c r="K350" s="7">
        <v>18.414999999999999</v>
      </c>
      <c r="L350" s="7">
        <v>0.20300000000000001</v>
      </c>
      <c r="M350" s="40">
        <v>185.99999999999952</v>
      </c>
      <c r="N350" s="40">
        <v>158.49999999999918</v>
      </c>
    </row>
    <row r="351" spans="1:14" x14ac:dyDescent="0.25">
      <c r="A351" s="23" t="s">
        <v>73</v>
      </c>
      <c r="B351" s="55">
        <v>42872.549305555556</v>
      </c>
      <c r="C351" s="55">
        <v>42874.938194444447</v>
      </c>
      <c r="D351" s="29">
        <v>42886</v>
      </c>
      <c r="E351" s="30" t="s">
        <v>16</v>
      </c>
      <c r="F351" s="25" t="s">
        <v>7</v>
      </c>
      <c r="G351" s="42">
        <v>7.299309090864585E-2</v>
      </c>
      <c r="H351" s="32">
        <v>2.0199999999999999E-2</v>
      </c>
      <c r="I351" s="32">
        <v>1.4E-2</v>
      </c>
      <c r="J351" s="75">
        <v>12.180999999999999</v>
      </c>
      <c r="K351" s="42">
        <v>20.646999999999998</v>
      </c>
      <c r="L351" s="42">
        <v>0.10199999999999999</v>
      </c>
      <c r="M351" s="76">
        <v>185.00000000000404</v>
      </c>
      <c r="N351" s="76">
        <v>159.00000000000247</v>
      </c>
    </row>
    <row r="352" spans="1:14" x14ac:dyDescent="0.25">
      <c r="A352" s="23" t="s">
        <v>73</v>
      </c>
      <c r="B352" s="55">
        <v>42877.277083333334</v>
      </c>
      <c r="C352" s="55">
        <v>42886.426388888889</v>
      </c>
      <c r="D352" s="29">
        <v>42886</v>
      </c>
      <c r="E352" s="30" t="s">
        <v>16</v>
      </c>
      <c r="F352" s="25" t="s">
        <v>7</v>
      </c>
      <c r="G352" s="42">
        <v>7.299309090864585E-2</v>
      </c>
      <c r="H352" s="32">
        <v>2.0199999999999999E-2</v>
      </c>
      <c r="I352" s="32">
        <v>1.4E-2</v>
      </c>
      <c r="J352" s="75">
        <v>12.180999999999999</v>
      </c>
      <c r="K352" s="42">
        <v>20.646999999999998</v>
      </c>
      <c r="L352" s="42">
        <v>0.10199999999999999</v>
      </c>
      <c r="M352" s="76">
        <v>185.00000000000404</v>
      </c>
      <c r="N352" s="76">
        <v>159.00000000000247</v>
      </c>
    </row>
    <row r="353" spans="1:14" x14ac:dyDescent="0.25">
      <c r="A353" s="23" t="s">
        <v>73</v>
      </c>
      <c r="B353" s="55">
        <v>42887</v>
      </c>
      <c r="C353" s="55">
        <v>42900</v>
      </c>
      <c r="D353" s="24">
        <v>42900</v>
      </c>
      <c r="E353" s="25" t="s">
        <v>15</v>
      </c>
      <c r="F353" s="25" t="s">
        <v>7</v>
      </c>
      <c r="G353" s="7">
        <v>7.1621014045076994E-2</v>
      </c>
      <c r="H353" s="52">
        <v>2E-3</v>
      </c>
      <c r="I353" s="23">
        <v>6.0000000000000001E-3</v>
      </c>
      <c r="J353" s="41">
        <v>14.322100000000001</v>
      </c>
      <c r="K353" s="7">
        <v>12.611000000000001</v>
      </c>
      <c r="L353" s="7">
        <v>1.2E-2</v>
      </c>
      <c r="M353" s="40">
        <v>0.99999999999914979</v>
      </c>
      <c r="N353" s="52">
        <v>0.5</v>
      </c>
    </row>
    <row r="354" spans="1:14" x14ac:dyDescent="0.25">
      <c r="A354" s="23" t="s">
        <v>73</v>
      </c>
      <c r="B354" s="55">
        <v>42902.765277777777</v>
      </c>
      <c r="C354" s="55">
        <v>42914.816666666666</v>
      </c>
      <c r="D354" s="24">
        <v>42915</v>
      </c>
      <c r="E354" s="25" t="s">
        <v>16</v>
      </c>
      <c r="F354" s="25" t="s">
        <v>7</v>
      </c>
      <c r="G354" s="7">
        <v>3.4499999997019771E-3</v>
      </c>
      <c r="H354" s="23">
        <v>4.1000000000000003E-3</v>
      </c>
      <c r="I354" s="23">
        <v>1.7000000000000001E-2</v>
      </c>
      <c r="J354" s="41">
        <v>11.794600000000001</v>
      </c>
      <c r="K354" s="7">
        <v>10.173999999999999</v>
      </c>
      <c r="L354" s="7">
        <v>2.4E-2</v>
      </c>
      <c r="M354" s="40">
        <v>17.000000000000348</v>
      </c>
      <c r="N354" s="40">
        <v>11.999999999998678</v>
      </c>
    </row>
    <row r="355" spans="1:14" x14ac:dyDescent="0.25">
      <c r="A355" s="23" t="s">
        <v>73</v>
      </c>
      <c r="B355" s="55">
        <v>42915</v>
      </c>
      <c r="C355" s="55">
        <v>42928</v>
      </c>
      <c r="D355" s="24">
        <v>42928</v>
      </c>
      <c r="E355" s="25" t="s">
        <v>15</v>
      </c>
      <c r="F355" s="25" t="s">
        <v>7</v>
      </c>
      <c r="G355" s="7">
        <v>2.3333333333333335E-3</v>
      </c>
      <c r="H355" s="52">
        <v>2E-3</v>
      </c>
      <c r="I355" s="23">
        <v>1.2999999999999999E-2</v>
      </c>
      <c r="J355" s="41">
        <v>14.7623</v>
      </c>
      <c r="K355" s="7">
        <v>11.173999999999999</v>
      </c>
      <c r="L355" s="7">
        <v>1.7000000000000001E-2</v>
      </c>
      <c r="M355" s="40">
        <v>2.6666666666663699</v>
      </c>
      <c r="N355" s="40">
        <v>1.6666666666672234</v>
      </c>
    </row>
    <row r="356" spans="1:14" x14ac:dyDescent="0.25">
      <c r="A356" s="23" t="s">
        <v>73</v>
      </c>
      <c r="B356" s="55">
        <v>42929</v>
      </c>
      <c r="C356" s="55">
        <v>42944</v>
      </c>
      <c r="D356" s="24">
        <v>42944</v>
      </c>
      <c r="E356" s="25" t="s">
        <v>15</v>
      </c>
      <c r="F356" s="25" t="s">
        <v>7</v>
      </c>
      <c r="G356" s="23">
        <v>4.0000000000000002E-4</v>
      </c>
      <c r="H356" s="52">
        <v>2E-3</v>
      </c>
      <c r="I356" s="23">
        <v>2.3E-2</v>
      </c>
      <c r="J356" s="41">
        <v>9.8376999999999999</v>
      </c>
      <c r="K356" s="7">
        <v>6.9215999999999998</v>
      </c>
      <c r="L356" s="7">
        <v>2.4E-2</v>
      </c>
      <c r="M356" s="40">
        <v>1.3333333333331865</v>
      </c>
      <c r="N356" s="40">
        <v>1.0000000000006302</v>
      </c>
    </row>
    <row r="357" spans="1:14" x14ac:dyDescent="0.25">
      <c r="A357" s="23" t="s">
        <v>73</v>
      </c>
      <c r="B357" s="55">
        <v>42945</v>
      </c>
      <c r="C357" s="55">
        <v>42956</v>
      </c>
      <c r="D357" s="24">
        <v>42956</v>
      </c>
      <c r="E357" s="25" t="s">
        <v>15</v>
      </c>
      <c r="F357" s="25" t="s">
        <v>7</v>
      </c>
      <c r="G357" s="53">
        <v>5.5000000000000002E-5</v>
      </c>
      <c r="H357" s="23">
        <v>2E-3</v>
      </c>
      <c r="I357" s="23">
        <v>2.5000000000000001E-2</v>
      </c>
      <c r="J357" s="41">
        <v>4.6970000000000001</v>
      </c>
      <c r="K357" s="7">
        <v>3.5348000000000002</v>
      </c>
      <c r="L357" s="7">
        <v>0.04</v>
      </c>
      <c r="M357" s="23">
        <v>0.5</v>
      </c>
      <c r="N357" s="23">
        <v>0.5</v>
      </c>
    </row>
    <row r="358" spans="1:14" x14ac:dyDescent="0.25">
      <c r="A358" s="23" t="s">
        <v>73</v>
      </c>
      <c r="B358" s="55">
        <v>43015</v>
      </c>
      <c r="C358" s="55">
        <v>43017</v>
      </c>
      <c r="D358" s="24">
        <v>43017</v>
      </c>
      <c r="E358" s="25" t="s">
        <v>15</v>
      </c>
      <c r="F358" s="25" t="s">
        <v>7</v>
      </c>
      <c r="G358" s="7">
        <v>7.928525540045421E-2</v>
      </c>
      <c r="H358" s="52">
        <v>2E-3</v>
      </c>
      <c r="I358" s="23">
        <v>2.8000000000000001E-2</v>
      </c>
      <c r="J358" s="41">
        <v>9.0850000000000009</v>
      </c>
      <c r="K358" s="7">
        <v>7.6464999999999996</v>
      </c>
      <c r="L358" s="7">
        <v>0.03</v>
      </c>
      <c r="M358" s="52">
        <v>0.5</v>
      </c>
      <c r="N358" s="52">
        <v>0.5</v>
      </c>
    </row>
    <row r="359" spans="1:14" x14ac:dyDescent="0.25">
      <c r="A359" s="23" t="s">
        <v>73</v>
      </c>
      <c r="B359" s="55">
        <v>43018</v>
      </c>
      <c r="C359" s="55">
        <v>43027</v>
      </c>
      <c r="D359" s="24">
        <v>43027</v>
      </c>
      <c r="E359" s="25" t="s">
        <v>15</v>
      </c>
      <c r="F359" s="25" t="s">
        <v>7</v>
      </c>
      <c r="G359" s="7">
        <v>2.5994822399999999E-2</v>
      </c>
      <c r="H359" s="52">
        <v>2E-3</v>
      </c>
      <c r="I359" s="23">
        <v>2.7E-2</v>
      </c>
      <c r="J359" s="41">
        <v>8.6199999999999992</v>
      </c>
      <c r="K359" s="7">
        <v>7.9888000000000003</v>
      </c>
      <c r="L359" s="7">
        <v>0.03</v>
      </c>
      <c r="M359" s="40">
        <v>1.6666666666672234</v>
      </c>
      <c r="N359" s="52">
        <v>0.5</v>
      </c>
    </row>
    <row r="360" spans="1:14" x14ac:dyDescent="0.25">
      <c r="A360" s="23" t="s">
        <v>73</v>
      </c>
      <c r="B360" s="55">
        <v>43028</v>
      </c>
      <c r="C360" s="55">
        <v>43045</v>
      </c>
      <c r="D360" s="24">
        <v>43045</v>
      </c>
      <c r="E360" s="25" t="s">
        <v>15</v>
      </c>
      <c r="F360" s="25" t="s">
        <v>7</v>
      </c>
      <c r="G360" s="7">
        <v>1.3180515759312319E-3</v>
      </c>
      <c r="H360" s="52">
        <v>2E-3</v>
      </c>
      <c r="I360" s="23">
        <v>2.1999999999999999E-2</v>
      </c>
      <c r="J360" s="41">
        <v>7.899</v>
      </c>
      <c r="K360" s="7">
        <v>7.1563999999999997</v>
      </c>
      <c r="L360" s="7">
        <v>3.1E-2</v>
      </c>
      <c r="M360" s="40">
        <v>1.6666666666672234</v>
      </c>
      <c r="N360" s="52">
        <v>0.5</v>
      </c>
    </row>
    <row r="361" spans="1:14" x14ac:dyDescent="0.25">
      <c r="A361" s="23" t="s">
        <v>73</v>
      </c>
      <c r="B361" s="55">
        <v>43046</v>
      </c>
      <c r="C361" s="55">
        <v>43054</v>
      </c>
      <c r="D361" s="24">
        <v>43054</v>
      </c>
      <c r="E361" s="25" t="s">
        <v>15</v>
      </c>
      <c r="F361" s="25" t="s">
        <v>7</v>
      </c>
      <c r="G361" s="7">
        <v>5.6400000000000005E-4</v>
      </c>
      <c r="H361" s="52">
        <v>2E-3</v>
      </c>
      <c r="I361" s="23">
        <v>2.8000000000000001E-2</v>
      </c>
      <c r="J361" s="41">
        <v>7.5119999999999996</v>
      </c>
      <c r="K361" s="7">
        <v>7.9649999999999999</v>
      </c>
      <c r="L361" s="7">
        <v>0.03</v>
      </c>
      <c r="M361" s="40">
        <v>2.666666666666373</v>
      </c>
      <c r="N361" s="52">
        <v>0.5</v>
      </c>
    </row>
    <row r="362" spans="1:14" x14ac:dyDescent="0.25">
      <c r="A362" s="23" t="s">
        <v>73</v>
      </c>
      <c r="B362" s="55">
        <v>42840.129861111112</v>
      </c>
      <c r="C362" s="55">
        <v>42842.111805555556</v>
      </c>
      <c r="D362" s="24">
        <v>42845</v>
      </c>
      <c r="E362" s="25" t="s">
        <v>34</v>
      </c>
      <c r="F362" s="25" t="s">
        <v>8</v>
      </c>
      <c r="G362" s="7">
        <v>8.7483999999636408E-2</v>
      </c>
      <c r="H362" s="23">
        <v>3.78E-2</v>
      </c>
      <c r="I362" s="23">
        <v>8.0000000000000002E-3</v>
      </c>
      <c r="J362" s="23">
        <v>10.394600000000001</v>
      </c>
      <c r="K362" s="23">
        <v>16.396000000000001</v>
      </c>
      <c r="L362" s="23">
        <v>1.4E-2</v>
      </c>
      <c r="M362" s="40">
        <v>2.0000000000012603</v>
      </c>
      <c r="N362" s="40">
        <v>1.3333333333346669</v>
      </c>
    </row>
    <row r="363" spans="1:14" x14ac:dyDescent="0.25">
      <c r="A363" s="23" t="s">
        <v>73</v>
      </c>
      <c r="B363" s="55">
        <v>42844.538888888892</v>
      </c>
      <c r="C363" s="55">
        <v>42844.982638888891</v>
      </c>
      <c r="D363" s="24">
        <v>42845</v>
      </c>
      <c r="E363" s="25" t="s">
        <v>35</v>
      </c>
      <c r="F363" s="25" t="s">
        <v>8</v>
      </c>
      <c r="G363" s="7">
        <v>0.12598249999997019</v>
      </c>
      <c r="H363" s="52">
        <v>2E-3</v>
      </c>
      <c r="I363" s="23">
        <v>1.4999999999999999E-2</v>
      </c>
      <c r="J363" s="23">
        <v>10.2324</v>
      </c>
      <c r="K363" s="23">
        <v>18.844000000000001</v>
      </c>
      <c r="L363" s="23">
        <v>3.5000000000000003E-2</v>
      </c>
      <c r="M363" s="40">
        <v>8.0000000000006004</v>
      </c>
      <c r="N363" s="40">
        <v>3.3333333333329662</v>
      </c>
    </row>
    <row r="364" spans="1:14" x14ac:dyDescent="0.25">
      <c r="A364" s="23" t="s">
        <v>73</v>
      </c>
      <c r="B364" s="55">
        <v>42855.611111111109</v>
      </c>
      <c r="C364" s="55">
        <v>42857.827777777777</v>
      </c>
      <c r="D364" s="24">
        <v>42859</v>
      </c>
      <c r="E364" s="25" t="s">
        <v>36</v>
      </c>
      <c r="F364" s="25" t="s">
        <v>8</v>
      </c>
      <c r="G364" s="7">
        <v>0.10617833333397657</v>
      </c>
      <c r="H364" s="23">
        <v>7.7999999999999996E-3</v>
      </c>
      <c r="I364" s="23">
        <v>2.1999999999999999E-2</v>
      </c>
      <c r="J364" s="23">
        <v>11.5984</v>
      </c>
      <c r="K364" s="23">
        <v>15.491</v>
      </c>
      <c r="L364" s="23">
        <v>5.5E-2</v>
      </c>
      <c r="M364" s="40">
        <v>6.6666666666659324</v>
      </c>
      <c r="N364" s="40">
        <v>6.3333333333333766</v>
      </c>
    </row>
    <row r="365" spans="1:14" x14ac:dyDescent="0.25">
      <c r="A365" s="23" t="s">
        <v>73</v>
      </c>
      <c r="B365" s="55">
        <v>42875.031944444447</v>
      </c>
      <c r="C365" s="55">
        <v>42877.165972222225</v>
      </c>
      <c r="D365" s="24">
        <v>42886</v>
      </c>
      <c r="E365" s="25" t="s">
        <v>37</v>
      </c>
      <c r="F365" s="25" t="s">
        <v>8</v>
      </c>
      <c r="G365" s="7">
        <v>0.15137333333294589</v>
      </c>
      <c r="H365" s="23">
        <v>6.7599999999999993E-2</v>
      </c>
      <c r="I365" s="23">
        <v>0.10299999999999999</v>
      </c>
      <c r="J365" s="23">
        <v>10.8292</v>
      </c>
      <c r="K365" s="23">
        <v>20.937999999999999</v>
      </c>
      <c r="L365" s="23">
        <v>0.308</v>
      </c>
      <c r="M365" s="40">
        <v>148.00000000000145</v>
      </c>
      <c r="N365" s="40">
        <v>127.99999999999922</v>
      </c>
    </row>
    <row r="366" spans="1:14" x14ac:dyDescent="0.25">
      <c r="A366" s="23" t="s">
        <v>73</v>
      </c>
      <c r="B366" s="55">
        <v>43174</v>
      </c>
      <c r="C366" s="55">
        <v>43186.999305555553</v>
      </c>
      <c r="D366" s="24">
        <v>43186</v>
      </c>
      <c r="E366" s="25" t="s">
        <v>41</v>
      </c>
      <c r="F366" s="25" t="s">
        <v>7</v>
      </c>
      <c r="G366" s="48">
        <v>1.1108730158734891E-2</v>
      </c>
      <c r="H366" s="35">
        <v>2E-3</v>
      </c>
      <c r="I366" s="36">
        <v>1.7999999999999999E-2</v>
      </c>
      <c r="J366" s="23">
        <v>9.1259999999999994</v>
      </c>
      <c r="K366" s="23">
        <v>9.5065000000000008</v>
      </c>
      <c r="L366" s="37">
        <v>1.2999999999999999E-2</v>
      </c>
      <c r="M366" s="13">
        <v>1.9999999999997797</v>
      </c>
      <c r="N366" s="44">
        <v>0.5</v>
      </c>
    </row>
    <row r="367" spans="1:14" x14ac:dyDescent="0.25">
      <c r="A367" s="23" t="s">
        <v>73</v>
      </c>
      <c r="B367" s="55">
        <v>43187</v>
      </c>
      <c r="C367" s="55">
        <v>43195.999305555553</v>
      </c>
      <c r="D367" s="24">
        <v>43195</v>
      </c>
      <c r="E367" s="25" t="s">
        <v>41</v>
      </c>
      <c r="F367" s="25" t="s">
        <v>7</v>
      </c>
      <c r="G367" s="48">
        <v>1.1108730158734891E-2</v>
      </c>
      <c r="H367" s="35">
        <v>2E-3</v>
      </c>
      <c r="I367" s="36">
        <v>1.6E-2</v>
      </c>
      <c r="J367" s="23">
        <v>8.9179999999999993</v>
      </c>
      <c r="K367" s="23">
        <v>8.5330999999999992</v>
      </c>
      <c r="L367" s="37">
        <v>1.0999999999999999E-2</v>
      </c>
      <c r="M367" s="13">
        <v>1.9999999999997797</v>
      </c>
      <c r="N367" s="44">
        <v>0.5</v>
      </c>
    </row>
    <row r="368" spans="1:14" x14ac:dyDescent="0.25">
      <c r="A368" s="23" t="s">
        <v>73</v>
      </c>
      <c r="B368" s="55">
        <v>43196</v>
      </c>
      <c r="C368" s="55">
        <v>43201.999305555553</v>
      </c>
      <c r="D368" s="24">
        <v>43201</v>
      </c>
      <c r="E368" s="25" t="s">
        <v>41</v>
      </c>
      <c r="F368" s="25" t="s">
        <v>7</v>
      </c>
      <c r="G368" s="48">
        <v>1.1108730158734891E-2</v>
      </c>
      <c r="H368" s="35">
        <v>2E-3</v>
      </c>
      <c r="I368" s="36">
        <v>1.4999999999999999E-2</v>
      </c>
      <c r="J368" s="23">
        <v>9.1479999999999997</v>
      </c>
      <c r="K368" s="23">
        <v>8.3102</v>
      </c>
      <c r="L368" s="37">
        <v>1.4999999999999999E-2</v>
      </c>
      <c r="M368" s="13">
        <v>0.99999999999914979</v>
      </c>
      <c r="N368" s="44">
        <v>0.5</v>
      </c>
    </row>
    <row r="369" spans="1:14" x14ac:dyDescent="0.25">
      <c r="A369" s="23" t="s">
        <v>73</v>
      </c>
      <c r="B369" s="55">
        <v>43202.656944444447</v>
      </c>
      <c r="C369" s="55">
        <v>43214.531944444447</v>
      </c>
      <c r="D369" s="24">
        <v>43214</v>
      </c>
      <c r="E369" s="25" t="s">
        <v>16</v>
      </c>
      <c r="F369" s="25" t="s">
        <v>7</v>
      </c>
      <c r="G369" s="7">
        <v>1.1108730158734891E-2</v>
      </c>
      <c r="H369" s="23">
        <v>9.1000000000000004E-3</v>
      </c>
      <c r="I369" s="36">
        <v>4.0000000000000001E-3</v>
      </c>
      <c r="J369" s="23">
        <v>9.0429999999999993</v>
      </c>
      <c r="K369" s="23">
        <v>10.564</v>
      </c>
      <c r="L369" s="37">
        <v>0.01</v>
      </c>
      <c r="M369" s="13">
        <v>4.6666666666676333</v>
      </c>
      <c r="N369" s="44">
        <v>0.5</v>
      </c>
    </row>
    <row r="370" spans="1:14" x14ac:dyDescent="0.25">
      <c r="A370" s="23" t="s">
        <v>73</v>
      </c>
      <c r="B370" s="55">
        <v>43214.659722222219</v>
      </c>
      <c r="C370" s="55">
        <v>43224.074305555558</v>
      </c>
      <c r="D370" s="24">
        <v>43227</v>
      </c>
      <c r="E370" s="25" t="s">
        <v>16</v>
      </c>
      <c r="F370" s="25" t="s">
        <v>7</v>
      </c>
      <c r="G370" s="7">
        <v>9.4722222222925895E-3</v>
      </c>
      <c r="H370" s="23">
        <v>7.1800000000000003E-2</v>
      </c>
      <c r="I370" s="36">
        <v>4.0000000000000001E-3</v>
      </c>
      <c r="J370" s="7">
        <v>9.2100000000000009</v>
      </c>
      <c r="K370" s="23">
        <v>8.7018000000000004</v>
      </c>
      <c r="L370" s="37">
        <v>4.7E-2</v>
      </c>
      <c r="M370" s="13">
        <v>1.6666666666672234</v>
      </c>
      <c r="N370" s="13">
        <v>1.0000000000006302</v>
      </c>
    </row>
    <row r="371" spans="1:14" x14ac:dyDescent="0.25">
      <c r="A371" s="23" t="s">
        <v>73</v>
      </c>
      <c r="B371" s="55">
        <v>43227.618750000001</v>
      </c>
      <c r="C371" s="55">
        <v>43243.509027777778</v>
      </c>
      <c r="D371" s="24">
        <v>43243</v>
      </c>
      <c r="E371" s="25" t="s">
        <v>16</v>
      </c>
      <c r="F371" s="25" t="s">
        <v>7</v>
      </c>
      <c r="G371" s="7">
        <v>9.2527777777384572E-3</v>
      </c>
      <c r="H371" s="23">
        <v>9.1000000000000004E-3</v>
      </c>
      <c r="I371" s="35">
        <v>1E-3</v>
      </c>
      <c r="J371" s="23">
        <v>9.4629999999999992</v>
      </c>
      <c r="K371" s="23">
        <v>10.127000000000001</v>
      </c>
      <c r="L371" s="37">
        <v>6.0000000000000001E-3</v>
      </c>
      <c r="M371" s="13">
        <v>6.9999999999999698</v>
      </c>
      <c r="N371" s="13">
        <v>6.9999999999999698</v>
      </c>
    </row>
    <row r="372" spans="1:14" x14ac:dyDescent="0.25">
      <c r="A372" s="23" t="s">
        <v>73</v>
      </c>
      <c r="B372" s="55">
        <v>43243.656944444447</v>
      </c>
      <c r="C372" s="55">
        <v>43254.313194444447</v>
      </c>
      <c r="D372" s="24">
        <v>43257</v>
      </c>
      <c r="E372" s="25" t="s">
        <v>16</v>
      </c>
      <c r="F372" s="25" t="s">
        <v>7</v>
      </c>
      <c r="G372" s="7">
        <v>7.7444444443078514E-3</v>
      </c>
      <c r="H372" s="23">
        <v>6.8999999999999999E-3</v>
      </c>
      <c r="I372" s="35">
        <v>1E-3</v>
      </c>
      <c r="J372" s="7">
        <v>10.039999999999999</v>
      </c>
      <c r="K372" s="7">
        <v>11.21</v>
      </c>
      <c r="L372" s="37">
        <v>3.0000000000000001E-3</v>
      </c>
      <c r="M372" s="13">
        <v>3.0000000000004099</v>
      </c>
      <c r="N372" s="44">
        <v>0.5</v>
      </c>
    </row>
    <row r="373" spans="1:14" x14ac:dyDescent="0.25">
      <c r="A373" s="23" t="s">
        <v>73</v>
      </c>
      <c r="B373" s="55">
        <v>43257.746527777781</v>
      </c>
      <c r="C373" s="55">
        <v>43262.57708333333</v>
      </c>
      <c r="D373" s="24">
        <v>43271</v>
      </c>
      <c r="E373" s="25" t="s">
        <v>17</v>
      </c>
      <c r="F373" s="25" t="s">
        <v>7</v>
      </c>
      <c r="G373" s="7">
        <v>1.6771428571543772E-2</v>
      </c>
      <c r="H373" s="23">
        <v>2.87E-2</v>
      </c>
      <c r="I373" s="23">
        <v>8.9999999999999993E-3</v>
      </c>
      <c r="J373" s="23">
        <v>12.318</v>
      </c>
      <c r="K373" s="23">
        <v>14.615</v>
      </c>
      <c r="L373" s="23">
        <v>4.9000000000000002E-2</v>
      </c>
      <c r="M373" s="13">
        <v>36.666666666665591</v>
      </c>
      <c r="N373" s="13">
        <v>31.333333333332845</v>
      </c>
    </row>
    <row r="374" spans="1:14" x14ac:dyDescent="0.25">
      <c r="A374" s="23" t="s">
        <v>73</v>
      </c>
      <c r="B374" s="55">
        <v>43264.681944444441</v>
      </c>
      <c r="C374" s="55">
        <v>43270.043055555558</v>
      </c>
      <c r="D374" s="24">
        <v>43271</v>
      </c>
      <c r="E374" s="25" t="s">
        <v>18</v>
      </c>
      <c r="F374" s="25" t="s">
        <v>7</v>
      </c>
      <c r="G374" s="7">
        <v>1.6771428571543772E-2</v>
      </c>
      <c r="H374" s="23">
        <v>2.87E-2</v>
      </c>
      <c r="I374" s="23">
        <v>8.9999999999999993E-3</v>
      </c>
      <c r="J374" s="23">
        <v>12.318</v>
      </c>
      <c r="K374" s="23">
        <v>14.615</v>
      </c>
      <c r="L374" s="23">
        <v>4.9000000000000002E-2</v>
      </c>
      <c r="M374" s="13">
        <v>36.666666666665591</v>
      </c>
      <c r="N374" s="13">
        <v>31.333333333332845</v>
      </c>
    </row>
    <row r="375" spans="1:14" x14ac:dyDescent="0.25">
      <c r="A375" s="23" t="s">
        <v>73</v>
      </c>
      <c r="B375" s="55">
        <v>43273.066666666666</v>
      </c>
      <c r="C375" s="55">
        <v>43275.496527777781</v>
      </c>
      <c r="D375" s="24">
        <v>43278</v>
      </c>
      <c r="E375" s="25" t="s">
        <v>16</v>
      </c>
      <c r="F375" s="25" t="s">
        <v>7</v>
      </c>
      <c r="G375" s="7">
        <v>4.9475925926113579E-2</v>
      </c>
      <c r="H375" s="23">
        <v>1.11E-2</v>
      </c>
      <c r="I375" s="23">
        <v>4.0000000000000001E-3</v>
      </c>
      <c r="J375" s="23">
        <v>14.367000000000001</v>
      </c>
      <c r="K375" s="23">
        <v>14.750999999999999</v>
      </c>
      <c r="L375" s="23">
        <v>6.0000000000000001E-3</v>
      </c>
      <c r="M375" s="44">
        <v>0.5</v>
      </c>
      <c r="N375" s="44">
        <v>0.5</v>
      </c>
    </row>
    <row r="376" spans="1:14" x14ac:dyDescent="0.25">
      <c r="A376" s="23" t="s">
        <v>73</v>
      </c>
      <c r="B376" s="55">
        <v>43278.646527777775</v>
      </c>
      <c r="C376" s="55">
        <v>43283.475694444445</v>
      </c>
      <c r="D376" s="24">
        <v>43284</v>
      </c>
      <c r="E376" s="25" t="s">
        <v>16</v>
      </c>
      <c r="F376" s="25" t="s">
        <v>7</v>
      </c>
      <c r="G376" s="7">
        <v>4.8700264550294504E-2</v>
      </c>
      <c r="H376" s="23">
        <v>4.7000000000000002E-3</v>
      </c>
      <c r="I376" s="23">
        <v>5.0000000000000001E-3</v>
      </c>
      <c r="J376" s="23">
        <v>13.714</v>
      </c>
      <c r="K376" s="23">
        <v>13.648999999999999</v>
      </c>
      <c r="L376" s="23">
        <v>1.4E-2</v>
      </c>
      <c r="M376" s="13">
        <v>8.9999999999997495</v>
      </c>
      <c r="N376" s="13">
        <v>6.6666666666659324</v>
      </c>
    </row>
    <row r="377" spans="1:14" x14ac:dyDescent="0.25">
      <c r="A377" s="23" t="s">
        <v>73</v>
      </c>
      <c r="B377" s="55">
        <v>43283.652083333334</v>
      </c>
      <c r="C377" s="55">
        <v>43299.191666666666</v>
      </c>
      <c r="D377" s="24">
        <v>43299</v>
      </c>
      <c r="E377" s="25" t="s">
        <v>16</v>
      </c>
      <c r="F377" s="25" t="s">
        <v>7</v>
      </c>
      <c r="G377" s="7">
        <v>1.7035521885580083E-2</v>
      </c>
      <c r="H377" s="23">
        <v>7.6700000000000004E-2</v>
      </c>
      <c r="I377" s="35">
        <v>1E-3</v>
      </c>
      <c r="J377" s="23">
        <v>11.728</v>
      </c>
      <c r="K377" s="23">
        <v>12.872</v>
      </c>
      <c r="L377" s="7">
        <v>0.01</v>
      </c>
      <c r="M377" s="13">
        <v>7.9999999999991189</v>
      </c>
      <c r="N377" s="13">
        <v>5.0000000000001901</v>
      </c>
    </row>
    <row r="378" spans="1:14" x14ac:dyDescent="0.25">
      <c r="A378" s="23" t="s">
        <v>73</v>
      </c>
      <c r="B378" s="55">
        <v>43299.731944444444</v>
      </c>
      <c r="C378" s="55">
        <v>43312.328472222223</v>
      </c>
      <c r="D378" s="24">
        <v>43313</v>
      </c>
      <c r="E378" s="25" t="s">
        <v>16</v>
      </c>
      <c r="F378" s="25" t="s">
        <v>7</v>
      </c>
      <c r="G378" s="7">
        <v>7.066666666484543E-3</v>
      </c>
      <c r="H378" s="35">
        <v>2E-3</v>
      </c>
      <c r="I378" s="35">
        <v>1E-3</v>
      </c>
      <c r="J378" s="23">
        <v>10.457000000000001</v>
      </c>
      <c r="K378" s="23">
        <v>11.991</v>
      </c>
      <c r="L378" s="23">
        <v>1.4E-2</v>
      </c>
      <c r="M378" s="13">
        <v>5.9999999999993392</v>
      </c>
      <c r="N378" s="13">
        <v>5.0000000000001901</v>
      </c>
    </row>
    <row r="379" spans="1:14" x14ac:dyDescent="0.25">
      <c r="A379" s="23" t="s">
        <v>73</v>
      </c>
      <c r="B379" s="55">
        <v>43318.238888888889</v>
      </c>
      <c r="C379" s="55">
        <v>43326.447222222225</v>
      </c>
      <c r="D379" s="24">
        <v>43327</v>
      </c>
      <c r="E379" s="25" t="s">
        <v>16</v>
      </c>
      <c r="F379" s="25" t="s">
        <v>7</v>
      </c>
      <c r="G379" s="7">
        <v>1.665555555552244E-2</v>
      </c>
      <c r="H379" s="23">
        <v>4.8399999999999999E-2</v>
      </c>
      <c r="I379" s="35">
        <v>1E-3</v>
      </c>
      <c r="J379" s="7">
        <v>8.5500000000000007</v>
      </c>
      <c r="K379" s="23">
        <v>9.3803999999999998</v>
      </c>
      <c r="L379" s="23">
        <v>3.5999999999999997E-2</v>
      </c>
      <c r="M379" s="13">
        <v>17.000000000000348</v>
      </c>
      <c r="N379" s="13">
        <v>14.333333333333975</v>
      </c>
    </row>
    <row r="380" spans="1:14" x14ac:dyDescent="0.25">
      <c r="A380" s="23" t="s">
        <v>73</v>
      </c>
      <c r="B380" s="55">
        <v>43334.274305555555</v>
      </c>
      <c r="C380" s="55">
        <v>43340.078472222223</v>
      </c>
      <c r="D380" s="24">
        <v>43341</v>
      </c>
      <c r="E380" s="25" t="s">
        <v>16</v>
      </c>
      <c r="F380" s="25" t="s">
        <v>7</v>
      </c>
      <c r="G380" s="7">
        <v>1.2042222222157655E-2</v>
      </c>
      <c r="H380" s="35">
        <v>2E-3</v>
      </c>
      <c r="I380" s="23">
        <v>2E-3</v>
      </c>
      <c r="J380" s="7">
        <v>9.8119999999999994</v>
      </c>
      <c r="K380" s="23">
        <v>9.9181000000000008</v>
      </c>
      <c r="L380" s="23">
        <v>1.4E-2</v>
      </c>
      <c r="M380" s="13">
        <v>8.6666666666671937</v>
      </c>
      <c r="N380" s="13">
        <v>2.3333333333338167</v>
      </c>
    </row>
    <row r="381" spans="1:14" x14ac:dyDescent="0.25">
      <c r="A381" s="23" t="s">
        <v>73</v>
      </c>
      <c r="B381" s="55">
        <v>43343.124305555553</v>
      </c>
      <c r="C381" s="55">
        <v>43347.768055555556</v>
      </c>
      <c r="D381" s="24">
        <v>43354</v>
      </c>
      <c r="E381" s="25" t="s">
        <v>17</v>
      </c>
      <c r="F381" s="25" t="s">
        <v>7</v>
      </c>
      <c r="G381" s="7">
        <v>2.589644444447425E-2</v>
      </c>
      <c r="H381" s="23">
        <v>9.1999999999999998E-3</v>
      </c>
      <c r="I381" s="35">
        <v>1E-3</v>
      </c>
      <c r="J381" s="7">
        <v>11.92</v>
      </c>
      <c r="K381" s="23">
        <v>10.584</v>
      </c>
      <c r="L381" s="23">
        <v>6.0000000000000001E-3</v>
      </c>
      <c r="M381" s="13">
        <v>3.3333333333329662</v>
      </c>
      <c r="N381" s="13">
        <v>3.3333333333329662</v>
      </c>
    </row>
    <row r="382" spans="1:14" x14ac:dyDescent="0.25">
      <c r="A382" s="23" t="s">
        <v>73</v>
      </c>
      <c r="B382" s="55">
        <v>43351.780555555553</v>
      </c>
      <c r="C382" s="55">
        <v>43354.384027777778</v>
      </c>
      <c r="D382" s="24">
        <v>43354</v>
      </c>
      <c r="E382" s="25" t="s">
        <v>18</v>
      </c>
      <c r="F382" s="25" t="s">
        <v>7</v>
      </c>
      <c r="G382" s="7">
        <v>2.589644444447425E-2</v>
      </c>
      <c r="H382" s="23">
        <v>9.1999999999999998E-3</v>
      </c>
      <c r="I382" s="35">
        <v>1E-3</v>
      </c>
      <c r="J382" s="7">
        <v>11.92</v>
      </c>
      <c r="K382" s="23">
        <v>10.584</v>
      </c>
      <c r="L382" s="23">
        <v>6.0000000000000001E-3</v>
      </c>
      <c r="M382" s="13">
        <v>3.3333333333329662</v>
      </c>
      <c r="N382" s="13">
        <v>3.3333333333329662</v>
      </c>
    </row>
    <row r="383" spans="1:14" x14ac:dyDescent="0.25">
      <c r="A383" s="23" t="s">
        <v>73</v>
      </c>
      <c r="B383" s="55">
        <v>43354.578472222223</v>
      </c>
      <c r="C383" s="55">
        <v>43363.355555555558</v>
      </c>
      <c r="D383" s="24">
        <v>43369</v>
      </c>
      <c r="E383" s="25" t="s">
        <v>17</v>
      </c>
      <c r="F383" s="25" t="s">
        <v>7</v>
      </c>
      <c r="G383" s="7">
        <v>2.2452154194997825E-2</v>
      </c>
      <c r="H383" s="35">
        <v>2E-3</v>
      </c>
      <c r="I383" s="23">
        <v>2E-3</v>
      </c>
      <c r="J383" s="23">
        <v>9.1969999999999992</v>
      </c>
      <c r="K383" s="23">
        <v>9.8141999999999996</v>
      </c>
      <c r="L383" s="23">
        <v>8.0000000000000002E-3</v>
      </c>
      <c r="M383" s="13">
        <v>7.3333333333340063</v>
      </c>
      <c r="N383" s="13">
        <v>7.3333333333340063</v>
      </c>
    </row>
    <row r="384" spans="1:14" x14ac:dyDescent="0.25">
      <c r="A384" s="23" t="s">
        <v>73</v>
      </c>
      <c r="B384" s="55">
        <v>43366.152777777781</v>
      </c>
      <c r="C384" s="55">
        <v>43369.365277777775</v>
      </c>
      <c r="D384" s="24">
        <v>43369</v>
      </c>
      <c r="E384" s="25" t="s">
        <v>18</v>
      </c>
      <c r="F384" s="25" t="s">
        <v>7</v>
      </c>
      <c r="G384" s="7">
        <v>2.2452154194997825E-2</v>
      </c>
      <c r="H384" s="35">
        <v>2E-3</v>
      </c>
      <c r="I384" s="23">
        <v>2E-3</v>
      </c>
      <c r="J384" s="23">
        <v>9.1969999999999992</v>
      </c>
      <c r="K384" s="23">
        <v>9.8141999999999996</v>
      </c>
      <c r="L384" s="23">
        <v>8.0000000000000002E-3</v>
      </c>
      <c r="M384" s="13">
        <v>7.3333333333340063</v>
      </c>
      <c r="N384" s="13">
        <v>7.3333333333340063</v>
      </c>
    </row>
    <row r="385" spans="1:14" x14ac:dyDescent="0.25">
      <c r="A385" s="23" t="s">
        <v>73</v>
      </c>
      <c r="B385" s="55">
        <v>43369.522222222222</v>
      </c>
      <c r="C385" s="55">
        <v>43374.313888888886</v>
      </c>
      <c r="D385" s="24">
        <v>43384</v>
      </c>
      <c r="E385" s="25" t="s">
        <v>17</v>
      </c>
      <c r="F385" s="25" t="s">
        <v>7</v>
      </c>
      <c r="G385" s="7">
        <v>2.8290476190603913E-2</v>
      </c>
      <c r="H385" s="35">
        <v>2E-3</v>
      </c>
      <c r="I385" s="23">
        <v>2E-3</v>
      </c>
      <c r="J385" s="23">
        <v>10.292</v>
      </c>
      <c r="K385" s="23">
        <v>10.175000000000001</v>
      </c>
      <c r="L385" s="23">
        <v>1.0999999999999999E-2</v>
      </c>
      <c r="M385" s="13">
        <v>3.3333333333329662</v>
      </c>
      <c r="N385" s="13">
        <v>3.3333333333329662</v>
      </c>
    </row>
    <row r="386" spans="1:14" x14ac:dyDescent="0.25">
      <c r="A386" s="23" t="s">
        <v>73</v>
      </c>
      <c r="B386" s="55">
        <v>43377.628472222219</v>
      </c>
      <c r="C386" s="55">
        <v>43381.171527777777</v>
      </c>
      <c r="D386" s="24">
        <v>43384</v>
      </c>
      <c r="E386" s="25" t="s">
        <v>18</v>
      </c>
      <c r="F386" s="25" t="s">
        <v>7</v>
      </c>
      <c r="G386" s="7">
        <v>2.8290476190603913E-2</v>
      </c>
      <c r="H386" s="35">
        <v>2E-3</v>
      </c>
      <c r="I386" s="23">
        <v>2E-3</v>
      </c>
      <c r="J386" s="23">
        <v>10.292</v>
      </c>
      <c r="K386" s="23">
        <v>10.175000000000001</v>
      </c>
      <c r="L386" s="23">
        <v>1.0999999999999999E-2</v>
      </c>
      <c r="M386" s="13">
        <v>3.3333333333329662</v>
      </c>
      <c r="N386" s="13">
        <v>3.3333333333329662</v>
      </c>
    </row>
    <row r="387" spans="1:14" x14ac:dyDescent="0.25">
      <c r="A387" s="23" t="s">
        <v>73</v>
      </c>
      <c r="B387" s="55">
        <v>43384.513888888891</v>
      </c>
      <c r="C387" s="55">
        <v>43396.407638888886</v>
      </c>
      <c r="D387" s="24">
        <v>43396</v>
      </c>
      <c r="E387" s="25" t="s">
        <v>16</v>
      </c>
      <c r="F387" s="25" t="s">
        <v>7</v>
      </c>
      <c r="G387" s="7">
        <v>2.9935714285810076E-2</v>
      </c>
      <c r="H387" s="23">
        <v>1.2699999999999999E-2</v>
      </c>
      <c r="I387" s="35">
        <v>1E-3</v>
      </c>
      <c r="J387" s="23">
        <v>9.1959999999999997</v>
      </c>
      <c r="K387" s="23">
        <v>9.5074000000000005</v>
      </c>
      <c r="L387" s="23">
        <v>3.7999999999999999E-2</v>
      </c>
      <c r="M387" s="13">
        <v>112.49999999999982</v>
      </c>
      <c r="N387" s="13">
        <v>66.999999999999275</v>
      </c>
    </row>
    <row r="388" spans="1:14" x14ac:dyDescent="0.25">
      <c r="A388" s="23" t="s">
        <v>73</v>
      </c>
      <c r="B388" s="55">
        <v>43396.676388888889</v>
      </c>
      <c r="C388" s="55">
        <v>43403.207638888889</v>
      </c>
      <c r="D388" s="24">
        <v>43403</v>
      </c>
      <c r="E388" s="25" t="s">
        <v>16</v>
      </c>
      <c r="F388" s="25" t="s">
        <v>7</v>
      </c>
      <c r="G388" s="7">
        <v>1.5267521367707954E-2</v>
      </c>
      <c r="H388" s="35">
        <v>2E-3</v>
      </c>
      <c r="I388" s="35">
        <v>1E-3</v>
      </c>
      <c r="J388" s="23">
        <v>9.3789999999999996</v>
      </c>
      <c r="K388" s="23">
        <v>8.7391000000000005</v>
      </c>
      <c r="L388" s="36">
        <v>1.2E-2</v>
      </c>
      <c r="M388" s="13">
        <v>15.333333333333126</v>
      </c>
      <c r="N388" s="13">
        <v>11.666666666666123</v>
      </c>
    </row>
    <row r="389" spans="1:14" x14ac:dyDescent="0.25">
      <c r="A389" s="23" t="s">
        <v>73</v>
      </c>
      <c r="B389" s="55">
        <v>43403.616666666669</v>
      </c>
      <c r="C389" s="55">
        <v>43418.339583333334</v>
      </c>
      <c r="D389" s="24">
        <v>43418</v>
      </c>
      <c r="E389" s="25" t="s">
        <v>41</v>
      </c>
      <c r="F389" s="25" t="s">
        <v>7</v>
      </c>
      <c r="G389" s="7">
        <v>1.3099999999975166E-2</v>
      </c>
      <c r="H389" s="35">
        <v>2E-3</v>
      </c>
      <c r="I389" s="11">
        <v>1.2999999999999999E-2</v>
      </c>
      <c r="J389" s="11">
        <v>8.2759999999999998</v>
      </c>
      <c r="K389" s="11">
        <v>9.3506</v>
      </c>
      <c r="L389" s="11">
        <v>1.2E-2</v>
      </c>
      <c r="M389" s="44">
        <v>0.5</v>
      </c>
      <c r="N389" s="44">
        <v>0.5</v>
      </c>
    </row>
    <row r="390" spans="1:14" x14ac:dyDescent="0.25">
      <c r="A390" s="23" t="s">
        <v>73</v>
      </c>
      <c r="B390" s="55">
        <v>43224.121527777781</v>
      </c>
      <c r="C390" s="55">
        <v>43227.455555555556</v>
      </c>
      <c r="D390" s="24">
        <v>43227</v>
      </c>
      <c r="E390" s="25" t="s">
        <v>42</v>
      </c>
      <c r="F390" s="25" t="s">
        <v>8</v>
      </c>
      <c r="G390" s="7">
        <v>1.6948888888903238E-2</v>
      </c>
      <c r="H390" s="35">
        <v>2E-3</v>
      </c>
      <c r="I390" s="35">
        <v>1E-3</v>
      </c>
      <c r="J390" s="7">
        <v>9.8960000000000008</v>
      </c>
      <c r="K390" s="23">
        <v>10.005000000000001</v>
      </c>
      <c r="L390" s="37">
        <v>8.0000000000000002E-3</v>
      </c>
      <c r="M390" s="44">
        <v>0.5</v>
      </c>
      <c r="N390" s="44">
        <v>0.5</v>
      </c>
    </row>
    <row r="391" spans="1:14" x14ac:dyDescent="0.25">
      <c r="A391" s="23" t="s">
        <v>73</v>
      </c>
      <c r="B391" s="55">
        <v>43262.649305555555</v>
      </c>
      <c r="C391" s="55">
        <v>43264.642361111109</v>
      </c>
      <c r="D391" s="24">
        <v>43271</v>
      </c>
      <c r="E391" s="25" t="s">
        <v>43</v>
      </c>
      <c r="F391" s="25" t="s">
        <v>8</v>
      </c>
      <c r="G391" s="7">
        <v>6.49458823530078E-2</v>
      </c>
      <c r="H391" s="23">
        <v>4.7999999999999996E-3</v>
      </c>
      <c r="I391" s="23">
        <v>8.3000000000000004E-2</v>
      </c>
      <c r="J391" s="23">
        <v>14.475</v>
      </c>
      <c r="K391" s="7">
        <v>16.95</v>
      </c>
      <c r="L391" s="23">
        <v>0.30099999999999999</v>
      </c>
      <c r="M391" s="13">
        <v>222.99999999999986</v>
      </c>
      <c r="N391" s="13">
        <v>192.99999999999872</v>
      </c>
    </row>
    <row r="392" spans="1:14" x14ac:dyDescent="0.25">
      <c r="A392" s="23" t="s">
        <v>73</v>
      </c>
      <c r="B392" s="55">
        <v>43270.070833333331</v>
      </c>
      <c r="C392" s="55">
        <v>43271.625694444447</v>
      </c>
      <c r="D392" s="24">
        <v>43271</v>
      </c>
      <c r="E392" s="25" t="s">
        <v>71</v>
      </c>
      <c r="F392" s="25" t="s">
        <v>8</v>
      </c>
      <c r="G392" s="7">
        <v>8.350000000027466E-2</v>
      </c>
      <c r="H392" s="35">
        <v>2E-3</v>
      </c>
      <c r="I392" s="23">
        <v>8.7999999999999995E-2</v>
      </c>
      <c r="J392" s="23">
        <v>12.999000000000001</v>
      </c>
      <c r="K392" s="23">
        <v>15.852</v>
      </c>
      <c r="L392" s="23">
        <v>0.27400000000000002</v>
      </c>
      <c r="M392" s="13">
        <v>148.00000000000145</v>
      </c>
      <c r="N392" s="13">
        <v>125.99999999999945</v>
      </c>
    </row>
    <row r="393" spans="1:14" x14ac:dyDescent="0.25">
      <c r="A393" s="23" t="s">
        <v>73</v>
      </c>
      <c r="B393" s="55">
        <v>43271.649305555555</v>
      </c>
      <c r="C393" s="55">
        <v>43273.049305555556</v>
      </c>
      <c r="D393" s="24">
        <v>43278</v>
      </c>
      <c r="E393" s="25" t="s">
        <v>44</v>
      </c>
      <c r="F393" s="25" t="s">
        <v>8</v>
      </c>
      <c r="G393" s="7">
        <v>8.6592592592159373E-2</v>
      </c>
      <c r="H393" s="35">
        <v>2E-3</v>
      </c>
      <c r="I393" s="23">
        <v>2.9000000000000001E-2</v>
      </c>
      <c r="J393" s="23">
        <v>13.584</v>
      </c>
      <c r="K393" s="23">
        <v>13.845000000000001</v>
      </c>
      <c r="L393" s="23">
        <v>5.8000000000000003E-2</v>
      </c>
      <c r="M393" s="13">
        <v>21.666666666666501</v>
      </c>
      <c r="N393" s="13">
        <v>17.000000000000348</v>
      </c>
    </row>
    <row r="394" spans="1:14" x14ac:dyDescent="0.25">
      <c r="A394" s="23" t="s">
        <v>73</v>
      </c>
      <c r="B394" s="55">
        <v>43275.524305555555</v>
      </c>
      <c r="C394" s="55">
        <v>43277.711111111108</v>
      </c>
      <c r="D394" s="24">
        <v>43278</v>
      </c>
      <c r="E394" s="25" t="s">
        <v>45</v>
      </c>
      <c r="F394" s="25" t="s">
        <v>8</v>
      </c>
      <c r="G394" s="7">
        <v>0.11597407407417201</v>
      </c>
      <c r="H394" s="23">
        <v>1.44E-2</v>
      </c>
      <c r="I394" s="23">
        <v>8.8999999999999996E-2</v>
      </c>
      <c r="J394" s="23">
        <v>7.7009999999999996</v>
      </c>
      <c r="K394" s="23">
        <v>10.295</v>
      </c>
      <c r="L394" s="23">
        <v>5.7000000000000002E-2</v>
      </c>
      <c r="M394" s="13">
        <v>166.00000000000097</v>
      </c>
      <c r="N394" s="13">
        <v>142.66666666666873</v>
      </c>
    </row>
    <row r="395" spans="1:14" x14ac:dyDescent="0.25">
      <c r="A395" s="23" t="s">
        <v>73</v>
      </c>
      <c r="B395" s="55">
        <v>43332.218055555553</v>
      </c>
      <c r="C395" s="55">
        <v>43334.188888888886</v>
      </c>
      <c r="D395" s="24">
        <v>43341</v>
      </c>
      <c r="E395" s="25" t="s">
        <v>46</v>
      </c>
      <c r="F395" s="25" t="s">
        <v>8</v>
      </c>
      <c r="G395" s="7">
        <v>8.3007407407893058E-2</v>
      </c>
      <c r="H395" s="23">
        <v>0.15060000000000001</v>
      </c>
      <c r="I395" s="23">
        <v>8.6999999999999994E-2</v>
      </c>
      <c r="J395" s="7">
        <v>5.78</v>
      </c>
      <c r="K395" s="23">
        <v>6.6759000000000004</v>
      </c>
      <c r="L395" s="23">
        <v>0.17799999999999999</v>
      </c>
      <c r="M395" s="13">
        <v>68.500000000000227</v>
      </c>
      <c r="N395" s="13">
        <v>59.500000000001215</v>
      </c>
    </row>
    <row r="396" spans="1:14" x14ac:dyDescent="0.25">
      <c r="A396" s="23" t="s">
        <v>73</v>
      </c>
      <c r="B396" s="55">
        <v>43340.59097222222</v>
      </c>
      <c r="C396" s="55">
        <v>43343.052777777775</v>
      </c>
      <c r="D396" s="24">
        <v>43354</v>
      </c>
      <c r="E396" s="25" t="s">
        <v>47</v>
      </c>
      <c r="F396" s="25" t="s">
        <v>8</v>
      </c>
      <c r="G396" s="7">
        <v>5.2162962963244422E-2</v>
      </c>
      <c r="H396" s="23">
        <v>2.9899999999999999E-2</v>
      </c>
      <c r="I396" s="23">
        <v>3.5999999999999997E-2</v>
      </c>
      <c r="J396" s="7">
        <v>9.6859999999999999</v>
      </c>
      <c r="K396" s="23">
        <v>9.5686999999999998</v>
      </c>
      <c r="L396" s="23">
        <v>8.4000000000000005E-2</v>
      </c>
      <c r="M396" s="13">
        <v>41.666666666665783</v>
      </c>
      <c r="N396" s="13">
        <v>33.999999999999218</v>
      </c>
    </row>
    <row r="397" spans="1:14" x14ac:dyDescent="0.25">
      <c r="A397" s="23" t="s">
        <v>73</v>
      </c>
      <c r="B397" s="55">
        <v>43347.849305555559</v>
      </c>
      <c r="C397" s="55">
        <v>43351.70416666667</v>
      </c>
      <c r="D397" s="24">
        <v>43354</v>
      </c>
      <c r="E397" s="25" t="s">
        <v>48</v>
      </c>
      <c r="F397" s="25" t="s">
        <v>8</v>
      </c>
      <c r="G397" s="7">
        <v>4.2549999999921352E-2</v>
      </c>
      <c r="H397" s="23">
        <v>1.1999999999999999E-3</v>
      </c>
      <c r="I397" s="23">
        <v>4.0000000000000001E-3</v>
      </c>
      <c r="J397" s="7">
        <v>10.202999999999999</v>
      </c>
      <c r="K397" s="23">
        <v>10.602</v>
      </c>
      <c r="L397" s="23">
        <v>2.1999999999999999E-2</v>
      </c>
      <c r="M397" s="13">
        <v>9.6666666666663428</v>
      </c>
      <c r="N397" s="13">
        <v>7.3333333333340063</v>
      </c>
    </row>
    <row r="398" spans="1:14" x14ac:dyDescent="0.25">
      <c r="A398" s="23" t="s">
        <v>73</v>
      </c>
      <c r="B398" s="55">
        <v>43363.470138888886</v>
      </c>
      <c r="C398" s="55">
        <v>43366.087500000001</v>
      </c>
      <c r="D398" s="24">
        <v>43369</v>
      </c>
      <c r="E398" s="25" t="s">
        <v>49</v>
      </c>
      <c r="F398" s="25" t="s">
        <v>8</v>
      </c>
      <c r="G398" s="7">
        <v>4.9629629629475099E-2</v>
      </c>
      <c r="H398" s="35">
        <v>2E-3</v>
      </c>
      <c r="I398" s="23">
        <v>8.0000000000000002E-3</v>
      </c>
      <c r="J398" s="23">
        <v>9.5109999999999992</v>
      </c>
      <c r="K398" s="23">
        <v>9.3594000000000008</v>
      </c>
      <c r="L398" s="23">
        <v>1.7999999999999999E-2</v>
      </c>
      <c r="M398" s="13">
        <v>12.999999999999309</v>
      </c>
      <c r="N398" s="13">
        <v>11.666666666666123</v>
      </c>
    </row>
    <row r="399" spans="1:14" x14ac:dyDescent="0.25">
      <c r="A399" s="23" t="s">
        <v>73</v>
      </c>
      <c r="B399" s="55">
        <v>43374.369444444441</v>
      </c>
      <c r="C399" s="55">
        <v>43377.566666666666</v>
      </c>
      <c r="D399" s="24">
        <v>43384</v>
      </c>
      <c r="E399" s="25" t="s">
        <v>50</v>
      </c>
      <c r="F399" s="25" t="s">
        <v>8</v>
      </c>
      <c r="G399" s="7">
        <v>5.4171428571960757E-2</v>
      </c>
      <c r="H399" s="23">
        <v>1.6899999999999998E-2</v>
      </c>
      <c r="I399" s="23">
        <v>4.0000000000000001E-3</v>
      </c>
      <c r="J399" s="7">
        <v>9.73</v>
      </c>
      <c r="K399" s="23">
        <v>10.627000000000001</v>
      </c>
      <c r="L399" s="23">
        <v>1.4E-2</v>
      </c>
      <c r="M399" s="13">
        <v>6.6666666666659324</v>
      </c>
      <c r="N399" s="13">
        <v>4.3333333333321162</v>
      </c>
    </row>
    <row r="400" spans="1:14" x14ac:dyDescent="0.25">
      <c r="A400" s="23" t="s">
        <v>73</v>
      </c>
      <c r="B400" s="55">
        <v>43381.228472222225</v>
      </c>
      <c r="C400" s="55">
        <v>43384.457638888889</v>
      </c>
      <c r="D400" s="24">
        <v>43384</v>
      </c>
      <c r="E400" s="25" t="s">
        <v>51</v>
      </c>
      <c r="F400" s="25" t="s">
        <v>8</v>
      </c>
      <c r="G400" s="7">
        <v>8.2620408163161893E-2</v>
      </c>
      <c r="H400" s="35">
        <v>2E-3</v>
      </c>
      <c r="I400" s="23">
        <v>2.4E-2</v>
      </c>
      <c r="J400" s="7">
        <v>9.49</v>
      </c>
      <c r="K400" s="23">
        <v>10.167</v>
      </c>
      <c r="L400" s="7">
        <v>0.04</v>
      </c>
      <c r="M400" s="13">
        <v>11.333333333333567</v>
      </c>
      <c r="N400" s="13">
        <v>10.333333333332936</v>
      </c>
    </row>
    <row r="401" spans="1:14" x14ac:dyDescent="0.25">
      <c r="A401" s="23" t="s">
        <v>73</v>
      </c>
      <c r="B401" s="58">
        <v>43539</v>
      </c>
      <c r="C401" s="58">
        <f>D401</f>
        <v>43543</v>
      </c>
      <c r="D401" s="24">
        <v>43543</v>
      </c>
      <c r="E401" s="25" t="s">
        <v>41</v>
      </c>
      <c r="F401" s="25" t="s">
        <v>7</v>
      </c>
      <c r="G401" s="7">
        <v>2.5762208338602738E-2</v>
      </c>
      <c r="H401" s="23">
        <v>6.6100000000000006E-2</v>
      </c>
      <c r="I401" s="32">
        <v>0.13800000000000001</v>
      </c>
      <c r="J401" s="23">
        <v>4.609</v>
      </c>
      <c r="K401" s="23">
        <v>5.8404999999999996</v>
      </c>
      <c r="L401" s="23">
        <v>0.218</v>
      </c>
      <c r="M401" s="40">
        <v>7.9999999999991189</v>
      </c>
      <c r="N401" s="40">
        <v>6.6666666666659324</v>
      </c>
    </row>
    <row r="402" spans="1:14" x14ac:dyDescent="0.25">
      <c r="A402" s="23" t="s">
        <v>73</v>
      </c>
      <c r="B402" s="58">
        <f>C401</f>
        <v>43543</v>
      </c>
      <c r="C402" s="58">
        <f>D402</f>
        <v>43551</v>
      </c>
      <c r="D402" s="24">
        <v>43551</v>
      </c>
      <c r="E402" s="25" t="s">
        <v>41</v>
      </c>
      <c r="F402" s="25" t="s">
        <v>7</v>
      </c>
      <c r="G402" s="7">
        <v>1.7936709477361531E-2</v>
      </c>
      <c r="H402" s="23">
        <v>2.0199999999999999E-2</v>
      </c>
      <c r="I402" s="32">
        <v>3.9E-2</v>
      </c>
      <c r="J402" s="23">
        <v>7.3419999999999996</v>
      </c>
      <c r="K402" s="23">
        <v>6.8272000000000004</v>
      </c>
      <c r="L402" s="23">
        <v>4.8000000000000001E-2</v>
      </c>
      <c r="M402" s="27">
        <v>0.5</v>
      </c>
      <c r="N402" s="27">
        <v>0.5</v>
      </c>
    </row>
    <row r="403" spans="1:14" x14ac:dyDescent="0.25">
      <c r="A403" s="23" t="s">
        <v>73</v>
      </c>
      <c r="B403" s="58">
        <f>C402</f>
        <v>43551</v>
      </c>
      <c r="C403" s="58">
        <f>D403</f>
        <v>43558</v>
      </c>
      <c r="D403" s="24">
        <v>43558</v>
      </c>
      <c r="E403" s="25" t="s">
        <v>41</v>
      </c>
      <c r="F403" s="25" t="s">
        <v>7</v>
      </c>
      <c r="G403" s="7">
        <v>9.2820574382115294E-3</v>
      </c>
      <c r="H403" s="35">
        <v>0.01</v>
      </c>
      <c r="I403" s="32">
        <v>2.9000000000000001E-2</v>
      </c>
      <c r="J403" s="23">
        <v>8.2050000000000001</v>
      </c>
      <c r="K403" s="23">
        <v>8.1258999999999997</v>
      </c>
      <c r="L403" s="23">
        <v>2.8000000000000001E-2</v>
      </c>
      <c r="M403" s="27">
        <v>0.5</v>
      </c>
      <c r="N403" s="27">
        <v>0.5</v>
      </c>
    </row>
    <row r="404" spans="1:14" x14ac:dyDescent="0.25">
      <c r="A404" s="23" t="s">
        <v>73</v>
      </c>
      <c r="B404" s="55">
        <v>43559.047222222223</v>
      </c>
      <c r="C404" s="55">
        <v>43564.398611111108</v>
      </c>
      <c r="D404" s="24">
        <v>43564</v>
      </c>
      <c r="E404" s="25" t="s">
        <v>16</v>
      </c>
      <c r="F404" s="25" t="s">
        <v>7</v>
      </c>
      <c r="G404" s="7">
        <v>1.5861111111036604E-2</v>
      </c>
      <c r="H404" s="35">
        <v>0.01</v>
      </c>
      <c r="I404" s="32">
        <v>5.0000000000000001E-3</v>
      </c>
      <c r="J404" s="23">
        <v>8.7050000000000001</v>
      </c>
      <c r="K404" s="23">
        <v>8.8497000000000003</v>
      </c>
      <c r="L404" s="7">
        <v>0.02</v>
      </c>
      <c r="M404" s="40">
        <v>0.99999999999914979</v>
      </c>
      <c r="N404" s="27">
        <v>0.5</v>
      </c>
    </row>
    <row r="405" spans="1:14" x14ac:dyDescent="0.25">
      <c r="A405" s="23" t="s">
        <v>73</v>
      </c>
      <c r="B405" s="55">
        <v>43564.876388888886</v>
      </c>
      <c r="C405" s="55">
        <v>43578.297222222223</v>
      </c>
      <c r="D405" s="24">
        <v>43578</v>
      </c>
      <c r="E405" s="25" t="s">
        <v>16</v>
      </c>
      <c r="F405" s="25" t="s">
        <v>7</v>
      </c>
      <c r="G405" s="7">
        <v>5.527777777777779E-3</v>
      </c>
      <c r="H405" s="23">
        <v>9.4999999999999998E-3</v>
      </c>
      <c r="I405" s="77">
        <v>1E-3</v>
      </c>
      <c r="J405" s="23">
        <v>9.2330000000000005</v>
      </c>
      <c r="K405" s="23">
        <v>8.6473999999999993</v>
      </c>
      <c r="L405" s="23">
        <v>1.4E-2</v>
      </c>
      <c r="M405" s="40">
        <v>3.6666666666670031</v>
      </c>
      <c r="N405" s="40">
        <v>3.0000000000004099</v>
      </c>
    </row>
    <row r="406" spans="1:14" x14ac:dyDescent="0.25">
      <c r="A406" s="23" t="s">
        <v>73</v>
      </c>
      <c r="B406" s="55">
        <v>43579.393750000003</v>
      </c>
      <c r="C406" s="55">
        <v>43591.966666666667</v>
      </c>
      <c r="D406" s="24">
        <v>43592</v>
      </c>
      <c r="E406" s="25" t="s">
        <v>16</v>
      </c>
      <c r="F406" s="25" t="s">
        <v>7</v>
      </c>
      <c r="G406" s="7">
        <v>3.2363636364449153E-3</v>
      </c>
      <c r="H406" s="35">
        <v>0.01</v>
      </c>
      <c r="I406" s="32">
        <v>8.9999999999999993E-3</v>
      </c>
      <c r="J406" s="23">
        <v>8.9659999999999993</v>
      </c>
      <c r="K406" s="23">
        <v>9.4212000000000007</v>
      </c>
      <c r="L406" s="23">
        <v>2.1000000000000001E-2</v>
      </c>
      <c r="M406" s="40">
        <v>0.99999999999914979</v>
      </c>
      <c r="N406" s="40">
        <v>0.99999999999914979</v>
      </c>
    </row>
    <row r="407" spans="1:14" x14ac:dyDescent="0.25">
      <c r="A407" s="23" t="s">
        <v>73</v>
      </c>
      <c r="B407" s="55">
        <v>43596.168749999997</v>
      </c>
      <c r="C407" s="55">
        <v>43607.354861111111</v>
      </c>
      <c r="D407" s="24">
        <v>43607</v>
      </c>
      <c r="E407" s="25" t="s">
        <v>16</v>
      </c>
      <c r="F407" s="25" t="s">
        <v>7</v>
      </c>
      <c r="G407" s="7">
        <v>1.628703703692114E-2</v>
      </c>
      <c r="H407" s="35">
        <v>0.01</v>
      </c>
      <c r="I407" s="32">
        <v>8.9999999999999993E-3</v>
      </c>
      <c r="J407" s="23">
        <v>10.276</v>
      </c>
      <c r="K407" s="7">
        <v>10.015000000000001</v>
      </c>
      <c r="L407" s="23">
        <v>3.5999999999999997E-2</v>
      </c>
      <c r="M407" s="40">
        <v>17.000000000000348</v>
      </c>
      <c r="N407" s="40">
        <v>15.333333333333126</v>
      </c>
    </row>
    <row r="408" spans="1:14" x14ac:dyDescent="0.25">
      <c r="A408" s="23" t="s">
        <v>73</v>
      </c>
      <c r="B408" s="55">
        <v>43607.535416666666</v>
      </c>
      <c r="C408" s="55">
        <v>43609.06527777778</v>
      </c>
      <c r="D408" s="24">
        <v>43620</v>
      </c>
      <c r="E408" s="25" t="s">
        <v>17</v>
      </c>
      <c r="F408" s="25" t="s">
        <v>7</v>
      </c>
      <c r="G408" s="7">
        <v>5.7122222223490726E-2</v>
      </c>
      <c r="H408" s="23">
        <v>6.3E-3</v>
      </c>
      <c r="I408" s="7">
        <v>2.7E-2</v>
      </c>
      <c r="J408" s="23">
        <v>11.215999999999999</v>
      </c>
      <c r="K408" s="23">
        <v>21.655999999999999</v>
      </c>
      <c r="L408" s="7">
        <v>0.1</v>
      </c>
      <c r="M408" s="40">
        <v>46.666666666665968</v>
      </c>
      <c r="N408" s="40">
        <v>40.000000000000036</v>
      </c>
    </row>
    <row r="409" spans="1:14" x14ac:dyDescent="0.25">
      <c r="A409" s="23" t="s">
        <v>73</v>
      </c>
      <c r="B409" s="55">
        <v>43610.531944444447</v>
      </c>
      <c r="C409" s="55">
        <v>43611.509722222225</v>
      </c>
      <c r="D409" s="24">
        <v>43620</v>
      </c>
      <c r="E409" s="25" t="s">
        <v>18</v>
      </c>
      <c r="F409" s="25" t="s">
        <v>7</v>
      </c>
      <c r="G409" s="7">
        <v>5.7122222223490726E-2</v>
      </c>
      <c r="H409" s="23">
        <v>6.3E-3</v>
      </c>
      <c r="I409" s="7">
        <v>2.7E-2</v>
      </c>
      <c r="J409" s="23">
        <v>11.215999999999999</v>
      </c>
      <c r="K409" s="23">
        <v>21.655999999999999</v>
      </c>
      <c r="L409" s="7">
        <v>0.1</v>
      </c>
      <c r="M409" s="40">
        <v>46.666666666665968</v>
      </c>
      <c r="N409" s="40">
        <v>40.000000000000036</v>
      </c>
    </row>
    <row r="410" spans="1:14" x14ac:dyDescent="0.25">
      <c r="A410" s="23" t="s">
        <v>73</v>
      </c>
      <c r="B410" s="55">
        <v>43620.59097222222</v>
      </c>
      <c r="C410" s="55">
        <v>43634.36041666667</v>
      </c>
      <c r="D410" s="24">
        <v>43634</v>
      </c>
      <c r="E410" s="25" t="s">
        <v>16</v>
      </c>
      <c r="F410" s="25" t="s">
        <v>7</v>
      </c>
      <c r="G410" s="7">
        <v>2.1164722222319913E-2</v>
      </c>
      <c r="H410" s="23">
        <v>2.4400000000000002E-2</v>
      </c>
      <c r="I410" s="77">
        <v>1E-3</v>
      </c>
      <c r="J410" s="7">
        <v>11.9</v>
      </c>
      <c r="K410" s="23">
        <v>13.185</v>
      </c>
      <c r="L410" s="23">
        <v>5.0000000000000001E-3</v>
      </c>
      <c r="M410" s="40">
        <v>2.0000000000012603</v>
      </c>
      <c r="N410" s="40">
        <v>2.0000000000012603</v>
      </c>
    </row>
    <row r="411" spans="1:14" x14ac:dyDescent="0.25">
      <c r="A411" s="23" t="s">
        <v>73</v>
      </c>
      <c r="B411" s="55">
        <v>43634.574999999997</v>
      </c>
      <c r="C411" s="55">
        <v>43636.827777777777</v>
      </c>
      <c r="D411" s="24">
        <v>43648</v>
      </c>
      <c r="E411" s="25" t="s">
        <v>17</v>
      </c>
      <c r="F411" s="25" t="s">
        <v>7</v>
      </c>
      <c r="G411" s="7">
        <v>2.3493333333383007E-2</v>
      </c>
      <c r="H411" s="41">
        <v>5.0000000000000001E-3</v>
      </c>
      <c r="I411" s="32">
        <v>2E-3</v>
      </c>
      <c r="J411" s="7">
        <v>12.3</v>
      </c>
      <c r="K411" s="23">
        <v>15.663</v>
      </c>
      <c r="L411" s="23">
        <v>8.0000000000000002E-3</v>
      </c>
      <c r="M411" s="40">
        <v>4.3333333333321162</v>
      </c>
      <c r="N411" s="40">
        <v>3.3333333333329662</v>
      </c>
    </row>
    <row r="412" spans="1:14" x14ac:dyDescent="0.25">
      <c r="A412" s="23" t="s">
        <v>73</v>
      </c>
      <c r="B412" s="55">
        <v>43638.906944444447</v>
      </c>
      <c r="C412" s="55">
        <v>43648.334027777775</v>
      </c>
      <c r="D412" s="24">
        <v>43648</v>
      </c>
      <c r="E412" s="25" t="s">
        <v>18</v>
      </c>
      <c r="F412" s="25" t="s">
        <v>7</v>
      </c>
      <c r="G412" s="7">
        <v>2.3493333333383007E-2</v>
      </c>
      <c r="H412" s="41">
        <v>5.0000000000000001E-3</v>
      </c>
      <c r="I412" s="32">
        <v>2E-3</v>
      </c>
      <c r="J412" s="7">
        <v>12.3</v>
      </c>
      <c r="K412" s="23">
        <v>15.663</v>
      </c>
      <c r="L412" s="23">
        <v>8.0000000000000002E-3</v>
      </c>
      <c r="M412" s="40">
        <v>4.3333333333321162</v>
      </c>
      <c r="N412" s="40">
        <v>3.3333333333329662</v>
      </c>
    </row>
    <row r="413" spans="1:14" x14ac:dyDescent="0.25">
      <c r="A413" s="23" t="s">
        <v>73</v>
      </c>
      <c r="B413" s="55">
        <v>43652.567361111112</v>
      </c>
      <c r="C413" s="55">
        <v>43656.070833333331</v>
      </c>
      <c r="D413" s="24">
        <v>43662</v>
      </c>
      <c r="E413" s="25" t="s">
        <v>16</v>
      </c>
      <c r="F413" s="25" t="s">
        <v>7</v>
      </c>
      <c r="G413" s="7">
        <v>2.0966666666443149E-2</v>
      </c>
      <c r="H413" s="23">
        <v>3.3099999999999997E-2</v>
      </c>
      <c r="I413" s="32">
        <v>2E-3</v>
      </c>
      <c r="J413" s="23">
        <v>12.942</v>
      </c>
      <c r="K413" s="23">
        <v>13.565</v>
      </c>
      <c r="L413" s="23">
        <v>1.2999999999999999E-2</v>
      </c>
      <c r="M413" s="40">
        <v>10.999999999999529</v>
      </c>
      <c r="N413" s="40">
        <v>8.3333333333331563</v>
      </c>
    </row>
    <row r="414" spans="1:14" x14ac:dyDescent="0.25">
      <c r="A414" s="23" t="s">
        <v>73</v>
      </c>
      <c r="B414" s="55">
        <v>43662.915972222225</v>
      </c>
      <c r="C414" s="55">
        <v>43676.21597222222</v>
      </c>
      <c r="D414" s="24">
        <v>43676</v>
      </c>
      <c r="E414" s="25" t="s">
        <v>16</v>
      </c>
      <c r="F414" s="25" t="s">
        <v>7</v>
      </c>
      <c r="G414" s="7">
        <v>6.5583333337927872E-3</v>
      </c>
      <c r="H414" s="23">
        <v>1.47E-2</v>
      </c>
      <c r="I414" s="23">
        <v>4.0000000000000001E-3</v>
      </c>
      <c r="J414" s="23">
        <v>11.089</v>
      </c>
      <c r="K414" s="23">
        <v>13.432</v>
      </c>
      <c r="L414" s="23">
        <v>1.7000000000000001E-2</v>
      </c>
      <c r="M414" s="40">
        <v>11.000000000001009</v>
      </c>
      <c r="N414" s="40">
        <v>9.3333333333337869</v>
      </c>
    </row>
    <row r="415" spans="1:14" x14ac:dyDescent="0.25">
      <c r="A415" s="23" t="s">
        <v>73</v>
      </c>
      <c r="B415" s="55">
        <v>43680.209722222222</v>
      </c>
      <c r="C415" s="55">
        <v>43688.285416666666</v>
      </c>
      <c r="D415" s="24">
        <v>43690</v>
      </c>
      <c r="E415" s="25" t="s">
        <v>16</v>
      </c>
      <c r="F415" s="25" t="s">
        <v>7</v>
      </c>
      <c r="G415" s="7">
        <v>2.3749999999999999E-3</v>
      </c>
      <c r="H415" s="35">
        <v>0.01</v>
      </c>
      <c r="I415" s="23">
        <v>4.0000000000000001E-3</v>
      </c>
      <c r="J415" s="23">
        <v>5.931</v>
      </c>
      <c r="K415" s="23">
        <v>7.5068000000000001</v>
      </c>
      <c r="L415" s="23">
        <v>2.8000000000000001E-2</v>
      </c>
      <c r="M415" s="78">
        <v>0.5</v>
      </c>
      <c r="N415" s="78">
        <v>0.5</v>
      </c>
    </row>
    <row r="416" spans="1:14" x14ac:dyDescent="0.25">
      <c r="A416" s="23" t="s">
        <v>73</v>
      </c>
      <c r="B416" s="55">
        <v>43695.35833333333</v>
      </c>
      <c r="C416" s="55">
        <v>43697.991666666669</v>
      </c>
      <c r="D416" s="24">
        <v>43705</v>
      </c>
      <c r="E416" s="25" t="s">
        <v>41</v>
      </c>
      <c r="F416" s="25" t="s">
        <v>7</v>
      </c>
      <c r="G416" s="7">
        <v>1.699999994784595E-3</v>
      </c>
      <c r="H416" s="23">
        <v>1.66E-2</v>
      </c>
      <c r="I416" s="23">
        <v>2.9000000000000001E-2</v>
      </c>
      <c r="J416" s="23">
        <v>4.0220000000000002</v>
      </c>
      <c r="K416" s="23">
        <v>4.6989000000000001</v>
      </c>
      <c r="L416" s="23">
        <v>3.5000000000000003E-2</v>
      </c>
      <c r="M416" s="27">
        <v>0.5</v>
      </c>
      <c r="N416" s="27">
        <v>0.5</v>
      </c>
    </row>
    <row r="417" spans="1:14" x14ac:dyDescent="0.25">
      <c r="A417" s="23" t="s">
        <v>73</v>
      </c>
      <c r="B417" s="55">
        <v>43593.375</v>
      </c>
      <c r="C417" s="55">
        <v>43595.9375</v>
      </c>
      <c r="D417" s="24">
        <v>43607</v>
      </c>
      <c r="E417" s="25" t="s">
        <v>53</v>
      </c>
      <c r="F417" s="25" t="s">
        <v>8</v>
      </c>
      <c r="G417" s="7">
        <v>2.3000000000149012E-2</v>
      </c>
      <c r="H417" s="23">
        <v>1.2800000000000001E-2</v>
      </c>
      <c r="I417" s="32">
        <v>8.9999999999999993E-3</v>
      </c>
      <c r="J417" s="23">
        <v>9.8580000000000005</v>
      </c>
      <c r="K417" s="7">
        <v>10.91</v>
      </c>
      <c r="L417" s="23">
        <v>2.5999999999999999E-2</v>
      </c>
      <c r="M417" s="40">
        <v>5.333333333332746</v>
      </c>
      <c r="N417" s="40">
        <v>5.333333333332746</v>
      </c>
    </row>
    <row r="418" spans="1:14" x14ac:dyDescent="0.25">
      <c r="A418" s="23" t="s">
        <v>73</v>
      </c>
      <c r="B418" s="55">
        <v>43609.084027777775</v>
      </c>
      <c r="C418" s="55">
        <v>43610.484722222223</v>
      </c>
      <c r="D418" s="24">
        <v>43620</v>
      </c>
      <c r="E418" s="25" t="s">
        <v>55</v>
      </c>
      <c r="F418" s="25" t="s">
        <v>8</v>
      </c>
      <c r="G418" s="7">
        <v>9.6188888888690205E-2</v>
      </c>
      <c r="H418" s="23">
        <v>9.7999999999999997E-3</v>
      </c>
      <c r="I418" s="7">
        <v>0.10199999999999999</v>
      </c>
      <c r="J418" s="23">
        <v>10.097</v>
      </c>
      <c r="K418" s="23">
        <v>17.094999999999999</v>
      </c>
      <c r="L418" s="7">
        <v>0.34699999999999998</v>
      </c>
      <c r="M418" s="40">
        <v>66.000000000000142</v>
      </c>
      <c r="N418" s="40">
        <v>55.666666666665719</v>
      </c>
    </row>
    <row r="419" spans="1:14" x14ac:dyDescent="0.25">
      <c r="A419" s="23" t="s">
        <v>73</v>
      </c>
      <c r="B419" s="55">
        <v>43611.580555555556</v>
      </c>
      <c r="C419" s="55">
        <v>43613.3125</v>
      </c>
      <c r="D419" s="24">
        <v>43620</v>
      </c>
      <c r="E419" s="25" t="s">
        <v>56</v>
      </c>
      <c r="F419" s="25" t="s">
        <v>8</v>
      </c>
      <c r="G419" s="7">
        <v>0.11252222222238778</v>
      </c>
      <c r="H419" s="23">
        <v>1.8100000000000002E-2</v>
      </c>
      <c r="I419" s="7">
        <v>6.7000000000000004E-2</v>
      </c>
      <c r="J419" s="23">
        <v>10.419</v>
      </c>
      <c r="K419" s="23">
        <v>19.608000000000001</v>
      </c>
      <c r="L419" s="7">
        <v>0.27100000000000002</v>
      </c>
      <c r="M419" s="40">
        <v>62.666666666667169</v>
      </c>
      <c r="N419" s="40">
        <v>53.999999999999979</v>
      </c>
    </row>
    <row r="420" spans="1:14" x14ac:dyDescent="0.25">
      <c r="A420" s="23" t="s">
        <v>73</v>
      </c>
      <c r="B420" s="55">
        <v>43613.350694444445</v>
      </c>
      <c r="C420" s="55">
        <v>43614.086111111108</v>
      </c>
      <c r="D420" s="24">
        <v>43620</v>
      </c>
      <c r="E420" s="25" t="s">
        <v>57</v>
      </c>
      <c r="F420" s="25" t="s">
        <v>8</v>
      </c>
      <c r="G420" s="23">
        <v>7.9511111111392571E-2</v>
      </c>
      <c r="H420" s="23">
        <v>2.8199999999999999E-2</v>
      </c>
      <c r="I420" s="7">
        <v>0.06</v>
      </c>
      <c r="J420" s="23">
        <v>10.009</v>
      </c>
      <c r="K420" s="23">
        <v>16.698</v>
      </c>
      <c r="L420" s="7">
        <v>0.19900000000000001</v>
      </c>
      <c r="M420" s="40">
        <v>62.999999999999723</v>
      </c>
      <c r="N420" s="40">
        <v>52.000000000000199</v>
      </c>
    </row>
    <row r="421" spans="1:14" x14ac:dyDescent="0.25">
      <c r="A421" s="23" t="s">
        <v>73</v>
      </c>
      <c r="B421" s="55">
        <v>43636.968055555553</v>
      </c>
      <c r="C421" s="55">
        <v>43638.793749999997</v>
      </c>
      <c r="D421" s="24">
        <v>43648</v>
      </c>
      <c r="E421" s="25" t="s">
        <v>79</v>
      </c>
      <c r="F421" s="25" t="s">
        <v>8</v>
      </c>
      <c r="G421" s="7">
        <v>3.0699999999900664E-2</v>
      </c>
      <c r="H421" s="41">
        <v>4.6800000000000001E-2</v>
      </c>
      <c r="I421" s="32">
        <v>3.0000000000000001E-3</v>
      </c>
      <c r="J421" s="7">
        <v>12.624000000000001</v>
      </c>
      <c r="K421" s="7">
        <v>15.4</v>
      </c>
      <c r="L421" s="23">
        <v>1.4E-2</v>
      </c>
      <c r="M421" s="40">
        <v>15.000000000000568</v>
      </c>
      <c r="N421" s="40">
        <v>14.333333333333975</v>
      </c>
    </row>
    <row r="422" spans="1:14" x14ac:dyDescent="0.25">
      <c r="A422" s="23" t="s">
        <v>73</v>
      </c>
      <c r="B422" s="55">
        <v>43648.681250000001</v>
      </c>
      <c r="C422" s="55">
        <v>43652.459027777775</v>
      </c>
      <c r="D422" s="24">
        <v>43662</v>
      </c>
      <c r="E422" s="25" t="s">
        <v>58</v>
      </c>
      <c r="F422" s="25" t="s">
        <v>8</v>
      </c>
      <c r="G422" s="7">
        <v>4.8111111111905844E-2</v>
      </c>
      <c r="H422" s="23">
        <v>4.8500000000000001E-2</v>
      </c>
      <c r="I422" s="32">
        <v>3.6999999999999998E-2</v>
      </c>
      <c r="J422" s="23">
        <v>12.215</v>
      </c>
      <c r="K422" s="23">
        <v>12.234999999999999</v>
      </c>
      <c r="L422" s="23">
        <v>9.2999999999999999E-2</v>
      </c>
      <c r="M422" s="40">
        <v>152.00000000000102</v>
      </c>
      <c r="N422" s="40">
        <v>40.500000000001087</v>
      </c>
    </row>
  </sheetData>
  <phoneticPr fontId="22" type="noConversion"/>
  <conditionalFormatting sqref="I50:I51 I53">
    <cfRule type="cellIs" dxfId="547" priority="581" operator="lessThan">
      <formula>0.02</formula>
    </cfRule>
  </conditionalFormatting>
  <conditionalFormatting sqref="L41:L42">
    <cfRule type="cellIs" dxfId="546" priority="580" operator="lessThan">
      <formula>0.02</formula>
    </cfRule>
  </conditionalFormatting>
  <conditionalFormatting sqref="H47">
    <cfRule type="cellIs" dxfId="545" priority="579" operator="lessThan">
      <formula>0.02</formula>
    </cfRule>
  </conditionalFormatting>
  <conditionalFormatting sqref="H49">
    <cfRule type="cellIs" dxfId="544" priority="578" operator="lessThan">
      <formula>0.02</formula>
    </cfRule>
  </conditionalFormatting>
  <conditionalFormatting sqref="H53:H54">
    <cfRule type="cellIs" dxfId="543" priority="577" operator="lessThan">
      <formula>0.02</formula>
    </cfRule>
  </conditionalFormatting>
  <conditionalFormatting sqref="H52">
    <cfRule type="cellIs" dxfId="542" priority="576" operator="lessThan">
      <formula>0.02</formula>
    </cfRule>
  </conditionalFormatting>
  <conditionalFormatting sqref="H51">
    <cfRule type="cellIs" dxfId="541" priority="575" operator="lessThan">
      <formula>0.02</formula>
    </cfRule>
  </conditionalFormatting>
  <conditionalFormatting sqref="H41">
    <cfRule type="cellIs" dxfId="540" priority="574" operator="lessThan">
      <formula>0.02</formula>
    </cfRule>
  </conditionalFormatting>
  <conditionalFormatting sqref="H46">
    <cfRule type="cellIs" dxfId="539" priority="573" operator="lessThan">
      <formula>0.02</formula>
    </cfRule>
  </conditionalFormatting>
  <conditionalFormatting sqref="I57">
    <cfRule type="cellIs" dxfId="538" priority="572" operator="lessThan">
      <formula>0.02</formula>
    </cfRule>
  </conditionalFormatting>
  <conditionalFormatting sqref="I62">
    <cfRule type="cellIs" dxfId="537" priority="571" operator="lessThan">
      <formula>0.02</formula>
    </cfRule>
  </conditionalFormatting>
  <conditionalFormatting sqref="H59">
    <cfRule type="cellIs" dxfId="536" priority="570" operator="lessThan">
      <formula>0.004</formula>
    </cfRule>
  </conditionalFormatting>
  <conditionalFormatting sqref="H60">
    <cfRule type="cellIs" dxfId="535" priority="569" operator="lessThan">
      <formula>0.004</formula>
    </cfRule>
  </conditionalFormatting>
  <conditionalFormatting sqref="H61">
    <cfRule type="cellIs" dxfId="534" priority="568" operator="lessThan">
      <formula>0.004</formula>
    </cfRule>
  </conditionalFormatting>
  <conditionalFormatting sqref="H58">
    <cfRule type="cellIs" dxfId="533" priority="567" operator="lessThan">
      <formula>0.02</formula>
    </cfRule>
  </conditionalFormatting>
  <conditionalFormatting sqref="H57">
    <cfRule type="cellIs" dxfId="532" priority="566" operator="lessThan">
      <formula>0.02</formula>
    </cfRule>
  </conditionalFormatting>
  <conditionalFormatting sqref="J57">
    <cfRule type="cellIs" dxfId="531" priority="565" operator="lessThan">
      <formula>0.25</formula>
    </cfRule>
  </conditionalFormatting>
  <conditionalFormatting sqref="J58">
    <cfRule type="cellIs" dxfId="530" priority="564" operator="lessThan">
      <formula>0.25</formula>
    </cfRule>
  </conditionalFormatting>
  <conditionalFormatting sqref="H76:H77">
    <cfRule type="cellIs" dxfId="529" priority="533" operator="lessThan">
      <formula>0.02</formula>
    </cfRule>
  </conditionalFormatting>
  <conditionalFormatting sqref="M66:M67">
    <cfRule type="cellIs" dxfId="528" priority="525" operator="lessThan">
      <formula>2</formula>
    </cfRule>
  </conditionalFormatting>
  <conditionalFormatting sqref="E69:E74">
    <cfRule type="cellIs" dxfId="527" priority="539" operator="equal">
      <formula>"EFW"</formula>
    </cfRule>
  </conditionalFormatting>
  <conditionalFormatting sqref="H73 H71 H70:I70 H66:H69 L64:L74">
    <cfRule type="cellIs" dxfId="526" priority="538" operator="lessThan">
      <formula>0.02</formula>
    </cfRule>
  </conditionalFormatting>
  <conditionalFormatting sqref="E63:E66">
    <cfRule type="cellIs" dxfId="525" priority="537" operator="equal">
      <formula>"EFW"</formula>
    </cfRule>
  </conditionalFormatting>
  <conditionalFormatting sqref="E75:E77">
    <cfRule type="cellIs" dxfId="524" priority="536" operator="equal">
      <formula>"EFW"</formula>
    </cfRule>
  </conditionalFormatting>
  <conditionalFormatting sqref="H63">
    <cfRule type="cellIs" dxfId="523" priority="535" operator="lessThan">
      <formula>0.02</formula>
    </cfRule>
  </conditionalFormatting>
  <conditionalFormatting sqref="H74">
    <cfRule type="cellIs" dxfId="522" priority="534" operator="lessThan">
      <formula>0.02</formula>
    </cfRule>
  </conditionalFormatting>
  <conditionalFormatting sqref="I76:I77">
    <cfRule type="cellIs" dxfId="521" priority="532" operator="lessThan">
      <formula>0.02</formula>
    </cfRule>
  </conditionalFormatting>
  <conditionalFormatting sqref="I68 K70">
    <cfRule type="cellIs" dxfId="520" priority="531" operator="lessThan">
      <formula>0.002</formula>
    </cfRule>
  </conditionalFormatting>
  <conditionalFormatting sqref="I69">
    <cfRule type="cellIs" dxfId="519" priority="530" operator="lessThan">
      <formula>0.002</formula>
    </cfRule>
  </conditionalFormatting>
  <conditionalFormatting sqref="I73">
    <cfRule type="cellIs" dxfId="518" priority="529" operator="lessThan">
      <formula>0.02</formula>
    </cfRule>
  </conditionalFormatting>
  <conditionalFormatting sqref="I64">
    <cfRule type="cellIs" dxfId="517" priority="528" operator="lessThan">
      <formula>0.02</formula>
    </cfRule>
  </conditionalFormatting>
  <conditionalFormatting sqref="L75:L77">
    <cfRule type="cellIs" dxfId="516" priority="527" operator="lessThan">
      <formula>0.02</formula>
    </cfRule>
  </conditionalFormatting>
  <conditionalFormatting sqref="M63">
    <cfRule type="cellIs" dxfId="515" priority="526" operator="lessThan">
      <formula>2</formula>
    </cfRule>
  </conditionalFormatting>
  <conditionalFormatting sqref="M68">
    <cfRule type="cellIs" dxfId="514" priority="524" operator="lessThan">
      <formula>2</formula>
    </cfRule>
  </conditionalFormatting>
  <conditionalFormatting sqref="N63:N65">
    <cfRule type="cellIs" dxfId="513" priority="523" operator="lessThan">
      <formula>2</formula>
    </cfRule>
  </conditionalFormatting>
  <conditionalFormatting sqref="H80:H81">
    <cfRule type="cellIs" dxfId="512" priority="519" operator="lessThan">
      <formula>0.02</formula>
    </cfRule>
  </conditionalFormatting>
  <conditionalFormatting sqref="H82">
    <cfRule type="cellIs" dxfId="511" priority="518" operator="lessThan">
      <formula>0.02</formula>
    </cfRule>
  </conditionalFormatting>
  <conditionalFormatting sqref="I80:I81">
    <cfRule type="cellIs" dxfId="510" priority="517" operator="lessThan">
      <formula>0.02</formula>
    </cfRule>
  </conditionalFormatting>
  <conditionalFormatting sqref="I82">
    <cfRule type="cellIs" dxfId="509" priority="516" operator="lessThan">
      <formula>0.02</formula>
    </cfRule>
  </conditionalFormatting>
  <conditionalFormatting sqref="L80">
    <cfRule type="cellIs" dxfId="508" priority="515" operator="lessThan">
      <formula>0.02</formula>
    </cfRule>
  </conditionalFormatting>
  <conditionalFormatting sqref="M78:M82">
    <cfRule type="cellIs" dxfId="507" priority="512" operator="lessThan">
      <formula>2</formula>
    </cfRule>
  </conditionalFormatting>
  <conditionalFormatting sqref="E78:E80">
    <cfRule type="cellIs" dxfId="506" priority="522" operator="equal">
      <formula>"EFW"</formula>
    </cfRule>
  </conditionalFormatting>
  <conditionalFormatting sqref="E81">
    <cfRule type="cellIs" dxfId="505" priority="521" operator="equal">
      <formula>"EFW"</formula>
    </cfRule>
  </conditionalFormatting>
  <conditionalFormatting sqref="E82">
    <cfRule type="cellIs" dxfId="504" priority="520" operator="equal">
      <formula>"EFW"</formula>
    </cfRule>
  </conditionalFormatting>
  <conditionalFormatting sqref="L81">
    <cfRule type="cellIs" dxfId="503" priority="513" operator="lessThan">
      <formula>0.01</formula>
    </cfRule>
    <cfRule type="cellIs" dxfId="502" priority="514" operator="lessThan">
      <formula>0.01</formula>
    </cfRule>
  </conditionalFormatting>
  <conditionalFormatting sqref="N80:N82">
    <cfRule type="cellIs" dxfId="501" priority="511" operator="lessThan">
      <formula>2</formula>
    </cfRule>
  </conditionalFormatting>
  <conditionalFormatting sqref="H86">
    <cfRule type="cellIs" dxfId="500" priority="510" operator="lessThan">
      <formula>0.004</formula>
    </cfRule>
  </conditionalFormatting>
  <conditionalFormatting sqref="H88">
    <cfRule type="cellIs" dxfId="499" priority="509" operator="lessThan">
      <formula>0.004</formula>
    </cfRule>
  </conditionalFormatting>
  <conditionalFormatting sqref="H91">
    <cfRule type="cellIs" dxfId="498" priority="508" operator="lessThan">
      <formula>0.02</formula>
    </cfRule>
  </conditionalFormatting>
  <conditionalFormatting sqref="H93:H94">
    <cfRule type="cellIs" dxfId="497" priority="507" operator="lessThan">
      <formula>0.02</formula>
    </cfRule>
  </conditionalFormatting>
  <conditionalFormatting sqref="H100">
    <cfRule type="cellIs" dxfId="496" priority="506" operator="lessThan">
      <formula>0.004</formula>
    </cfRule>
  </conditionalFormatting>
  <conditionalFormatting sqref="H102">
    <cfRule type="cellIs" dxfId="495" priority="505" operator="lessThan">
      <formula>0.02</formula>
    </cfRule>
  </conditionalFormatting>
  <conditionalFormatting sqref="H103">
    <cfRule type="cellIs" dxfId="494" priority="504" operator="lessThan">
      <formula>0.004</formula>
    </cfRule>
  </conditionalFormatting>
  <conditionalFormatting sqref="I88">
    <cfRule type="cellIs" dxfId="493" priority="503" operator="lessThan">
      <formula>0.02</formula>
    </cfRule>
  </conditionalFormatting>
  <conditionalFormatting sqref="I97">
    <cfRule type="cellIs" dxfId="492" priority="502" operator="lessThan">
      <formula>0.02</formula>
    </cfRule>
  </conditionalFormatting>
  <conditionalFormatting sqref="I91">
    <cfRule type="cellIs" dxfId="491" priority="501" operator="lessThan">
      <formula>0.01</formula>
    </cfRule>
  </conditionalFormatting>
  <conditionalFormatting sqref="I97">
    <cfRule type="cellIs" dxfId="490" priority="500" operator="lessThan">
      <formula>0.02</formula>
    </cfRule>
  </conditionalFormatting>
  <conditionalFormatting sqref="I98">
    <cfRule type="cellIs" dxfId="489" priority="499" operator="lessThan">
      <formula>0.02</formula>
    </cfRule>
  </conditionalFormatting>
  <conditionalFormatting sqref="I103">
    <cfRule type="cellIs" dxfId="488" priority="498" operator="lessThan">
      <formula>0.02</formula>
    </cfRule>
  </conditionalFormatting>
  <conditionalFormatting sqref="I100">
    <cfRule type="cellIs" dxfId="487" priority="497" operator="lessThan">
      <formula>0.02</formula>
    </cfRule>
  </conditionalFormatting>
  <conditionalFormatting sqref="J94">
    <cfRule type="cellIs" dxfId="486" priority="496" operator="lessThan">
      <formula>0.25</formula>
    </cfRule>
  </conditionalFormatting>
  <conditionalFormatting sqref="J93">
    <cfRule type="cellIs" dxfId="485" priority="495" operator="lessThan">
      <formula>0.25</formula>
    </cfRule>
  </conditionalFormatting>
  <conditionalFormatting sqref="L86">
    <cfRule type="cellIs" dxfId="484" priority="494" operator="lessThan">
      <formula>0.02</formula>
    </cfRule>
  </conditionalFormatting>
  <conditionalFormatting sqref="L87:L88">
    <cfRule type="cellIs" dxfId="483" priority="493" operator="lessThan">
      <formula>0.02</formula>
    </cfRule>
  </conditionalFormatting>
  <conditionalFormatting sqref="L93">
    <cfRule type="cellIs" dxfId="482" priority="492" operator="lessThan">
      <formula>0.02</formula>
    </cfRule>
  </conditionalFormatting>
  <conditionalFormatting sqref="L94">
    <cfRule type="cellIs" dxfId="481" priority="491" operator="lessThan">
      <formula>0.02</formula>
    </cfRule>
  </conditionalFormatting>
  <conditionalFormatting sqref="L98">
    <cfRule type="cellIs" dxfId="480" priority="490" operator="lessThan">
      <formula>0.02</formula>
    </cfRule>
  </conditionalFormatting>
  <conditionalFormatting sqref="L99">
    <cfRule type="cellIs" dxfId="479" priority="488" operator="lessThan">
      <formula>0.02</formula>
    </cfRule>
    <cfRule type="cellIs" dxfId="478" priority="489" operator="lessThan">
      <formula>0.02</formula>
    </cfRule>
  </conditionalFormatting>
  <conditionalFormatting sqref="L101">
    <cfRule type="cellIs" dxfId="477" priority="486" operator="lessThan">
      <formula>0.02</formula>
    </cfRule>
    <cfRule type="cellIs" dxfId="476" priority="487" operator="lessThan">
      <formula>0.02</formula>
    </cfRule>
  </conditionalFormatting>
  <conditionalFormatting sqref="L102">
    <cfRule type="cellIs" dxfId="475" priority="484" operator="lessThan">
      <formula>0.02</formula>
    </cfRule>
    <cfRule type="cellIs" dxfId="474" priority="485" operator="lessThan">
      <formula>0.02</formula>
    </cfRule>
  </conditionalFormatting>
  <conditionalFormatting sqref="L103">
    <cfRule type="cellIs" dxfId="473" priority="482" operator="lessThan">
      <formula>0.02</formula>
    </cfRule>
    <cfRule type="cellIs" dxfId="472" priority="483" operator="lessThan">
      <formula>0.02</formula>
    </cfRule>
  </conditionalFormatting>
  <conditionalFormatting sqref="M86:M87">
    <cfRule type="cellIs" dxfId="471" priority="481" operator="lessThan">
      <formula>2</formula>
    </cfRule>
  </conditionalFormatting>
  <conditionalFormatting sqref="M88">
    <cfRule type="cellIs" dxfId="470" priority="480" operator="lessThan">
      <formula>2</formula>
    </cfRule>
  </conditionalFormatting>
  <conditionalFormatting sqref="N86:N87">
    <cfRule type="cellIs" dxfId="469" priority="479" operator="lessThan">
      <formula>2</formula>
    </cfRule>
  </conditionalFormatting>
  <conditionalFormatting sqref="N88">
    <cfRule type="cellIs" dxfId="468" priority="478" operator="lessThan">
      <formula>2</formula>
    </cfRule>
  </conditionalFormatting>
  <conditionalFormatting sqref="N91">
    <cfRule type="cellIs" dxfId="467" priority="477" operator="lessThan">
      <formula>2</formula>
    </cfRule>
  </conditionalFormatting>
  <conditionalFormatting sqref="N97">
    <cfRule type="cellIs" dxfId="466" priority="476" operator="lessThan">
      <formula>2</formula>
    </cfRule>
  </conditionalFormatting>
  <conditionalFormatting sqref="N98">
    <cfRule type="cellIs" dxfId="465" priority="475" operator="lessThan">
      <formula>0.02</formula>
    </cfRule>
  </conditionalFormatting>
  <conditionalFormatting sqref="I83:I84">
    <cfRule type="cellIs" dxfId="464" priority="474" operator="lessThan">
      <formula>0.02</formula>
    </cfRule>
  </conditionalFormatting>
  <conditionalFormatting sqref="I85">
    <cfRule type="cellIs" dxfId="463" priority="473" operator="lessThan">
      <formula>0.02</formula>
    </cfRule>
  </conditionalFormatting>
  <conditionalFormatting sqref="K84">
    <cfRule type="cellIs" dxfId="462" priority="472" operator="lessThan">
      <formula>0.5</formula>
    </cfRule>
  </conditionalFormatting>
  <conditionalFormatting sqref="L83:L85">
    <cfRule type="cellIs" dxfId="461" priority="471" operator="lessThan">
      <formula>0.02</formula>
    </cfRule>
  </conditionalFormatting>
  <conditionalFormatting sqref="M83:M84">
    <cfRule type="cellIs" dxfId="460" priority="470" operator="lessThan">
      <formula>2</formula>
    </cfRule>
  </conditionalFormatting>
  <conditionalFormatting sqref="N83">
    <cfRule type="cellIs" dxfId="459" priority="469" operator="lessThan">
      <formula>2</formula>
    </cfRule>
  </conditionalFormatting>
  <conditionalFormatting sqref="H92">
    <cfRule type="cellIs" dxfId="458" priority="468" operator="lessThan">
      <formula>0.02</formula>
    </cfRule>
  </conditionalFormatting>
  <conditionalFormatting sqref="I92">
    <cfRule type="cellIs" dxfId="457" priority="467" operator="lessThan">
      <formula>0.01</formula>
    </cfRule>
  </conditionalFormatting>
  <conditionalFormatting sqref="N92">
    <cfRule type="cellIs" dxfId="456" priority="466" operator="lessThan">
      <formula>2</formula>
    </cfRule>
  </conditionalFormatting>
  <conditionalFormatting sqref="N96">
    <cfRule type="cellIs" dxfId="455" priority="465" operator="lessThan">
      <formula>2</formula>
    </cfRule>
  </conditionalFormatting>
  <conditionalFormatting sqref="H105">
    <cfRule type="cellIs" dxfId="454" priority="464" operator="lessThan">
      <formula>0.004</formula>
    </cfRule>
  </conditionalFormatting>
  <conditionalFormatting sqref="H108">
    <cfRule type="cellIs" dxfId="453" priority="463" operator="lessThan">
      <formula>0.004</formula>
    </cfRule>
  </conditionalFormatting>
  <conditionalFormatting sqref="H110">
    <cfRule type="cellIs" dxfId="452" priority="462" operator="lessThan">
      <formula>0.004</formula>
    </cfRule>
  </conditionalFormatting>
  <conditionalFormatting sqref="I106:I107">
    <cfRule type="cellIs" dxfId="451" priority="461" operator="lessThan">
      <formula>0.02</formula>
    </cfRule>
  </conditionalFormatting>
  <conditionalFormatting sqref="I108">
    <cfRule type="cellIs" dxfId="450" priority="460" operator="lessThan">
      <formula>0.02</formula>
    </cfRule>
  </conditionalFormatting>
  <conditionalFormatting sqref="I109">
    <cfRule type="cellIs" dxfId="449" priority="459" operator="lessThan">
      <formula>0.02</formula>
    </cfRule>
  </conditionalFormatting>
  <conditionalFormatting sqref="I110">
    <cfRule type="cellIs" dxfId="448" priority="458" operator="lessThan">
      <formula>0.002</formula>
    </cfRule>
  </conditionalFormatting>
  <conditionalFormatting sqref="L105">
    <cfRule type="cellIs" dxfId="447" priority="457" operator="lessThan">
      <formula>0.02</formula>
    </cfRule>
  </conditionalFormatting>
  <conditionalFormatting sqref="L104">
    <cfRule type="cellIs" dxfId="446" priority="456" operator="lessThan">
      <formula>0.02</formula>
    </cfRule>
  </conditionalFormatting>
  <conditionalFormatting sqref="L107:L108">
    <cfRule type="cellIs" dxfId="445" priority="455" operator="lessThan">
      <formula>0.02</formula>
    </cfRule>
  </conditionalFormatting>
  <conditionalFormatting sqref="L109">
    <cfRule type="cellIs" dxfId="444" priority="453" operator="lessThan">
      <formula>0.02</formula>
    </cfRule>
    <cfRule type="cellIs" dxfId="443" priority="454" operator="lessThan">
      <formula>0.02</formula>
    </cfRule>
  </conditionalFormatting>
  <conditionalFormatting sqref="M104">
    <cfRule type="cellIs" dxfId="442" priority="452" operator="lessThan">
      <formula>2</formula>
    </cfRule>
  </conditionalFormatting>
  <conditionalFormatting sqref="N104">
    <cfRule type="cellIs" dxfId="441" priority="451" operator="lessThan">
      <formula>2</formula>
    </cfRule>
  </conditionalFormatting>
  <conditionalFormatting sqref="N106">
    <cfRule type="cellIs" dxfId="440" priority="450" operator="lessThan">
      <formula>2</formula>
    </cfRule>
  </conditionalFormatting>
  <conditionalFormatting sqref="N107:N108">
    <cfRule type="cellIs" dxfId="439" priority="449" operator="lessThan">
      <formula>0.02</formula>
    </cfRule>
  </conditionalFormatting>
  <conditionalFormatting sqref="H111 I131">
    <cfRule type="cellIs" dxfId="438" priority="446" operator="lessThan">
      <formula>0.02</formula>
    </cfRule>
  </conditionalFormatting>
  <conditionalFormatting sqref="H112">
    <cfRule type="cellIs" dxfId="437" priority="445" operator="lessThan">
      <formula>0.02</formula>
    </cfRule>
  </conditionalFormatting>
  <conditionalFormatting sqref="H115">
    <cfRule type="cellIs" dxfId="436" priority="442" operator="lessThan">
      <formula>0.02</formula>
    </cfRule>
    <cfRule type="cellIs" dxfId="435" priority="443" operator="lessThan">
      <formula>0.004</formula>
    </cfRule>
    <cfRule type="cellIs" dxfId="434" priority="444" operator="lessThan">
      <formula>0.004</formula>
    </cfRule>
  </conditionalFormatting>
  <conditionalFormatting sqref="H117">
    <cfRule type="cellIs" dxfId="433" priority="441" operator="lessThan">
      <formula>0.02</formula>
    </cfRule>
  </conditionalFormatting>
  <conditionalFormatting sqref="H122 H131">
    <cfRule type="cellIs" dxfId="432" priority="439" operator="lessThan">
      <formula>0.02</formula>
    </cfRule>
    <cfRule type="cellIs" dxfId="431" priority="440" operator="lessThan">
      <formula>0.004</formula>
    </cfRule>
  </conditionalFormatting>
  <conditionalFormatting sqref="H123">
    <cfRule type="cellIs" dxfId="430" priority="438" operator="lessThan">
      <formula>0.004</formula>
    </cfRule>
  </conditionalFormatting>
  <conditionalFormatting sqref="H128">
    <cfRule type="cellIs" dxfId="429" priority="436" operator="lessThan">
      <formula>0.02</formula>
    </cfRule>
    <cfRule type="cellIs" dxfId="428" priority="437" operator="lessThan">
      <formula>0.004</formula>
    </cfRule>
  </conditionalFormatting>
  <conditionalFormatting sqref="H128">
    <cfRule type="cellIs" dxfId="427" priority="434" operator="lessThan">
      <formula>0.02</formula>
    </cfRule>
    <cfRule type="cellIs" dxfId="426" priority="435" operator="lessThan">
      <formula>0.004</formula>
    </cfRule>
  </conditionalFormatting>
  <conditionalFormatting sqref="I112">
    <cfRule type="cellIs" dxfId="425" priority="433" operator="lessThan">
      <formula>0.02</formula>
    </cfRule>
  </conditionalFormatting>
  <conditionalFormatting sqref="I124">
    <cfRule type="cellIs" dxfId="424" priority="429" operator="lessThan">
      <formula>0.02</formula>
    </cfRule>
  </conditionalFormatting>
  <conditionalFormatting sqref="I122">
    <cfRule type="cellIs" dxfId="423" priority="432" operator="lessThan">
      <formula>0.02</formula>
    </cfRule>
  </conditionalFormatting>
  <conditionalFormatting sqref="I123">
    <cfRule type="cellIs" dxfId="422" priority="431" operator="lessThan">
      <formula>0.02</formula>
    </cfRule>
  </conditionalFormatting>
  <conditionalFormatting sqref="L115">
    <cfRule type="cellIs" dxfId="421" priority="426" operator="lessThan">
      <formula>0.02</formula>
    </cfRule>
  </conditionalFormatting>
  <conditionalFormatting sqref="I114">
    <cfRule type="cellIs" dxfId="420" priority="430" operator="lessThan">
      <formula>0.02</formula>
    </cfRule>
  </conditionalFormatting>
  <conditionalFormatting sqref="L112">
    <cfRule type="cellIs" dxfId="419" priority="428" operator="lessThan">
      <formula>0.02</formula>
    </cfRule>
  </conditionalFormatting>
  <conditionalFormatting sqref="L111">
    <cfRule type="cellIs" dxfId="418" priority="427" operator="lessThan">
      <formula>0.02</formula>
    </cfRule>
  </conditionalFormatting>
  <conditionalFormatting sqref="L122">
    <cfRule type="cellIs" dxfId="417" priority="423" operator="lessThan">
      <formula>0.02</formula>
    </cfRule>
  </conditionalFormatting>
  <conditionalFormatting sqref="L117">
    <cfRule type="cellIs" dxfId="416" priority="425" operator="lessThan">
      <formula>0.02</formula>
    </cfRule>
  </conditionalFormatting>
  <conditionalFormatting sqref="L118">
    <cfRule type="cellIs" dxfId="415" priority="424" operator="lessThan">
      <formula>0.02</formula>
    </cfRule>
  </conditionalFormatting>
  <conditionalFormatting sqref="L123">
    <cfRule type="cellIs" dxfId="414" priority="422" operator="lessThan">
      <formula>0.02</formula>
    </cfRule>
  </conditionalFormatting>
  <conditionalFormatting sqref="M111:M113">
    <cfRule type="cellIs" dxfId="413" priority="421" operator="lessThan">
      <formula>1</formula>
    </cfRule>
  </conditionalFormatting>
  <conditionalFormatting sqref="M115:M118 M122">
    <cfRule type="cellIs" dxfId="412" priority="420" operator="lessThan">
      <formula>1</formula>
    </cfRule>
  </conditionalFormatting>
  <conditionalFormatting sqref="M123 M131:N131">
    <cfRule type="cellIs" dxfId="411" priority="419" operator="lessThan">
      <formula>2</formula>
    </cfRule>
  </conditionalFormatting>
  <conditionalFormatting sqref="M128">
    <cfRule type="cellIs" dxfId="410" priority="418" operator="lessThan">
      <formula>2</formula>
    </cfRule>
  </conditionalFormatting>
  <conditionalFormatting sqref="N116">
    <cfRule type="cellIs" dxfId="409" priority="417" operator="lessThan">
      <formula>2</formula>
    </cfRule>
  </conditionalFormatting>
  <conditionalFormatting sqref="N117">
    <cfRule type="cellIs" dxfId="408" priority="416" operator="lessThan">
      <formula>2</formula>
    </cfRule>
  </conditionalFormatting>
  <conditionalFormatting sqref="N118">
    <cfRule type="cellIs" dxfId="407" priority="415" operator="lessThan">
      <formula>2</formula>
    </cfRule>
  </conditionalFormatting>
  <conditionalFormatting sqref="N123">
    <cfRule type="cellIs" dxfId="406" priority="414" operator="lessThan">
      <formula>2</formula>
    </cfRule>
  </conditionalFormatting>
  <conditionalFormatting sqref="N128">
    <cfRule type="cellIs" dxfId="405" priority="413" operator="lessThan">
      <formula>2</formula>
    </cfRule>
  </conditionalFormatting>
  <conditionalFormatting sqref="I134">
    <cfRule type="cellIs" dxfId="404" priority="412" operator="lessThan">
      <formula>0.002</formula>
    </cfRule>
  </conditionalFormatting>
  <conditionalFormatting sqref="M134">
    <cfRule type="cellIs" dxfId="403" priority="411" operator="lessThan">
      <formula>2</formula>
    </cfRule>
  </conditionalFormatting>
  <conditionalFormatting sqref="M133">
    <cfRule type="cellIs" dxfId="402" priority="408" operator="lessThan">
      <formula>2</formula>
    </cfRule>
  </conditionalFormatting>
  <conditionalFormatting sqref="N134">
    <cfRule type="cellIs" dxfId="401" priority="410" operator="lessThan">
      <formula>2</formula>
    </cfRule>
  </conditionalFormatting>
  <conditionalFormatting sqref="N119">
    <cfRule type="cellIs" dxfId="400" priority="398" operator="lessThan">
      <formula>2</formula>
    </cfRule>
  </conditionalFormatting>
  <conditionalFormatting sqref="N133">
    <cfRule type="cellIs" dxfId="399" priority="407" operator="lessThan">
      <formula>2</formula>
    </cfRule>
  </conditionalFormatting>
  <conditionalFormatting sqref="N120">
    <cfRule type="cellIs" dxfId="398" priority="395" operator="lessThan">
      <formula>2</formula>
    </cfRule>
  </conditionalFormatting>
  <conditionalFormatting sqref="H121">
    <cfRule type="cellIs" dxfId="397" priority="403" operator="lessThan">
      <formula>0.02</formula>
    </cfRule>
  </conditionalFormatting>
  <conditionalFormatting sqref="I133">
    <cfRule type="cellIs" dxfId="396" priority="405" operator="lessThan">
      <formula>0.02</formula>
    </cfRule>
  </conditionalFormatting>
  <conditionalFormatting sqref="I121">
    <cfRule type="cellIs" dxfId="395" priority="402" operator="lessThan">
      <formula>0.002</formula>
    </cfRule>
  </conditionalFormatting>
  <conditionalFormatting sqref="M121">
    <cfRule type="cellIs" dxfId="394" priority="401" operator="lessThan">
      <formula>1</formula>
    </cfRule>
  </conditionalFormatting>
  <conditionalFormatting sqref="L119">
    <cfRule type="cellIs" dxfId="393" priority="400" operator="lessThan">
      <formula>0.02</formula>
    </cfRule>
  </conditionalFormatting>
  <conditionalFormatting sqref="M119">
    <cfRule type="cellIs" dxfId="392" priority="399" operator="lessThan">
      <formula>1</formula>
    </cfRule>
  </conditionalFormatting>
  <conditionalFormatting sqref="M127">
    <cfRule type="cellIs" dxfId="391" priority="392" operator="lessThan">
      <formula>2</formula>
    </cfRule>
  </conditionalFormatting>
  <conditionalFormatting sqref="L120">
    <cfRule type="cellIs" dxfId="390" priority="397" operator="lessThan">
      <formula>0.02</formula>
    </cfRule>
  </conditionalFormatting>
  <conditionalFormatting sqref="M120">
    <cfRule type="cellIs" dxfId="389" priority="396" operator="lessThan">
      <formula>1</formula>
    </cfRule>
  </conditionalFormatting>
  <conditionalFormatting sqref="I125">
    <cfRule type="cellIs" dxfId="388" priority="394" operator="lessThan">
      <formula>0.02</formula>
    </cfRule>
  </conditionalFormatting>
  <conditionalFormatting sqref="I126">
    <cfRule type="cellIs" dxfId="387" priority="393" operator="lessThan">
      <formula>0.002</formula>
    </cfRule>
  </conditionalFormatting>
  <conditionalFormatting sqref="N127">
    <cfRule type="cellIs" dxfId="386" priority="391" operator="lessThan">
      <formula>2</formula>
    </cfRule>
  </conditionalFormatting>
  <conditionalFormatting sqref="M129:M130">
    <cfRule type="cellIs" dxfId="385" priority="390" operator="lessThan">
      <formula>2</formula>
    </cfRule>
  </conditionalFormatting>
  <conditionalFormatting sqref="N129">
    <cfRule type="cellIs" dxfId="384" priority="389" operator="lessThan">
      <formula>2</formula>
    </cfRule>
  </conditionalFormatting>
  <conditionalFormatting sqref="I132">
    <cfRule type="cellIs" dxfId="383" priority="387" operator="lessThan">
      <formula>0.02</formula>
    </cfRule>
  </conditionalFormatting>
  <conditionalFormatting sqref="M132">
    <cfRule type="cellIs" dxfId="382" priority="388" operator="lessThan">
      <formula>2</formula>
    </cfRule>
  </conditionalFormatting>
  <conditionalFormatting sqref="L132">
    <cfRule type="cellIs" dxfId="381" priority="386" operator="lessThan">
      <formula>0.02</formula>
    </cfRule>
  </conditionalFormatting>
  <conditionalFormatting sqref="H135">
    <cfRule type="cellIs" dxfId="380" priority="385" operator="lessThan">
      <formula>0.02</formula>
    </cfRule>
  </conditionalFormatting>
  <conditionalFormatting sqref="H138">
    <cfRule type="cellIs" dxfId="379" priority="383" operator="lessThan">
      <formula>0.004</formula>
    </cfRule>
    <cfRule type="cellIs" dxfId="378" priority="384" operator="lessThan">
      <formula>0.004</formula>
    </cfRule>
  </conditionalFormatting>
  <conditionalFormatting sqref="I135">
    <cfRule type="cellIs" dxfId="377" priority="382" operator="lessThan">
      <formula>0.02</formula>
    </cfRule>
  </conditionalFormatting>
  <conditionalFormatting sqref="I138">
    <cfRule type="cellIs" dxfId="376" priority="381" operator="lessThan">
      <formula>0.02</formula>
    </cfRule>
  </conditionalFormatting>
  <conditionalFormatting sqref="I139">
    <cfRule type="cellIs" dxfId="375" priority="380" operator="lessThan">
      <formula>0.02</formula>
    </cfRule>
  </conditionalFormatting>
  <conditionalFormatting sqref="L135:L136">
    <cfRule type="cellIs" dxfId="374" priority="379" operator="lessThan">
      <formula>0.02</formula>
    </cfRule>
  </conditionalFormatting>
  <conditionalFormatting sqref="L137">
    <cfRule type="cellIs" dxfId="373" priority="378" operator="lessThan">
      <formula>0.02</formula>
    </cfRule>
  </conditionalFormatting>
  <conditionalFormatting sqref="L139">
    <cfRule type="cellIs" dxfId="372" priority="377" operator="lessThan">
      <formula>0.02</formula>
    </cfRule>
  </conditionalFormatting>
  <conditionalFormatting sqref="M135:M136">
    <cfRule type="cellIs" dxfId="371" priority="376" operator="lessThan">
      <formula>1</formula>
    </cfRule>
  </conditionalFormatting>
  <conditionalFormatting sqref="M137">
    <cfRule type="cellIs" dxfId="370" priority="375" operator="lessThan">
      <formula>2</formula>
    </cfRule>
  </conditionalFormatting>
  <conditionalFormatting sqref="M138">
    <cfRule type="cellIs" dxfId="369" priority="374" operator="lessThan">
      <formula>2</formula>
    </cfRule>
  </conditionalFormatting>
  <conditionalFormatting sqref="N135:N136">
    <cfRule type="cellIs" dxfId="368" priority="373" operator="lessThan">
      <formula>2</formula>
    </cfRule>
  </conditionalFormatting>
  <conditionalFormatting sqref="N137">
    <cfRule type="cellIs" dxfId="367" priority="372" operator="lessThan">
      <formula>2</formula>
    </cfRule>
  </conditionalFormatting>
  <conditionalFormatting sqref="N138">
    <cfRule type="cellIs" dxfId="366" priority="371" operator="lessThan">
      <formula>2</formula>
    </cfRule>
  </conditionalFormatting>
  <conditionalFormatting sqref="N139">
    <cfRule type="cellIs" dxfId="365" priority="369" operator="lessThan">
      <formula>2</formula>
    </cfRule>
  </conditionalFormatting>
  <conditionalFormatting sqref="M139">
    <cfRule type="cellIs" dxfId="364" priority="370" operator="lessThan">
      <formula>2</formula>
    </cfRule>
  </conditionalFormatting>
  <conditionalFormatting sqref="I154">
    <cfRule type="cellIs" dxfId="363" priority="365" operator="lessThan">
      <formula>0.02</formula>
    </cfRule>
  </conditionalFormatting>
  <conditionalFormatting sqref="I203">
    <cfRule type="cellIs" dxfId="362" priority="363" operator="lessThan">
      <formula>0.02</formula>
    </cfRule>
    <cfRule type="cellIs" dxfId="361" priority="364" operator="lessThan">
      <formula>0.01</formula>
    </cfRule>
  </conditionalFormatting>
  <conditionalFormatting sqref="I202">
    <cfRule type="cellIs" dxfId="360" priority="361" operator="lessThan">
      <formula>0.02</formula>
    </cfRule>
    <cfRule type="cellIs" dxfId="359" priority="362" operator="lessThan">
      <formula>0.01</formula>
    </cfRule>
  </conditionalFormatting>
  <conditionalFormatting sqref="H203">
    <cfRule type="cellIs" dxfId="358" priority="360" operator="lessThan">
      <formula>0.02</formula>
    </cfRule>
  </conditionalFormatting>
  <conditionalFormatting sqref="H193">
    <cfRule type="cellIs" dxfId="357" priority="359" operator="lessThan">
      <formula>0.02</formula>
    </cfRule>
  </conditionalFormatting>
  <conditionalFormatting sqref="H194 H196:H197 H199">
    <cfRule type="cellIs" dxfId="356" priority="358" operator="lessThan">
      <formula>0.02</formula>
    </cfRule>
  </conditionalFormatting>
  <conditionalFormatting sqref="H202">
    <cfRule type="cellIs" dxfId="355" priority="357" operator="lessThan">
      <formula>0.02</formula>
    </cfRule>
  </conditionalFormatting>
  <conditionalFormatting sqref="H192">
    <cfRule type="cellIs" dxfId="354" priority="356" operator="lessThan">
      <formula>0.02</formula>
    </cfRule>
  </conditionalFormatting>
  <conditionalFormatting sqref="H195">
    <cfRule type="cellIs" dxfId="353" priority="355" operator="lessThan">
      <formula>0.02</formula>
    </cfRule>
  </conditionalFormatting>
  <conditionalFormatting sqref="H198">
    <cfRule type="cellIs" dxfId="352" priority="354" operator="lessThan">
      <formula>0.02</formula>
    </cfRule>
  </conditionalFormatting>
  <conditionalFormatting sqref="H200">
    <cfRule type="cellIs" dxfId="351" priority="353" operator="lessThan">
      <formula>0.02</formula>
    </cfRule>
  </conditionalFormatting>
  <conditionalFormatting sqref="I208">
    <cfRule type="cellIs" dxfId="350" priority="351" operator="lessThan">
      <formula>0.02</formula>
    </cfRule>
    <cfRule type="cellIs" dxfId="349" priority="352" operator="lessThan">
      <formula>0.01</formula>
    </cfRule>
  </conditionalFormatting>
  <conditionalFormatting sqref="I214">
    <cfRule type="cellIs" dxfId="348" priority="349" operator="lessThan">
      <formula>0.02</formula>
    </cfRule>
    <cfRule type="cellIs" dxfId="347" priority="350" operator="lessThan">
      <formula>0.01</formula>
    </cfRule>
  </conditionalFormatting>
  <conditionalFormatting sqref="H213:H214">
    <cfRule type="cellIs" dxfId="346" priority="348" operator="lessThan">
      <formula>0.02</formula>
    </cfRule>
  </conditionalFormatting>
  <conditionalFormatting sqref="H216">
    <cfRule type="cellIs" dxfId="345" priority="347" operator="lessThan">
      <formula>0.02</formula>
    </cfRule>
  </conditionalFormatting>
  <conditionalFormatting sqref="J207">
    <cfRule type="cellIs" dxfId="344" priority="346" operator="lessThan">
      <formula>0.25</formula>
    </cfRule>
  </conditionalFormatting>
  <conditionalFormatting sqref="J208">
    <cfRule type="cellIs" dxfId="343" priority="345" operator="lessThan">
      <formula>0.25</formula>
    </cfRule>
  </conditionalFormatting>
  <conditionalFormatting sqref="N422">
    <cfRule type="cellIs" dxfId="342" priority="2" operator="lessThan">
      <formula>2</formula>
    </cfRule>
  </conditionalFormatting>
  <conditionalFormatting sqref="E68">
    <cfRule type="cellIs" dxfId="341" priority="1" operator="equal">
      <formula>"EFW"</formula>
    </cfRule>
  </conditionalFormatting>
  <conditionalFormatting sqref="I229:I231 H217:H219 I223 L217:L219 L221:L223 H221:H223 L225:L228 H225:I228">
    <cfRule type="cellIs" dxfId="340" priority="344" operator="lessThan">
      <formula>0.02</formula>
    </cfRule>
  </conditionalFormatting>
  <conditionalFormatting sqref="I217:I219 I221">
    <cfRule type="cellIs" dxfId="339" priority="342" operator="lessThan">
      <formula>0.02</formula>
    </cfRule>
    <cfRule type="cellIs" dxfId="338" priority="343" operator="lessThan">
      <formula>0.01</formula>
    </cfRule>
  </conditionalFormatting>
  <conditionalFormatting sqref="I222">
    <cfRule type="cellIs" dxfId="337" priority="341" operator="lessThan">
      <formula>0.02</formula>
    </cfRule>
  </conditionalFormatting>
  <conditionalFormatting sqref="J217:J219 J221:J223 J225:J228">
    <cfRule type="cellIs" dxfId="336" priority="339" operator="lessThan">
      <formula>0.03</formula>
    </cfRule>
  </conditionalFormatting>
  <conditionalFormatting sqref="M231">
    <cfRule type="cellIs" dxfId="335" priority="338" operator="lessThan">
      <formula>2</formula>
    </cfRule>
  </conditionalFormatting>
  <conditionalFormatting sqref="N217">
    <cfRule type="cellIs" dxfId="334" priority="337" operator="lessThan">
      <formula>2</formula>
    </cfRule>
  </conditionalFormatting>
  <conditionalFormatting sqref="N218">
    <cfRule type="cellIs" dxfId="333" priority="336" operator="lessThan">
      <formula>2</formula>
    </cfRule>
  </conditionalFormatting>
  <conditionalFormatting sqref="N221">
    <cfRule type="cellIs" dxfId="332" priority="335" operator="lessThan">
      <formula>2</formula>
    </cfRule>
  </conditionalFormatting>
  <conditionalFormatting sqref="H220 L220">
    <cfRule type="cellIs" dxfId="331" priority="334" operator="lessThan">
      <formula>0.02</formula>
    </cfRule>
  </conditionalFormatting>
  <conditionalFormatting sqref="I220">
    <cfRule type="cellIs" dxfId="330" priority="332" operator="lessThan">
      <formula>0.02</formula>
    </cfRule>
    <cfRule type="cellIs" dxfId="329" priority="333" operator="lessThan">
      <formula>0.01</formula>
    </cfRule>
  </conditionalFormatting>
  <conditionalFormatting sqref="J220">
    <cfRule type="cellIs" dxfId="328" priority="331" operator="lessThan">
      <formula>0.03</formula>
    </cfRule>
  </conditionalFormatting>
  <conditionalFormatting sqref="L224 H224:I224">
    <cfRule type="cellIs" dxfId="327" priority="330" operator="lessThan">
      <formula>0.02</formula>
    </cfRule>
  </conditionalFormatting>
  <conditionalFormatting sqref="J224">
    <cfRule type="cellIs" dxfId="326" priority="329" operator="lessThan">
      <formula>0.03</formula>
    </cfRule>
  </conditionalFormatting>
  <conditionalFormatting sqref="H233">
    <cfRule type="cellIs" dxfId="325" priority="328" operator="lessThan">
      <formula>0.004</formula>
    </cfRule>
  </conditionalFormatting>
  <conditionalFormatting sqref="H232">
    <cfRule type="cellIs" dxfId="324" priority="327" operator="lessThan">
      <formula>0.02</formula>
    </cfRule>
  </conditionalFormatting>
  <conditionalFormatting sqref="H235:H236">
    <cfRule type="cellIs" dxfId="323" priority="326" operator="lessThan">
      <formula>0.02</formula>
    </cfRule>
  </conditionalFormatting>
  <conditionalFormatting sqref="I232 I234">
    <cfRule type="cellIs" dxfId="322" priority="324" operator="lessThan">
      <formula>0.02</formula>
    </cfRule>
    <cfRule type="cellIs" dxfId="321" priority="325" operator="lessThan">
      <formula>0.01</formula>
    </cfRule>
  </conditionalFormatting>
  <conditionalFormatting sqref="I237">
    <cfRule type="cellIs" dxfId="320" priority="322" operator="lessThan">
      <formula>0.02</formula>
    </cfRule>
    <cfRule type="cellIs" dxfId="319" priority="323" operator="lessThan">
      <formula>0.01</formula>
    </cfRule>
  </conditionalFormatting>
  <conditionalFormatting sqref="N232:N237">
    <cfRule type="cellIs" dxfId="318" priority="321" operator="lessThan">
      <formula>2</formula>
    </cfRule>
  </conditionalFormatting>
  <conditionalFormatting sqref="H245">
    <cfRule type="cellIs" dxfId="317" priority="320" operator="lessThan">
      <formula>0.004</formula>
    </cfRule>
  </conditionalFormatting>
  <conditionalFormatting sqref="H246">
    <cfRule type="cellIs" dxfId="316" priority="319" operator="lessThan">
      <formula>0.004</formula>
    </cfRule>
  </conditionalFormatting>
  <conditionalFormatting sqref="H247">
    <cfRule type="cellIs" dxfId="315" priority="318" operator="lessThan">
      <formula>0.004</formula>
    </cfRule>
  </conditionalFormatting>
  <conditionalFormatting sqref="H248 I242:I243">
    <cfRule type="cellIs" dxfId="314" priority="317" operator="lessThan">
      <formula>0.02</formula>
    </cfRule>
  </conditionalFormatting>
  <conditionalFormatting sqref="H255">
    <cfRule type="cellIs" dxfId="313" priority="316" operator="lessThan">
      <formula>0.004</formula>
    </cfRule>
  </conditionalFormatting>
  <conditionalFormatting sqref="H256">
    <cfRule type="cellIs" dxfId="312" priority="315" operator="lessThan">
      <formula>0.004</formula>
    </cfRule>
  </conditionalFormatting>
  <conditionalFormatting sqref="H257">
    <cfRule type="cellIs" dxfId="311" priority="314" operator="lessThan">
      <formula>0.02</formula>
    </cfRule>
  </conditionalFormatting>
  <conditionalFormatting sqref="H258">
    <cfRule type="cellIs" dxfId="310" priority="313" operator="lessThan">
      <formula>0.02</formula>
    </cfRule>
  </conditionalFormatting>
  <conditionalFormatting sqref="H259">
    <cfRule type="cellIs" dxfId="309" priority="312" operator="lessThan">
      <formula>0.02</formula>
    </cfRule>
  </conditionalFormatting>
  <conditionalFormatting sqref="I244">
    <cfRule type="cellIs" dxfId="308" priority="311" operator="lessThan">
      <formula>0.02</formula>
    </cfRule>
  </conditionalFormatting>
  <conditionalFormatting sqref="I245">
    <cfRule type="cellIs" dxfId="307" priority="310" operator="lessThan">
      <formula>0.02</formula>
    </cfRule>
  </conditionalFormatting>
  <conditionalFormatting sqref="I241">
    <cfRule type="cellIs" dxfId="306" priority="309" operator="lessThan">
      <formula>0.02</formula>
    </cfRule>
  </conditionalFormatting>
  <conditionalFormatting sqref="I246">
    <cfRule type="cellIs" dxfId="305" priority="308" operator="lessThan">
      <formula>0.02</formula>
    </cfRule>
  </conditionalFormatting>
  <conditionalFormatting sqref="I247">
    <cfRule type="cellIs" dxfId="304" priority="307" operator="lessThan">
      <formula>0.02</formula>
    </cfRule>
  </conditionalFormatting>
  <conditionalFormatting sqref="I248">
    <cfRule type="cellIs" dxfId="303" priority="306" operator="lessThan">
      <formula>0.02</formula>
    </cfRule>
  </conditionalFormatting>
  <conditionalFormatting sqref="I249">
    <cfRule type="cellIs" dxfId="302" priority="304" operator="lessThan">
      <formula>0.02</formula>
    </cfRule>
    <cfRule type="cellIs" dxfId="301" priority="305" operator="lessThan">
      <formula>0.002</formula>
    </cfRule>
  </conditionalFormatting>
  <conditionalFormatting sqref="I250">
    <cfRule type="cellIs" dxfId="300" priority="303" operator="lessThan">
      <formula>0.002</formula>
    </cfRule>
  </conditionalFormatting>
  <conditionalFormatting sqref="I251">
    <cfRule type="cellIs" dxfId="299" priority="302" operator="lessThan">
      <formula>0.002</formula>
    </cfRule>
  </conditionalFormatting>
  <conditionalFormatting sqref="I259">
    <cfRule type="cellIs" dxfId="298" priority="301" operator="lessThan">
      <formula>0.02</formula>
    </cfRule>
  </conditionalFormatting>
  <conditionalFormatting sqref="J251">
    <cfRule type="cellIs" dxfId="297" priority="300" operator="lessThan">
      <formula>0.25</formula>
    </cfRule>
  </conditionalFormatting>
  <conditionalFormatting sqref="I238">
    <cfRule type="cellIs" dxfId="296" priority="299" operator="lessThan">
      <formula>0.02</formula>
    </cfRule>
  </conditionalFormatting>
  <conditionalFormatting sqref="I239:I240">
    <cfRule type="cellIs" dxfId="295" priority="298" operator="lessThan">
      <formula>0.02</formula>
    </cfRule>
  </conditionalFormatting>
  <conditionalFormatting sqref="L239:L243">
    <cfRule type="cellIs" dxfId="294" priority="297" operator="lessThan">
      <formula>0.02</formula>
    </cfRule>
  </conditionalFormatting>
  <conditionalFormatting sqref="L244">
    <cfRule type="cellIs" dxfId="293" priority="296" operator="lessThan">
      <formula>0.02</formula>
    </cfRule>
  </conditionalFormatting>
  <conditionalFormatting sqref="L245">
    <cfRule type="cellIs" dxfId="292" priority="294" operator="lessThan">
      <formula>0.02</formula>
    </cfRule>
    <cfRule type="cellIs" dxfId="291" priority="295" operator="lessThan">
      <formula>0.02</formula>
    </cfRule>
  </conditionalFormatting>
  <conditionalFormatting sqref="L246">
    <cfRule type="cellIs" dxfId="290" priority="292" operator="lessThan">
      <formula>0.02</formula>
    </cfRule>
    <cfRule type="cellIs" dxfId="289" priority="293" operator="lessThan">
      <formula>0.02</formula>
    </cfRule>
  </conditionalFormatting>
  <conditionalFormatting sqref="L247">
    <cfRule type="cellIs" dxfId="288" priority="290" operator="lessThan">
      <formula>0.02</formula>
    </cfRule>
    <cfRule type="cellIs" dxfId="287" priority="291" operator="lessThan">
      <formula>0.02</formula>
    </cfRule>
  </conditionalFormatting>
  <conditionalFormatting sqref="L251">
    <cfRule type="cellIs" dxfId="286" priority="289" operator="lessThan">
      <formula>0.02</formula>
    </cfRule>
  </conditionalFormatting>
  <conditionalFormatting sqref="L252">
    <cfRule type="cellIs" dxfId="285" priority="287" operator="lessThan">
      <formula>0.02</formula>
    </cfRule>
    <cfRule type="cellIs" dxfId="284" priority="288" operator="lessThan">
      <formula>0.02</formula>
    </cfRule>
  </conditionalFormatting>
  <conditionalFormatting sqref="L253">
    <cfRule type="cellIs" dxfId="283" priority="285" operator="lessThan">
      <formula>0.02</formula>
    </cfRule>
    <cfRule type="cellIs" dxfId="282" priority="286" operator="lessThan">
      <formula>0.02</formula>
    </cfRule>
  </conditionalFormatting>
  <conditionalFormatting sqref="L255">
    <cfRule type="cellIs" dxfId="281" priority="283" operator="lessThan">
      <formula>0.02</formula>
    </cfRule>
    <cfRule type="cellIs" dxfId="280" priority="284" operator="lessThan">
      <formula>0.02</formula>
    </cfRule>
  </conditionalFormatting>
  <conditionalFormatting sqref="L257">
    <cfRule type="cellIs" dxfId="279" priority="281" operator="lessThan">
      <formula>0.02</formula>
    </cfRule>
    <cfRule type="cellIs" dxfId="278" priority="282" operator="lessThan">
      <formula>0.02</formula>
    </cfRule>
  </conditionalFormatting>
  <conditionalFormatting sqref="L255">
    <cfRule type="cellIs" dxfId="277" priority="279" operator="lessThan">
      <formula>0.02</formula>
    </cfRule>
    <cfRule type="cellIs" dxfId="276" priority="280" operator="lessThan">
      <formula>0.02</formula>
    </cfRule>
  </conditionalFormatting>
  <conditionalFormatting sqref="L257">
    <cfRule type="cellIs" dxfId="275" priority="277" operator="lessThan">
      <formula>0.02</formula>
    </cfRule>
    <cfRule type="cellIs" dxfId="274" priority="278" operator="lessThan">
      <formula>0.02</formula>
    </cfRule>
  </conditionalFormatting>
  <conditionalFormatting sqref="L258">
    <cfRule type="cellIs" dxfId="273" priority="275" operator="lessThan">
      <formula>0.02</formula>
    </cfRule>
    <cfRule type="cellIs" dxfId="272" priority="276" operator="lessThan">
      <formula>0.02</formula>
    </cfRule>
  </conditionalFormatting>
  <conditionalFormatting sqref="L254">
    <cfRule type="cellIs" dxfId="271" priority="273" operator="lessThan">
      <formula>0.02</formula>
    </cfRule>
    <cfRule type="cellIs" dxfId="270" priority="274" operator="lessThan">
      <formula>0.02</formula>
    </cfRule>
  </conditionalFormatting>
  <conditionalFormatting sqref="L257">
    <cfRule type="cellIs" dxfId="269" priority="271" operator="lessThan">
      <formula>0.02</formula>
    </cfRule>
    <cfRule type="cellIs" dxfId="268" priority="272" operator="lessThan">
      <formula>0.02</formula>
    </cfRule>
  </conditionalFormatting>
  <conditionalFormatting sqref="L258">
    <cfRule type="cellIs" dxfId="267" priority="269" operator="lessThan">
      <formula>0.02</formula>
    </cfRule>
    <cfRule type="cellIs" dxfId="266" priority="270" operator="lessThan">
      <formula>0.02</formula>
    </cfRule>
  </conditionalFormatting>
  <conditionalFormatting sqref="L257">
    <cfRule type="cellIs" dxfId="265" priority="267" operator="lessThan">
      <formula>0.02</formula>
    </cfRule>
    <cfRule type="cellIs" dxfId="264" priority="268" operator="lessThan">
      <formula>0.02</formula>
    </cfRule>
  </conditionalFormatting>
  <conditionalFormatting sqref="L258">
    <cfRule type="cellIs" dxfId="263" priority="265" operator="lessThan">
      <formula>0.02</formula>
    </cfRule>
    <cfRule type="cellIs" dxfId="262" priority="266" operator="lessThan">
      <formula>0.02</formula>
    </cfRule>
  </conditionalFormatting>
  <conditionalFormatting sqref="L259">
    <cfRule type="cellIs" dxfId="261" priority="263" operator="lessThan">
      <formula>0.02</formula>
    </cfRule>
    <cfRule type="cellIs" dxfId="260" priority="264" operator="lessThan">
      <formula>0.02</formula>
    </cfRule>
  </conditionalFormatting>
  <conditionalFormatting sqref="L256">
    <cfRule type="cellIs" dxfId="259" priority="261" operator="lessThan">
      <formula>0.02</formula>
    </cfRule>
    <cfRule type="cellIs" dxfId="258" priority="262" operator="lessThan">
      <formula>0.02</formula>
    </cfRule>
  </conditionalFormatting>
  <conditionalFormatting sqref="L256">
    <cfRule type="cellIs" dxfId="257" priority="259" operator="lessThan">
      <formula>0.02</formula>
    </cfRule>
    <cfRule type="cellIs" dxfId="256" priority="260" operator="lessThan">
      <formula>0.02</formula>
    </cfRule>
  </conditionalFormatting>
  <conditionalFormatting sqref="M258">
    <cfRule type="cellIs" dxfId="255" priority="258" operator="lessThan">
      <formula>2</formula>
    </cfRule>
  </conditionalFormatting>
  <conditionalFormatting sqref="M259">
    <cfRule type="cellIs" dxfId="254" priority="257" operator="lessThan">
      <formula>2</formula>
    </cfRule>
  </conditionalFormatting>
  <conditionalFormatting sqref="M242:M243">
    <cfRule type="cellIs" dxfId="253" priority="256" operator="lessThan">
      <formula>2</formula>
    </cfRule>
  </conditionalFormatting>
  <conditionalFormatting sqref="N258">
    <cfRule type="cellIs" dxfId="252" priority="255" operator="lessThan">
      <formula>2</formula>
    </cfRule>
  </conditionalFormatting>
  <conditionalFormatting sqref="H260">
    <cfRule type="cellIs" dxfId="251" priority="254" operator="lessThan">
      <formula>0.004</formula>
    </cfRule>
  </conditionalFormatting>
  <conditionalFormatting sqref="H261:H262">
    <cfRule type="cellIs" dxfId="250" priority="253" operator="lessThan">
      <formula>0.004</formula>
    </cfRule>
  </conditionalFormatting>
  <conditionalFormatting sqref="H263">
    <cfRule type="cellIs" dxfId="249" priority="252" operator="lessThan">
      <formula>0.004</formula>
    </cfRule>
  </conditionalFormatting>
  <conditionalFormatting sqref="H265">
    <cfRule type="cellIs" dxfId="248" priority="251" operator="lessThan">
      <formula>0.004</formula>
    </cfRule>
  </conditionalFormatting>
  <conditionalFormatting sqref="I260">
    <cfRule type="cellIs" dxfId="247" priority="250" operator="lessThan">
      <formula>0.02</formula>
    </cfRule>
  </conditionalFormatting>
  <conditionalFormatting sqref="I261">
    <cfRule type="cellIs" dxfId="246" priority="249" operator="lessThan">
      <formula>0.02</formula>
    </cfRule>
  </conditionalFormatting>
  <conditionalFormatting sqref="I262">
    <cfRule type="cellIs" dxfId="245" priority="248" operator="lessThan">
      <formula>0.02</formula>
    </cfRule>
  </conditionalFormatting>
  <conditionalFormatting sqref="I263">
    <cfRule type="cellIs" dxfId="244" priority="247" operator="lessThan">
      <formula>0.02</formula>
    </cfRule>
  </conditionalFormatting>
  <conditionalFormatting sqref="I266">
    <cfRule type="cellIs" dxfId="243" priority="246" operator="lessThan">
      <formula>0.002</formula>
    </cfRule>
  </conditionalFormatting>
  <conditionalFormatting sqref="J266">
    <cfRule type="cellIs" dxfId="242" priority="245" operator="lessThan">
      <formula>0.25</formula>
    </cfRule>
  </conditionalFormatting>
  <conditionalFormatting sqref="L261:L262">
    <cfRule type="cellIs" dxfId="241" priority="244" operator="lessThan">
      <formula>0.02</formula>
    </cfRule>
  </conditionalFormatting>
  <conditionalFormatting sqref="L266">
    <cfRule type="cellIs" dxfId="240" priority="243" operator="lessThan">
      <formula>0.02</formula>
    </cfRule>
  </conditionalFormatting>
  <conditionalFormatting sqref="M263">
    <cfRule type="cellIs" dxfId="239" priority="242" operator="lessThan">
      <formula>0.01</formula>
    </cfRule>
  </conditionalFormatting>
  <conditionalFormatting sqref="M260">
    <cfRule type="cellIs" dxfId="238" priority="241" operator="lessThan">
      <formula>2</formula>
    </cfRule>
  </conditionalFormatting>
  <conditionalFormatting sqref="M264:M265">
    <cfRule type="cellIs" dxfId="237" priority="240" operator="lessThan">
      <formula>0.01</formula>
    </cfRule>
  </conditionalFormatting>
  <conditionalFormatting sqref="N263">
    <cfRule type="cellIs" dxfId="236" priority="239" operator="lessThan">
      <formula>0.01</formula>
    </cfRule>
  </conditionalFormatting>
  <conditionalFormatting sqref="N260">
    <cfRule type="cellIs" dxfId="235" priority="238" operator="lessThan">
      <formula>2</formula>
    </cfRule>
  </conditionalFormatting>
  <conditionalFormatting sqref="N264:N265">
    <cfRule type="cellIs" dxfId="234" priority="237" operator="lessThan">
      <formula>0.01</formula>
    </cfRule>
  </conditionalFormatting>
  <conditionalFormatting sqref="H267:H268 H273 H271">
    <cfRule type="cellIs" dxfId="233" priority="236" operator="lessThan">
      <formula>0.02</formula>
    </cfRule>
  </conditionalFormatting>
  <conditionalFormatting sqref="H278">
    <cfRule type="cellIs" dxfId="232" priority="235" operator="lessThan">
      <formula>0.004</formula>
    </cfRule>
  </conditionalFormatting>
  <conditionalFormatting sqref="I267:I275">
    <cfRule type="cellIs" dxfId="231" priority="234" operator="lessThan">
      <formula>0.02</formula>
    </cfRule>
  </conditionalFormatting>
  <conditionalFormatting sqref="I276:I277">
    <cfRule type="cellIs" dxfId="230" priority="233" operator="lessThan">
      <formula>0.002</formula>
    </cfRule>
  </conditionalFormatting>
  <conditionalFormatting sqref="I278">
    <cfRule type="cellIs" dxfId="229" priority="232" operator="lessThan">
      <formula>0.02</formula>
    </cfRule>
  </conditionalFormatting>
  <conditionalFormatting sqref="I279">
    <cfRule type="cellIs" dxfId="228" priority="231" operator="lessThan">
      <formula>0.02</formula>
    </cfRule>
  </conditionalFormatting>
  <conditionalFormatting sqref="I280">
    <cfRule type="cellIs" dxfId="227" priority="230" operator="lessThan">
      <formula>0.02</formula>
    </cfRule>
  </conditionalFormatting>
  <conditionalFormatting sqref="J270">
    <cfRule type="cellIs" dxfId="226" priority="229" operator="lessThan">
      <formula>0.25</formula>
    </cfRule>
  </conditionalFormatting>
  <conditionalFormatting sqref="L267">
    <cfRule type="cellIs" dxfId="225" priority="228" operator="lessThan">
      <formula>0.02</formula>
    </cfRule>
  </conditionalFormatting>
  <conditionalFormatting sqref="L272:L273">
    <cfRule type="cellIs" dxfId="224" priority="227" operator="lessThan">
      <formula>0.02</formula>
    </cfRule>
  </conditionalFormatting>
  <conditionalFormatting sqref="L276">
    <cfRule type="cellIs" dxfId="223" priority="226" operator="lessThan">
      <formula>0.02</formula>
    </cfRule>
  </conditionalFormatting>
  <conditionalFormatting sqref="L277">
    <cfRule type="cellIs" dxfId="222" priority="225" operator="lessThan">
      <formula>0.02</formula>
    </cfRule>
  </conditionalFormatting>
  <conditionalFormatting sqref="L278">
    <cfRule type="cellIs" dxfId="221" priority="224" operator="lessThan">
      <formula>0.02</formula>
    </cfRule>
  </conditionalFormatting>
  <conditionalFormatting sqref="M272:M274">
    <cfRule type="cellIs" dxfId="220" priority="223" operator="lessThan">
      <formula>2</formula>
    </cfRule>
  </conditionalFormatting>
  <conditionalFormatting sqref="M276">
    <cfRule type="cellIs" dxfId="219" priority="222" operator="lessThan">
      <formula>2</formula>
    </cfRule>
  </conditionalFormatting>
  <conditionalFormatting sqref="M279">
    <cfRule type="cellIs" dxfId="218" priority="221" operator="lessThan">
      <formula>2</formula>
    </cfRule>
  </conditionalFormatting>
  <conditionalFormatting sqref="M280">
    <cfRule type="cellIs" dxfId="217" priority="220" operator="lessThan">
      <formula>2</formula>
    </cfRule>
  </conditionalFormatting>
  <conditionalFormatting sqref="N272">
    <cfRule type="cellIs" dxfId="216" priority="219" operator="lessThan">
      <formula>2</formula>
    </cfRule>
  </conditionalFormatting>
  <conditionalFormatting sqref="N274">
    <cfRule type="cellIs" dxfId="215" priority="218" operator="lessThan">
      <formula>2</formula>
    </cfRule>
  </conditionalFormatting>
  <conditionalFormatting sqref="N280">
    <cfRule type="cellIs" dxfId="214" priority="217" operator="lessThan">
      <formula>2</formula>
    </cfRule>
  </conditionalFormatting>
  <conditionalFormatting sqref="H330">
    <cfRule type="cellIs" dxfId="213" priority="202" operator="lessThan">
      <formula>0.02</formula>
    </cfRule>
  </conditionalFormatting>
  <conditionalFormatting sqref="I326">
    <cfRule type="cellIs" dxfId="212" priority="215" operator="lessThan">
      <formula>0.02</formula>
    </cfRule>
    <cfRule type="cellIs" dxfId="211" priority="216" operator="lessThan">
      <formula>0.002</formula>
    </cfRule>
  </conditionalFormatting>
  <conditionalFormatting sqref="I328">
    <cfRule type="cellIs" dxfId="210" priority="213" operator="lessThan">
      <formula>0.02</formula>
    </cfRule>
    <cfRule type="cellIs" dxfId="209" priority="214" operator="lessThan">
      <formula>0.002</formula>
    </cfRule>
  </conditionalFormatting>
  <conditionalFormatting sqref="I330">
    <cfRule type="cellIs" dxfId="208" priority="211" operator="lessThan">
      <formula>0.02</formula>
    </cfRule>
    <cfRule type="cellIs" dxfId="207" priority="212" operator="lessThan">
      <formula>0.002</formula>
    </cfRule>
  </conditionalFormatting>
  <conditionalFormatting sqref="I329">
    <cfRule type="cellIs" dxfId="206" priority="209" operator="lessThan">
      <formula>0.02</formula>
    </cfRule>
    <cfRule type="cellIs" dxfId="205" priority="210" operator="lessThan">
      <formula>0.002</formula>
    </cfRule>
  </conditionalFormatting>
  <conditionalFormatting sqref="L319">
    <cfRule type="cellIs" dxfId="204" priority="204" operator="lessThan">
      <formula>0.02</formula>
    </cfRule>
  </conditionalFormatting>
  <conditionalFormatting sqref="L320 L322:L323">
    <cfRule type="cellIs" dxfId="203" priority="208" operator="lessThan">
      <formula>0.02</formula>
    </cfRule>
  </conditionalFormatting>
  <conditionalFormatting sqref="L324">
    <cfRule type="cellIs" dxfId="202" priority="207" operator="lessThan">
      <formula>0.02</formula>
    </cfRule>
  </conditionalFormatting>
  <conditionalFormatting sqref="L326">
    <cfRule type="cellIs" dxfId="201" priority="206" operator="lessThan">
      <formula>0.02</formula>
    </cfRule>
  </conditionalFormatting>
  <conditionalFormatting sqref="L328:L331">
    <cfRule type="cellIs" dxfId="200" priority="205" operator="lessThan">
      <formula>0.02</formula>
    </cfRule>
  </conditionalFormatting>
  <conditionalFormatting sqref="H323">
    <cfRule type="cellIs" dxfId="199" priority="203" operator="lessThan">
      <formula>0.02</formula>
    </cfRule>
  </conditionalFormatting>
  <conditionalFormatting sqref="H331">
    <cfRule type="cellIs" dxfId="198" priority="201" operator="lessThan">
      <formula>0.02</formula>
    </cfRule>
  </conditionalFormatting>
  <conditionalFormatting sqref="L325">
    <cfRule type="cellIs" dxfId="197" priority="200" operator="lessThan">
      <formula>0.02</formula>
    </cfRule>
  </conditionalFormatting>
  <conditionalFormatting sqref="I327">
    <cfRule type="cellIs" dxfId="196" priority="198" operator="lessThan">
      <formula>0.02</formula>
    </cfRule>
    <cfRule type="cellIs" dxfId="195" priority="199" operator="lessThan">
      <formula>0.002</formula>
    </cfRule>
  </conditionalFormatting>
  <conditionalFormatting sqref="L327">
    <cfRule type="cellIs" dxfId="194" priority="197" operator="lessThan">
      <formula>0.02</formula>
    </cfRule>
  </conditionalFormatting>
  <conditionalFormatting sqref="I332">
    <cfRule type="cellIs" dxfId="193" priority="191" operator="lessThan">
      <formula>0.02</formula>
    </cfRule>
    <cfRule type="cellIs" dxfId="192" priority="192" operator="lessThan">
      <formula>0.01</formula>
    </cfRule>
  </conditionalFormatting>
  <conditionalFormatting sqref="I333">
    <cfRule type="cellIs" dxfId="191" priority="195" operator="lessThan">
      <formula>0.02</formula>
    </cfRule>
    <cfRule type="cellIs" dxfId="190" priority="196" operator="lessThan">
      <formula>0.01</formula>
    </cfRule>
  </conditionalFormatting>
  <conditionalFormatting sqref="I340">
    <cfRule type="cellIs" dxfId="189" priority="193" operator="lessThan">
      <formula>0.02</formula>
    </cfRule>
    <cfRule type="cellIs" dxfId="188" priority="194" operator="lessThan">
      <formula>0.002</formula>
    </cfRule>
  </conditionalFormatting>
  <conditionalFormatting sqref="L332:L343">
    <cfRule type="cellIs" dxfId="187" priority="190" operator="lessThan">
      <formula>0.02</formula>
    </cfRule>
  </conditionalFormatting>
  <conditionalFormatting sqref="M334:M342">
    <cfRule type="cellIs" dxfId="186" priority="189" operator="lessThan">
      <formula>2</formula>
    </cfRule>
  </conditionalFormatting>
  <conditionalFormatting sqref="N334:N342">
    <cfRule type="cellIs" dxfId="185" priority="188" operator="lessThan">
      <formula>2</formula>
    </cfRule>
  </conditionalFormatting>
  <conditionalFormatting sqref="H339">
    <cfRule type="cellIs" dxfId="184" priority="187" operator="lessThan">
      <formula>0.004</formula>
    </cfRule>
  </conditionalFormatting>
  <conditionalFormatting sqref="H341:H342">
    <cfRule type="cellIs" dxfId="183" priority="186" operator="lessThan">
      <formula>0.004</formula>
    </cfRule>
  </conditionalFormatting>
  <conditionalFormatting sqref="J332">
    <cfRule type="cellIs" dxfId="182" priority="185" operator="lessThan">
      <formula>0.25</formula>
    </cfRule>
  </conditionalFormatting>
  <conditionalFormatting sqref="J333">
    <cfRule type="cellIs" dxfId="181" priority="184" operator="lessThan">
      <formula>0.25</formula>
    </cfRule>
  </conditionalFormatting>
  <conditionalFormatting sqref="I351 L344:L346 L348 L350:L351 L353:L357 I353:I357">
    <cfRule type="cellIs" dxfId="180" priority="183" operator="lessThan">
      <formula>0.02</formula>
    </cfRule>
  </conditionalFormatting>
  <conditionalFormatting sqref="H345:H346 H350:H351 H354">
    <cfRule type="cellIs" dxfId="179" priority="182" operator="lessThan">
      <formula>0.02</formula>
    </cfRule>
  </conditionalFormatting>
  <conditionalFormatting sqref="I344:I345">
    <cfRule type="cellIs" dxfId="178" priority="181" operator="lessThan">
      <formula>0.02</formula>
    </cfRule>
  </conditionalFormatting>
  <conditionalFormatting sqref="M345:M346 M348 M350:M351 M353">
    <cfRule type="cellIs" dxfId="177" priority="180" operator="lessThan">
      <formula>2</formula>
    </cfRule>
  </conditionalFormatting>
  <conditionalFormatting sqref="M354:M356">
    <cfRule type="cellIs" dxfId="176" priority="179" operator="lessThan">
      <formula>2</formula>
    </cfRule>
  </conditionalFormatting>
  <conditionalFormatting sqref="M359:M361">
    <cfRule type="cellIs" dxfId="175" priority="178" operator="lessThan">
      <formula>2</formula>
    </cfRule>
  </conditionalFormatting>
  <conditionalFormatting sqref="L347">
    <cfRule type="cellIs" dxfId="174" priority="177" operator="lessThan">
      <formula>0.02</formula>
    </cfRule>
  </conditionalFormatting>
  <conditionalFormatting sqref="H347">
    <cfRule type="cellIs" dxfId="173" priority="176" operator="lessThan">
      <formula>0.02</formula>
    </cfRule>
  </conditionalFormatting>
  <conditionalFormatting sqref="M347">
    <cfRule type="cellIs" dxfId="172" priority="175" operator="lessThan">
      <formula>2</formula>
    </cfRule>
  </conditionalFormatting>
  <conditionalFormatting sqref="L349">
    <cfRule type="cellIs" dxfId="171" priority="174" operator="lessThan">
      <formula>0.02</formula>
    </cfRule>
  </conditionalFormatting>
  <conditionalFormatting sqref="M349">
    <cfRule type="cellIs" dxfId="170" priority="173" operator="lessThan">
      <formula>2</formula>
    </cfRule>
  </conditionalFormatting>
  <conditionalFormatting sqref="I352 L352">
    <cfRule type="cellIs" dxfId="169" priority="172" operator="lessThan">
      <formula>0.02</formula>
    </cfRule>
  </conditionalFormatting>
  <conditionalFormatting sqref="H352">
    <cfRule type="cellIs" dxfId="168" priority="171" operator="lessThan">
      <formula>0.02</formula>
    </cfRule>
  </conditionalFormatting>
  <conditionalFormatting sqref="M352">
    <cfRule type="cellIs" dxfId="167" priority="170" operator="lessThan">
      <formula>2</formula>
    </cfRule>
  </conditionalFormatting>
  <conditionalFormatting sqref="L362:L365">
    <cfRule type="cellIs" dxfId="166" priority="169" operator="lessThan">
      <formula>0.02</formula>
    </cfRule>
  </conditionalFormatting>
  <conditionalFormatting sqref="N362:N365">
    <cfRule type="cellIs" dxfId="165" priority="168" operator="lessThan">
      <formula>2</formula>
    </cfRule>
  </conditionalFormatting>
  <conditionalFormatting sqref="I362:I365">
    <cfRule type="cellIs" dxfId="164" priority="167" operator="lessThan">
      <formula>0.02</formula>
    </cfRule>
  </conditionalFormatting>
  <conditionalFormatting sqref="H369">
    <cfRule type="cellIs" dxfId="163" priority="166" operator="lessThan">
      <formula>0.02</formula>
    </cfRule>
  </conditionalFormatting>
  <conditionalFormatting sqref="H372:H373">
    <cfRule type="cellIs" dxfId="162" priority="165" operator="lessThan">
      <formula>0.02</formula>
    </cfRule>
  </conditionalFormatting>
  <conditionalFormatting sqref="H371">
    <cfRule type="cellIs" dxfId="161" priority="164" operator="lessThan">
      <formula>0.02</formula>
    </cfRule>
  </conditionalFormatting>
  <conditionalFormatting sqref="H370">
    <cfRule type="cellIs" dxfId="160" priority="163" operator="lessThan">
      <formula>0.004</formula>
    </cfRule>
  </conditionalFormatting>
  <conditionalFormatting sqref="N381">
    <cfRule type="cellIs" dxfId="159" priority="112" operator="lessThan">
      <formula>0.02</formula>
    </cfRule>
  </conditionalFormatting>
  <conditionalFormatting sqref="H375">
    <cfRule type="cellIs" dxfId="158" priority="162" operator="lessThan">
      <formula>0.02</formula>
    </cfRule>
  </conditionalFormatting>
  <conditionalFormatting sqref="H374">
    <cfRule type="cellIs" dxfId="157" priority="161" operator="lessThan">
      <formula>0.02</formula>
    </cfRule>
  </conditionalFormatting>
  <conditionalFormatting sqref="H376">
    <cfRule type="cellIs" dxfId="156" priority="160" operator="lessThan">
      <formula>0.02</formula>
    </cfRule>
  </conditionalFormatting>
  <conditionalFormatting sqref="H381">
    <cfRule type="cellIs" dxfId="155" priority="159" operator="lessThan">
      <formula>0.02</formula>
    </cfRule>
  </conditionalFormatting>
  <conditionalFormatting sqref="H382">
    <cfRule type="cellIs" dxfId="154" priority="158" operator="lessThan">
      <formula>0.02</formula>
    </cfRule>
  </conditionalFormatting>
  <conditionalFormatting sqref="H387">
    <cfRule type="cellIs" dxfId="153" priority="157" operator="lessThan">
      <formula>0.02</formula>
    </cfRule>
  </conditionalFormatting>
  <conditionalFormatting sqref="I366:I367">
    <cfRule type="cellIs" dxfId="152" priority="155" operator="lessThan">
      <formula>0.02</formula>
    </cfRule>
    <cfRule type="cellIs" dxfId="151" priority="156" operator="lessThan">
      <formula>0.002</formula>
    </cfRule>
  </conditionalFormatting>
  <conditionalFormatting sqref="I368">
    <cfRule type="cellIs" dxfId="150" priority="153" operator="lessThan">
      <formula>0.02</formula>
    </cfRule>
    <cfRule type="cellIs" dxfId="149" priority="154" operator="lessThan">
      <formula>0.002</formula>
    </cfRule>
  </conditionalFormatting>
  <conditionalFormatting sqref="I369">
    <cfRule type="cellIs" dxfId="148" priority="151" operator="lessThan">
      <formula>0.02</formula>
    </cfRule>
    <cfRule type="cellIs" dxfId="147" priority="152" operator="lessThan">
      <formula>0.002</formula>
    </cfRule>
  </conditionalFormatting>
  <conditionalFormatting sqref="I370">
    <cfRule type="cellIs" dxfId="146" priority="149" operator="lessThan">
      <formula>0.02</formula>
    </cfRule>
    <cfRule type="cellIs" dxfId="145" priority="150" operator="lessThan">
      <formula>0.002</formula>
    </cfRule>
  </conditionalFormatting>
  <conditionalFormatting sqref="I373">
    <cfRule type="cellIs" dxfId="144" priority="148" operator="lessThan">
      <formula>0.02</formula>
    </cfRule>
  </conditionalFormatting>
  <conditionalFormatting sqref="I374">
    <cfRule type="cellIs" dxfId="143" priority="147" operator="lessThan">
      <formula>0.02</formula>
    </cfRule>
  </conditionalFormatting>
  <conditionalFormatting sqref="I375">
    <cfRule type="cellIs" dxfId="142" priority="146" operator="lessThan">
      <formula>0.01</formula>
    </cfRule>
  </conditionalFormatting>
  <conditionalFormatting sqref="I376">
    <cfRule type="cellIs" dxfId="141" priority="145" operator="lessThan">
      <formula>0.01</formula>
    </cfRule>
  </conditionalFormatting>
  <conditionalFormatting sqref="N382">
    <cfRule type="cellIs" dxfId="140" priority="111" operator="lessThan">
      <formula>0.02</formula>
    </cfRule>
  </conditionalFormatting>
  <conditionalFormatting sqref="I380">
    <cfRule type="cellIs" dxfId="139" priority="144" operator="lessThan">
      <formula>0.01</formula>
    </cfRule>
  </conditionalFormatting>
  <conditionalFormatting sqref="I383:I384">
    <cfRule type="cellIs" dxfId="138" priority="143" operator="lessThan">
      <formula>0.01</formula>
    </cfRule>
  </conditionalFormatting>
  <conditionalFormatting sqref="I385">
    <cfRule type="cellIs" dxfId="137" priority="142" operator="lessThan">
      <formula>0.01</formula>
    </cfRule>
  </conditionalFormatting>
  <conditionalFormatting sqref="I386">
    <cfRule type="cellIs" dxfId="136" priority="141" operator="lessThan">
      <formula>0.01</formula>
    </cfRule>
  </conditionalFormatting>
  <conditionalFormatting sqref="J378">
    <cfRule type="cellIs" dxfId="135" priority="140" operator="lessThan">
      <formula>0.25</formula>
    </cfRule>
  </conditionalFormatting>
  <conditionalFormatting sqref="J377">
    <cfRule type="cellIs" dxfId="134" priority="139" operator="lessThan">
      <formula>0.25</formula>
    </cfRule>
  </conditionalFormatting>
  <conditionalFormatting sqref="K366">
    <cfRule type="cellIs" dxfId="133" priority="138" operator="lessThan">
      <formula>0.5</formula>
    </cfRule>
  </conditionalFormatting>
  <conditionalFormatting sqref="K367">
    <cfRule type="cellIs" dxfId="132" priority="137" operator="lessThan">
      <formula>0.5</formula>
    </cfRule>
  </conditionalFormatting>
  <conditionalFormatting sqref="L366:L369">
    <cfRule type="cellIs" dxfId="131" priority="136" operator="lessThan">
      <formula>0.02</formula>
    </cfRule>
  </conditionalFormatting>
  <conditionalFormatting sqref="L370:L372">
    <cfRule type="cellIs" dxfId="130" priority="135" operator="lessThan">
      <formula>0.02</formula>
    </cfRule>
  </conditionalFormatting>
  <conditionalFormatting sqref="L373">
    <cfRule type="cellIs" dxfId="129" priority="134" operator="lessThan">
      <formula>0.02</formula>
    </cfRule>
  </conditionalFormatting>
  <conditionalFormatting sqref="L374">
    <cfRule type="cellIs" dxfId="128" priority="133" operator="lessThan">
      <formula>0.02</formula>
    </cfRule>
  </conditionalFormatting>
  <conditionalFormatting sqref="L375">
    <cfRule type="cellIs" dxfId="127" priority="132" operator="lessThan">
      <formula>0.02</formula>
    </cfRule>
  </conditionalFormatting>
  <conditionalFormatting sqref="L377">
    <cfRule type="cellIs" dxfId="126" priority="131" operator="lessThan">
      <formula>0.02</formula>
    </cfRule>
  </conditionalFormatting>
  <conditionalFormatting sqref="L378">
    <cfRule type="cellIs" dxfId="125" priority="130" operator="lessThan">
      <formula>0.02</formula>
    </cfRule>
  </conditionalFormatting>
  <conditionalFormatting sqref="L376">
    <cfRule type="cellIs" dxfId="124" priority="129" operator="lessThan">
      <formula>0.02</formula>
    </cfRule>
  </conditionalFormatting>
  <conditionalFormatting sqref="L380">
    <cfRule type="cellIs" dxfId="123" priority="128" operator="lessThan">
      <formula>0.02</formula>
    </cfRule>
  </conditionalFormatting>
  <conditionalFormatting sqref="L381">
    <cfRule type="cellIs" dxfId="122" priority="127" operator="lessThan">
      <formula>0.02</formula>
    </cfRule>
  </conditionalFormatting>
  <conditionalFormatting sqref="L382">
    <cfRule type="cellIs" dxfId="121" priority="126" operator="lessThan">
      <formula>0.02</formula>
    </cfRule>
  </conditionalFormatting>
  <conditionalFormatting sqref="L383">
    <cfRule type="cellIs" dxfId="120" priority="124" operator="lessThan">
      <formula>0.02</formula>
    </cfRule>
    <cfRule type="cellIs" dxfId="119" priority="125" operator="lessThan">
      <formula>0.02</formula>
    </cfRule>
  </conditionalFormatting>
  <conditionalFormatting sqref="L384">
    <cfRule type="cellIs" dxfId="118" priority="122" operator="lessThan">
      <formula>0.02</formula>
    </cfRule>
    <cfRule type="cellIs" dxfId="117" priority="123" operator="lessThan">
      <formula>0.02</formula>
    </cfRule>
  </conditionalFormatting>
  <conditionalFormatting sqref="L385">
    <cfRule type="cellIs" dxfId="116" priority="120" operator="lessThan">
      <formula>0.02</formula>
    </cfRule>
    <cfRule type="cellIs" dxfId="115" priority="121" operator="lessThan">
      <formula>0.02</formula>
    </cfRule>
  </conditionalFormatting>
  <conditionalFormatting sqref="L386">
    <cfRule type="cellIs" dxfId="114" priority="118" operator="lessThan">
      <formula>0.02</formula>
    </cfRule>
    <cfRule type="cellIs" dxfId="113" priority="119" operator="lessThan">
      <formula>0.02</formula>
    </cfRule>
  </conditionalFormatting>
  <conditionalFormatting sqref="M366:M368">
    <cfRule type="cellIs" dxfId="112" priority="117" operator="lessThan">
      <formula>2</formula>
    </cfRule>
  </conditionalFormatting>
  <conditionalFormatting sqref="M370">
    <cfRule type="cellIs" dxfId="111" priority="116" operator="lessThan">
      <formula>2</formula>
    </cfRule>
  </conditionalFormatting>
  <conditionalFormatting sqref="M381">
    <cfRule type="cellIs" dxfId="110" priority="115" operator="lessThan">
      <formula>0.02</formula>
    </cfRule>
  </conditionalFormatting>
  <conditionalFormatting sqref="M382">
    <cfRule type="cellIs" dxfId="109" priority="114" operator="lessThan">
      <formula>0.02</formula>
    </cfRule>
  </conditionalFormatting>
  <conditionalFormatting sqref="N370">
    <cfRule type="cellIs" dxfId="108" priority="113" operator="lessThan">
      <formula>2</formula>
    </cfRule>
  </conditionalFormatting>
  <conditionalFormatting sqref="H391">
    <cfRule type="cellIs" dxfId="107" priority="110" operator="lessThan">
      <formula>0.02</formula>
    </cfRule>
  </conditionalFormatting>
  <conditionalFormatting sqref="H394">
    <cfRule type="cellIs" dxfId="106" priority="109" operator="lessThan">
      <formula>0.02</formula>
    </cfRule>
  </conditionalFormatting>
  <conditionalFormatting sqref="H396:H397">
    <cfRule type="cellIs" dxfId="105" priority="108" operator="lessThan">
      <formula>0.02</formula>
    </cfRule>
  </conditionalFormatting>
  <conditionalFormatting sqref="H399">
    <cfRule type="cellIs" dxfId="104" priority="107" operator="lessThan">
      <formula>0.02</formula>
    </cfRule>
  </conditionalFormatting>
  <conditionalFormatting sqref="I391:I392">
    <cfRule type="cellIs" dxfId="103" priority="106" operator="lessThan">
      <formula>0.02</formula>
    </cfRule>
  </conditionalFormatting>
  <conditionalFormatting sqref="I393:I394">
    <cfRule type="cellIs" dxfId="102" priority="105" operator="lessThan">
      <formula>0.01</formula>
    </cfRule>
  </conditionalFormatting>
  <conditionalFormatting sqref="I395">
    <cfRule type="cellIs" dxfId="101" priority="104" operator="lessThan">
      <formula>0.002</formula>
    </cfRule>
  </conditionalFormatting>
  <conditionalFormatting sqref="I396:I397">
    <cfRule type="cellIs" dxfId="100" priority="103" operator="lessThan">
      <formula>0.01</formula>
    </cfRule>
  </conditionalFormatting>
  <conditionalFormatting sqref="I398">
    <cfRule type="cellIs" dxfId="99" priority="102" operator="lessThan">
      <formula>0.01</formula>
    </cfRule>
  </conditionalFormatting>
  <conditionalFormatting sqref="I399:I400">
    <cfRule type="cellIs" dxfId="98" priority="101" operator="lessThan">
      <formula>0.01</formula>
    </cfRule>
  </conditionalFormatting>
  <conditionalFormatting sqref="L390">
    <cfRule type="cellIs" dxfId="97" priority="100" operator="lessThan">
      <formula>0.02</formula>
    </cfRule>
  </conditionalFormatting>
  <conditionalFormatting sqref="L392">
    <cfRule type="cellIs" dxfId="96" priority="99" operator="lessThan">
      <formula>0.02</formula>
    </cfRule>
  </conditionalFormatting>
  <conditionalFormatting sqref="L393:L394">
    <cfRule type="cellIs" dxfId="95" priority="98" operator="lessThan">
      <formula>0.02</formula>
    </cfRule>
  </conditionalFormatting>
  <conditionalFormatting sqref="L396:L397">
    <cfRule type="cellIs" dxfId="94" priority="97" operator="lessThan">
      <formula>0.02</formula>
    </cfRule>
  </conditionalFormatting>
  <conditionalFormatting sqref="L398">
    <cfRule type="cellIs" dxfId="93" priority="95" operator="lessThan">
      <formula>0.02</formula>
    </cfRule>
    <cfRule type="cellIs" dxfId="92" priority="96" operator="lessThan">
      <formula>0.02</formula>
    </cfRule>
  </conditionalFormatting>
  <conditionalFormatting sqref="L399:L400">
    <cfRule type="cellIs" dxfId="91" priority="93" operator="lessThan">
      <formula>0.02</formula>
    </cfRule>
    <cfRule type="cellIs" dxfId="90" priority="94" operator="lessThan">
      <formula>0.02</formula>
    </cfRule>
  </conditionalFormatting>
  <conditionalFormatting sqref="M396:M397">
    <cfRule type="cellIs" dxfId="89" priority="92" operator="lessThan">
      <formula>0.02</formula>
    </cfRule>
  </conditionalFormatting>
  <conditionalFormatting sqref="N396:N397">
    <cfRule type="cellIs" dxfId="88" priority="91" operator="lessThan">
      <formula>0.02</formula>
    </cfRule>
  </conditionalFormatting>
  <conditionalFormatting sqref="H401">
    <cfRule type="cellIs" dxfId="87" priority="90" operator="lessThan">
      <formula>0.02</formula>
    </cfRule>
  </conditionalFormatting>
  <conditionalFormatting sqref="H402">
    <cfRule type="cellIs" dxfId="86" priority="89" operator="lessThan">
      <formula>0.02</formula>
    </cfRule>
  </conditionalFormatting>
  <conditionalFormatting sqref="H405">
    <cfRule type="cellIs" dxfId="85" priority="86" operator="lessThan">
      <formula>0.02</formula>
    </cfRule>
    <cfRule type="cellIs" dxfId="84" priority="87" operator="lessThan">
      <formula>0.004</formula>
    </cfRule>
    <cfRule type="cellIs" dxfId="83" priority="88" operator="lessThan">
      <formula>0.004</formula>
    </cfRule>
  </conditionalFormatting>
  <conditionalFormatting sqref="H408">
    <cfRule type="cellIs" dxfId="82" priority="83" operator="lessThan">
      <formula>0.02</formula>
    </cfRule>
    <cfRule type="cellIs" dxfId="81" priority="84" operator="lessThan">
      <formula>0.004</formula>
    </cfRule>
    <cfRule type="cellIs" dxfId="80" priority="85" operator="lessThan">
      <formula>0.004</formula>
    </cfRule>
  </conditionalFormatting>
  <conditionalFormatting sqref="H410">
    <cfRule type="cellIs" dxfId="79" priority="82" operator="lessThan">
      <formula>0.004</formula>
    </cfRule>
  </conditionalFormatting>
  <conditionalFormatting sqref="H412">
    <cfRule type="cellIs" dxfId="78" priority="80" operator="lessThan">
      <formula>0.02</formula>
    </cfRule>
    <cfRule type="cellIs" dxfId="77" priority="81" operator="lessThan">
      <formula>0.004</formula>
    </cfRule>
  </conditionalFormatting>
  <conditionalFormatting sqref="H414">
    <cfRule type="cellIs" dxfId="76" priority="78" operator="lessThan">
      <formula>0.02</formula>
    </cfRule>
    <cfRule type="cellIs" dxfId="75" priority="79" operator="lessThan">
      <formula>0.004</formula>
    </cfRule>
  </conditionalFormatting>
  <conditionalFormatting sqref="H413">
    <cfRule type="cellIs" dxfId="74" priority="77" operator="lessThan">
      <formula>0.004</formula>
    </cfRule>
  </conditionalFormatting>
  <conditionalFormatting sqref="H409">
    <cfRule type="cellIs" dxfId="73" priority="74" operator="lessThan">
      <formula>0.02</formula>
    </cfRule>
    <cfRule type="cellIs" dxfId="72" priority="75" operator="lessThan">
      <formula>0.004</formula>
    </cfRule>
    <cfRule type="cellIs" dxfId="71" priority="76" operator="lessThan">
      <formula>0.004</formula>
    </cfRule>
  </conditionalFormatting>
  <conditionalFormatting sqref="H411">
    <cfRule type="cellIs" dxfId="70" priority="72" operator="lessThan">
      <formula>0.02</formula>
    </cfRule>
    <cfRule type="cellIs" dxfId="69" priority="73" operator="lessThan">
      <formula>0.004</formula>
    </cfRule>
  </conditionalFormatting>
  <conditionalFormatting sqref="I403">
    <cfRule type="cellIs" dxfId="68" priority="71" operator="lessThan">
      <formula>0.02</formula>
    </cfRule>
  </conditionalFormatting>
  <conditionalFormatting sqref="I404">
    <cfRule type="cellIs" dxfId="67" priority="70" operator="lessThan">
      <formula>0.02</formula>
    </cfRule>
  </conditionalFormatting>
  <conditionalFormatting sqref="I406">
    <cfRule type="cellIs" dxfId="66" priority="69" operator="lessThan">
      <formula>0.01</formula>
    </cfRule>
  </conditionalFormatting>
  <conditionalFormatting sqref="I407">
    <cfRule type="cellIs" dxfId="65" priority="68" operator="lessThan">
      <formula>0.02</formula>
    </cfRule>
  </conditionalFormatting>
  <conditionalFormatting sqref="I408">
    <cfRule type="cellIs" dxfId="64" priority="67" operator="lessThan">
      <formula>0.02</formula>
    </cfRule>
  </conditionalFormatting>
  <conditionalFormatting sqref="I409">
    <cfRule type="cellIs" dxfId="63" priority="66" operator="lessThan">
      <formula>0.02</formula>
    </cfRule>
  </conditionalFormatting>
  <conditionalFormatting sqref="I411">
    <cfRule type="cellIs" dxfId="62" priority="65" operator="lessThan">
      <formula>0.02</formula>
    </cfRule>
  </conditionalFormatting>
  <conditionalFormatting sqref="I412">
    <cfRule type="cellIs" dxfId="61" priority="64" operator="lessThan">
      <formula>0.02</formula>
    </cfRule>
  </conditionalFormatting>
  <conditionalFormatting sqref="I413">
    <cfRule type="cellIs" dxfId="60" priority="63" operator="lessThan">
      <formula>0.02</formula>
    </cfRule>
  </conditionalFormatting>
  <conditionalFormatting sqref="I415">
    <cfRule type="cellIs" dxfId="59" priority="62" operator="lessThan">
      <formula>0.02</formula>
    </cfRule>
  </conditionalFormatting>
  <conditionalFormatting sqref="I414">
    <cfRule type="cellIs" dxfId="58" priority="61" operator="lessThan">
      <formula>0.02</formula>
    </cfRule>
  </conditionalFormatting>
  <conditionalFormatting sqref="L402">
    <cfRule type="cellIs" dxfId="57" priority="60" operator="lessThan">
      <formula>0.02</formula>
    </cfRule>
  </conditionalFormatting>
  <conditionalFormatting sqref="L401">
    <cfRule type="cellIs" dxfId="56" priority="59" operator="lessThan">
      <formula>0.02</formula>
    </cfRule>
  </conditionalFormatting>
  <conditionalFormatting sqref="L404">
    <cfRule type="cellIs" dxfId="55" priority="58" operator="lessThan">
      <formula>0.02</formula>
    </cfRule>
  </conditionalFormatting>
  <conditionalFormatting sqref="L405">
    <cfRule type="cellIs" dxfId="54" priority="57" operator="lessThan">
      <formula>0.02</formula>
    </cfRule>
  </conditionalFormatting>
  <conditionalFormatting sqref="L407">
    <cfRule type="cellIs" dxfId="53" priority="56" operator="lessThan">
      <formula>0.02</formula>
    </cfRule>
  </conditionalFormatting>
  <conditionalFormatting sqref="L408">
    <cfRule type="cellIs" dxfId="52" priority="55" operator="lessThan">
      <formula>0.02</formula>
    </cfRule>
  </conditionalFormatting>
  <conditionalFormatting sqref="L409">
    <cfRule type="cellIs" dxfId="51" priority="54" operator="lessThan">
      <formula>0.02</formula>
    </cfRule>
  </conditionalFormatting>
  <conditionalFormatting sqref="L410">
    <cfRule type="cellIs" dxfId="50" priority="52" operator="lessThan">
      <formula>0.02</formula>
    </cfRule>
    <cfRule type="cellIs" dxfId="49" priority="53" operator="lessThan">
      <formula>0.02</formula>
    </cfRule>
  </conditionalFormatting>
  <conditionalFormatting sqref="L412">
    <cfRule type="cellIs" dxfId="48" priority="51" operator="lessThan">
      <formula>0.02</formula>
    </cfRule>
  </conditionalFormatting>
  <conditionalFormatting sqref="L411">
    <cfRule type="cellIs" dxfId="47" priority="50" operator="lessThan">
      <formula>0.02</formula>
    </cfRule>
  </conditionalFormatting>
  <conditionalFormatting sqref="L413">
    <cfRule type="cellIs" dxfId="46" priority="49" operator="lessThan">
      <formula>0.02</formula>
    </cfRule>
  </conditionalFormatting>
  <conditionalFormatting sqref="L414">
    <cfRule type="cellIs" dxfId="45" priority="48" operator="lessThan">
      <formula>0.02</formula>
    </cfRule>
  </conditionalFormatting>
  <conditionalFormatting sqref="L415">
    <cfRule type="cellIs" dxfId="44" priority="47" operator="lessThan">
      <formula>0.02</formula>
    </cfRule>
  </conditionalFormatting>
  <conditionalFormatting sqref="M404:M405">
    <cfRule type="cellIs" dxfId="43" priority="46" operator="lessThan">
      <formula>2</formula>
    </cfRule>
  </conditionalFormatting>
  <conditionalFormatting sqref="M406">
    <cfRule type="cellIs" dxfId="42" priority="45" operator="lessThan">
      <formula>2</formula>
    </cfRule>
  </conditionalFormatting>
  <conditionalFormatting sqref="M407">
    <cfRule type="cellIs" dxfId="41" priority="44" operator="lessThan">
      <formula>2</formula>
    </cfRule>
  </conditionalFormatting>
  <conditionalFormatting sqref="M408">
    <cfRule type="cellIs" dxfId="40" priority="43" operator="lessThan">
      <formula>2</formula>
    </cfRule>
  </conditionalFormatting>
  <conditionalFormatting sqref="M409">
    <cfRule type="cellIs" dxfId="39" priority="42" operator="lessThan">
      <formula>2</formula>
    </cfRule>
  </conditionalFormatting>
  <conditionalFormatting sqref="M410">
    <cfRule type="cellIs" dxfId="38" priority="41" operator="lessThan">
      <formula>2</formula>
    </cfRule>
  </conditionalFormatting>
  <conditionalFormatting sqref="M411">
    <cfRule type="cellIs" dxfId="37" priority="40" operator="lessThan">
      <formula>2</formula>
    </cfRule>
  </conditionalFormatting>
  <conditionalFormatting sqref="M412">
    <cfRule type="cellIs" dxfId="36" priority="39" operator="lessThan">
      <formula>2</formula>
    </cfRule>
  </conditionalFormatting>
  <conditionalFormatting sqref="M413">
    <cfRule type="cellIs" dxfId="35" priority="38" operator="lessThan">
      <formula>2</formula>
    </cfRule>
  </conditionalFormatting>
  <conditionalFormatting sqref="M414">
    <cfRule type="cellIs" dxfId="34" priority="37" operator="lessThan">
      <formula>2</formula>
    </cfRule>
  </conditionalFormatting>
  <conditionalFormatting sqref="N406">
    <cfRule type="cellIs" dxfId="33" priority="36" operator="lessThan">
      <formula>2</formula>
    </cfRule>
  </conditionalFormatting>
  <conditionalFormatting sqref="N405">
    <cfRule type="cellIs" dxfId="32" priority="35" operator="lessThan">
      <formula>2</formula>
    </cfRule>
  </conditionalFormatting>
  <conditionalFormatting sqref="N407">
    <cfRule type="cellIs" dxfId="31" priority="34" operator="lessThan">
      <formula>2</formula>
    </cfRule>
  </conditionalFormatting>
  <conditionalFormatting sqref="N408">
    <cfRule type="cellIs" dxfId="30" priority="33" operator="lessThan">
      <formula>2</formula>
    </cfRule>
  </conditionalFormatting>
  <conditionalFormatting sqref="N409">
    <cfRule type="cellIs" dxfId="29" priority="32" operator="lessThan">
      <formula>2</formula>
    </cfRule>
  </conditionalFormatting>
  <conditionalFormatting sqref="N410">
    <cfRule type="cellIs" dxfId="28" priority="31" operator="lessThan">
      <formula>2</formula>
    </cfRule>
  </conditionalFormatting>
  <conditionalFormatting sqref="N411">
    <cfRule type="cellIs" dxfId="27" priority="30" operator="lessThan">
      <formula>2</formula>
    </cfRule>
  </conditionalFormatting>
  <conditionalFormatting sqref="N412">
    <cfRule type="cellIs" dxfId="26" priority="29" operator="lessThan">
      <formula>2</formula>
    </cfRule>
  </conditionalFormatting>
  <conditionalFormatting sqref="N414">
    <cfRule type="cellIs" dxfId="25" priority="28" operator="lessThan">
      <formula>2</formula>
    </cfRule>
  </conditionalFormatting>
  <conditionalFormatting sqref="N413">
    <cfRule type="cellIs" dxfId="24" priority="27" operator="lessThan">
      <formula>2</formula>
    </cfRule>
  </conditionalFormatting>
  <conditionalFormatting sqref="H416">
    <cfRule type="cellIs" dxfId="23" priority="25" operator="lessThan">
      <formula>0.02</formula>
    </cfRule>
    <cfRule type="cellIs" dxfId="22" priority="26" operator="lessThan">
      <formula>0.004</formula>
    </cfRule>
  </conditionalFormatting>
  <conditionalFormatting sqref="I416">
    <cfRule type="cellIs" dxfId="21" priority="24" operator="lessThan">
      <formula>0.02</formula>
    </cfRule>
  </conditionalFormatting>
  <conditionalFormatting sqref="H417">
    <cfRule type="cellIs" dxfId="20" priority="21" operator="lessThan">
      <formula>0.02</formula>
    </cfRule>
    <cfRule type="cellIs" dxfId="19" priority="22" operator="lessThan">
      <formula>0.004</formula>
    </cfRule>
    <cfRule type="cellIs" dxfId="18" priority="23" operator="lessThan">
      <formula>0.004</formula>
    </cfRule>
  </conditionalFormatting>
  <conditionalFormatting sqref="H418:H420">
    <cfRule type="cellIs" dxfId="17" priority="18" operator="lessThan">
      <formula>0.02</formula>
    </cfRule>
    <cfRule type="cellIs" dxfId="16" priority="19" operator="lessThan">
      <formula>0.004</formula>
    </cfRule>
    <cfRule type="cellIs" dxfId="15" priority="20" operator="lessThan">
      <formula>0.004</formula>
    </cfRule>
  </conditionalFormatting>
  <conditionalFormatting sqref="H421">
    <cfRule type="cellIs" dxfId="14" priority="16" operator="lessThan">
      <formula>0.02</formula>
    </cfRule>
    <cfRule type="cellIs" dxfId="13" priority="17" operator="lessThan">
      <formula>0.004</formula>
    </cfRule>
  </conditionalFormatting>
  <conditionalFormatting sqref="I417">
    <cfRule type="cellIs" dxfId="12" priority="15" operator="lessThan">
      <formula>0.02</formula>
    </cfRule>
  </conditionalFormatting>
  <conditionalFormatting sqref="I418:I420">
    <cfRule type="cellIs" dxfId="11" priority="14" operator="lessThan">
      <formula>0.02</formula>
    </cfRule>
  </conditionalFormatting>
  <conditionalFormatting sqref="I421">
    <cfRule type="cellIs" dxfId="10" priority="13" operator="lessThan">
      <formula>0.02</formula>
    </cfRule>
  </conditionalFormatting>
  <conditionalFormatting sqref="I422">
    <cfRule type="cellIs" dxfId="9" priority="12" operator="lessThan">
      <formula>0.02</formula>
    </cfRule>
  </conditionalFormatting>
  <conditionalFormatting sqref="L417">
    <cfRule type="cellIs" dxfId="8" priority="11" operator="lessThan">
      <formula>0.02</formula>
    </cfRule>
  </conditionalFormatting>
  <conditionalFormatting sqref="L418:L420">
    <cfRule type="cellIs" dxfId="7" priority="10" operator="lessThan">
      <formula>0.02</formula>
    </cfRule>
  </conditionalFormatting>
  <conditionalFormatting sqref="L421">
    <cfRule type="cellIs" dxfId="6" priority="9" operator="lessThan">
      <formula>0.02</formula>
    </cfRule>
  </conditionalFormatting>
  <conditionalFormatting sqref="L422">
    <cfRule type="cellIs" dxfId="5" priority="8" operator="lessThan">
      <formula>0.02</formula>
    </cfRule>
  </conditionalFormatting>
  <conditionalFormatting sqref="M417:M420">
    <cfRule type="cellIs" dxfId="4" priority="7" operator="lessThan">
      <formula>2</formula>
    </cfRule>
  </conditionalFormatting>
  <conditionalFormatting sqref="M421">
    <cfRule type="cellIs" dxfId="3" priority="6" operator="lessThan">
      <formula>2</formula>
    </cfRule>
  </conditionalFormatting>
  <conditionalFormatting sqref="M422">
    <cfRule type="cellIs" dxfId="2" priority="5" operator="lessThan">
      <formula>2</formula>
    </cfRule>
  </conditionalFormatting>
  <conditionalFormatting sqref="N417:N420">
    <cfRule type="cellIs" dxfId="1" priority="4" operator="lessThan">
      <formula>2</formula>
    </cfRule>
  </conditionalFormatting>
  <conditionalFormatting sqref="N421">
    <cfRule type="cellIs" dxfId="0" priority="3" operator="lessThan">
      <formula>2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ABE516 example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Ji-Yeow [ABE]</dc:creator>
  <cp:lastModifiedBy>Law, Ji Yeow [ABE]</cp:lastModifiedBy>
  <dcterms:created xsi:type="dcterms:W3CDTF">2019-08-27T22:27:48Z</dcterms:created>
  <dcterms:modified xsi:type="dcterms:W3CDTF">2021-05-05T18:36:56Z</dcterms:modified>
</cp:coreProperties>
</file>