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iyeow\Box Sync\Projects\Black Hawk Lake Monitoring\Python stuffs\Black-Hawk-Lake\ML-prediction-nutrients\"/>
    </mc:Choice>
  </mc:AlternateContent>
  <xr:revisionPtr revIDLastSave="0" documentId="13_ncr:1_{5389A37C-CA0F-4F92-BF80-F06943F400F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Watershed characteristics" sheetId="7" r:id="rId1"/>
    <sheet name="By subwatershed" sheetId="4" r:id="rId2"/>
    <sheet name="By site" sheetId="6" r:id="rId3"/>
  </sheets>
  <definedNames>
    <definedName name="_xlnm._FilterDatabase" localSheetId="2" hidden="1">'By site'!$A$1:$N$204</definedName>
    <definedName name="_xlnm._FilterDatabase" localSheetId="1" hidden="1">'By subwatershed'!$A$1:$X$1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5" i="4" l="1"/>
  <c r="C155" i="4"/>
  <c r="D155" i="4"/>
  <c r="E155" i="4"/>
  <c r="F155" i="4"/>
  <c r="G155" i="4"/>
  <c r="H155" i="4"/>
  <c r="I155" i="4"/>
  <c r="J155" i="4"/>
  <c r="K155" i="4"/>
  <c r="L155" i="4"/>
  <c r="M155" i="4"/>
  <c r="N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N154" i="4"/>
  <c r="M154" i="4"/>
  <c r="L154" i="4"/>
  <c r="K154" i="4"/>
  <c r="J154" i="4"/>
  <c r="I154" i="4"/>
  <c r="H154" i="4"/>
  <c r="B154" i="4"/>
  <c r="C154" i="4"/>
  <c r="D154" i="4"/>
  <c r="E154" i="4"/>
  <c r="F154" i="4"/>
  <c r="G154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N75" i="4"/>
  <c r="M75" i="4"/>
  <c r="L75" i="4"/>
  <c r="K75" i="4"/>
  <c r="J75" i="4"/>
  <c r="I75" i="4"/>
  <c r="H75" i="4"/>
  <c r="B75" i="4"/>
  <c r="C75" i="4"/>
  <c r="D75" i="4"/>
  <c r="E75" i="4"/>
  <c r="F75" i="4"/>
  <c r="G75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44" i="4"/>
  <c r="B45" i="4"/>
  <c r="C45" i="4"/>
  <c r="E45" i="4"/>
  <c r="F45" i="4"/>
  <c r="G45" i="4"/>
  <c r="H45" i="4"/>
  <c r="I45" i="4"/>
  <c r="J45" i="4"/>
  <c r="K45" i="4"/>
  <c r="L45" i="4"/>
  <c r="M45" i="4"/>
  <c r="N45" i="4"/>
  <c r="B46" i="4"/>
  <c r="C46" i="4"/>
  <c r="E46" i="4"/>
  <c r="F46" i="4"/>
  <c r="G46" i="4"/>
  <c r="H46" i="4"/>
  <c r="I46" i="4"/>
  <c r="J46" i="4"/>
  <c r="K46" i="4"/>
  <c r="L46" i="4"/>
  <c r="M46" i="4"/>
  <c r="N46" i="4"/>
  <c r="B47" i="4"/>
  <c r="C47" i="4"/>
  <c r="E47" i="4"/>
  <c r="F47" i="4"/>
  <c r="G47" i="4"/>
  <c r="H47" i="4"/>
  <c r="I47" i="4"/>
  <c r="J47" i="4"/>
  <c r="K47" i="4"/>
  <c r="L47" i="4"/>
  <c r="M47" i="4"/>
  <c r="N47" i="4"/>
  <c r="B48" i="4"/>
  <c r="C48" i="4"/>
  <c r="E48" i="4"/>
  <c r="F48" i="4"/>
  <c r="G48" i="4"/>
  <c r="H48" i="4"/>
  <c r="I48" i="4"/>
  <c r="J48" i="4"/>
  <c r="K48" i="4"/>
  <c r="L48" i="4"/>
  <c r="M48" i="4"/>
  <c r="N48" i="4"/>
  <c r="B49" i="4"/>
  <c r="C49" i="4"/>
  <c r="E49" i="4"/>
  <c r="F49" i="4"/>
  <c r="G49" i="4"/>
  <c r="H49" i="4"/>
  <c r="I49" i="4"/>
  <c r="J49" i="4"/>
  <c r="K49" i="4"/>
  <c r="L49" i="4"/>
  <c r="M49" i="4"/>
  <c r="N49" i="4"/>
  <c r="B50" i="4"/>
  <c r="C50" i="4"/>
  <c r="E50" i="4"/>
  <c r="F50" i="4"/>
  <c r="G50" i="4"/>
  <c r="H50" i="4"/>
  <c r="I50" i="4"/>
  <c r="J50" i="4"/>
  <c r="K50" i="4"/>
  <c r="L50" i="4"/>
  <c r="M50" i="4"/>
  <c r="N50" i="4"/>
  <c r="B51" i="4"/>
  <c r="C51" i="4"/>
  <c r="E51" i="4"/>
  <c r="F51" i="4"/>
  <c r="G51" i="4"/>
  <c r="H51" i="4"/>
  <c r="I51" i="4"/>
  <c r="J51" i="4"/>
  <c r="K51" i="4"/>
  <c r="L51" i="4"/>
  <c r="M51" i="4"/>
  <c r="N51" i="4"/>
  <c r="B52" i="4"/>
  <c r="C52" i="4"/>
  <c r="E52" i="4"/>
  <c r="F52" i="4"/>
  <c r="G52" i="4"/>
  <c r="H52" i="4"/>
  <c r="I52" i="4"/>
  <c r="J52" i="4"/>
  <c r="K52" i="4"/>
  <c r="L52" i="4"/>
  <c r="M52" i="4"/>
  <c r="N52" i="4"/>
  <c r="B53" i="4"/>
  <c r="C53" i="4"/>
  <c r="E53" i="4"/>
  <c r="F53" i="4"/>
  <c r="G53" i="4"/>
  <c r="H53" i="4"/>
  <c r="I53" i="4"/>
  <c r="J53" i="4"/>
  <c r="K53" i="4"/>
  <c r="L53" i="4"/>
  <c r="M53" i="4"/>
  <c r="N53" i="4"/>
  <c r="B54" i="4"/>
  <c r="C54" i="4"/>
  <c r="E54" i="4"/>
  <c r="F54" i="4"/>
  <c r="G54" i="4"/>
  <c r="H54" i="4"/>
  <c r="I54" i="4"/>
  <c r="J54" i="4"/>
  <c r="K54" i="4"/>
  <c r="L54" i="4"/>
  <c r="M54" i="4"/>
  <c r="N54" i="4"/>
  <c r="B55" i="4"/>
  <c r="C55" i="4"/>
  <c r="E55" i="4"/>
  <c r="F55" i="4"/>
  <c r="G55" i="4"/>
  <c r="H55" i="4"/>
  <c r="I55" i="4"/>
  <c r="J55" i="4"/>
  <c r="K55" i="4"/>
  <c r="L55" i="4"/>
  <c r="M55" i="4"/>
  <c r="N55" i="4"/>
  <c r="B56" i="4"/>
  <c r="C56" i="4"/>
  <c r="E56" i="4"/>
  <c r="F56" i="4"/>
  <c r="G56" i="4"/>
  <c r="H56" i="4"/>
  <c r="I56" i="4"/>
  <c r="J56" i="4"/>
  <c r="K56" i="4"/>
  <c r="L56" i="4"/>
  <c r="M56" i="4"/>
  <c r="N56" i="4"/>
  <c r="B57" i="4"/>
  <c r="C57" i="4"/>
  <c r="E57" i="4"/>
  <c r="F57" i="4"/>
  <c r="G57" i="4"/>
  <c r="H57" i="4"/>
  <c r="I57" i="4"/>
  <c r="J57" i="4"/>
  <c r="K57" i="4"/>
  <c r="L57" i="4"/>
  <c r="M57" i="4"/>
  <c r="N57" i="4"/>
  <c r="B58" i="4"/>
  <c r="C58" i="4"/>
  <c r="E58" i="4"/>
  <c r="F58" i="4"/>
  <c r="G58" i="4"/>
  <c r="H58" i="4"/>
  <c r="I58" i="4"/>
  <c r="J58" i="4"/>
  <c r="K58" i="4"/>
  <c r="L58" i="4"/>
  <c r="M58" i="4"/>
  <c r="N58" i="4"/>
  <c r="B59" i="4"/>
  <c r="C59" i="4"/>
  <c r="E59" i="4"/>
  <c r="F59" i="4"/>
  <c r="G59" i="4"/>
  <c r="H59" i="4"/>
  <c r="I59" i="4"/>
  <c r="J59" i="4"/>
  <c r="K59" i="4"/>
  <c r="L59" i="4"/>
  <c r="M59" i="4"/>
  <c r="N59" i="4"/>
  <c r="B60" i="4"/>
  <c r="C60" i="4"/>
  <c r="E60" i="4"/>
  <c r="F60" i="4"/>
  <c r="G60" i="4"/>
  <c r="H60" i="4"/>
  <c r="I60" i="4"/>
  <c r="J60" i="4"/>
  <c r="K60" i="4"/>
  <c r="L60" i="4"/>
  <c r="M60" i="4"/>
  <c r="N60" i="4"/>
  <c r="B61" i="4"/>
  <c r="C61" i="4"/>
  <c r="E61" i="4"/>
  <c r="F61" i="4"/>
  <c r="G61" i="4"/>
  <c r="H61" i="4"/>
  <c r="I61" i="4"/>
  <c r="J61" i="4"/>
  <c r="K61" i="4"/>
  <c r="L61" i="4"/>
  <c r="M61" i="4"/>
  <c r="N61" i="4"/>
  <c r="B62" i="4"/>
  <c r="C62" i="4"/>
  <c r="E62" i="4"/>
  <c r="F62" i="4"/>
  <c r="G62" i="4"/>
  <c r="H62" i="4"/>
  <c r="I62" i="4"/>
  <c r="J62" i="4"/>
  <c r="K62" i="4"/>
  <c r="L62" i="4"/>
  <c r="M62" i="4"/>
  <c r="N62" i="4"/>
  <c r="B63" i="4"/>
  <c r="C63" i="4"/>
  <c r="E63" i="4"/>
  <c r="F63" i="4"/>
  <c r="G63" i="4"/>
  <c r="H63" i="4"/>
  <c r="I63" i="4"/>
  <c r="J63" i="4"/>
  <c r="K63" i="4"/>
  <c r="L63" i="4"/>
  <c r="M63" i="4"/>
  <c r="N63" i="4"/>
  <c r="B64" i="4"/>
  <c r="C64" i="4"/>
  <c r="E64" i="4"/>
  <c r="F64" i="4"/>
  <c r="G64" i="4"/>
  <c r="H64" i="4"/>
  <c r="I64" i="4"/>
  <c r="J64" i="4"/>
  <c r="K64" i="4"/>
  <c r="L64" i="4"/>
  <c r="M64" i="4"/>
  <c r="N64" i="4"/>
  <c r="B65" i="4"/>
  <c r="C65" i="4"/>
  <c r="E65" i="4"/>
  <c r="F65" i="4"/>
  <c r="G65" i="4"/>
  <c r="H65" i="4"/>
  <c r="I65" i="4"/>
  <c r="J65" i="4"/>
  <c r="K65" i="4"/>
  <c r="L65" i="4"/>
  <c r="M65" i="4"/>
  <c r="N65" i="4"/>
  <c r="B66" i="4"/>
  <c r="C66" i="4"/>
  <c r="E66" i="4"/>
  <c r="F66" i="4"/>
  <c r="G66" i="4"/>
  <c r="H66" i="4"/>
  <c r="I66" i="4"/>
  <c r="J66" i="4"/>
  <c r="K66" i="4"/>
  <c r="L66" i="4"/>
  <c r="M66" i="4"/>
  <c r="N66" i="4"/>
  <c r="B67" i="4"/>
  <c r="C67" i="4"/>
  <c r="E67" i="4"/>
  <c r="F67" i="4"/>
  <c r="G67" i="4"/>
  <c r="H67" i="4"/>
  <c r="I67" i="4"/>
  <c r="J67" i="4"/>
  <c r="K67" i="4"/>
  <c r="L67" i="4"/>
  <c r="M67" i="4"/>
  <c r="N67" i="4"/>
  <c r="B68" i="4"/>
  <c r="C68" i="4"/>
  <c r="E68" i="4"/>
  <c r="F68" i="4"/>
  <c r="G68" i="4"/>
  <c r="H68" i="4"/>
  <c r="I68" i="4"/>
  <c r="J68" i="4"/>
  <c r="K68" i="4"/>
  <c r="L68" i="4"/>
  <c r="M68" i="4"/>
  <c r="N68" i="4"/>
  <c r="B69" i="4"/>
  <c r="C69" i="4"/>
  <c r="E69" i="4"/>
  <c r="F69" i="4"/>
  <c r="G69" i="4"/>
  <c r="H69" i="4"/>
  <c r="I69" i="4"/>
  <c r="J69" i="4"/>
  <c r="K69" i="4"/>
  <c r="L69" i="4"/>
  <c r="M69" i="4"/>
  <c r="N69" i="4"/>
  <c r="B70" i="4"/>
  <c r="C70" i="4"/>
  <c r="E70" i="4"/>
  <c r="F70" i="4"/>
  <c r="G70" i="4"/>
  <c r="H70" i="4"/>
  <c r="I70" i="4"/>
  <c r="J70" i="4"/>
  <c r="K70" i="4"/>
  <c r="L70" i="4"/>
  <c r="M70" i="4"/>
  <c r="N70" i="4"/>
  <c r="B71" i="4"/>
  <c r="C71" i="4"/>
  <c r="E71" i="4"/>
  <c r="F71" i="4"/>
  <c r="G71" i="4"/>
  <c r="H71" i="4"/>
  <c r="I71" i="4"/>
  <c r="J71" i="4"/>
  <c r="K71" i="4"/>
  <c r="L71" i="4"/>
  <c r="M71" i="4"/>
  <c r="N71" i="4"/>
  <c r="B72" i="4"/>
  <c r="C72" i="4"/>
  <c r="E72" i="4"/>
  <c r="F72" i="4"/>
  <c r="G72" i="4"/>
  <c r="H72" i="4"/>
  <c r="I72" i="4"/>
  <c r="J72" i="4"/>
  <c r="K72" i="4"/>
  <c r="L72" i="4"/>
  <c r="M72" i="4"/>
  <c r="N72" i="4"/>
  <c r="B73" i="4"/>
  <c r="C73" i="4"/>
  <c r="E73" i="4"/>
  <c r="F73" i="4"/>
  <c r="G73" i="4"/>
  <c r="H73" i="4"/>
  <c r="I73" i="4"/>
  <c r="J73" i="4"/>
  <c r="K73" i="4"/>
  <c r="L73" i="4"/>
  <c r="M73" i="4"/>
  <c r="N73" i="4"/>
  <c r="B74" i="4"/>
  <c r="C74" i="4"/>
  <c r="E74" i="4"/>
  <c r="F74" i="4"/>
  <c r="G74" i="4"/>
  <c r="H74" i="4"/>
  <c r="I74" i="4"/>
  <c r="J74" i="4"/>
  <c r="K74" i="4"/>
  <c r="L74" i="4"/>
  <c r="M74" i="4"/>
  <c r="N74" i="4"/>
  <c r="N44" i="4"/>
  <c r="M44" i="4"/>
  <c r="L44" i="4"/>
  <c r="K44" i="4"/>
  <c r="J44" i="4"/>
  <c r="I44" i="4"/>
  <c r="H44" i="4"/>
  <c r="G44" i="4"/>
  <c r="F44" i="4"/>
  <c r="E44" i="4"/>
  <c r="C44" i="4"/>
  <c r="B44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N197" i="4"/>
  <c r="M197" i="4"/>
  <c r="L197" i="4"/>
  <c r="K197" i="4"/>
  <c r="J197" i="4"/>
  <c r="I197" i="4"/>
  <c r="H197" i="4"/>
  <c r="B197" i="4"/>
  <c r="C197" i="4"/>
  <c r="D197" i="4"/>
  <c r="E197" i="4"/>
  <c r="F197" i="4"/>
  <c r="G197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78" i="4"/>
  <c r="B179" i="4"/>
  <c r="C179" i="4"/>
  <c r="D179" i="4"/>
  <c r="G179" i="4"/>
  <c r="H179" i="4"/>
  <c r="I179" i="4"/>
  <c r="J179" i="4"/>
  <c r="K179" i="4"/>
  <c r="L179" i="4"/>
  <c r="M179" i="4"/>
  <c r="N179" i="4"/>
  <c r="B180" i="4"/>
  <c r="C180" i="4"/>
  <c r="D180" i="4"/>
  <c r="G180" i="4"/>
  <c r="H180" i="4"/>
  <c r="I180" i="4"/>
  <c r="J180" i="4"/>
  <c r="K180" i="4"/>
  <c r="L180" i="4"/>
  <c r="M180" i="4"/>
  <c r="N180" i="4"/>
  <c r="B181" i="4"/>
  <c r="C181" i="4"/>
  <c r="D181" i="4"/>
  <c r="G181" i="4"/>
  <c r="H181" i="4"/>
  <c r="I181" i="4"/>
  <c r="J181" i="4"/>
  <c r="K181" i="4"/>
  <c r="L181" i="4"/>
  <c r="M181" i="4"/>
  <c r="N181" i="4"/>
  <c r="B182" i="4"/>
  <c r="C182" i="4"/>
  <c r="D182" i="4"/>
  <c r="G182" i="4"/>
  <c r="H182" i="4"/>
  <c r="I182" i="4"/>
  <c r="J182" i="4"/>
  <c r="K182" i="4"/>
  <c r="L182" i="4"/>
  <c r="M182" i="4"/>
  <c r="N182" i="4"/>
  <c r="B183" i="4"/>
  <c r="C183" i="4"/>
  <c r="D183" i="4"/>
  <c r="G183" i="4"/>
  <c r="H183" i="4"/>
  <c r="I183" i="4"/>
  <c r="J183" i="4"/>
  <c r="K183" i="4"/>
  <c r="L183" i="4"/>
  <c r="M183" i="4"/>
  <c r="N183" i="4"/>
  <c r="B184" i="4"/>
  <c r="C184" i="4"/>
  <c r="D184" i="4"/>
  <c r="G184" i="4"/>
  <c r="H184" i="4"/>
  <c r="I184" i="4"/>
  <c r="J184" i="4"/>
  <c r="K184" i="4"/>
  <c r="L184" i="4"/>
  <c r="M184" i="4"/>
  <c r="N184" i="4"/>
  <c r="B185" i="4"/>
  <c r="C185" i="4"/>
  <c r="D185" i="4"/>
  <c r="G185" i="4"/>
  <c r="H185" i="4"/>
  <c r="I185" i="4"/>
  <c r="J185" i="4"/>
  <c r="K185" i="4"/>
  <c r="L185" i="4"/>
  <c r="M185" i="4"/>
  <c r="N185" i="4"/>
  <c r="B186" i="4"/>
  <c r="C186" i="4"/>
  <c r="D186" i="4"/>
  <c r="G186" i="4"/>
  <c r="H186" i="4"/>
  <c r="I186" i="4"/>
  <c r="J186" i="4"/>
  <c r="K186" i="4"/>
  <c r="L186" i="4"/>
  <c r="M186" i="4"/>
  <c r="N186" i="4"/>
  <c r="B187" i="4"/>
  <c r="C187" i="4"/>
  <c r="D187" i="4"/>
  <c r="G187" i="4"/>
  <c r="H187" i="4"/>
  <c r="I187" i="4"/>
  <c r="J187" i="4"/>
  <c r="K187" i="4"/>
  <c r="L187" i="4"/>
  <c r="M187" i="4"/>
  <c r="N187" i="4"/>
  <c r="B188" i="4"/>
  <c r="C188" i="4"/>
  <c r="D188" i="4"/>
  <c r="G188" i="4"/>
  <c r="H188" i="4"/>
  <c r="I188" i="4"/>
  <c r="J188" i="4"/>
  <c r="K188" i="4"/>
  <c r="L188" i="4"/>
  <c r="M188" i="4"/>
  <c r="N188" i="4"/>
  <c r="B189" i="4"/>
  <c r="C189" i="4"/>
  <c r="D189" i="4"/>
  <c r="G189" i="4"/>
  <c r="H189" i="4"/>
  <c r="I189" i="4"/>
  <c r="J189" i="4"/>
  <c r="K189" i="4"/>
  <c r="L189" i="4"/>
  <c r="M189" i="4"/>
  <c r="N189" i="4"/>
  <c r="B190" i="4"/>
  <c r="C190" i="4"/>
  <c r="D190" i="4"/>
  <c r="G190" i="4"/>
  <c r="H190" i="4"/>
  <c r="I190" i="4"/>
  <c r="J190" i="4"/>
  <c r="K190" i="4"/>
  <c r="L190" i="4"/>
  <c r="M190" i="4"/>
  <c r="N190" i="4"/>
  <c r="B191" i="4"/>
  <c r="C191" i="4"/>
  <c r="D191" i="4"/>
  <c r="G191" i="4"/>
  <c r="H191" i="4"/>
  <c r="I191" i="4"/>
  <c r="J191" i="4"/>
  <c r="K191" i="4"/>
  <c r="L191" i="4"/>
  <c r="M191" i="4"/>
  <c r="N191" i="4"/>
  <c r="B192" i="4"/>
  <c r="C192" i="4"/>
  <c r="D192" i="4"/>
  <c r="G192" i="4"/>
  <c r="H192" i="4"/>
  <c r="I192" i="4"/>
  <c r="J192" i="4"/>
  <c r="K192" i="4"/>
  <c r="L192" i="4"/>
  <c r="M192" i="4"/>
  <c r="N192" i="4"/>
  <c r="B193" i="4"/>
  <c r="C193" i="4"/>
  <c r="D193" i="4"/>
  <c r="G193" i="4"/>
  <c r="H193" i="4"/>
  <c r="I193" i="4"/>
  <c r="J193" i="4"/>
  <c r="K193" i="4"/>
  <c r="L193" i="4"/>
  <c r="M193" i="4"/>
  <c r="N193" i="4"/>
  <c r="B194" i="4"/>
  <c r="C194" i="4"/>
  <c r="D194" i="4"/>
  <c r="G194" i="4"/>
  <c r="H194" i="4"/>
  <c r="I194" i="4"/>
  <c r="J194" i="4"/>
  <c r="K194" i="4"/>
  <c r="L194" i="4"/>
  <c r="M194" i="4"/>
  <c r="N194" i="4"/>
  <c r="B195" i="4"/>
  <c r="C195" i="4"/>
  <c r="D195" i="4"/>
  <c r="G195" i="4"/>
  <c r="H195" i="4"/>
  <c r="I195" i="4"/>
  <c r="J195" i="4"/>
  <c r="K195" i="4"/>
  <c r="L195" i="4"/>
  <c r="M195" i="4"/>
  <c r="N195" i="4"/>
  <c r="B196" i="4"/>
  <c r="C196" i="4"/>
  <c r="D196" i="4"/>
  <c r="G196" i="4"/>
  <c r="H196" i="4"/>
  <c r="I196" i="4"/>
  <c r="J196" i="4"/>
  <c r="K196" i="4"/>
  <c r="L196" i="4"/>
  <c r="M196" i="4"/>
  <c r="N196" i="4"/>
  <c r="N178" i="4"/>
  <c r="M178" i="4"/>
  <c r="L178" i="4"/>
  <c r="K178" i="4"/>
  <c r="J178" i="4"/>
  <c r="I178" i="4"/>
  <c r="H178" i="4"/>
  <c r="G178" i="4"/>
  <c r="D178" i="4"/>
  <c r="C178" i="4"/>
  <c r="B178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N116" i="4"/>
  <c r="M116" i="4"/>
  <c r="L116" i="4"/>
  <c r="K116" i="4"/>
  <c r="J116" i="4"/>
  <c r="I116" i="4"/>
  <c r="H116" i="4"/>
  <c r="B116" i="4"/>
  <c r="C116" i="4"/>
  <c r="D116" i="4"/>
  <c r="E116" i="4"/>
  <c r="F116" i="4"/>
  <c r="G116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H35" i="4"/>
  <c r="I35" i="4"/>
  <c r="J35" i="4"/>
  <c r="K35" i="4"/>
  <c r="L35" i="4"/>
  <c r="M35" i="4"/>
  <c r="N35" i="4"/>
  <c r="H36" i="4"/>
  <c r="I36" i="4"/>
  <c r="J36" i="4"/>
  <c r="K36" i="4"/>
  <c r="L36" i="4"/>
  <c r="M36" i="4"/>
  <c r="N36" i="4"/>
  <c r="H37" i="4"/>
  <c r="I37" i="4"/>
  <c r="J37" i="4"/>
  <c r="K37" i="4"/>
  <c r="L37" i="4"/>
  <c r="M37" i="4"/>
  <c r="N37" i="4"/>
  <c r="H38" i="4"/>
  <c r="I38" i="4"/>
  <c r="J38" i="4"/>
  <c r="K38" i="4"/>
  <c r="L38" i="4"/>
  <c r="M38" i="4"/>
  <c r="N38" i="4"/>
  <c r="H39" i="4"/>
  <c r="I39" i="4"/>
  <c r="J39" i="4"/>
  <c r="K39" i="4"/>
  <c r="L39" i="4"/>
  <c r="M39" i="4"/>
  <c r="N39" i="4"/>
  <c r="H40" i="4"/>
  <c r="I40" i="4"/>
  <c r="J40" i="4"/>
  <c r="K40" i="4"/>
  <c r="L40" i="4"/>
  <c r="M40" i="4"/>
  <c r="N40" i="4"/>
  <c r="H41" i="4"/>
  <c r="I41" i="4"/>
  <c r="J41" i="4"/>
  <c r="K41" i="4"/>
  <c r="L41" i="4"/>
  <c r="M41" i="4"/>
  <c r="N41" i="4"/>
  <c r="H26" i="4"/>
  <c r="I26" i="4"/>
  <c r="J26" i="4"/>
  <c r="K26" i="4"/>
  <c r="L26" i="4"/>
  <c r="M26" i="4"/>
  <c r="N26" i="4"/>
  <c r="H27" i="4"/>
  <c r="I27" i="4"/>
  <c r="J27" i="4"/>
  <c r="K27" i="4"/>
  <c r="L27" i="4"/>
  <c r="M27" i="4"/>
  <c r="N27" i="4"/>
  <c r="H28" i="4"/>
  <c r="I28" i="4"/>
  <c r="J28" i="4"/>
  <c r="K28" i="4"/>
  <c r="L28" i="4"/>
  <c r="M28" i="4"/>
  <c r="N28" i="4"/>
  <c r="H29" i="4"/>
  <c r="I29" i="4"/>
  <c r="J29" i="4"/>
  <c r="K29" i="4"/>
  <c r="L29" i="4"/>
  <c r="M29" i="4"/>
  <c r="N29" i="4"/>
  <c r="H30" i="4"/>
  <c r="I30" i="4"/>
  <c r="J30" i="4"/>
  <c r="K30" i="4"/>
  <c r="L30" i="4"/>
  <c r="M30" i="4"/>
  <c r="N30" i="4"/>
  <c r="H31" i="4"/>
  <c r="I31" i="4"/>
  <c r="J31" i="4"/>
  <c r="K31" i="4"/>
  <c r="L31" i="4"/>
  <c r="M31" i="4"/>
  <c r="N31" i="4"/>
  <c r="H32" i="4"/>
  <c r="I32" i="4"/>
  <c r="J32" i="4"/>
  <c r="K32" i="4"/>
  <c r="L32" i="4"/>
  <c r="M32" i="4"/>
  <c r="N32" i="4"/>
  <c r="H33" i="4"/>
  <c r="I33" i="4"/>
  <c r="J33" i="4"/>
  <c r="K33" i="4"/>
  <c r="L33" i="4"/>
  <c r="M33" i="4"/>
  <c r="N33" i="4"/>
  <c r="H34" i="4"/>
  <c r="I34" i="4"/>
  <c r="J34" i="4"/>
  <c r="K34" i="4"/>
  <c r="L34" i="4"/>
  <c r="M34" i="4"/>
  <c r="N34" i="4"/>
  <c r="H5" i="4"/>
  <c r="I5" i="4"/>
  <c r="J5" i="4"/>
  <c r="K5" i="4"/>
  <c r="L5" i="4"/>
  <c r="M5" i="4"/>
  <c r="N5" i="4"/>
  <c r="H6" i="4"/>
  <c r="I6" i="4"/>
  <c r="J6" i="4"/>
  <c r="K6" i="4"/>
  <c r="L6" i="4"/>
  <c r="M6" i="4"/>
  <c r="N6" i="4"/>
  <c r="H7" i="4"/>
  <c r="I7" i="4"/>
  <c r="J7" i="4"/>
  <c r="K7" i="4"/>
  <c r="L7" i="4"/>
  <c r="M7" i="4"/>
  <c r="N7" i="4"/>
  <c r="H8" i="4"/>
  <c r="I8" i="4"/>
  <c r="J8" i="4"/>
  <c r="K8" i="4"/>
  <c r="L8" i="4"/>
  <c r="M8" i="4"/>
  <c r="N8" i="4"/>
  <c r="H9" i="4"/>
  <c r="I9" i="4"/>
  <c r="J9" i="4"/>
  <c r="K9" i="4"/>
  <c r="L9" i="4"/>
  <c r="M9" i="4"/>
  <c r="N9" i="4"/>
  <c r="H10" i="4"/>
  <c r="I10" i="4"/>
  <c r="J10" i="4"/>
  <c r="K10" i="4"/>
  <c r="L10" i="4"/>
  <c r="M10" i="4"/>
  <c r="N10" i="4"/>
  <c r="H11" i="4"/>
  <c r="I11" i="4"/>
  <c r="J11" i="4"/>
  <c r="K11" i="4"/>
  <c r="L11" i="4"/>
  <c r="M11" i="4"/>
  <c r="N11" i="4"/>
  <c r="H12" i="4"/>
  <c r="I12" i="4"/>
  <c r="J12" i="4"/>
  <c r="K12" i="4"/>
  <c r="L12" i="4"/>
  <c r="M12" i="4"/>
  <c r="N12" i="4"/>
  <c r="H13" i="4"/>
  <c r="I13" i="4"/>
  <c r="J13" i="4"/>
  <c r="K13" i="4"/>
  <c r="L13" i="4"/>
  <c r="M13" i="4"/>
  <c r="N13" i="4"/>
  <c r="H14" i="4"/>
  <c r="I14" i="4"/>
  <c r="J14" i="4"/>
  <c r="K14" i="4"/>
  <c r="L14" i="4"/>
  <c r="M14" i="4"/>
  <c r="N14" i="4"/>
  <c r="H15" i="4"/>
  <c r="I15" i="4"/>
  <c r="J15" i="4"/>
  <c r="K15" i="4"/>
  <c r="L15" i="4"/>
  <c r="M15" i="4"/>
  <c r="N15" i="4"/>
  <c r="H16" i="4"/>
  <c r="I16" i="4"/>
  <c r="J16" i="4"/>
  <c r="K16" i="4"/>
  <c r="L16" i="4"/>
  <c r="M16" i="4"/>
  <c r="N16" i="4"/>
  <c r="H17" i="4"/>
  <c r="I17" i="4"/>
  <c r="J17" i="4"/>
  <c r="K17" i="4"/>
  <c r="L17" i="4"/>
  <c r="M17" i="4"/>
  <c r="N17" i="4"/>
  <c r="H18" i="4"/>
  <c r="I18" i="4"/>
  <c r="J18" i="4"/>
  <c r="K18" i="4"/>
  <c r="L18" i="4"/>
  <c r="M18" i="4"/>
  <c r="N18" i="4"/>
  <c r="H19" i="4"/>
  <c r="I19" i="4"/>
  <c r="J19" i="4"/>
  <c r="K19" i="4"/>
  <c r="L19" i="4"/>
  <c r="M19" i="4"/>
  <c r="N19" i="4"/>
  <c r="H20" i="4"/>
  <c r="I20" i="4"/>
  <c r="J20" i="4"/>
  <c r="K20" i="4"/>
  <c r="L20" i="4"/>
  <c r="M20" i="4"/>
  <c r="N20" i="4"/>
  <c r="H24" i="4"/>
  <c r="I24" i="4"/>
  <c r="J24" i="4"/>
  <c r="K24" i="4"/>
  <c r="L24" i="4"/>
  <c r="M24" i="4"/>
  <c r="N24" i="4"/>
  <c r="H25" i="4"/>
  <c r="I25" i="4"/>
  <c r="J25" i="4"/>
  <c r="K25" i="4"/>
  <c r="L25" i="4"/>
  <c r="M25" i="4"/>
  <c r="N25" i="4"/>
  <c r="H42" i="4"/>
  <c r="I42" i="4"/>
  <c r="J42" i="4"/>
  <c r="K42" i="4"/>
  <c r="L42" i="4"/>
  <c r="M42" i="4"/>
  <c r="N42" i="4"/>
  <c r="H43" i="4"/>
  <c r="I43" i="4"/>
  <c r="J43" i="4"/>
  <c r="K43" i="4"/>
  <c r="L43" i="4"/>
  <c r="M43" i="4"/>
  <c r="N43" i="4"/>
  <c r="N23" i="4"/>
  <c r="M23" i="4"/>
  <c r="L23" i="4"/>
  <c r="K23" i="4"/>
  <c r="J23" i="4"/>
  <c r="I23" i="4"/>
  <c r="H23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8" i="4"/>
  <c r="C28" i="4"/>
  <c r="D28" i="4"/>
  <c r="E28" i="4"/>
  <c r="F28" i="4"/>
  <c r="G28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5" i="4"/>
  <c r="C5" i="4"/>
  <c r="D5" i="4"/>
  <c r="E5" i="4"/>
  <c r="F5" i="4"/>
  <c r="G5" i="4"/>
  <c r="B7" i="4"/>
  <c r="C7" i="4"/>
  <c r="D7" i="4"/>
  <c r="E7" i="4"/>
  <c r="F7" i="4"/>
  <c r="G7" i="4"/>
  <c r="B15" i="4"/>
  <c r="C15" i="4"/>
  <c r="D15" i="4"/>
  <c r="E15" i="4"/>
  <c r="F15" i="4"/>
  <c r="G15" i="4"/>
  <c r="B16" i="4"/>
  <c r="C16" i="4"/>
  <c r="D16" i="4"/>
  <c r="E16" i="4"/>
  <c r="F16" i="4"/>
  <c r="G16" i="4"/>
  <c r="B18" i="4"/>
  <c r="C18" i="4"/>
  <c r="D18" i="4"/>
  <c r="E18" i="4"/>
  <c r="F18" i="4"/>
  <c r="G18" i="4"/>
  <c r="B19" i="4"/>
  <c r="C19" i="4"/>
  <c r="D19" i="4"/>
  <c r="E19" i="4"/>
  <c r="F19" i="4"/>
  <c r="G19" i="4"/>
  <c r="B26" i="4"/>
  <c r="C26" i="4"/>
  <c r="D26" i="4"/>
  <c r="E26" i="4"/>
  <c r="F26" i="4"/>
  <c r="G26" i="4"/>
  <c r="B27" i="4"/>
  <c r="C27" i="4"/>
  <c r="D27" i="4"/>
  <c r="E27" i="4"/>
  <c r="F27" i="4"/>
  <c r="G27" i="4"/>
  <c r="B29" i="4"/>
  <c r="C29" i="4"/>
  <c r="D29" i="4"/>
  <c r="E29" i="4"/>
  <c r="F29" i="4"/>
  <c r="G29" i="4"/>
  <c r="B33" i="4"/>
  <c r="C33" i="4"/>
  <c r="D33" i="4"/>
  <c r="E33" i="4"/>
  <c r="F33" i="4"/>
  <c r="G33" i="4"/>
  <c r="B40" i="4"/>
  <c r="C40" i="4"/>
  <c r="D40" i="4"/>
  <c r="E40" i="4"/>
  <c r="F40" i="4"/>
  <c r="G40" i="4"/>
  <c r="B3" i="4"/>
  <c r="C3" i="4"/>
  <c r="D3" i="4"/>
  <c r="E3" i="4"/>
  <c r="F3" i="4"/>
  <c r="G3" i="4"/>
  <c r="H3" i="4"/>
  <c r="I3" i="4"/>
  <c r="J3" i="4"/>
  <c r="K3" i="4"/>
  <c r="L3" i="4"/>
  <c r="M3" i="4"/>
  <c r="N3" i="4"/>
  <c r="B4" i="4"/>
  <c r="C4" i="4"/>
  <c r="D4" i="4"/>
  <c r="E4" i="4"/>
  <c r="F4" i="4"/>
  <c r="G4" i="4"/>
  <c r="H4" i="4"/>
  <c r="I4" i="4"/>
  <c r="J4" i="4"/>
  <c r="K4" i="4"/>
  <c r="L4" i="4"/>
  <c r="M4" i="4"/>
  <c r="N4" i="4"/>
  <c r="B6" i="4"/>
  <c r="C6" i="4"/>
  <c r="D6" i="4"/>
  <c r="E6" i="4"/>
  <c r="F6" i="4"/>
  <c r="G6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7" i="4"/>
  <c r="C17" i="4"/>
  <c r="D17" i="4"/>
  <c r="E17" i="4"/>
  <c r="F17" i="4"/>
  <c r="G17" i="4"/>
  <c r="B20" i="4"/>
  <c r="C20" i="4"/>
  <c r="D20" i="4"/>
  <c r="E20" i="4"/>
  <c r="F20" i="4"/>
  <c r="G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N2" i="4"/>
  <c r="M2" i="4"/>
  <c r="L2" i="4"/>
  <c r="K2" i="4"/>
  <c r="J2" i="4"/>
  <c r="I2" i="4"/>
  <c r="H2" i="4"/>
  <c r="G2" i="4"/>
  <c r="F2" i="4"/>
  <c r="E2" i="4"/>
  <c r="D2" i="4"/>
  <c r="C2" i="4"/>
  <c r="B2" i="4"/>
  <c r="F13" i="7"/>
  <c r="F12" i="7"/>
  <c r="X98" i="4" l="1"/>
  <c r="X99" i="4"/>
  <c r="X100" i="4"/>
  <c r="X101" i="4"/>
  <c r="X102" i="4"/>
  <c r="X104" i="4"/>
  <c r="X106" i="4"/>
  <c r="X107" i="4"/>
  <c r="X108" i="4"/>
  <c r="X110" i="4"/>
  <c r="X112" i="4"/>
  <c r="X113" i="4"/>
  <c r="X116" i="4"/>
  <c r="X117" i="4"/>
  <c r="X119" i="4"/>
  <c r="X123" i="4"/>
  <c r="X103" i="4"/>
  <c r="X105" i="4"/>
  <c r="X109" i="4"/>
  <c r="X111" i="4"/>
  <c r="X114" i="4"/>
  <c r="X115" i="4"/>
  <c r="X118" i="4"/>
  <c r="X120" i="4"/>
  <c r="X121" i="4"/>
  <c r="X122" i="4"/>
  <c r="X124" i="4"/>
  <c r="X126" i="4"/>
  <c r="X179" i="4"/>
  <c r="X180" i="4"/>
  <c r="X181" i="4"/>
  <c r="X182" i="4"/>
  <c r="X184" i="4"/>
  <c r="X186" i="4"/>
  <c r="X187" i="4"/>
  <c r="X188" i="4"/>
  <c r="X190" i="4"/>
  <c r="X192" i="4"/>
  <c r="X193" i="4"/>
  <c r="X194" i="4"/>
  <c r="X197" i="4"/>
  <c r="X198" i="4"/>
  <c r="X200" i="4"/>
  <c r="X201" i="4"/>
  <c r="X205" i="4"/>
  <c r="X183" i="4"/>
  <c r="X185" i="4"/>
  <c r="X189" i="4"/>
  <c r="X191" i="4"/>
  <c r="X195" i="4"/>
  <c r="X196" i="4"/>
  <c r="X199" i="4"/>
  <c r="X202" i="4"/>
  <c r="X203" i="4"/>
  <c r="X204" i="4"/>
  <c r="X206" i="4"/>
  <c r="X125" i="4"/>
  <c r="X17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Law, Ji Yeow [ABE]</author>
  </authors>
  <commentList>
    <comment ref="I16" authorId="0" shapeId="0" xr:uid="{1138911F-8483-4EFD-8DEE-36FE444921C9}">
      <text>
        <r>
          <rPr>
            <b/>
            <sz val="9"/>
            <color indexed="81"/>
            <rFont val="Tahoma"/>
            <charset val="1"/>
          </rPr>
          <t>Law, Ji Yeow [ABE]:</t>
        </r>
        <r>
          <rPr>
            <sz val="9"/>
            <color indexed="81"/>
            <rFont val="Tahoma"/>
            <charset val="1"/>
          </rPr>
          <t xml:space="preserve">
CRP wetland + CREP easement
</t>
        </r>
      </text>
    </comment>
    <comment ref="I25" authorId="0" shapeId="0" xr:uid="{B0ACE63D-C436-4563-A4CB-854AB75AFABC}">
      <text>
        <r>
          <rPr>
            <b/>
            <sz val="9"/>
            <color indexed="81"/>
            <rFont val="Tahoma"/>
            <charset val="1"/>
          </rPr>
          <t>Law, Ji Yeow [ABE]:</t>
        </r>
        <r>
          <rPr>
            <sz val="9"/>
            <color indexed="81"/>
            <rFont val="Tahoma"/>
            <charset val="1"/>
          </rPr>
          <t xml:space="preserve">
CRP wetland + CREP easement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Law, Ji Yeow [ABE]</author>
    <author>Law, Ji-Yeow [ABE]</author>
    <author>Long, Leigh A [ABE]</author>
  </authors>
  <commentList>
    <comment ref="R1" authorId="0" shapeId="0" xr:uid="{90D57B8F-EC1A-450E-804D-C6A0E8198247}">
      <text>
        <r>
          <rPr>
            <b/>
            <sz val="9"/>
            <color indexed="81"/>
            <rFont val="Tahoma"/>
            <family val="2"/>
          </rPr>
          <t>Law, Ji Yeow [ABE]:</t>
        </r>
        <r>
          <rPr>
            <sz val="9"/>
            <color indexed="81"/>
            <rFont val="Tahoma"/>
            <family val="2"/>
          </rPr>
          <t xml:space="preserve">
sub9 and 13 are SHL ortho P data (assumed to be the same as our DRP)</t>
        </r>
      </text>
    </comment>
    <comment ref="X127" authorId="1" shapeId="0" xr:uid="{D94351DE-9D64-4429-B70A-781B9758E59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X129" authorId="1" shapeId="0" xr:uid="{33AE8620-9897-438A-8894-4D047A7F5B9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X130" authorId="1" shapeId="0" xr:uid="{657691CE-43A1-4AB8-8DB9-C5FCC033B13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X131" authorId="1" shapeId="0" xr:uid="{A9CD12FC-15E4-4C84-9C54-9A53A7CF938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X134" authorId="1" shapeId="0" xr:uid="{9EAE8D64-FE73-4A4B-8BB9-439FD8E42D3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X135" authorId="1" shapeId="0" xr:uid="{744E6EA0-FEA9-4890-8BD8-4B8BAF582BC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X137" authorId="1" shapeId="0" xr:uid="{48ACD480-143F-4041-8AF9-ED0AADB4453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X138" authorId="1" shapeId="0" xr:uid="{1E0D9285-BC2F-4D92-9A5F-580279DA08E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X139" authorId="1" shapeId="0" xr:uid="{74B90981-8869-4BF3-8E8A-3144A4056F8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T141" authorId="1" shapeId="0" xr:uid="{B888A6B3-AA4F-405F-A668-EA101904FE0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
data replaced using next event data due to similarity in TP conc and avg flow</t>
        </r>
      </text>
    </comment>
    <comment ref="U141" authorId="1" shapeId="0" xr:uid="{58F2DA86-70F0-482D-8526-A2523846590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</t>
        </r>
      </text>
    </comment>
    <comment ref="X141" authorId="1" shapeId="0" xr:uid="{8D8485C1-F573-466E-A286-19BC57C634F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V150" authorId="2" shapeId="0" xr:uid="{16DD863F-0C17-4FB5-A0E4-12E72773DB5D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Rerun this sample.
Done.  Confirmed result.
</t>
        </r>
      </text>
    </comment>
    <comment ref="X151" authorId="1" shapeId="0" xr:uid="{804143E0-EA62-4FAE-BDC1-881A83CF74B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X153" authorId="1" shapeId="0" xr:uid="{747C24AC-710C-4DC4-B59D-B4B60AF1A8E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Q164" authorId="1" shapeId="0" xr:uid="{75021F90-7FC0-4904-9A18-8CB650D633A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this is way too high - not representative of entire ~14 days of baseflow period</t>
        </r>
      </text>
    </comment>
    <comment ref="X167" authorId="1" shapeId="0" xr:uid="{DF1C8562-3119-4AC1-B6CF-0614EAF1F85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X170" authorId="1" shapeId="0" xr:uid="{798696BB-9F84-4FA6-B135-DD0446D0D58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X171" authorId="1" shapeId="0" xr:uid="{0A6F1D3E-C074-4C46-B87B-3010B22ED5B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X175" authorId="1" shapeId="0" xr:uid="{FBE51F12-0AC2-42E6-8A59-9CECC7F6016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X177" authorId="1" shapeId="0" xr:uid="{DA62674F-D5EE-4821-A0C7-7D0B2D8A5D1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Law, Ji-Yeow [ABE]</author>
    <author>Long, Leigh A [ABE]</author>
    <author>Brendel, Conrad E</author>
  </authors>
  <commentList>
    <comment ref="N2" authorId="0" shapeId="0" xr:uid="{D5481FE9-DFAC-4FD9-A4CC-E76FBD11E5F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" authorId="1" shapeId="0" xr:uid="{E7078CF3-64B9-4213-88C3-C280AEC91511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Missing data.
I replaced with nitrate data</t>
        </r>
      </text>
    </comment>
    <comment ref="N4" authorId="0" shapeId="0" xr:uid="{263666F6-2EAB-429E-8C9F-7C205D327C2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5" authorId="0" shapeId="0" xr:uid="{4BA8ED54-CF3F-4F5E-BBB7-D3A3FC0A591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(E20) between these two "baseflow" periods. These two periods should share the same nutrient data</t>
        </r>
      </text>
    </comment>
    <comment ref="E6" authorId="0" shapeId="0" xr:uid="{C0E00C25-47BC-4226-8561-C0E3189E1A5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(E20) between these two "baseflow" periods. These two periods should share the same nutrient data</t>
        </r>
      </text>
    </comment>
    <comment ref="N7" authorId="0" shapeId="0" xr:uid="{4591024E-2144-4719-A338-3D419807521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8" authorId="0" shapeId="0" xr:uid="{712D3AD4-E758-44A3-8B55-008C0BD2D7D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9" authorId="0" shapeId="0" xr:uid="{533160AA-2DC6-45CB-BE12-C2281FD4D6F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1" authorId="0" shapeId="0" xr:uid="{00452B32-CDEB-435A-ABDB-65F76BB0973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G12" authorId="2" shapeId="0" xr:uid="{6A8C5466-5852-4495-86F1-359A97A4C836}">
      <text>
        <r>
          <rPr>
            <b/>
            <sz val="9"/>
            <color indexed="81"/>
            <rFont val="Tahoma"/>
            <family val="2"/>
          </rPr>
          <t>Brendel, Conrad E:</t>
        </r>
        <r>
          <rPr>
            <sz val="9"/>
            <color indexed="81"/>
            <rFont val="Tahoma"/>
            <family val="2"/>
          </rPr>
          <t xml:space="preserve">
Flowlink shows 0 flow.
</t>
        </r>
        <r>
          <rPr>
            <b/>
            <sz val="9"/>
            <color indexed="81"/>
            <rFont val="Tahoma"/>
            <family val="2"/>
          </rPr>
          <t xml:space="preserve">
Long, Leigh Ann:</t>
        </r>
        <r>
          <rPr>
            <sz val="9"/>
            <color indexed="81"/>
            <rFont val="Tahoma"/>
            <family val="2"/>
          </rPr>
          <t xml:space="preserve">
Manual velocity also not measured.
JY 4/17/19: Manual flow data worksheet says 0.001 cms</t>
        </r>
      </text>
    </comment>
    <comment ref="N13" authorId="0" shapeId="0" xr:uid="{19030142-E9F8-4FAA-B423-E2F773F01EA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5" authorId="0" shapeId="0" xr:uid="{854C8D85-8029-4674-87A4-539EA7E92E7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6" authorId="0" shapeId="0" xr:uid="{50EB6F12-B6D8-47B7-B4DE-0699AC64F17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9" authorId="0" shapeId="0" xr:uid="{8DCD4680-C591-4C26-B184-A52ED5A5FBD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0" authorId="0" shapeId="0" xr:uid="{52418D97-F311-4A70-9745-E02C92BCD70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1" authorId="0" shapeId="0" xr:uid="{054EBD9C-7391-4B9A-8D2B-5FC56AFD95F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3" authorId="0" shapeId="0" xr:uid="{ED68981D-D363-4ECA-8932-52139CCFDF3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31" authorId="0" shapeId="0" xr:uid="{7991FA2A-89F4-4600-BFFD-F9CEBD88A1C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Leigh Ann: covers 6/8 to 6/14/17</t>
        </r>
      </text>
    </comment>
    <comment ref="E33" authorId="0" shapeId="0" xr:uid="{EE47C18B-FC36-4F1D-94E2-573660D3B63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Leigh Ann: Assumed that this covers the whole time between last bottle of 6/29/17 WFW and first bottle of 7/12/17 WFW.</t>
        </r>
      </text>
    </comment>
    <comment ref="N33" authorId="0" shapeId="0" xr:uid="{F2292798-0EEB-46F6-8AF4-368D75EFB2A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4" authorId="0" shapeId="0" xr:uid="{10A9C431-576E-40FA-AC24-24916515E23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5" authorId="0" shapeId="0" xr:uid="{8FB6362B-4A38-4B9A-BEC8-841DAB84B2B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43" authorId="0" shapeId="0" xr:uid="{4FD6F438-6406-4614-9744-B19BC7F4928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44" authorId="0" shapeId="0" xr:uid="{07F50E34-CB9E-42FB-A15C-74771678DCE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45" authorId="0" shapeId="0" xr:uid="{D26F49D6-AD6D-408B-9F9D-D8A2A5535F3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46" authorId="0" shapeId="0" xr:uid="{18C961E1-A157-438C-A582-1CAC9646399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(E17) between these two "baseflow" periods. These two periods should share the same nutrient data</t>
        </r>
      </text>
    </comment>
    <comment ref="N46" authorId="0" shapeId="0" xr:uid="{5F8C0AFA-B100-453C-9EB8-A5EA1CA7D25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47" authorId="0" shapeId="0" xr:uid="{3F4029BF-2CD4-4BAF-816E-FA23E5C1C7C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(E17) between these two "baseflow" periods. These two periods should share the same nutrient data</t>
        </r>
      </text>
    </comment>
    <comment ref="N47" authorId="0" shapeId="0" xr:uid="{35FF661B-E6A7-4EF4-AD7D-FBAC3F93987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49" authorId="0" shapeId="0" xr:uid="{2BE54996-B321-4F1C-88C7-45E30C6A68E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(E20) between these two "baseflow" periods. These two periods should share the same nutrient data</t>
        </r>
      </text>
    </comment>
    <comment ref="N49" authorId="0" shapeId="0" xr:uid="{5AF9AB41-C798-453D-975F-01150A91461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50" authorId="0" shapeId="0" xr:uid="{D36912A1-FC73-41FD-964F-279DF594094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(E20) between these two "baseflow" periods. These two periods should share the same nutrient data</t>
        </r>
      </text>
    </comment>
    <comment ref="N50" authorId="0" shapeId="0" xr:uid="{29B4C27A-5DC8-4E1F-B6E0-E45599DF512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51" authorId="0" shapeId="0" xr:uid="{B6FC7B7E-06A1-49C0-B992-97BBD566F85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53" authorId="0" shapeId="0" xr:uid="{6EB4DE52-07E9-477A-B3CE-01AD2EC8CEF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(E23) between these two "baseflow" periods. These two periods should share the same nutrient data</t>
        </r>
      </text>
    </comment>
    <comment ref="N53" authorId="0" shapeId="0" xr:uid="{F8F322DE-581A-4754-94D8-0ED5E59489F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54" authorId="0" shapeId="0" xr:uid="{18E70098-5131-4CCE-A2A9-CEA68D27F15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(E23) between these two "baseflow" periods. These two periods should share the same nutrient data</t>
        </r>
      </text>
    </comment>
    <comment ref="N54" authorId="0" shapeId="0" xr:uid="{6646EF48-C0AC-4081-B37C-31FE562D5C7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56" authorId="0" shapeId="0" xr:uid="{3905E7C9-3EE1-4870-BB59-AFA07C04DE5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(E25) between these two "baseflow" periods. These two periods should share the same nutrient data</t>
        </r>
      </text>
    </comment>
    <comment ref="E57" authorId="0" shapeId="0" xr:uid="{C915C939-BFA3-42F3-BDD8-56127848E02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(E25) between these two "baseflow" periods. These two periods should share the same nutrient data</t>
        </r>
      </text>
    </comment>
    <comment ref="E58" authorId="0" shapeId="0" xr:uid="{9290A006-24C9-4E54-B446-00D649310F3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(E27) between these two "baseflow" periods. These two periods should share the same nutrient data</t>
        </r>
      </text>
    </comment>
    <comment ref="E59" authorId="0" shapeId="0" xr:uid="{46288289-8549-4851-AD2F-6804A860B26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(E27) between these two "baseflow" periods. These two periods should share the same nutrient data</t>
        </r>
      </text>
    </comment>
    <comment ref="M61" authorId="1" shapeId="0" xr:uid="{8FEEDA58-96E7-4742-BC1A-DE08A15DEA15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Rerun with low range NOx method.</t>
        </r>
      </text>
    </comment>
    <comment ref="N62" authorId="0" shapeId="0" xr:uid="{07C4B77B-40EF-457A-A18C-581A6FD2897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66" authorId="0" shapeId="0" xr:uid="{B244FBA9-063A-4F51-A6E9-2983805D665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69" authorId="0" shapeId="0" xr:uid="{7120AA14-6BB0-41AD-B23B-9B2D2FB9A9D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70" authorId="1" shapeId="0" xr:uid="{83DB6436-FD78-4C86-AB6D-A2A64A0661D3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VSS result higher than TSS result - used TSS result as an estimate.</t>
        </r>
      </text>
    </comment>
    <comment ref="N70" authorId="0" shapeId="0" xr:uid="{5677F86D-429B-43C0-8A8A-723E6CF102C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74" authorId="0" shapeId="0" xr:uid="{8B1F93AE-4562-4B31-B189-2B9A11BAD76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78" authorId="0" shapeId="0" xr:uid="{6A441EBD-63EC-404B-8C0F-7EC7FD6737F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(E33) between these two "baseflow" periods. These two periods should share the same nutrient data</t>
        </r>
      </text>
    </comment>
    <comment ref="E79" authorId="0" shapeId="0" xr:uid="{5346B15C-1852-4EC3-90D1-19306247310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(E33) between these two "baseflow" periods. These two periods should share the same nutrient data</t>
        </r>
      </text>
    </comment>
    <comment ref="E82" authorId="0" shapeId="0" xr:uid="{5701D924-AE70-4514-A47A-7BB1022F4A2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(E36) between these two "baseflow" periods. These two periods should share the same nutrient data</t>
        </r>
      </text>
    </comment>
    <comment ref="E83" authorId="0" shapeId="0" xr:uid="{F5667847-3B14-4F2D-884B-BDD25E98A32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(E36) between these two "baseflow" periods. These two periods should share the same nutrient data</t>
        </r>
      </text>
    </comment>
    <comment ref="G87" authorId="0" shapeId="0" xr:uid="{55319631-027C-4B11-A4DA-573F3111C7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bad flow data - flow is assumed to be 0.01 cms (or 0.02 m water depth) based on 2016 and 2018 average baseflow flow rate - see "S12 2017 revised" for details</t>
        </r>
      </text>
    </comment>
    <comment ref="N87" authorId="0" shapeId="0" xr:uid="{6BB2F9D0-1DFD-4B23-B03D-02A845BFE2A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G88" authorId="0" shapeId="0" xr:uid="{69D025F2-4EB0-4CB7-9403-D4A766CE41C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bad flow data - flow is assumed to be 0.01 cms (or 0.02 m water depth) based on 2016 and 2018 average baseflow flow rate - see "S12 2017 revised" for details</t>
        </r>
      </text>
    </comment>
    <comment ref="N88" authorId="0" shapeId="0" xr:uid="{9514DDBD-2D54-4AFC-8119-EBF62B5C129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J89" authorId="1" shapeId="0" xr:uid="{3BAB3869-5B33-4803-BE15-8397A74F5E0F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Using WFW sample data instead of grab data.</t>
        </r>
      </text>
    </comment>
    <comment ref="K89" authorId="1" shapeId="0" xr:uid="{49AA8A2A-03D6-4AB5-83D6-E4092C1C1E9D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Using WFW sample data instead of grab data.
</t>
        </r>
      </text>
    </comment>
    <comment ref="N90" authorId="0" shapeId="0" xr:uid="{AF640B9B-81DC-4AE9-B05C-9241BE6E4B1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96" authorId="0" shapeId="0" xr:uid="{BB14453C-6C8E-4569-839B-C937A40757C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98" authorId="0" shapeId="0" xr:uid="{3E564B57-D696-49A0-810A-1DAC1C77AD7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99" authorId="0" shapeId="0" xr:uid="{B1E45C84-5E61-4267-AA51-5B20B202544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00" authorId="0" shapeId="0" xr:uid="{DC9A3A94-BB29-4392-A2F7-A20102FE0F4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01" authorId="0" shapeId="0" xr:uid="{8D545690-20E7-4588-8DA1-B172498641C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02" authorId="0" shapeId="0" xr:uid="{FDFE43E3-89AC-4552-A1E2-918C812765D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04" authorId="0" shapeId="0" xr:uid="{BFFC57ED-4BB2-4666-9037-A2F5631C9B8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05" authorId="0" shapeId="0" xr:uid="{EE847100-70D3-4316-A86D-C8DE0FE8B2E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(E25) between these two "baseflow" periods. These two periods should share the same nutrient data</t>
        </r>
      </text>
    </comment>
    <comment ref="N105" authorId="0" shapeId="0" xr:uid="{A865C754-EEEC-49D2-8CFD-CD1F9341E25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06" authorId="0" shapeId="0" xr:uid="{ABB64AF3-D2CF-4A3E-BDE5-7D4BB1EF9FA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(E25) between these two "baseflow" periods. These two periods should share the same nutrient data</t>
        </r>
      </text>
    </comment>
    <comment ref="N106" authorId="0" shapeId="0" xr:uid="{83118FF5-982D-494C-AF3C-DCCF3E70D33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07" authorId="0" shapeId="0" xr:uid="{823EB692-0665-4747-9CDD-2B2292031CB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(E27) between these two "baseflow" periods. These two periods should share the same nutrient data</t>
        </r>
      </text>
    </comment>
    <comment ref="E108" authorId="0" shapeId="0" xr:uid="{E0EED1D0-3F76-4E51-A248-1C2A4A0C343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(E27) between these two "baseflow" periods. These two periods should share the same nutrient data</t>
        </r>
      </text>
    </comment>
    <comment ref="G109" authorId="1" shapeId="0" xr:uid="{270114C1-0578-4FFD-A0B9-AFD6384369E3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This is the updated manual measurement - it was originally 0.003 cms (as displayed on the ISCO).</t>
        </r>
      </text>
    </comment>
    <comment ref="N109" authorId="0" shapeId="0" xr:uid="{44CC99A3-0252-4079-9DD4-58FAE218C38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G110" authorId="2" shapeId="0" xr:uid="{D1DB15BE-45CA-4B01-B0F1-28FA286FDD0B}">
      <text>
        <r>
          <rPr>
            <b/>
            <sz val="9"/>
            <color indexed="81"/>
            <rFont val="Tahoma"/>
            <family val="2"/>
          </rPr>
          <t>Brendel, Conrad E:</t>
        </r>
        <r>
          <rPr>
            <sz val="9"/>
            <color indexed="81"/>
            <rFont val="Tahoma"/>
            <family val="2"/>
          </rPr>
          <t xml:space="preserve">
No Data
</t>
        </r>
        <r>
          <rPr>
            <b/>
            <sz val="9"/>
            <color indexed="81"/>
            <rFont val="Tahoma"/>
            <family val="2"/>
          </rPr>
          <t>Long, Leigh Ann:</t>
        </r>
        <r>
          <rPr>
            <sz val="9"/>
            <color indexed="81"/>
            <rFont val="Tahoma"/>
            <family val="2"/>
          </rPr>
          <t xml:space="preserve">
Updated, from manual measurements.</t>
        </r>
      </text>
    </comment>
    <comment ref="N111" authorId="0" shapeId="0" xr:uid="{F44B42F1-8285-4AFE-8067-7C7D5879828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12" authorId="0" shapeId="0" xr:uid="{C5AD1448-3372-4E30-82F8-2B728567049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13" authorId="0" shapeId="0" xr:uid="{542A19A1-AE9B-4479-A57D-88EB5296106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15" authorId="1" shapeId="0" xr:uid="{EB5D7516-62B0-4549-BB0E-68FA36E64520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Missing data.
I replaced with nitrate data</t>
        </r>
      </text>
    </comment>
    <comment ref="N116" authorId="1" shapeId="0" xr:uid="{49226D8F-7065-41E1-B80B-6022639F2E77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Missing data.
I replaced with nitrate data</t>
        </r>
      </text>
    </comment>
    <comment ref="N119" authorId="0" shapeId="0" xr:uid="{AA7D03EF-93A3-409D-9FE7-293D2258C10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22" authorId="0" shapeId="0" xr:uid="{1A781315-59CD-4DCD-9D26-6DAD3E28B6B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24" authorId="0" shapeId="0" xr:uid="{FC8E00C0-2534-4310-9115-C78A8FD1596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27" authorId="0" shapeId="0" xr:uid="{A2F600D8-1215-4023-872F-6746BF5224C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(E33) between these two "baseflow" periods. These two periods should share the same nutrient data</t>
        </r>
      </text>
    </comment>
    <comment ref="E128" authorId="0" shapeId="0" xr:uid="{B4C9DD03-7734-43BA-8C39-42996FD9687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(E33) between these two "baseflow" periods. These two periods should share the same nutrient data</t>
        </r>
      </text>
    </comment>
    <comment ref="E129" authorId="0" shapeId="0" xr:uid="{42A09B4D-254D-47D0-B954-B91F5D6B767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(E35) between these two "baseflow" periods. These two periods should share the same nutrient data</t>
        </r>
      </text>
    </comment>
    <comment ref="E130" authorId="0" shapeId="0" xr:uid="{7126207A-1DCF-46E7-96BE-C567D2D30E4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(E35) between these two "baseflow" periods. These two periods should share the same nutrient data</t>
        </r>
      </text>
    </comment>
    <comment ref="N134" authorId="0" shapeId="0" xr:uid="{8A1FE03F-03A1-44A6-A39F-90F3ADD3F13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35" authorId="0" shapeId="0" xr:uid="{C8719268-D34B-4DED-A2B0-7EF7B968A49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36" authorId="0" shapeId="0" xr:uid="{62B89B0D-EF41-46DB-B944-67328A622A1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37" authorId="0" shapeId="0" xr:uid="{BB7B92C8-92D2-4ADA-9E55-5672E29ECA7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B139" authorId="0" shapeId="0" xr:uid="{D6CEFD3A-F5CB-4E88-B26F-A148A82E465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Leigh Ann: Justifying this based on the fact that S12 began flowing on 10/7/17.</t>
        </r>
      </text>
    </comment>
    <comment ref="N139" authorId="0" shapeId="0" xr:uid="{72A05BD5-E6C6-4FB8-9D9F-9CC1CBF87FC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40" authorId="0" shapeId="0" xr:uid="{491B59FD-58A6-43F0-AEF5-3C6F1316DBE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41" authorId="0" shapeId="0" xr:uid="{0D5D6F16-E215-4ABA-AA87-413D51C7448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47" authorId="0" shapeId="0" xr:uid="{316FCDFC-93A5-4187-A738-2DD51AD2B39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48" authorId="0" shapeId="0" xr:uid="{EA9049E6-A01C-4115-8F97-AA8EF6A7175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49" authorId="0" shapeId="0" xr:uid="{062460BB-DEF0-4253-9459-01460065235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50" authorId="0" shapeId="0" xr:uid="{FEE8EE2C-8E08-469A-8BF8-DBF83218453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51" authorId="0" shapeId="0" xr:uid="{404CEA71-00A0-4078-800F-5F952E337E4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52" authorId="0" shapeId="0" xr:uid="{66B517E8-F0B2-4B82-8536-2497A70A7EA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53" authorId="0" shapeId="0" xr:uid="{2204F0F4-C307-4390-9700-1E9AC4A4D83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55" authorId="0" shapeId="0" xr:uid="{C019315E-78C5-4F34-BDD9-9359C9E2C9CB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(E27) between these two "baseflow" periods. These two periods should share the same nutrient data</t>
        </r>
      </text>
    </comment>
    <comment ref="E156" authorId="0" shapeId="0" xr:uid="{99B18312-0A30-4125-B54D-FA7875573D8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(E27) between these two "baseflow" periods. These two periods should share the same nutrient data</t>
        </r>
      </text>
    </comment>
    <comment ref="N161" authorId="0" shapeId="0" xr:uid="{CB10D34A-9D21-4FC7-89B0-285FE642C2D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63" authorId="0" shapeId="0" xr:uid="{98C159A9-B516-4D75-A45D-4F66EF3D706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66" authorId="0" shapeId="0" xr:uid="{FC6BDA8E-F759-4F0B-A024-A8953027898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J168" authorId="0" shapeId="0" xr:uid="{904EF99E-5F9A-4E4D-9F2B-0BD8839B9C1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
data replaced using next event data due to similarity in TP conc and avg flow</t>
        </r>
      </text>
    </comment>
    <comment ref="K168" authorId="0" shapeId="0" xr:uid="{3265FB03-ABB7-44B8-9A3C-EC2C85A3B9D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</t>
        </r>
      </text>
    </comment>
    <comment ref="N168" authorId="0" shapeId="0" xr:uid="{F9F3A537-BF1D-464B-AB84-8C28A047B1A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L173" authorId="1" shapeId="0" xr:uid="{9C1FC6F9-9C04-406D-A1E4-D165A003A14D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Rerun this sample.
Done.  Confirmed result.
</t>
        </r>
      </text>
    </comment>
    <comment ref="N174" authorId="0" shapeId="0" xr:uid="{0E313318-51FA-4680-91C2-4FD530A8079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76" authorId="0" shapeId="0" xr:uid="{588108DF-05E0-4D59-9EB4-A998B6EB74E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(E32) between these two "baseflow" periods. These two periods should share the same nutrient data</t>
        </r>
      </text>
    </comment>
    <comment ref="E177" authorId="0" shapeId="0" xr:uid="{F1B8D601-F6FC-4748-87B9-30D8B710D91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(E32) between these two "baseflow" periods. These two periods should share the same nutrient data</t>
        </r>
      </text>
    </comment>
    <comment ref="E178" authorId="0" shapeId="0" xr:uid="{C3D5EE5F-2237-48E6-B6BF-0AFAAD6A126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(E33) between these two "baseflow" periods. These two periods should share the same nutrient data</t>
        </r>
      </text>
    </comment>
    <comment ref="E179" authorId="0" shapeId="0" xr:uid="{7FB73F01-18EE-4B39-922A-0B04BE76B5F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(E33) between these two "baseflow" periods. These two periods should share the same nutrient data</t>
        </r>
      </text>
    </comment>
    <comment ref="E180" authorId="0" shapeId="0" xr:uid="{D1ADD0B3-19C1-4B5B-910C-A6E2B2BBB46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(E35) between these two "baseflow" periods. These two periods should share the same nutrient data</t>
        </r>
      </text>
    </comment>
    <comment ref="E181" authorId="0" shapeId="0" xr:uid="{2802688F-03EC-4C2B-9639-CC296E30E87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(E35) between these two "baseflow" periods. These two periods should share the same nutrient data</t>
        </r>
      </text>
    </comment>
    <comment ref="E183" authorId="0" shapeId="0" xr:uid="{E10F1434-208F-41B9-8D7A-BDD7C055696B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(E36) between these two "baseflow" periods. These two periods should share the same nutrient data</t>
        </r>
      </text>
    </comment>
    <comment ref="E184" authorId="0" shapeId="0" xr:uid="{26F03677-3780-4CC9-8B56-55088B718AC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(E36) between these two "baseflow" periods. These two periods should share the same nutrient data</t>
        </r>
      </text>
    </comment>
    <comment ref="G185" authorId="0" shapeId="0" xr:uid="{6446F66F-49FA-4401-839C-642960DB57A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this is way too high - not representative of entire ~14 days of baseflow period</t>
        </r>
      </text>
    </comment>
    <comment ref="N188" authorId="0" shapeId="0" xr:uid="{1128C5EF-568B-4886-8FF2-28972957515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91" authorId="0" shapeId="0" xr:uid="{738A27E3-1725-41DC-91D4-3E4A52033BB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92" authorId="0" shapeId="0" xr:uid="{6290D134-3562-4B74-AD5E-69E74F4D6B9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94" authorId="0" shapeId="0" xr:uid="{C179E05A-CFFA-491F-A518-A4791450988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95" authorId="0" shapeId="0" xr:uid="{41B4A6C3-A268-4BE3-A7AB-03CE68EBB91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04" authorId="0" shapeId="0" xr:uid="{70985FCA-8EF2-431C-8312-091CE743D39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</commentList>
</comments>
</file>

<file path=xl/sharedStrings.xml><?xml version="1.0" encoding="utf-8"?>
<sst xmlns="http://schemas.openxmlformats.org/spreadsheetml/2006/main" count="1098" uniqueCount="74">
  <si>
    <t>Flow (cms)</t>
  </si>
  <si>
    <t>Sample date</t>
  </si>
  <si>
    <t>DRP (mg P/L)</t>
  </si>
  <si>
    <t>TSS (mg/L)</t>
  </si>
  <si>
    <t>VSS (mg/L)</t>
  </si>
  <si>
    <t>Sample type</t>
  </si>
  <si>
    <t>TP (mg P/L)</t>
  </si>
  <si>
    <t>Base</t>
  </si>
  <si>
    <t>Event</t>
  </si>
  <si>
    <t>Site</t>
  </si>
  <si>
    <t>Grab</t>
  </si>
  <si>
    <t>WFW</t>
  </si>
  <si>
    <t>WFW-a</t>
  </si>
  <si>
    <t>WFW-b</t>
  </si>
  <si>
    <t>Collection method</t>
  </si>
  <si>
    <t>E19</t>
  </si>
  <si>
    <t>E20</t>
  </si>
  <si>
    <t>E28</t>
  </si>
  <si>
    <t>E29</t>
  </si>
  <si>
    <t>E30</t>
  </si>
  <si>
    <t>E31</t>
  </si>
  <si>
    <t>E33</t>
  </si>
  <si>
    <t>E34</t>
  </si>
  <si>
    <t>E35</t>
  </si>
  <si>
    <t>E36</t>
  </si>
  <si>
    <t>E37</t>
  </si>
  <si>
    <t>S11</t>
  </si>
  <si>
    <t>S12</t>
  </si>
  <si>
    <t>E17</t>
  </si>
  <si>
    <t>E18</t>
  </si>
  <si>
    <t>E23</t>
  </si>
  <si>
    <t>E25</t>
  </si>
  <si>
    <t>E27</t>
  </si>
  <si>
    <t>E32</t>
  </si>
  <si>
    <t>T12</t>
  </si>
  <si>
    <t>Start date</t>
  </si>
  <si>
    <t>End date</t>
  </si>
  <si>
    <t>E21</t>
  </si>
  <si>
    <t>E22</t>
  </si>
  <si>
    <t>E26</t>
  </si>
  <si>
    <t>NH3-N (mg N/L)</t>
  </si>
  <si>
    <t>NOx-N (mg N/L)</t>
  </si>
  <si>
    <t>TN (mg N/L)</t>
  </si>
  <si>
    <t>E16</t>
  </si>
  <si>
    <t>E24</t>
  </si>
  <si>
    <t>E38</t>
  </si>
  <si>
    <t>E39</t>
  </si>
  <si>
    <t>T8</t>
  </si>
  <si>
    <t>S8</t>
  </si>
  <si>
    <t>Manure application area (%)</t>
  </si>
  <si>
    <t>Nutrient mgmt area (%)</t>
  </si>
  <si>
    <t>Cover crop area (%)</t>
  </si>
  <si>
    <t>Reduced till area (%)</t>
  </si>
  <si>
    <t>Row crop area (%)</t>
  </si>
  <si>
    <t>Drainage extend (%)</t>
  </si>
  <si>
    <t>Soils with C-D drain classes area (%)</t>
  </si>
  <si>
    <t>Area (m2)</t>
  </si>
  <si>
    <t>Stream order</t>
  </si>
  <si>
    <t>Data sources:</t>
  </si>
  <si>
    <t>C:\Users\jiyeow\Box Sync\Projects\Black Hawk Lake Monitoring\Background BHL project documents\Site map and BMP\GIS\BHL landuse, cover, manure (updated 2021)</t>
  </si>
  <si>
    <t>C:\Users\jiyeow\Box Sync\Projects\Black Hawk Lake Monitoring\Background BHL project documents\Site map and BMP</t>
  </si>
  <si>
    <t>Soil data and landuse summary updated 2021</t>
  </si>
  <si>
    <t>Filter strips area (%)</t>
  </si>
  <si>
    <t>General</t>
  </si>
  <si>
    <t>Terraces length-area ratio (1/m)</t>
  </si>
  <si>
    <t>Wetland (%)</t>
  </si>
  <si>
    <t>Wetland area (%)</t>
  </si>
  <si>
    <t>GWW length-area ratio (1/m)</t>
  </si>
  <si>
    <t>BHL landuse, cover, manure 2016-21</t>
  </si>
  <si>
    <t>BHL8</t>
  </si>
  <si>
    <t>BHL11</t>
  </si>
  <si>
    <t>BHL12</t>
  </si>
  <si>
    <t>BHL9</t>
  </si>
  <si>
    <t>BHL13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</si>
</sst>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Times New Roman"/>
      <family val="1"/>
    </font>
    <font>
      <sz val="11"/>
      <color rgb="FF9C0006"/>
      <name val="Times New Roman"/>
      <family val="1"/>
    </font>
    <font>
      <sz val="11"/>
      <color rgb="FFFF0000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6" fillId="0" borderId="0"/>
    <xf numFmtId="0" fontId="27" fillId="0" borderId="0"/>
  </cellStyleXfs>
  <cellXfs count="87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14" fontId="19" fillId="0" borderId="0" xfId="0" applyNumberFormat="1" applyFont="1"/>
    <xf numFmtId="164" fontId="19" fillId="0" borderId="0" xfId="0" applyNumberFormat="1" applyFont="1"/>
    <xf numFmtId="0" fontId="19" fillId="0" borderId="0" xfId="0" applyFont="1" applyFill="1" applyBorder="1" applyAlignment="1">
      <alignment horizontal="center"/>
    </xf>
    <xf numFmtId="164" fontId="19" fillId="0" borderId="0" xfId="0" applyNumberFormat="1" applyFont="1" applyBorder="1"/>
    <xf numFmtId="164" fontId="19" fillId="0" borderId="0" xfId="0" applyNumberFormat="1" applyFont="1" applyFill="1" applyBorder="1"/>
    <xf numFmtId="14" fontId="19" fillId="0" borderId="0" xfId="0" applyNumberFormat="1" applyFont="1" applyFill="1" applyBorder="1"/>
    <xf numFmtId="165" fontId="19" fillId="0" borderId="0" xfId="0" applyNumberFormat="1" applyFont="1"/>
    <xf numFmtId="165" fontId="19" fillId="0" borderId="0" xfId="0" applyNumberFormat="1" applyFont="1" applyBorder="1"/>
    <xf numFmtId="165" fontId="19" fillId="0" borderId="0" xfId="0" applyNumberFormat="1" applyFont="1" applyFill="1" applyBorder="1" applyAlignment="1">
      <alignment horizontal="right"/>
    </xf>
    <xf numFmtId="165" fontId="19" fillId="0" borderId="0" xfId="0" applyNumberFormat="1" applyFont="1" applyFill="1" applyBorder="1"/>
    <xf numFmtId="14" fontId="19" fillId="0" borderId="0" xfId="0" applyNumberFormat="1" applyFont="1" applyFill="1"/>
    <xf numFmtId="164" fontId="19" fillId="0" borderId="0" xfId="0" applyNumberFormat="1" applyFont="1" applyFill="1" applyBorder="1" applyAlignment="1">
      <alignment horizontal="right"/>
    </xf>
    <xf numFmtId="14" fontId="19" fillId="0" borderId="0" xfId="0" applyNumberFormat="1" applyFont="1" applyAlignment="1">
      <alignment vertical="center" wrapText="1"/>
    </xf>
    <xf numFmtId="164" fontId="19" fillId="0" borderId="0" xfId="0" applyNumberFormat="1" applyFont="1" applyAlignment="1">
      <alignment vertical="center" wrapText="1"/>
    </xf>
    <xf numFmtId="165" fontId="19" fillId="0" borderId="0" xfId="0" applyNumberFormat="1" applyFont="1" applyAlignment="1">
      <alignment vertical="center" wrapText="1"/>
    </xf>
    <xf numFmtId="0" fontId="19" fillId="0" borderId="0" xfId="0" applyFont="1" applyBorder="1"/>
    <xf numFmtId="14" fontId="19" fillId="0" borderId="0" xfId="0" applyNumberFormat="1" applyFont="1" applyBorder="1"/>
    <xf numFmtId="0" fontId="19" fillId="0" borderId="0" xfId="0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2" fontId="19" fillId="33" borderId="0" xfId="0" applyNumberFormat="1" applyFont="1" applyFill="1" applyBorder="1" applyAlignment="1">
      <alignment horizontal="right"/>
    </xf>
    <xf numFmtId="164" fontId="19" fillId="33" borderId="0" xfId="0" applyNumberFormat="1" applyFont="1" applyFill="1" applyBorder="1" applyAlignment="1">
      <alignment horizontal="right"/>
    </xf>
    <xf numFmtId="14" fontId="23" fillId="0" borderId="0" xfId="0" applyNumberFormat="1" applyFont="1" applyBorder="1"/>
    <xf numFmtId="0" fontId="23" fillId="0" borderId="0" xfId="0" applyFont="1" applyBorder="1" applyAlignment="1">
      <alignment horizontal="center"/>
    </xf>
    <xf numFmtId="164" fontId="23" fillId="34" borderId="0" xfId="0" applyNumberFormat="1" applyFont="1" applyFill="1" applyBorder="1"/>
    <xf numFmtId="165" fontId="23" fillId="0" borderId="0" xfId="0" applyNumberFormat="1" applyFont="1" applyBorder="1"/>
    <xf numFmtId="0" fontId="19" fillId="33" borderId="0" xfId="0" applyFont="1" applyFill="1" applyBorder="1" applyAlignment="1">
      <alignment horizontal="right"/>
    </xf>
    <xf numFmtId="164" fontId="19" fillId="0" borderId="0" xfId="0" applyNumberFormat="1" applyFont="1" applyBorder="1" applyAlignment="1">
      <alignment horizontal="right"/>
    </xf>
    <xf numFmtId="2" fontId="19" fillId="0" borderId="0" xfId="0" applyNumberFormat="1" applyFont="1" applyBorder="1"/>
    <xf numFmtId="166" fontId="19" fillId="0" borderId="0" xfId="0" applyNumberFormat="1" applyFont="1" applyBorder="1"/>
    <xf numFmtId="164" fontId="23" fillId="0" borderId="0" xfId="0" applyNumberFormat="1" applyFont="1" applyBorder="1"/>
    <xf numFmtId="165" fontId="19" fillId="33" borderId="0" xfId="0" applyNumberFormat="1" applyFont="1" applyFill="1" applyBorder="1" applyAlignment="1">
      <alignment horizontal="right"/>
    </xf>
    <xf numFmtId="2" fontId="19" fillId="34" borderId="0" xfId="0" applyNumberFormat="1" applyFont="1" applyFill="1" applyBorder="1" applyAlignment="1">
      <alignment horizontal="right"/>
    </xf>
    <xf numFmtId="165" fontId="19" fillId="0" borderId="0" xfId="0" applyNumberFormat="1" applyFont="1" applyBorder="1" applyAlignment="1">
      <alignment horizontal="right"/>
    </xf>
    <xf numFmtId="165" fontId="19" fillId="34" borderId="0" xfId="0" applyNumberFormat="1" applyFont="1" applyFill="1" applyBorder="1" applyAlignment="1">
      <alignment horizontal="right"/>
    </xf>
    <xf numFmtId="0" fontId="19" fillId="33" borderId="0" xfId="0" applyFont="1" applyFill="1" applyBorder="1"/>
    <xf numFmtId="22" fontId="19" fillId="0" borderId="0" xfId="0" applyNumberFormat="1" applyFont="1" applyBorder="1"/>
    <xf numFmtId="22" fontId="19" fillId="34" borderId="0" xfId="0" applyNumberFormat="1" applyFont="1" applyFill="1" applyBorder="1"/>
    <xf numFmtId="22" fontId="23" fillId="0" borderId="0" xfId="0" applyNumberFormat="1" applyFont="1" applyBorder="1"/>
    <xf numFmtId="164" fontId="25" fillId="0" borderId="0" xfId="0" applyNumberFormat="1" applyFont="1" applyBorder="1"/>
    <xf numFmtId="2" fontId="19" fillId="33" borderId="0" xfId="0" applyNumberFormat="1" applyFont="1" applyFill="1" applyBorder="1"/>
    <xf numFmtId="2" fontId="23" fillId="0" borderId="0" xfId="0" applyNumberFormat="1" applyFont="1" applyBorder="1"/>
    <xf numFmtId="0" fontId="18" fillId="0" borderId="0" xfId="0" applyFont="1" applyBorder="1"/>
    <xf numFmtId="0" fontId="18" fillId="0" borderId="0" xfId="0" applyFont="1" applyBorder="1" applyAlignment="1">
      <alignment wrapText="1"/>
    </xf>
    <xf numFmtId="0" fontId="18" fillId="0" borderId="0" xfId="0" applyFont="1" applyBorder="1" applyAlignment="1">
      <alignment horizontal="center" wrapText="1"/>
    </xf>
    <xf numFmtId="165" fontId="19" fillId="34" borderId="0" xfId="0" applyNumberFormat="1" applyFont="1" applyFill="1" applyBorder="1"/>
    <xf numFmtId="165" fontId="19" fillId="33" borderId="0" xfId="0" applyNumberFormat="1" applyFont="1" applyFill="1" applyBorder="1"/>
    <xf numFmtId="164" fontId="19" fillId="34" borderId="0" xfId="0" applyNumberFormat="1" applyFont="1" applyFill="1" applyBorder="1" applyAlignment="1">
      <alignment horizontal="right"/>
    </xf>
    <xf numFmtId="164" fontId="19" fillId="33" borderId="0" xfId="0" applyNumberFormat="1" applyFont="1" applyFill="1" applyBorder="1"/>
    <xf numFmtId="164" fontId="24" fillId="3" borderId="0" xfId="7" applyNumberFormat="1" applyFont="1" applyBorder="1" applyAlignment="1">
      <alignment horizontal="right"/>
    </xf>
    <xf numFmtId="165" fontId="24" fillId="3" borderId="0" xfId="7" applyNumberFormat="1" applyFont="1" applyBorder="1"/>
    <xf numFmtId="164" fontId="19" fillId="0" borderId="0" xfId="0" applyNumberFormat="1" applyFont="1" applyBorder="1" applyAlignment="1">
      <alignment horizontal="right" wrapText="1"/>
    </xf>
    <xf numFmtId="167" fontId="19" fillId="0" borderId="0" xfId="0" applyNumberFormat="1" applyFont="1"/>
    <xf numFmtId="0" fontId="19" fillId="0" borderId="0" xfId="0" applyNumberFormat="1" applyFont="1"/>
    <xf numFmtId="0" fontId="23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right"/>
    </xf>
    <xf numFmtId="0" fontId="23" fillId="0" borderId="0" xfId="43" applyNumberFormat="1" applyFont="1" applyAlignment="1">
      <alignment horizontal="right"/>
    </xf>
    <xf numFmtId="0" fontId="28" fillId="0" borderId="0" xfId="44" applyNumberFormat="1" applyFont="1" applyAlignment="1">
      <alignment horizontal="right"/>
    </xf>
    <xf numFmtId="0" fontId="23" fillId="0" borderId="0" xfId="0" applyFont="1" applyAlignment="1">
      <alignment horizontal="right" vertical="center"/>
    </xf>
    <xf numFmtId="0" fontId="23" fillId="0" borderId="0" xfId="43" applyFont="1" applyAlignment="1">
      <alignment horizontal="right"/>
    </xf>
    <xf numFmtId="0" fontId="28" fillId="0" borderId="0" xfId="44" applyFont="1" applyAlignment="1">
      <alignment horizontal="right"/>
    </xf>
    <xf numFmtId="14" fontId="23" fillId="0" borderId="0" xfId="0" applyNumberFormat="1" applyFont="1" applyAlignment="1">
      <alignment horizontal="right" vertical="center"/>
    </xf>
    <xf numFmtId="14" fontId="23" fillId="0" borderId="0" xfId="43" applyNumberFormat="1" applyFont="1" applyAlignment="1">
      <alignment horizontal="right"/>
    </xf>
    <xf numFmtId="14" fontId="28" fillId="0" borderId="0" xfId="44" applyNumberFormat="1" applyFont="1" applyAlignment="1">
      <alignment horizontal="right"/>
    </xf>
    <xf numFmtId="1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left" indent="2"/>
    </xf>
    <xf numFmtId="0" fontId="18" fillId="0" borderId="0" xfId="0" applyFont="1" applyAlignment="1">
      <alignment wrapText="1"/>
    </xf>
    <xf numFmtId="0" fontId="18" fillId="35" borderId="0" xfId="0" applyFont="1" applyFill="1" applyAlignment="1">
      <alignment horizontal="left"/>
    </xf>
    <xf numFmtId="0" fontId="18" fillId="35" borderId="0" xfId="0" applyFont="1" applyFill="1"/>
    <xf numFmtId="10" fontId="19" fillId="0" borderId="0" xfId="42" applyNumberFormat="1" applyFont="1"/>
    <xf numFmtId="0" fontId="19" fillId="0" borderId="0" xfId="0" applyFont="1" applyAlignment="1">
      <alignment wrapText="1"/>
    </xf>
    <xf numFmtId="167" fontId="19" fillId="0" borderId="0" xfId="42" applyNumberFormat="1" applyFont="1" applyAlignment="1">
      <alignment wrapText="1"/>
    </xf>
    <xf numFmtId="0" fontId="19" fillId="0" borderId="0" xfId="0" applyNumberFormat="1" applyFont="1" applyAlignment="1">
      <alignment wrapText="1"/>
    </xf>
    <xf numFmtId="0" fontId="19" fillId="0" borderId="0" xfId="42" applyNumberFormat="1" applyFont="1" applyAlignment="1">
      <alignment wrapText="1"/>
    </xf>
    <xf numFmtId="10" fontId="19" fillId="0" borderId="0" xfId="42" applyNumberFormat="1" applyFont="1" applyAlignment="1">
      <alignment wrapText="1"/>
    </xf>
    <xf numFmtId="9" fontId="18" fillId="0" borderId="0" xfId="42" applyFont="1" applyBorder="1" applyAlignment="1">
      <alignment wrapText="1"/>
    </xf>
    <xf numFmtId="9" fontId="19" fillId="0" borderId="0" xfId="42" applyFont="1"/>
    <xf numFmtId="9" fontId="18" fillId="0" borderId="10" xfId="42" applyFont="1" applyBorder="1" applyAlignment="1">
      <alignment wrapText="1"/>
    </xf>
    <xf numFmtId="9" fontId="19" fillId="0" borderId="10" xfId="42" applyFont="1" applyBorder="1"/>
    <xf numFmtId="11" fontId="18" fillId="0" borderId="0" xfId="0" applyNumberFormat="1" applyFont="1" applyBorder="1" applyAlignment="1">
      <alignment wrapText="1"/>
    </xf>
    <xf numFmtId="11" fontId="18" fillId="0" borderId="0" xfId="0" applyNumberFormat="1" applyFont="1" applyAlignment="1">
      <alignment wrapText="1"/>
    </xf>
    <xf numFmtId="11" fontId="19" fillId="0" borderId="0" xfId="0" applyNumberFormat="1" applyFont="1"/>
    <xf numFmtId="10" fontId="18" fillId="0" borderId="0" xfId="42" applyNumberFormat="1" applyFont="1" applyBorder="1" applyAlignment="1">
      <alignment wrapText="1"/>
    </xf>
    <xf numFmtId="10" fontId="18" fillId="0" borderId="0" xfId="42" applyNumberFormat="1" applyFont="1" applyAlignment="1">
      <alignment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83E8D996-0A34-4F8E-902D-0BB3FB406118}"/>
    <cellStyle name="Normal 9" xfId="43" xr:uid="{E503B6D9-F797-45FE-ABD5-217AB378C6E8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A912-AF50-4D5F-9102-1321B9151EA1}">
  <dimension ref="B1:I50"/>
  <sheetViews>
    <sheetView workbookViewId="0">
      <selection activeCell="B26" sqref="B26:B30"/>
    </sheetView>
  </sheetViews>
  <sheetFormatPr defaultRowHeight="15" x14ac:dyDescent="0.25"/>
  <cols>
    <col min="1" max="1" width="9.140625" style="3"/>
    <col min="2" max="2" width="15.7109375" style="3" customWidth="1"/>
    <col min="3" max="9" width="15.7109375" style="73" customWidth="1"/>
    <col min="10" max="10" width="9.7109375" style="3" bestFit="1" customWidth="1"/>
    <col min="11" max="16384" width="9.140625" style="3"/>
  </cols>
  <sheetData>
    <row r="1" spans="2:9" x14ac:dyDescent="0.25">
      <c r="B1" s="3" t="s">
        <v>58</v>
      </c>
    </row>
    <row r="2" spans="2:9" x14ac:dyDescent="0.25">
      <c r="B2" s="3" t="s">
        <v>59</v>
      </c>
    </row>
    <row r="3" spans="2:9" x14ac:dyDescent="0.25">
      <c r="B3" s="68" t="s">
        <v>68</v>
      </c>
    </row>
    <row r="4" spans="2:9" x14ac:dyDescent="0.25">
      <c r="B4" s="3" t="s">
        <v>60</v>
      </c>
    </row>
    <row r="5" spans="2:9" x14ac:dyDescent="0.25">
      <c r="B5" s="68" t="s">
        <v>61</v>
      </c>
    </row>
    <row r="6" spans="2:9" x14ac:dyDescent="0.25">
      <c r="B6" s="68"/>
    </row>
    <row r="7" spans="2:9" x14ac:dyDescent="0.25">
      <c r="B7" s="68"/>
    </row>
    <row r="8" spans="2:9" ht="43.5" x14ac:dyDescent="0.25">
      <c r="B8" s="71" t="s">
        <v>63</v>
      </c>
      <c r="C8" s="69" t="s">
        <v>56</v>
      </c>
      <c r="D8" s="69" t="s">
        <v>57</v>
      </c>
      <c r="E8" s="69" t="s">
        <v>53</v>
      </c>
      <c r="F8" s="69" t="s">
        <v>54</v>
      </c>
      <c r="G8" s="69" t="s">
        <v>55</v>
      </c>
      <c r="H8" s="69" t="s">
        <v>49</v>
      </c>
    </row>
    <row r="9" spans="2:9" x14ac:dyDescent="0.25">
      <c r="B9" s="1" t="s">
        <v>69</v>
      </c>
      <c r="C9" s="73">
        <v>8224900</v>
      </c>
      <c r="D9" s="73">
        <v>1</v>
      </c>
      <c r="E9" s="74">
        <v>0.88</v>
      </c>
      <c r="F9" s="74">
        <v>0.255</v>
      </c>
      <c r="G9" s="74">
        <v>0.28699999999999998</v>
      </c>
      <c r="H9" s="74">
        <v>0.23903782283067271</v>
      </c>
    </row>
    <row r="10" spans="2:9" x14ac:dyDescent="0.25">
      <c r="B10" s="1" t="s">
        <v>70</v>
      </c>
      <c r="C10" s="73">
        <v>2294400</v>
      </c>
      <c r="D10" s="73">
        <v>1</v>
      </c>
      <c r="E10" s="74">
        <v>0.93</v>
      </c>
      <c r="F10" s="74">
        <v>0.23400000000000001</v>
      </c>
      <c r="G10" s="74">
        <v>0.251</v>
      </c>
      <c r="H10" s="74">
        <v>0.54349364103905162</v>
      </c>
    </row>
    <row r="11" spans="2:9" x14ac:dyDescent="0.25">
      <c r="B11" s="1" t="s">
        <v>71</v>
      </c>
      <c r="C11" s="73">
        <v>2212300</v>
      </c>
      <c r="D11" s="73">
        <v>1</v>
      </c>
      <c r="E11" s="74">
        <v>0.74</v>
      </c>
      <c r="F11" s="74">
        <v>0.253</v>
      </c>
      <c r="G11" s="74">
        <v>0.32500000000000001</v>
      </c>
      <c r="H11" s="74">
        <v>0</v>
      </c>
    </row>
    <row r="12" spans="2:9" x14ac:dyDescent="0.25">
      <c r="B12" s="1" t="s">
        <v>72</v>
      </c>
      <c r="C12" s="75">
        <v>26553200</v>
      </c>
      <c r="D12" s="75">
        <v>2</v>
      </c>
      <c r="E12" s="74">
        <v>0.85799999999999998</v>
      </c>
      <c r="F12" s="74">
        <f>G12-AVERAGE($G$9-$F$9,$G$10-$F$10,$G$11-$F$11)</f>
        <v>0.27766666666666667</v>
      </c>
      <c r="G12" s="74">
        <v>0.318</v>
      </c>
      <c r="H12" s="74">
        <v>0.255</v>
      </c>
    </row>
    <row r="13" spans="2:9" x14ac:dyDescent="0.25">
      <c r="B13" s="1" t="s">
        <v>73</v>
      </c>
      <c r="C13" s="73">
        <v>14458900</v>
      </c>
      <c r="D13" s="73">
        <v>2</v>
      </c>
      <c r="E13" s="74">
        <v>0.85699999999999998</v>
      </c>
      <c r="F13" s="74">
        <f>G13-AVERAGE($G$9-$F$9,$G$10-$F$10,$G$11-$F$11)</f>
        <v>0.28176535291265481</v>
      </c>
      <c r="G13" s="74">
        <v>0.32209868624598814</v>
      </c>
      <c r="H13" s="74">
        <v>0.17100000000000001</v>
      </c>
    </row>
    <row r="14" spans="2:9" x14ac:dyDescent="0.25">
      <c r="B14" s="1"/>
      <c r="C14" s="74"/>
      <c r="D14" s="74"/>
      <c r="E14" s="74"/>
      <c r="F14" s="74"/>
      <c r="G14" s="74"/>
    </row>
    <row r="15" spans="2:9" x14ac:dyDescent="0.25">
      <c r="C15" s="74"/>
      <c r="D15" s="74"/>
      <c r="E15" s="74"/>
      <c r="F15" s="74"/>
      <c r="G15" s="74"/>
    </row>
    <row r="16" spans="2:9" ht="43.5" x14ac:dyDescent="0.25">
      <c r="B16" s="70">
        <v>2016</v>
      </c>
      <c r="C16" s="69" t="s">
        <v>50</v>
      </c>
      <c r="D16" s="69" t="s">
        <v>51</v>
      </c>
      <c r="E16" s="69" t="s">
        <v>52</v>
      </c>
      <c r="F16" s="69" t="s">
        <v>64</v>
      </c>
      <c r="G16" s="69" t="s">
        <v>67</v>
      </c>
      <c r="H16" s="69" t="s">
        <v>62</v>
      </c>
      <c r="I16" s="69" t="s">
        <v>65</v>
      </c>
    </row>
    <row r="17" spans="2:9" x14ac:dyDescent="0.25">
      <c r="B17" s="1" t="s">
        <v>69</v>
      </c>
      <c r="C17" s="74">
        <v>0.108</v>
      </c>
      <c r="D17" s="74">
        <v>0.09</v>
      </c>
      <c r="E17" s="74">
        <v>3.5999999999999997E-2</v>
      </c>
      <c r="F17" s="76">
        <v>1.3714452455349001E-4</v>
      </c>
      <c r="G17" s="76">
        <v>4.3684421695096596E-4</v>
      </c>
      <c r="H17" s="74">
        <v>0</v>
      </c>
      <c r="I17" s="77">
        <v>8.8000000000000005E-3</v>
      </c>
    </row>
    <row r="18" spans="2:9" x14ac:dyDescent="0.25">
      <c r="B18" s="1" t="s">
        <v>70</v>
      </c>
      <c r="C18" s="74">
        <v>0.247</v>
      </c>
      <c r="D18" s="74">
        <v>0.16600000000000001</v>
      </c>
      <c r="E18" s="74">
        <v>0.16800000000000001</v>
      </c>
      <c r="F18" s="76">
        <v>8.838912133891213E-4</v>
      </c>
      <c r="G18" s="76">
        <v>0</v>
      </c>
      <c r="H18" s="74">
        <v>0</v>
      </c>
      <c r="I18" s="77">
        <v>0</v>
      </c>
    </row>
    <row r="19" spans="2:9" x14ac:dyDescent="0.25">
      <c r="B19" s="1" t="s">
        <v>71</v>
      </c>
      <c r="C19" s="74">
        <v>0.746</v>
      </c>
      <c r="D19" s="74">
        <v>5.5E-2</v>
      </c>
      <c r="E19" s="74">
        <v>5.6000000000000001E-2</v>
      </c>
      <c r="F19" s="76">
        <v>2.0227591194684263E-3</v>
      </c>
      <c r="G19" s="76">
        <v>0</v>
      </c>
      <c r="H19" s="74">
        <v>5.96E-2</v>
      </c>
      <c r="I19" s="77">
        <v>0</v>
      </c>
    </row>
    <row r="20" spans="2:9" x14ac:dyDescent="0.25">
      <c r="B20" s="1" t="s">
        <v>72</v>
      </c>
      <c r="C20" s="74">
        <v>0.32300000000000001</v>
      </c>
      <c r="D20" s="74">
        <v>0.192</v>
      </c>
      <c r="E20" s="74">
        <v>0.16900000000000001</v>
      </c>
      <c r="F20" s="76">
        <v>4.181793531476432E-4</v>
      </c>
      <c r="G20" s="76">
        <v>1.6461292800867692E-4</v>
      </c>
      <c r="H20" s="74">
        <v>1.11E-2</v>
      </c>
      <c r="I20" s="77">
        <v>9.9000000000000008E-3</v>
      </c>
    </row>
    <row r="21" spans="2:9" x14ac:dyDescent="0.25">
      <c r="B21" s="1" t="s">
        <v>73</v>
      </c>
      <c r="C21" s="74">
        <v>0.26900000000000002</v>
      </c>
      <c r="D21" s="74">
        <v>0.10199999999999999</v>
      </c>
      <c r="E21" s="74">
        <v>0.128</v>
      </c>
      <c r="F21" s="76">
        <v>7.8995985917437655E-5</v>
      </c>
      <c r="G21" s="76">
        <v>1.0018796064958693E-4</v>
      </c>
      <c r="H21" s="74">
        <v>4.1000000000000003E-3</v>
      </c>
      <c r="I21" s="77">
        <v>8.2000000000000007E-3</v>
      </c>
    </row>
    <row r="22" spans="2:9" x14ac:dyDescent="0.25">
      <c r="B22" s="1"/>
      <c r="C22" s="74"/>
      <c r="D22" s="74"/>
      <c r="E22" s="74"/>
      <c r="F22" s="74"/>
      <c r="G22" s="74"/>
    </row>
    <row r="23" spans="2:9" x14ac:dyDescent="0.25">
      <c r="B23" s="1"/>
      <c r="C23" s="77"/>
      <c r="D23" s="77"/>
      <c r="E23" s="77"/>
      <c r="F23" s="77"/>
      <c r="G23" s="77"/>
    </row>
    <row r="24" spans="2:9" x14ac:dyDescent="0.25">
      <c r="B24" s="1"/>
      <c r="C24" s="74"/>
      <c r="D24" s="74"/>
      <c r="E24" s="74"/>
      <c r="F24" s="74"/>
      <c r="G24" s="74"/>
    </row>
    <row r="25" spans="2:9" ht="43.5" x14ac:dyDescent="0.25">
      <c r="B25" s="70">
        <v>2017</v>
      </c>
      <c r="C25" s="69" t="s">
        <v>50</v>
      </c>
      <c r="D25" s="69" t="s">
        <v>51</v>
      </c>
      <c r="E25" s="69" t="s">
        <v>52</v>
      </c>
      <c r="F25" s="69" t="s">
        <v>64</v>
      </c>
      <c r="G25" s="69" t="s">
        <v>67</v>
      </c>
      <c r="H25" s="69" t="s">
        <v>62</v>
      </c>
      <c r="I25" s="69" t="s">
        <v>65</v>
      </c>
    </row>
    <row r="26" spans="2:9" x14ac:dyDescent="0.25">
      <c r="B26" s="1" t="s">
        <v>69</v>
      </c>
      <c r="C26" s="74">
        <v>0.108</v>
      </c>
      <c r="D26" s="74">
        <v>0.09</v>
      </c>
      <c r="E26" s="74">
        <v>3.5999999999999997E-2</v>
      </c>
      <c r="F26" s="76">
        <v>1.3714452455349001E-4</v>
      </c>
      <c r="G26" s="76">
        <v>4.3684421695096596E-4</v>
      </c>
      <c r="H26" s="74">
        <v>0</v>
      </c>
      <c r="I26" s="77">
        <v>8.8000000000000005E-3</v>
      </c>
    </row>
    <row r="27" spans="2:9" x14ac:dyDescent="0.25">
      <c r="B27" s="1" t="s">
        <v>70</v>
      </c>
      <c r="C27" s="74">
        <v>0.247</v>
      </c>
      <c r="D27" s="74">
        <v>0.16600000000000001</v>
      </c>
      <c r="E27" s="74">
        <v>0.16800000000000001</v>
      </c>
      <c r="F27" s="76">
        <v>8.838912133891213E-4</v>
      </c>
      <c r="G27" s="76">
        <v>1.0769852684797767E-3</v>
      </c>
      <c r="H27" s="74">
        <v>0</v>
      </c>
      <c r="I27" s="77">
        <v>0</v>
      </c>
    </row>
    <row r="28" spans="2:9" x14ac:dyDescent="0.25">
      <c r="B28" s="1" t="s">
        <v>71</v>
      </c>
      <c r="C28" s="74">
        <v>0.746</v>
      </c>
      <c r="D28" s="74">
        <v>5.5E-2</v>
      </c>
      <c r="E28" s="74">
        <v>5.6000000000000001E-2</v>
      </c>
      <c r="F28" s="76">
        <v>2.0227591194684263E-3</v>
      </c>
      <c r="G28" s="76">
        <v>0</v>
      </c>
      <c r="H28" s="74">
        <v>5.96E-2</v>
      </c>
      <c r="I28" s="77">
        <v>0</v>
      </c>
    </row>
    <row r="29" spans="2:9" x14ac:dyDescent="0.25">
      <c r="B29" s="1" t="s">
        <v>72</v>
      </c>
      <c r="C29" s="74">
        <v>0.32300000000000001</v>
      </c>
      <c r="D29" s="74">
        <v>0.192</v>
      </c>
      <c r="E29" s="74">
        <v>0.16900000000000001</v>
      </c>
      <c r="F29" s="76">
        <v>4.181793531476432E-4</v>
      </c>
      <c r="G29" s="76">
        <v>1.6461292800867692E-4</v>
      </c>
      <c r="H29" s="74">
        <v>1.11E-2</v>
      </c>
      <c r="I29" s="77">
        <v>9.9000000000000008E-3</v>
      </c>
    </row>
    <row r="30" spans="2:9" x14ac:dyDescent="0.25">
      <c r="B30" s="1" t="s">
        <v>73</v>
      </c>
      <c r="C30" s="74">
        <v>0.26900000000000002</v>
      </c>
      <c r="D30" s="74">
        <v>0.10199999999999999</v>
      </c>
      <c r="E30" s="74">
        <v>0.128</v>
      </c>
      <c r="F30" s="76">
        <v>7.8995985917437655E-5</v>
      </c>
      <c r="G30" s="76">
        <v>1.0018796064958693E-4</v>
      </c>
      <c r="H30" s="74">
        <v>4.1000000000000003E-3</v>
      </c>
      <c r="I30" s="77">
        <v>8.0999999999999996E-3</v>
      </c>
    </row>
    <row r="31" spans="2:9" x14ac:dyDescent="0.25">
      <c r="B31" s="1"/>
      <c r="C31" s="74"/>
      <c r="D31" s="74"/>
      <c r="E31" s="74"/>
      <c r="F31" s="74"/>
      <c r="G31" s="74"/>
    </row>
    <row r="32" spans="2:9" x14ac:dyDescent="0.25">
      <c r="B32" s="1"/>
      <c r="C32" s="77"/>
      <c r="D32" s="77"/>
      <c r="E32" s="77"/>
      <c r="F32" s="77"/>
      <c r="G32" s="77"/>
    </row>
    <row r="34" spans="2:7" x14ac:dyDescent="0.25">
      <c r="B34" s="1"/>
      <c r="C34" s="69"/>
      <c r="D34" s="69"/>
      <c r="E34" s="69"/>
      <c r="F34" s="69"/>
      <c r="G34" s="69"/>
    </row>
    <row r="35" spans="2:7" x14ac:dyDescent="0.25">
      <c r="B35" s="1"/>
      <c r="C35" s="74"/>
      <c r="D35" s="74"/>
      <c r="E35" s="74"/>
      <c r="F35" s="74"/>
      <c r="G35" s="74"/>
    </row>
    <row r="36" spans="2:7" x14ac:dyDescent="0.25">
      <c r="B36" s="1"/>
      <c r="C36" s="74"/>
      <c r="D36" s="74"/>
      <c r="E36" s="74"/>
      <c r="F36" s="74"/>
      <c r="G36" s="74"/>
    </row>
    <row r="37" spans="2:7" x14ac:dyDescent="0.25">
      <c r="B37" s="1"/>
      <c r="C37" s="74"/>
      <c r="D37" s="74"/>
      <c r="E37" s="74"/>
      <c r="F37" s="74"/>
      <c r="G37" s="74"/>
    </row>
    <row r="38" spans="2:7" x14ac:dyDescent="0.25">
      <c r="B38" s="46"/>
      <c r="C38" s="76"/>
      <c r="D38" s="76"/>
      <c r="E38" s="76"/>
      <c r="F38" s="76"/>
      <c r="G38" s="76"/>
    </row>
    <row r="39" spans="2:7" x14ac:dyDescent="0.25">
      <c r="B39" s="1"/>
      <c r="C39" s="74"/>
      <c r="D39" s="74"/>
      <c r="E39" s="74"/>
      <c r="F39" s="74"/>
      <c r="G39" s="74"/>
    </row>
    <row r="40" spans="2:7" x14ac:dyDescent="0.25">
      <c r="B40" s="1"/>
      <c r="C40" s="74"/>
      <c r="D40" s="74"/>
      <c r="E40" s="74"/>
      <c r="F40" s="74"/>
      <c r="G40" s="74"/>
    </row>
    <row r="41" spans="2:7" x14ac:dyDescent="0.25">
      <c r="B41" s="1"/>
      <c r="C41" s="74"/>
      <c r="D41" s="74"/>
      <c r="E41" s="74"/>
      <c r="F41" s="74"/>
      <c r="G41" s="74"/>
    </row>
    <row r="43" spans="2:7" x14ac:dyDescent="0.25">
      <c r="B43" s="1"/>
      <c r="C43" s="69"/>
      <c r="D43" s="69"/>
      <c r="E43" s="69"/>
      <c r="F43" s="69"/>
      <c r="G43" s="69"/>
    </row>
    <row r="44" spans="2:7" x14ac:dyDescent="0.25">
      <c r="B44" s="1"/>
      <c r="C44" s="74"/>
      <c r="D44" s="74"/>
      <c r="E44" s="74"/>
      <c r="F44" s="74"/>
      <c r="G44" s="74"/>
    </row>
    <row r="45" spans="2:7" x14ac:dyDescent="0.25">
      <c r="B45" s="1"/>
      <c r="C45" s="74"/>
      <c r="D45" s="74"/>
      <c r="E45" s="74"/>
      <c r="F45" s="74"/>
      <c r="G45" s="74"/>
    </row>
    <row r="46" spans="2:7" x14ac:dyDescent="0.25">
      <c r="B46" s="1"/>
      <c r="C46" s="74"/>
      <c r="D46" s="74"/>
      <c r="E46" s="74"/>
      <c r="F46" s="74"/>
      <c r="G46" s="74"/>
    </row>
    <row r="47" spans="2:7" x14ac:dyDescent="0.25">
      <c r="B47" s="46"/>
      <c r="C47" s="76"/>
      <c r="D47" s="76"/>
      <c r="E47" s="76"/>
      <c r="F47" s="76"/>
      <c r="G47" s="76"/>
    </row>
    <row r="48" spans="2:7" x14ac:dyDescent="0.25">
      <c r="B48" s="1"/>
      <c r="C48" s="74"/>
      <c r="D48" s="74"/>
      <c r="E48" s="74"/>
      <c r="F48" s="74"/>
      <c r="G48" s="74"/>
    </row>
    <row r="49" spans="2:7" x14ac:dyDescent="0.25">
      <c r="B49" s="1"/>
      <c r="C49" s="74"/>
      <c r="D49" s="74"/>
      <c r="E49" s="74"/>
      <c r="F49" s="74"/>
      <c r="G49" s="74"/>
    </row>
    <row r="50" spans="2:7" x14ac:dyDescent="0.25">
      <c r="B50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6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5" x14ac:dyDescent="0.25"/>
  <cols>
    <col min="1" max="3" width="9.140625" style="3"/>
    <col min="4" max="5" width="13.7109375" style="79" customWidth="1"/>
    <col min="6" max="6" width="14.42578125" style="79" bestFit="1" customWidth="1"/>
    <col min="7" max="7" width="13.7109375" style="81" customWidth="1"/>
    <col min="8" max="9" width="13.7109375" style="79" customWidth="1"/>
    <col min="10" max="10" width="13.7109375" style="3" customWidth="1"/>
    <col min="11" max="12" width="13.7109375" style="84" customWidth="1"/>
    <col min="13" max="14" width="13.7109375" style="72" customWidth="1"/>
    <col min="15" max="15" width="12" style="3" bestFit="1" customWidth="1"/>
    <col min="16" max="16" width="12" style="2" bestFit="1" customWidth="1"/>
    <col min="17" max="17" width="12" style="3" bestFit="1" customWidth="1"/>
    <col min="18" max="18" width="14.28515625" style="3" bestFit="1" customWidth="1"/>
    <col min="19" max="19" width="12.42578125" style="3" bestFit="1" customWidth="1"/>
    <col min="20" max="21" width="11.5703125" style="3" bestFit="1" customWidth="1"/>
    <col min="22" max="22" width="16.85546875" style="3" bestFit="1" customWidth="1"/>
    <col min="23" max="23" width="14.5703125" style="3" bestFit="1" customWidth="1"/>
    <col min="24" max="24" width="10.85546875" style="3" bestFit="1" customWidth="1"/>
    <col min="25" max="16384" width="9.140625" style="3"/>
  </cols>
  <sheetData>
    <row r="1" spans="1:24" ht="43.5" x14ac:dyDescent="0.25">
      <c r="A1" s="45" t="s">
        <v>9</v>
      </c>
      <c r="B1" s="46" t="s">
        <v>56</v>
      </c>
      <c r="C1" s="46" t="s">
        <v>57</v>
      </c>
      <c r="D1" s="78" t="s">
        <v>53</v>
      </c>
      <c r="E1" s="78" t="s">
        <v>54</v>
      </c>
      <c r="F1" s="78" t="s">
        <v>55</v>
      </c>
      <c r="G1" s="80" t="s">
        <v>49</v>
      </c>
      <c r="H1" s="78" t="s">
        <v>50</v>
      </c>
      <c r="I1" s="78" t="s">
        <v>51</v>
      </c>
      <c r="J1" s="46" t="s">
        <v>52</v>
      </c>
      <c r="K1" s="82" t="s">
        <v>64</v>
      </c>
      <c r="L1" s="83" t="s">
        <v>67</v>
      </c>
      <c r="M1" s="85" t="s">
        <v>62</v>
      </c>
      <c r="N1" s="86" t="s">
        <v>66</v>
      </c>
      <c r="O1" s="46" t="s">
        <v>1</v>
      </c>
      <c r="P1" s="47" t="s">
        <v>5</v>
      </c>
      <c r="Q1" s="47" t="s">
        <v>0</v>
      </c>
      <c r="R1" s="47" t="s">
        <v>2</v>
      </c>
      <c r="S1" s="47" t="s">
        <v>6</v>
      </c>
      <c r="T1" s="47" t="s">
        <v>3</v>
      </c>
      <c r="U1" s="47" t="s">
        <v>4</v>
      </c>
      <c r="V1" s="47" t="s">
        <v>40</v>
      </c>
      <c r="W1" s="47" t="s">
        <v>41</v>
      </c>
      <c r="X1" s="47" t="s">
        <v>42</v>
      </c>
    </row>
    <row r="2" spans="1:24" x14ac:dyDescent="0.25">
      <c r="A2" s="3" t="s">
        <v>70</v>
      </c>
      <c r="B2" s="3">
        <f>'Watershed characteristics'!$C$10</f>
        <v>2294400</v>
      </c>
      <c r="C2" s="3">
        <f>'Watershed characteristics'!$D$10</f>
        <v>1</v>
      </c>
      <c r="D2" s="79">
        <f>'Watershed characteristics'!$E$10</f>
        <v>0.93</v>
      </c>
      <c r="E2" s="79">
        <f>'Watershed characteristics'!$F$10</f>
        <v>0.23400000000000001</v>
      </c>
      <c r="F2" s="79">
        <f>'Watershed characteristics'!$G$10</f>
        <v>0.251</v>
      </c>
      <c r="G2" s="81">
        <f>'Watershed characteristics'!$H$10</f>
        <v>0.54349364103905162</v>
      </c>
      <c r="H2" s="79">
        <f>'Watershed characteristics'!$C$18</f>
        <v>0.247</v>
      </c>
      <c r="I2" s="79">
        <f>'Watershed characteristics'!$D$18</f>
        <v>0.16600000000000001</v>
      </c>
      <c r="J2" s="55">
        <f>'Watershed characteristics'!$E$18</f>
        <v>0.16800000000000001</v>
      </c>
      <c r="K2" s="84">
        <f>'Watershed characteristics'!$F$18</f>
        <v>8.838912133891213E-4</v>
      </c>
      <c r="L2" s="84">
        <f>'Watershed characteristics'!$G$18</f>
        <v>0</v>
      </c>
      <c r="M2" s="72">
        <f>'Watershed characteristics'!$H$18</f>
        <v>0</v>
      </c>
      <c r="N2" s="72">
        <f>'Watershed characteristics'!$I$18</f>
        <v>0</v>
      </c>
      <c r="O2" s="4">
        <v>42460</v>
      </c>
      <c r="P2" s="2" t="s">
        <v>7</v>
      </c>
      <c r="Q2" s="5">
        <v>2.5511111111806498E-2</v>
      </c>
      <c r="R2" s="5">
        <v>1E-3</v>
      </c>
      <c r="S2" s="5">
        <v>0.29299999999999998</v>
      </c>
      <c r="T2" s="10">
        <v>18.666666666664611</v>
      </c>
      <c r="U2" s="10">
        <v>13.99999999999994</v>
      </c>
      <c r="V2" s="17">
        <v>2.1999999999999999E-2</v>
      </c>
      <c r="W2" s="17">
        <v>35.3001</v>
      </c>
      <c r="X2" s="18">
        <v>34.256</v>
      </c>
    </row>
    <row r="3" spans="1:24" x14ac:dyDescent="0.25">
      <c r="A3" s="3" t="s">
        <v>70</v>
      </c>
      <c r="B3" s="3">
        <f>'Watershed characteristics'!$C$10</f>
        <v>2294400</v>
      </c>
      <c r="C3" s="3">
        <f>'Watershed characteristics'!$D$10</f>
        <v>1</v>
      </c>
      <c r="D3" s="79">
        <f>'Watershed characteristics'!$E$10</f>
        <v>0.93</v>
      </c>
      <c r="E3" s="79">
        <f>'Watershed characteristics'!$F$10</f>
        <v>0.23400000000000001</v>
      </c>
      <c r="F3" s="79">
        <f>'Watershed characteristics'!$G$10</f>
        <v>0.251</v>
      </c>
      <c r="G3" s="81">
        <f>'Watershed characteristics'!$H$10</f>
        <v>0.54349364103905162</v>
      </c>
      <c r="H3" s="79">
        <f>'Watershed characteristics'!$C$18</f>
        <v>0.247</v>
      </c>
      <c r="I3" s="79">
        <f>'Watershed characteristics'!$D$18</f>
        <v>0.16600000000000001</v>
      </c>
      <c r="J3" s="55">
        <f>'Watershed characteristics'!$E$18</f>
        <v>0.16800000000000001</v>
      </c>
      <c r="K3" s="84">
        <f>'Watershed characteristics'!$F$18</f>
        <v>8.838912133891213E-4</v>
      </c>
      <c r="L3" s="84">
        <f>'Watershed characteristics'!$G$18</f>
        <v>0</v>
      </c>
      <c r="M3" s="72">
        <f>'Watershed characteristics'!$H$18</f>
        <v>0</v>
      </c>
      <c r="N3" s="72">
        <f>'Watershed characteristics'!$I$18</f>
        <v>0</v>
      </c>
      <c r="O3" s="4">
        <v>42474</v>
      </c>
      <c r="P3" s="2" t="s">
        <v>7</v>
      </c>
      <c r="Q3" s="5">
        <v>4.1794308948336995E-2</v>
      </c>
      <c r="R3" s="5">
        <v>1.2999999999999999E-2</v>
      </c>
      <c r="S3" s="5">
        <v>0.04</v>
      </c>
      <c r="T3" s="10">
        <v>2.0000000000012603</v>
      </c>
      <c r="U3" s="10">
        <v>3.3333333333344468</v>
      </c>
      <c r="V3" s="17">
        <v>2E-3</v>
      </c>
      <c r="W3" s="17">
        <v>31.765599999999999</v>
      </c>
      <c r="X3" s="18">
        <v>31.765599999999999</v>
      </c>
    </row>
    <row r="4" spans="1:24" x14ac:dyDescent="0.25">
      <c r="A4" s="3" t="s">
        <v>70</v>
      </c>
      <c r="B4" s="3">
        <f>'Watershed characteristics'!$C$10</f>
        <v>2294400</v>
      </c>
      <c r="C4" s="3">
        <f>'Watershed characteristics'!$D$10</f>
        <v>1</v>
      </c>
      <c r="D4" s="79">
        <f>'Watershed characteristics'!$E$10</f>
        <v>0.93</v>
      </c>
      <c r="E4" s="79">
        <f>'Watershed characteristics'!$F$10</f>
        <v>0.23400000000000001</v>
      </c>
      <c r="F4" s="79">
        <f>'Watershed characteristics'!$G$10</f>
        <v>0.251</v>
      </c>
      <c r="G4" s="81">
        <f>'Watershed characteristics'!$H$10</f>
        <v>0.54349364103905162</v>
      </c>
      <c r="H4" s="79">
        <f>'Watershed characteristics'!$C$18</f>
        <v>0.247</v>
      </c>
      <c r="I4" s="79">
        <f>'Watershed characteristics'!$D$18</f>
        <v>0.16600000000000001</v>
      </c>
      <c r="J4" s="55">
        <f>'Watershed characteristics'!$E$18</f>
        <v>0.16800000000000001</v>
      </c>
      <c r="K4" s="84">
        <f>'Watershed characteristics'!$F$18</f>
        <v>8.838912133891213E-4</v>
      </c>
      <c r="L4" s="84">
        <f>'Watershed characteristics'!$G$18</f>
        <v>0</v>
      </c>
      <c r="M4" s="72">
        <f>'Watershed characteristics'!$H$18</f>
        <v>0</v>
      </c>
      <c r="N4" s="72">
        <f>'Watershed characteristics'!$I$18</f>
        <v>0</v>
      </c>
      <c r="O4" s="4">
        <v>42488</v>
      </c>
      <c r="P4" s="2" t="s">
        <v>7</v>
      </c>
      <c r="Q4" s="5">
        <v>7.8277777775327365E-2</v>
      </c>
      <c r="R4" s="5">
        <v>1E-3</v>
      </c>
      <c r="S4" s="5">
        <v>0.129</v>
      </c>
      <c r="T4" s="10">
        <v>39.333333333333442</v>
      </c>
      <c r="U4" s="10">
        <v>31.333333333334323</v>
      </c>
      <c r="V4" s="17">
        <v>2E-3</v>
      </c>
      <c r="W4" s="17">
        <v>30.518799999999999</v>
      </c>
      <c r="X4" s="18">
        <v>30.361000000000001</v>
      </c>
    </row>
    <row r="5" spans="1:24" x14ac:dyDescent="0.25">
      <c r="A5" s="3" t="s">
        <v>70</v>
      </c>
      <c r="B5" s="3">
        <f>'Watershed characteristics'!$C$10</f>
        <v>2294400</v>
      </c>
      <c r="C5" s="3">
        <f>'Watershed characteristics'!$D$10</f>
        <v>1</v>
      </c>
      <c r="D5" s="79">
        <f>'Watershed characteristics'!$E$10</f>
        <v>0.93</v>
      </c>
      <c r="E5" s="79">
        <f>'Watershed characteristics'!$F$10</f>
        <v>0.23400000000000001</v>
      </c>
      <c r="F5" s="79">
        <f>'Watershed characteristics'!$G$10</f>
        <v>0.251</v>
      </c>
      <c r="G5" s="81">
        <f>'Watershed characteristics'!$H$10</f>
        <v>0.54349364103905162</v>
      </c>
      <c r="H5" s="79">
        <f>'Watershed characteristics'!$C$18</f>
        <v>0.247</v>
      </c>
      <c r="I5" s="79">
        <f>'Watershed characteristics'!$D$18</f>
        <v>0.16600000000000001</v>
      </c>
      <c r="J5" s="55">
        <f>'Watershed characteristics'!$E$18</f>
        <v>0.16800000000000001</v>
      </c>
      <c r="K5" s="84">
        <f>'Watershed characteristics'!$F$18</f>
        <v>8.838912133891213E-4</v>
      </c>
      <c r="L5" s="84">
        <f>'Watershed characteristics'!$G$18</f>
        <v>0</v>
      </c>
      <c r="M5" s="72">
        <f>'Watershed characteristics'!$H$18</f>
        <v>0</v>
      </c>
      <c r="N5" s="72">
        <f>'Watershed characteristics'!$I$18</f>
        <v>0</v>
      </c>
      <c r="O5" s="14">
        <v>42493</v>
      </c>
      <c r="P5" s="6" t="s">
        <v>8</v>
      </c>
      <c r="Q5" s="8">
        <v>0.24951825396926744</v>
      </c>
      <c r="R5" s="8">
        <v>0.11</v>
      </c>
      <c r="S5" s="8">
        <v>0.38800000000000001</v>
      </c>
      <c r="T5" s="13">
        <v>335.99999999999852</v>
      </c>
      <c r="U5" s="13">
        <v>295.99999999999403</v>
      </c>
      <c r="V5" s="17">
        <v>2.4799999999999999E-2</v>
      </c>
      <c r="W5" s="17">
        <v>28.333600000000001</v>
      </c>
      <c r="X5" s="18">
        <v>30.696000000000002</v>
      </c>
    </row>
    <row r="6" spans="1:24" x14ac:dyDescent="0.25">
      <c r="A6" s="3" t="s">
        <v>70</v>
      </c>
      <c r="B6" s="3">
        <f>'Watershed characteristics'!$C$10</f>
        <v>2294400</v>
      </c>
      <c r="C6" s="3">
        <f>'Watershed characteristics'!$D$10</f>
        <v>1</v>
      </c>
      <c r="D6" s="79">
        <f>'Watershed characteristics'!$E$10</f>
        <v>0.93</v>
      </c>
      <c r="E6" s="79">
        <f>'Watershed characteristics'!$F$10</f>
        <v>0.23400000000000001</v>
      </c>
      <c r="F6" s="79">
        <f>'Watershed characteristics'!$G$10</f>
        <v>0.251</v>
      </c>
      <c r="G6" s="81">
        <f>'Watershed characteristics'!$H$10</f>
        <v>0.54349364103905162</v>
      </c>
      <c r="H6" s="79">
        <f>'Watershed characteristics'!$C$18</f>
        <v>0.247</v>
      </c>
      <c r="I6" s="79">
        <f>'Watershed characteristics'!$D$18</f>
        <v>0.16600000000000001</v>
      </c>
      <c r="J6" s="55">
        <f>'Watershed characteristics'!$E$18</f>
        <v>0.16800000000000001</v>
      </c>
      <c r="K6" s="84">
        <f>'Watershed characteristics'!$F$18</f>
        <v>8.838912133891213E-4</v>
      </c>
      <c r="L6" s="84">
        <f>'Watershed characteristics'!$G$18</f>
        <v>0</v>
      </c>
      <c r="M6" s="72">
        <f>'Watershed characteristics'!$H$18</f>
        <v>0</v>
      </c>
      <c r="N6" s="72">
        <f>'Watershed characteristics'!$I$18</f>
        <v>0</v>
      </c>
      <c r="O6" s="4">
        <v>42507</v>
      </c>
      <c r="P6" s="2" t="s">
        <v>7</v>
      </c>
      <c r="Q6" s="5">
        <v>6.4980160857237707E-2</v>
      </c>
      <c r="R6" s="5">
        <v>1E-3</v>
      </c>
      <c r="S6" s="5">
        <v>0.17699999999999999</v>
      </c>
      <c r="T6" s="10">
        <v>63.333333333333762</v>
      </c>
      <c r="U6" s="10">
        <v>37.333333333332185</v>
      </c>
      <c r="V6" s="17">
        <v>2E-3</v>
      </c>
      <c r="W6" s="17">
        <v>22.9285</v>
      </c>
      <c r="X6" s="18">
        <v>23.268000000000001</v>
      </c>
    </row>
    <row r="7" spans="1:24" x14ac:dyDescent="0.25">
      <c r="A7" s="3" t="s">
        <v>70</v>
      </c>
      <c r="B7" s="3">
        <f>'Watershed characteristics'!$C$10</f>
        <v>2294400</v>
      </c>
      <c r="C7" s="3">
        <f>'Watershed characteristics'!$D$10</f>
        <v>1</v>
      </c>
      <c r="D7" s="79">
        <f>'Watershed characteristics'!$E$10</f>
        <v>0.93</v>
      </c>
      <c r="E7" s="79">
        <f>'Watershed characteristics'!$F$10</f>
        <v>0.23400000000000001</v>
      </c>
      <c r="F7" s="79">
        <f>'Watershed characteristics'!$G$10</f>
        <v>0.251</v>
      </c>
      <c r="G7" s="81">
        <f>'Watershed characteristics'!$H$10</f>
        <v>0.54349364103905162</v>
      </c>
      <c r="H7" s="79">
        <f>'Watershed characteristics'!$C$18</f>
        <v>0.247</v>
      </c>
      <c r="I7" s="79">
        <f>'Watershed characteristics'!$D$18</f>
        <v>0.16600000000000001</v>
      </c>
      <c r="J7" s="55">
        <f>'Watershed characteristics'!$E$18</f>
        <v>0.16800000000000001</v>
      </c>
      <c r="K7" s="84">
        <f>'Watershed characteristics'!$F$18</f>
        <v>8.838912133891213E-4</v>
      </c>
      <c r="L7" s="84">
        <f>'Watershed characteristics'!$G$18</f>
        <v>0</v>
      </c>
      <c r="M7" s="72">
        <f>'Watershed characteristics'!$H$18</f>
        <v>0</v>
      </c>
      <c r="N7" s="72">
        <f>'Watershed characteristics'!$I$18</f>
        <v>0</v>
      </c>
      <c r="O7" s="9">
        <v>42507</v>
      </c>
      <c r="P7" s="6" t="s">
        <v>8</v>
      </c>
      <c r="Q7" s="8">
        <v>9.1355555549644751E-2</v>
      </c>
      <c r="R7" s="15">
        <v>1E-3</v>
      </c>
      <c r="S7" s="8">
        <v>6.9000000000000006E-2</v>
      </c>
      <c r="T7" s="13">
        <v>1.9999999999997797</v>
      </c>
      <c r="U7" s="12">
        <v>0.5</v>
      </c>
      <c r="V7" s="17">
        <v>2.76E-2</v>
      </c>
      <c r="W7" s="17">
        <v>23.5624</v>
      </c>
      <c r="X7" s="18">
        <v>22.478000000000002</v>
      </c>
    </row>
    <row r="8" spans="1:24" x14ac:dyDescent="0.25">
      <c r="A8" s="3" t="s">
        <v>70</v>
      </c>
      <c r="B8" s="3">
        <f>'Watershed characteristics'!$C$10</f>
        <v>2294400</v>
      </c>
      <c r="C8" s="3">
        <f>'Watershed characteristics'!$D$10</f>
        <v>1</v>
      </c>
      <c r="D8" s="79">
        <f>'Watershed characteristics'!$E$10</f>
        <v>0.93</v>
      </c>
      <c r="E8" s="79">
        <f>'Watershed characteristics'!$F$10</f>
        <v>0.23400000000000001</v>
      </c>
      <c r="F8" s="79">
        <f>'Watershed characteristics'!$G$10</f>
        <v>0.251</v>
      </c>
      <c r="G8" s="81">
        <f>'Watershed characteristics'!$H$10</f>
        <v>0.54349364103905162</v>
      </c>
      <c r="H8" s="79">
        <f>'Watershed characteristics'!$C$18</f>
        <v>0.247</v>
      </c>
      <c r="I8" s="79">
        <f>'Watershed characteristics'!$D$18</f>
        <v>0.16600000000000001</v>
      </c>
      <c r="J8" s="55">
        <f>'Watershed characteristics'!$E$18</f>
        <v>0.16800000000000001</v>
      </c>
      <c r="K8" s="84">
        <f>'Watershed characteristics'!$F$18</f>
        <v>8.838912133891213E-4</v>
      </c>
      <c r="L8" s="84">
        <f>'Watershed characteristics'!$G$18</f>
        <v>0</v>
      </c>
      <c r="M8" s="72">
        <f>'Watershed characteristics'!$H$18</f>
        <v>0</v>
      </c>
      <c r="N8" s="72">
        <f>'Watershed characteristics'!$I$18</f>
        <v>0</v>
      </c>
      <c r="O8" s="4">
        <v>42521</v>
      </c>
      <c r="P8" s="2" t="s">
        <v>7</v>
      </c>
      <c r="Q8" s="5">
        <v>5.2347293449394046E-2</v>
      </c>
      <c r="R8" s="5">
        <v>1E-3</v>
      </c>
      <c r="S8" s="5">
        <v>1.7000000000000001E-2</v>
      </c>
      <c r="T8" s="10">
        <v>1.6666666666672234</v>
      </c>
      <c r="U8" s="10">
        <v>1.0000000000006302</v>
      </c>
      <c r="V8" s="17">
        <v>1.9E-2</v>
      </c>
      <c r="W8" s="17">
        <v>15.634499999999999</v>
      </c>
      <c r="X8" s="18">
        <v>14.282</v>
      </c>
    </row>
    <row r="9" spans="1:24" x14ac:dyDescent="0.25">
      <c r="A9" s="3" t="s">
        <v>70</v>
      </c>
      <c r="B9" s="3">
        <f>'Watershed characteristics'!$C$10</f>
        <v>2294400</v>
      </c>
      <c r="C9" s="3">
        <f>'Watershed characteristics'!$D$10</f>
        <v>1</v>
      </c>
      <c r="D9" s="79">
        <f>'Watershed characteristics'!$E$10</f>
        <v>0.93</v>
      </c>
      <c r="E9" s="79">
        <f>'Watershed characteristics'!$F$10</f>
        <v>0.23400000000000001</v>
      </c>
      <c r="F9" s="79">
        <f>'Watershed characteristics'!$G$10</f>
        <v>0.251</v>
      </c>
      <c r="G9" s="81">
        <f>'Watershed characteristics'!$H$10</f>
        <v>0.54349364103905162</v>
      </c>
      <c r="H9" s="79">
        <f>'Watershed characteristics'!$C$18</f>
        <v>0.247</v>
      </c>
      <c r="I9" s="79">
        <f>'Watershed characteristics'!$D$18</f>
        <v>0.16600000000000001</v>
      </c>
      <c r="J9" s="55">
        <f>'Watershed characteristics'!$E$18</f>
        <v>0.16800000000000001</v>
      </c>
      <c r="K9" s="84">
        <f>'Watershed characteristics'!$F$18</f>
        <v>8.838912133891213E-4</v>
      </c>
      <c r="L9" s="84">
        <f>'Watershed characteristics'!$G$18</f>
        <v>0</v>
      </c>
      <c r="M9" s="72">
        <f>'Watershed characteristics'!$H$18</f>
        <v>0</v>
      </c>
      <c r="N9" s="72">
        <f>'Watershed characteristics'!$I$18</f>
        <v>0</v>
      </c>
      <c r="O9" s="4">
        <v>42533</v>
      </c>
      <c r="P9" s="2" t="s">
        <v>7</v>
      </c>
      <c r="Q9" s="5">
        <v>2.5640740737407297E-2</v>
      </c>
      <c r="R9" s="5">
        <v>1E-3</v>
      </c>
      <c r="S9" s="5">
        <v>8.0000000000000002E-3</v>
      </c>
      <c r="T9" s="10">
        <v>3.9999999999995595</v>
      </c>
      <c r="U9" s="10">
        <v>0.5</v>
      </c>
      <c r="V9" s="17">
        <v>5.3900000000000003E-2</v>
      </c>
      <c r="W9" s="17">
        <v>18.044699999999999</v>
      </c>
      <c r="X9" s="18">
        <v>17.919</v>
      </c>
    </row>
    <row r="10" spans="1:24" x14ac:dyDescent="0.25">
      <c r="A10" s="3" t="s">
        <v>70</v>
      </c>
      <c r="B10" s="3">
        <f>'Watershed characteristics'!$C$10</f>
        <v>2294400</v>
      </c>
      <c r="C10" s="3">
        <f>'Watershed characteristics'!$D$10</f>
        <v>1</v>
      </c>
      <c r="D10" s="79">
        <f>'Watershed characteristics'!$E$10</f>
        <v>0.93</v>
      </c>
      <c r="E10" s="79">
        <f>'Watershed characteristics'!$F$10</f>
        <v>0.23400000000000001</v>
      </c>
      <c r="F10" s="79">
        <f>'Watershed characteristics'!$G$10</f>
        <v>0.251</v>
      </c>
      <c r="G10" s="81">
        <f>'Watershed characteristics'!$H$10</f>
        <v>0.54349364103905162</v>
      </c>
      <c r="H10" s="79">
        <f>'Watershed characteristics'!$C$18</f>
        <v>0.247</v>
      </c>
      <c r="I10" s="79">
        <f>'Watershed characteristics'!$D$18</f>
        <v>0.16600000000000001</v>
      </c>
      <c r="J10" s="55">
        <f>'Watershed characteristics'!$E$18</f>
        <v>0.16800000000000001</v>
      </c>
      <c r="K10" s="84">
        <f>'Watershed characteristics'!$F$18</f>
        <v>8.838912133891213E-4</v>
      </c>
      <c r="L10" s="84">
        <f>'Watershed characteristics'!$G$18</f>
        <v>0</v>
      </c>
      <c r="M10" s="72">
        <f>'Watershed characteristics'!$H$18</f>
        <v>0</v>
      </c>
      <c r="N10" s="72">
        <f>'Watershed characteristics'!$I$18</f>
        <v>0</v>
      </c>
      <c r="O10" s="4">
        <v>42549</v>
      </c>
      <c r="P10" s="2" t="s">
        <v>7</v>
      </c>
      <c r="Q10" s="5">
        <v>1.641055555450999E-2</v>
      </c>
      <c r="R10" s="5">
        <v>1E-3</v>
      </c>
      <c r="S10" s="5">
        <v>1.5E-3</v>
      </c>
      <c r="T10" s="10">
        <v>3.0000000000004099</v>
      </c>
      <c r="U10" s="10">
        <v>1.6666666666672234</v>
      </c>
      <c r="V10" s="17">
        <v>5.5899999999999998E-2</v>
      </c>
      <c r="W10" s="17">
        <v>28.116499999999998</v>
      </c>
      <c r="X10" s="18">
        <v>26.411999999999999</v>
      </c>
    </row>
    <row r="11" spans="1:24" x14ac:dyDescent="0.25">
      <c r="A11" s="3" t="s">
        <v>70</v>
      </c>
      <c r="B11" s="3">
        <f>'Watershed characteristics'!$C$10</f>
        <v>2294400</v>
      </c>
      <c r="C11" s="3">
        <f>'Watershed characteristics'!$D$10</f>
        <v>1</v>
      </c>
      <c r="D11" s="79">
        <f>'Watershed characteristics'!$E$10</f>
        <v>0.93</v>
      </c>
      <c r="E11" s="79">
        <f>'Watershed characteristics'!$F$10</f>
        <v>0.23400000000000001</v>
      </c>
      <c r="F11" s="79">
        <f>'Watershed characteristics'!$G$10</f>
        <v>0.251</v>
      </c>
      <c r="G11" s="81">
        <f>'Watershed characteristics'!$H$10</f>
        <v>0.54349364103905162</v>
      </c>
      <c r="H11" s="79">
        <f>'Watershed characteristics'!$C$18</f>
        <v>0.247</v>
      </c>
      <c r="I11" s="79">
        <f>'Watershed characteristics'!$D$18</f>
        <v>0.16600000000000001</v>
      </c>
      <c r="J11" s="55">
        <f>'Watershed characteristics'!$E$18</f>
        <v>0.16800000000000001</v>
      </c>
      <c r="K11" s="84">
        <f>'Watershed characteristics'!$F$18</f>
        <v>8.838912133891213E-4</v>
      </c>
      <c r="L11" s="84">
        <f>'Watershed characteristics'!$G$18</f>
        <v>0</v>
      </c>
      <c r="M11" s="72">
        <f>'Watershed characteristics'!$H$18</f>
        <v>0</v>
      </c>
      <c r="N11" s="72">
        <f>'Watershed characteristics'!$I$18</f>
        <v>0</v>
      </c>
      <c r="O11" s="4">
        <v>42559</v>
      </c>
      <c r="P11" s="2" t="s">
        <v>7</v>
      </c>
      <c r="Q11" s="5">
        <v>1.3694444444759028E-2</v>
      </c>
      <c r="R11" s="5">
        <v>2.5999999999999999E-2</v>
      </c>
      <c r="S11" s="5">
        <v>6.7000000000000004E-2</v>
      </c>
      <c r="T11" s="10">
        <v>13.499999999999623</v>
      </c>
      <c r="U11" s="10">
        <v>9.5000000000000639</v>
      </c>
      <c r="V11" s="17">
        <v>6.4799999999999996E-2</v>
      </c>
      <c r="W11" s="17">
        <v>27.944299999999998</v>
      </c>
      <c r="X11" s="18">
        <v>27.6</v>
      </c>
    </row>
    <row r="12" spans="1:24" x14ac:dyDescent="0.25">
      <c r="A12" s="3" t="s">
        <v>70</v>
      </c>
      <c r="B12" s="3">
        <f>'Watershed characteristics'!$C$10</f>
        <v>2294400</v>
      </c>
      <c r="C12" s="3">
        <f>'Watershed characteristics'!$D$10</f>
        <v>1</v>
      </c>
      <c r="D12" s="79">
        <f>'Watershed characteristics'!$E$10</f>
        <v>0.93</v>
      </c>
      <c r="E12" s="79">
        <f>'Watershed characteristics'!$F$10</f>
        <v>0.23400000000000001</v>
      </c>
      <c r="F12" s="79">
        <f>'Watershed characteristics'!$G$10</f>
        <v>0.251</v>
      </c>
      <c r="G12" s="81">
        <f>'Watershed characteristics'!$H$10</f>
        <v>0.54349364103905162</v>
      </c>
      <c r="H12" s="79">
        <f>'Watershed characteristics'!$C$18</f>
        <v>0.247</v>
      </c>
      <c r="I12" s="79">
        <f>'Watershed characteristics'!$D$18</f>
        <v>0.16600000000000001</v>
      </c>
      <c r="J12" s="55">
        <f>'Watershed characteristics'!$E$18</f>
        <v>0.16800000000000001</v>
      </c>
      <c r="K12" s="84">
        <f>'Watershed characteristics'!$F$18</f>
        <v>8.838912133891213E-4</v>
      </c>
      <c r="L12" s="84">
        <f>'Watershed characteristics'!$G$18</f>
        <v>0</v>
      </c>
      <c r="M12" s="72">
        <f>'Watershed characteristics'!$H$18</f>
        <v>0</v>
      </c>
      <c r="N12" s="72">
        <f>'Watershed characteristics'!$I$18</f>
        <v>0</v>
      </c>
      <c r="O12" s="4">
        <v>42577</v>
      </c>
      <c r="P12" s="2" t="s">
        <v>7</v>
      </c>
      <c r="Q12" s="5">
        <v>2.8033632000000002E-3</v>
      </c>
      <c r="R12" s="5">
        <v>2.9000000000000001E-2</v>
      </c>
      <c r="S12" s="5">
        <v>3.5000000000000003E-2</v>
      </c>
      <c r="T12" s="10">
        <v>8.6666666666657122</v>
      </c>
      <c r="U12" s="10">
        <v>6.3333333333333766</v>
      </c>
      <c r="V12" s="17">
        <v>2E-3</v>
      </c>
      <c r="W12" s="17">
        <v>25.2773</v>
      </c>
      <c r="X12" s="18">
        <v>23.692</v>
      </c>
    </row>
    <row r="13" spans="1:24" x14ac:dyDescent="0.25">
      <c r="A13" s="3" t="s">
        <v>70</v>
      </c>
      <c r="B13" s="3">
        <f>'Watershed characteristics'!$C$10</f>
        <v>2294400</v>
      </c>
      <c r="C13" s="3">
        <f>'Watershed characteristics'!$D$10</f>
        <v>1</v>
      </c>
      <c r="D13" s="79">
        <f>'Watershed characteristics'!$E$10</f>
        <v>0.93</v>
      </c>
      <c r="E13" s="79">
        <f>'Watershed characteristics'!$F$10</f>
        <v>0.23400000000000001</v>
      </c>
      <c r="F13" s="79">
        <f>'Watershed characteristics'!$G$10</f>
        <v>0.251</v>
      </c>
      <c r="G13" s="81">
        <f>'Watershed characteristics'!$H$10</f>
        <v>0.54349364103905162</v>
      </c>
      <c r="H13" s="79">
        <f>'Watershed characteristics'!$C$18</f>
        <v>0.247</v>
      </c>
      <c r="I13" s="79">
        <f>'Watershed characteristics'!$D$18</f>
        <v>0.16600000000000001</v>
      </c>
      <c r="J13" s="55">
        <f>'Watershed characteristics'!$E$18</f>
        <v>0.16800000000000001</v>
      </c>
      <c r="K13" s="84">
        <f>'Watershed characteristics'!$F$18</f>
        <v>8.838912133891213E-4</v>
      </c>
      <c r="L13" s="84">
        <f>'Watershed characteristics'!$G$18</f>
        <v>0</v>
      </c>
      <c r="M13" s="72">
        <f>'Watershed characteristics'!$H$18</f>
        <v>0</v>
      </c>
      <c r="N13" s="72">
        <f>'Watershed characteristics'!$I$18</f>
        <v>0</v>
      </c>
      <c r="O13" s="4">
        <v>42591</v>
      </c>
      <c r="P13" s="2" t="s">
        <v>7</v>
      </c>
      <c r="Q13" s="5">
        <v>7.9048375891606728E-4</v>
      </c>
      <c r="R13" s="5">
        <v>1.6E-2</v>
      </c>
      <c r="S13" s="5">
        <v>0.17499999999999999</v>
      </c>
      <c r="T13" s="10">
        <v>78.000000000001776</v>
      </c>
      <c r="U13" s="10">
        <v>70.000000000002657</v>
      </c>
      <c r="V13" s="17">
        <v>8.8000000000000005E-3</v>
      </c>
      <c r="W13" s="17">
        <v>23.077100000000002</v>
      </c>
      <c r="X13" s="18">
        <v>23.155000000000001</v>
      </c>
    </row>
    <row r="14" spans="1:24" x14ac:dyDescent="0.25">
      <c r="A14" s="3" t="s">
        <v>70</v>
      </c>
      <c r="B14" s="3">
        <f>'Watershed characteristics'!$C$10</f>
        <v>2294400</v>
      </c>
      <c r="C14" s="3">
        <f>'Watershed characteristics'!$D$10</f>
        <v>1</v>
      </c>
      <c r="D14" s="79">
        <f>'Watershed characteristics'!$E$10</f>
        <v>0.93</v>
      </c>
      <c r="E14" s="79">
        <f>'Watershed characteristics'!$F$10</f>
        <v>0.23400000000000001</v>
      </c>
      <c r="F14" s="79">
        <f>'Watershed characteristics'!$G$10</f>
        <v>0.251</v>
      </c>
      <c r="G14" s="81">
        <f>'Watershed characteristics'!$H$10</f>
        <v>0.54349364103905162</v>
      </c>
      <c r="H14" s="79">
        <f>'Watershed characteristics'!$C$18</f>
        <v>0.247</v>
      </c>
      <c r="I14" s="79">
        <f>'Watershed characteristics'!$D$18</f>
        <v>0.16600000000000001</v>
      </c>
      <c r="J14" s="55">
        <f>'Watershed characteristics'!$E$18</f>
        <v>0.16800000000000001</v>
      </c>
      <c r="K14" s="84">
        <f>'Watershed characteristics'!$F$18</f>
        <v>8.838912133891213E-4</v>
      </c>
      <c r="L14" s="84">
        <f>'Watershed characteristics'!$G$18</f>
        <v>0</v>
      </c>
      <c r="M14" s="72">
        <f>'Watershed characteristics'!$H$18</f>
        <v>0</v>
      </c>
      <c r="N14" s="72">
        <f>'Watershed characteristics'!$I$18</f>
        <v>0</v>
      </c>
      <c r="O14" s="4">
        <v>42608</v>
      </c>
      <c r="P14" s="2" t="s">
        <v>7</v>
      </c>
      <c r="Q14" s="5">
        <v>1.1921212120632635E-2</v>
      </c>
      <c r="R14" s="5">
        <v>1E-3</v>
      </c>
      <c r="S14" s="5">
        <v>3.2000000000000001E-2</v>
      </c>
      <c r="T14" s="10">
        <v>24.00000000000032</v>
      </c>
      <c r="U14" s="10">
        <v>18.666666666667574</v>
      </c>
      <c r="V14" s="17">
        <v>6.1899999999999997E-2</v>
      </c>
      <c r="W14" s="17">
        <v>18.023099999999999</v>
      </c>
      <c r="X14" s="18">
        <v>16.864000000000001</v>
      </c>
    </row>
    <row r="15" spans="1:24" x14ac:dyDescent="0.25">
      <c r="A15" s="3" t="s">
        <v>70</v>
      </c>
      <c r="B15" s="3">
        <f>'Watershed characteristics'!$C$10</f>
        <v>2294400</v>
      </c>
      <c r="C15" s="3">
        <f>'Watershed characteristics'!$D$10</f>
        <v>1</v>
      </c>
      <c r="D15" s="79">
        <f>'Watershed characteristics'!$E$10</f>
        <v>0.93</v>
      </c>
      <c r="E15" s="79">
        <f>'Watershed characteristics'!$F$10</f>
        <v>0.23400000000000001</v>
      </c>
      <c r="F15" s="79">
        <f>'Watershed characteristics'!$G$10</f>
        <v>0.251</v>
      </c>
      <c r="G15" s="81">
        <f>'Watershed characteristics'!$H$10</f>
        <v>0.54349364103905162</v>
      </c>
      <c r="H15" s="79">
        <f>'Watershed characteristics'!$C$18</f>
        <v>0.247</v>
      </c>
      <c r="I15" s="79">
        <f>'Watershed characteristics'!$D$18</f>
        <v>0.16600000000000001</v>
      </c>
      <c r="J15" s="55">
        <f>'Watershed characteristics'!$E$18</f>
        <v>0.16800000000000001</v>
      </c>
      <c r="K15" s="84">
        <f>'Watershed characteristics'!$F$18</f>
        <v>8.838912133891213E-4</v>
      </c>
      <c r="L15" s="84">
        <f>'Watershed characteristics'!$G$18</f>
        <v>0</v>
      </c>
      <c r="M15" s="72">
        <f>'Watershed characteristics'!$H$18</f>
        <v>0</v>
      </c>
      <c r="N15" s="72">
        <f>'Watershed characteristics'!$I$18</f>
        <v>0</v>
      </c>
      <c r="O15" s="9">
        <v>42608</v>
      </c>
      <c r="P15" s="6" t="s">
        <v>8</v>
      </c>
      <c r="Q15" s="8">
        <v>4.7311111112899248E-2</v>
      </c>
      <c r="R15" s="8">
        <v>7.1999999999999995E-2</v>
      </c>
      <c r="S15" s="8">
        <v>0.24099999999999999</v>
      </c>
      <c r="T15" s="13">
        <v>99.999999999997868</v>
      </c>
      <c r="U15" s="13">
        <v>86.999999999997073</v>
      </c>
      <c r="V15" s="17">
        <v>3.5000000000000001E-3</v>
      </c>
      <c r="W15" s="17">
        <v>12.8597</v>
      </c>
      <c r="X15" s="18">
        <v>12.435</v>
      </c>
    </row>
    <row r="16" spans="1:24" x14ac:dyDescent="0.25">
      <c r="A16" s="3" t="s">
        <v>70</v>
      </c>
      <c r="B16" s="3">
        <f>'Watershed characteristics'!$C$10</f>
        <v>2294400</v>
      </c>
      <c r="C16" s="3">
        <f>'Watershed characteristics'!$D$10</f>
        <v>1</v>
      </c>
      <c r="D16" s="79">
        <f>'Watershed characteristics'!$E$10</f>
        <v>0.93</v>
      </c>
      <c r="E16" s="79">
        <f>'Watershed characteristics'!$F$10</f>
        <v>0.23400000000000001</v>
      </c>
      <c r="F16" s="79">
        <f>'Watershed characteristics'!$G$10</f>
        <v>0.251</v>
      </c>
      <c r="G16" s="81">
        <f>'Watershed characteristics'!$H$10</f>
        <v>0.54349364103905162</v>
      </c>
      <c r="H16" s="79">
        <f>'Watershed characteristics'!$C$18</f>
        <v>0.247</v>
      </c>
      <c r="I16" s="79">
        <f>'Watershed characteristics'!$D$18</f>
        <v>0.16600000000000001</v>
      </c>
      <c r="J16" s="55">
        <f>'Watershed characteristics'!$E$18</f>
        <v>0.16800000000000001</v>
      </c>
      <c r="K16" s="84">
        <f>'Watershed characteristics'!$F$18</f>
        <v>8.838912133891213E-4</v>
      </c>
      <c r="L16" s="84">
        <f>'Watershed characteristics'!$G$18</f>
        <v>0</v>
      </c>
      <c r="M16" s="72">
        <f>'Watershed characteristics'!$H$18</f>
        <v>0</v>
      </c>
      <c r="N16" s="72">
        <f>'Watershed characteristics'!$I$18</f>
        <v>0</v>
      </c>
      <c r="O16" s="9">
        <v>42636</v>
      </c>
      <c r="P16" s="6" t="s">
        <v>8</v>
      </c>
      <c r="Q16" s="8">
        <v>2.0528571426540618E-2</v>
      </c>
      <c r="R16" s="15">
        <v>1E-3</v>
      </c>
      <c r="S16" s="8">
        <v>5.6000000000000001E-2</v>
      </c>
      <c r="T16" s="13">
        <v>33.999999999999218</v>
      </c>
      <c r="U16" s="13">
        <v>31.6666666666654</v>
      </c>
      <c r="V16" s="17">
        <v>9.11E-2</v>
      </c>
      <c r="W16" s="17">
        <v>18.050799999999999</v>
      </c>
      <c r="X16" s="18">
        <v>14.275</v>
      </c>
    </row>
    <row r="17" spans="1:24" x14ac:dyDescent="0.25">
      <c r="A17" s="3" t="s">
        <v>70</v>
      </c>
      <c r="B17" s="3">
        <f>'Watershed characteristics'!$C$10</f>
        <v>2294400</v>
      </c>
      <c r="C17" s="3">
        <f>'Watershed characteristics'!$D$10</f>
        <v>1</v>
      </c>
      <c r="D17" s="79">
        <f>'Watershed characteristics'!$E$10</f>
        <v>0.93</v>
      </c>
      <c r="E17" s="79">
        <f>'Watershed characteristics'!$F$10</f>
        <v>0.23400000000000001</v>
      </c>
      <c r="F17" s="79">
        <f>'Watershed characteristics'!$G$10</f>
        <v>0.251</v>
      </c>
      <c r="G17" s="81">
        <f>'Watershed characteristics'!$H$10</f>
        <v>0.54349364103905162</v>
      </c>
      <c r="H17" s="79">
        <f>'Watershed characteristics'!$C$18</f>
        <v>0.247</v>
      </c>
      <c r="I17" s="79">
        <f>'Watershed characteristics'!$D$18</f>
        <v>0.16600000000000001</v>
      </c>
      <c r="J17" s="55">
        <f>'Watershed characteristics'!$E$18</f>
        <v>0.16800000000000001</v>
      </c>
      <c r="K17" s="84">
        <f>'Watershed characteristics'!$F$18</f>
        <v>8.838912133891213E-4</v>
      </c>
      <c r="L17" s="84">
        <f>'Watershed characteristics'!$G$18</f>
        <v>0</v>
      </c>
      <c r="M17" s="72">
        <f>'Watershed characteristics'!$H$18</f>
        <v>0</v>
      </c>
      <c r="N17" s="72">
        <f>'Watershed characteristics'!$I$18</f>
        <v>0</v>
      </c>
      <c r="O17" s="4">
        <v>42650</v>
      </c>
      <c r="P17" s="2" t="s">
        <v>7</v>
      </c>
      <c r="Q17" s="5">
        <v>1.8060000000938773E-2</v>
      </c>
      <c r="R17" s="5">
        <v>4.0000000000000001E-3</v>
      </c>
      <c r="S17" s="5">
        <v>3.1E-2</v>
      </c>
      <c r="T17" s="10">
        <v>1.3333333333346669</v>
      </c>
      <c r="U17" s="10">
        <v>1.3333333333346669</v>
      </c>
      <c r="V17" s="17">
        <v>6.5199999999999994E-2</v>
      </c>
      <c r="W17" s="17">
        <v>21.255500000000001</v>
      </c>
      <c r="X17" s="18">
        <v>22.734000000000002</v>
      </c>
    </row>
    <row r="18" spans="1:24" x14ac:dyDescent="0.25">
      <c r="A18" s="3" t="s">
        <v>70</v>
      </c>
      <c r="B18" s="3">
        <f>'Watershed characteristics'!$C$10</f>
        <v>2294400</v>
      </c>
      <c r="C18" s="3">
        <f>'Watershed characteristics'!$D$10</f>
        <v>1</v>
      </c>
      <c r="D18" s="79">
        <f>'Watershed characteristics'!$E$10</f>
        <v>0.93</v>
      </c>
      <c r="E18" s="79">
        <f>'Watershed characteristics'!$F$10</f>
        <v>0.23400000000000001</v>
      </c>
      <c r="F18" s="79">
        <f>'Watershed characteristics'!$G$10</f>
        <v>0.251</v>
      </c>
      <c r="G18" s="81">
        <f>'Watershed characteristics'!$H$10</f>
        <v>0.54349364103905162</v>
      </c>
      <c r="H18" s="79">
        <f>'Watershed characteristics'!$C$18</f>
        <v>0.247</v>
      </c>
      <c r="I18" s="79">
        <f>'Watershed characteristics'!$D$18</f>
        <v>0.16600000000000001</v>
      </c>
      <c r="J18" s="55">
        <f>'Watershed characteristics'!$E$18</f>
        <v>0.16800000000000001</v>
      </c>
      <c r="K18" s="84">
        <f>'Watershed characteristics'!$F$18</f>
        <v>8.838912133891213E-4</v>
      </c>
      <c r="L18" s="84">
        <f>'Watershed characteristics'!$G$18</f>
        <v>0</v>
      </c>
      <c r="M18" s="72">
        <f>'Watershed characteristics'!$H$18</f>
        <v>0</v>
      </c>
      <c r="N18" s="72">
        <f>'Watershed characteristics'!$I$18</f>
        <v>0</v>
      </c>
      <c r="O18" s="9">
        <v>42650</v>
      </c>
      <c r="P18" s="6" t="s">
        <v>8</v>
      </c>
      <c r="Q18" s="8">
        <v>4.1640000004351141E-2</v>
      </c>
      <c r="R18" s="8">
        <v>2.8000000000000001E-2</v>
      </c>
      <c r="S18" s="8">
        <v>1.5680000000000001</v>
      </c>
      <c r="T18" s="13">
        <v>1.3333333333331865</v>
      </c>
      <c r="U18" s="13">
        <v>1.0000000000006302</v>
      </c>
      <c r="V18" s="17">
        <v>0.1862</v>
      </c>
      <c r="W18" s="17">
        <v>11.710100000000001</v>
      </c>
      <c r="X18" s="18">
        <v>14.456</v>
      </c>
    </row>
    <row r="19" spans="1:24" x14ac:dyDescent="0.25">
      <c r="A19" s="3" t="s">
        <v>70</v>
      </c>
      <c r="B19" s="3">
        <f>'Watershed characteristics'!$C$10</f>
        <v>2294400</v>
      </c>
      <c r="C19" s="3">
        <f>'Watershed characteristics'!$D$10</f>
        <v>1</v>
      </c>
      <c r="D19" s="79">
        <f>'Watershed characteristics'!$E$10</f>
        <v>0.93</v>
      </c>
      <c r="E19" s="79">
        <f>'Watershed characteristics'!$F$10</f>
        <v>0.23400000000000001</v>
      </c>
      <c r="F19" s="79">
        <f>'Watershed characteristics'!$G$10</f>
        <v>0.251</v>
      </c>
      <c r="G19" s="81">
        <f>'Watershed characteristics'!$H$10</f>
        <v>0.54349364103905162</v>
      </c>
      <c r="H19" s="79">
        <f>'Watershed characteristics'!$C$18</f>
        <v>0.247</v>
      </c>
      <c r="I19" s="79">
        <f>'Watershed characteristics'!$D$18</f>
        <v>0.16600000000000001</v>
      </c>
      <c r="J19" s="55">
        <f>'Watershed characteristics'!$E$18</f>
        <v>0.16800000000000001</v>
      </c>
      <c r="K19" s="84">
        <f>'Watershed characteristics'!$F$18</f>
        <v>8.838912133891213E-4</v>
      </c>
      <c r="L19" s="84">
        <f>'Watershed characteristics'!$G$18</f>
        <v>0</v>
      </c>
      <c r="M19" s="72">
        <f>'Watershed characteristics'!$H$18</f>
        <v>0</v>
      </c>
      <c r="N19" s="72">
        <f>'Watershed characteristics'!$I$18</f>
        <v>0</v>
      </c>
      <c r="O19" s="9">
        <v>42650</v>
      </c>
      <c r="P19" s="6" t="s">
        <v>8</v>
      </c>
      <c r="Q19" s="8">
        <v>8.3825714284486014E-2</v>
      </c>
      <c r="R19" s="8">
        <v>2.8000000000000001E-2</v>
      </c>
      <c r="S19" s="8">
        <v>0.15</v>
      </c>
      <c r="T19" s="13">
        <v>35.666666666666444</v>
      </c>
      <c r="U19" s="13">
        <v>29.999999999999659</v>
      </c>
      <c r="V19" s="17">
        <v>2E-3</v>
      </c>
      <c r="W19" s="17">
        <v>20.349599999999999</v>
      </c>
      <c r="X19" s="18">
        <v>19.486000000000001</v>
      </c>
    </row>
    <row r="20" spans="1:24" x14ac:dyDescent="0.25">
      <c r="A20" s="3" t="s">
        <v>70</v>
      </c>
      <c r="B20" s="3">
        <f>'Watershed characteristics'!$C$10</f>
        <v>2294400</v>
      </c>
      <c r="C20" s="3">
        <f>'Watershed characteristics'!$D$10</f>
        <v>1</v>
      </c>
      <c r="D20" s="79">
        <f>'Watershed characteristics'!$E$10</f>
        <v>0.93</v>
      </c>
      <c r="E20" s="79">
        <f>'Watershed characteristics'!$F$10</f>
        <v>0.23400000000000001</v>
      </c>
      <c r="F20" s="79">
        <f>'Watershed characteristics'!$G$10</f>
        <v>0.251</v>
      </c>
      <c r="G20" s="81">
        <f>'Watershed characteristics'!$H$10</f>
        <v>0.54349364103905162</v>
      </c>
      <c r="H20" s="79">
        <f>'Watershed characteristics'!$C$18</f>
        <v>0.247</v>
      </c>
      <c r="I20" s="79">
        <f>'Watershed characteristics'!$D$18</f>
        <v>0.16600000000000001</v>
      </c>
      <c r="J20" s="55">
        <f>'Watershed characteristics'!$E$18</f>
        <v>0.16800000000000001</v>
      </c>
      <c r="K20" s="84">
        <f>'Watershed characteristics'!$F$18</f>
        <v>8.838912133891213E-4</v>
      </c>
      <c r="L20" s="84">
        <f>'Watershed characteristics'!$G$18</f>
        <v>0</v>
      </c>
      <c r="M20" s="72">
        <f>'Watershed characteristics'!$H$18</f>
        <v>0</v>
      </c>
      <c r="N20" s="72">
        <f>'Watershed characteristics'!$I$18</f>
        <v>0</v>
      </c>
      <c r="O20" s="4">
        <v>42665</v>
      </c>
      <c r="P20" s="2" t="s">
        <v>7</v>
      </c>
      <c r="Q20" s="5">
        <v>2.2452087910873223E-2</v>
      </c>
      <c r="R20" s="5">
        <v>1E-3</v>
      </c>
      <c r="S20" s="5">
        <v>5.8999999999999997E-2</v>
      </c>
      <c r="T20" s="10">
        <v>27.500000000000302</v>
      </c>
      <c r="U20" s="10">
        <v>24.500000000000632</v>
      </c>
      <c r="V20" s="17">
        <v>8.6E-3</v>
      </c>
      <c r="W20" s="17">
        <v>22.342099999999999</v>
      </c>
      <c r="X20" s="18">
        <v>22.053000000000001</v>
      </c>
    </row>
    <row r="21" spans="1:24" x14ac:dyDescent="0.25">
      <c r="A21" s="3" t="s">
        <v>70</v>
      </c>
      <c r="B21" s="3">
        <f>'Watershed characteristics'!$C$10</f>
        <v>2294400</v>
      </c>
      <c r="C21" s="3">
        <f>'Watershed characteristics'!$D$10</f>
        <v>1</v>
      </c>
      <c r="D21" s="79">
        <f>'Watershed characteristics'!$E$10</f>
        <v>0.93</v>
      </c>
      <c r="E21" s="79">
        <f>'Watershed characteristics'!$F$10</f>
        <v>0.23400000000000001</v>
      </c>
      <c r="F21" s="79">
        <f>'Watershed characteristics'!$G$10</f>
        <v>0.251</v>
      </c>
      <c r="G21" s="81">
        <f>'Watershed characteristics'!$H$10</f>
        <v>0.54349364103905162</v>
      </c>
      <c r="H21" s="79">
        <f>'Watershed characteristics'!$C$18</f>
        <v>0.247</v>
      </c>
      <c r="I21" s="79">
        <f>'Watershed characteristics'!$D$18</f>
        <v>0.16600000000000001</v>
      </c>
      <c r="J21" s="55">
        <f>'Watershed characteristics'!$E$18</f>
        <v>0.16800000000000001</v>
      </c>
      <c r="K21" s="84">
        <f>'Watershed characteristics'!$F$18</f>
        <v>8.838912133891213E-4</v>
      </c>
      <c r="L21" s="84">
        <f>'Watershed characteristics'!$G$18</f>
        <v>0</v>
      </c>
      <c r="M21" s="72">
        <f>'Watershed characteristics'!$H$18</f>
        <v>0</v>
      </c>
      <c r="N21" s="72">
        <f>'Watershed characteristics'!$I$18</f>
        <v>0</v>
      </c>
      <c r="O21" s="4">
        <v>42678</v>
      </c>
      <c r="P21" s="2" t="s">
        <v>7</v>
      </c>
      <c r="Q21" s="5">
        <v>1.9240000000000004E-2</v>
      </c>
      <c r="R21" s="5">
        <v>1E-3</v>
      </c>
      <c r="S21" s="5">
        <v>3.5999999999999997E-2</v>
      </c>
      <c r="T21" s="10">
        <v>12.333333333334195</v>
      </c>
      <c r="U21" s="10">
        <v>8.9999999999997495</v>
      </c>
      <c r="V21" s="17">
        <v>2E-3</v>
      </c>
      <c r="W21" s="17">
        <v>24.0261</v>
      </c>
      <c r="X21" s="18">
        <v>23.536999999999999</v>
      </c>
    </row>
    <row r="22" spans="1:24" x14ac:dyDescent="0.25">
      <c r="A22" s="3" t="s">
        <v>70</v>
      </c>
      <c r="B22" s="3">
        <f>'Watershed characteristics'!$C$10</f>
        <v>2294400</v>
      </c>
      <c r="C22" s="3">
        <f>'Watershed characteristics'!$D$10</f>
        <v>1</v>
      </c>
      <c r="D22" s="79">
        <f>'Watershed characteristics'!$E$10</f>
        <v>0.93</v>
      </c>
      <c r="E22" s="79">
        <f>'Watershed characteristics'!$F$10</f>
        <v>0.23400000000000001</v>
      </c>
      <c r="F22" s="79">
        <f>'Watershed characteristics'!$G$10</f>
        <v>0.251</v>
      </c>
      <c r="G22" s="81">
        <f>'Watershed characteristics'!$H$10</f>
        <v>0.54349364103905162</v>
      </c>
      <c r="H22" s="79">
        <f>'Watershed characteristics'!$C$18</f>
        <v>0.247</v>
      </c>
      <c r="I22" s="79">
        <f>'Watershed characteristics'!$D$18</f>
        <v>0.16600000000000001</v>
      </c>
      <c r="J22" s="55">
        <f>'Watershed characteristics'!$E$18</f>
        <v>0.16800000000000001</v>
      </c>
      <c r="K22" s="84">
        <f>'Watershed characteristics'!$F$18</f>
        <v>8.838912133891213E-4</v>
      </c>
      <c r="L22" s="84">
        <f>'Watershed characteristics'!$G$18</f>
        <v>0</v>
      </c>
      <c r="M22" s="72">
        <f>'Watershed characteristics'!$H$18</f>
        <v>0</v>
      </c>
      <c r="N22" s="72">
        <f>'Watershed characteristics'!$I$18</f>
        <v>0</v>
      </c>
      <c r="O22" s="4">
        <v>42692</v>
      </c>
      <c r="P22" s="2" t="s">
        <v>7</v>
      </c>
      <c r="Q22" s="5">
        <v>1.4605000000350176E-2</v>
      </c>
      <c r="R22" s="5">
        <v>3.0000000000000001E-3</v>
      </c>
      <c r="S22" s="5">
        <v>0.115</v>
      </c>
      <c r="T22" s="10">
        <v>16.666666666666313</v>
      </c>
      <c r="U22" s="10">
        <v>10.00000000000038</v>
      </c>
      <c r="V22" s="17">
        <v>2E-3</v>
      </c>
      <c r="W22" s="17">
        <v>23.235399999999998</v>
      </c>
      <c r="X22" s="18">
        <v>25.251000000000001</v>
      </c>
    </row>
    <row r="23" spans="1:24" x14ac:dyDescent="0.25">
      <c r="A23" s="3" t="s">
        <v>70</v>
      </c>
      <c r="B23" s="3">
        <f>'Watershed characteristics'!$C$10</f>
        <v>2294400</v>
      </c>
      <c r="C23" s="3">
        <f>'Watershed characteristics'!$D$10</f>
        <v>1</v>
      </c>
      <c r="D23" s="79">
        <f>'Watershed characteristics'!$E$10</f>
        <v>0.93</v>
      </c>
      <c r="E23" s="79">
        <f>'Watershed characteristics'!$F$10</f>
        <v>0.23400000000000001</v>
      </c>
      <c r="F23" s="79">
        <f>'Watershed characteristics'!$G$10</f>
        <v>0.251</v>
      </c>
      <c r="G23" s="81">
        <f>'Watershed characteristics'!$H$10</f>
        <v>0.54349364103905162</v>
      </c>
      <c r="H23" s="79">
        <f>'Watershed characteristics'!$C$27</f>
        <v>0.247</v>
      </c>
      <c r="I23" s="79">
        <f>'Watershed characteristics'!$D$27</f>
        <v>0.16600000000000001</v>
      </c>
      <c r="J23" s="55">
        <f>'Watershed characteristics'!$E$27</f>
        <v>0.16800000000000001</v>
      </c>
      <c r="K23" s="84">
        <f>'Watershed characteristics'!$F$27</f>
        <v>8.838912133891213E-4</v>
      </c>
      <c r="L23" s="84">
        <f>'Watershed characteristics'!$G$27</f>
        <v>1.0769852684797767E-3</v>
      </c>
      <c r="M23" s="72">
        <f>'Watershed characteristics'!$H$27</f>
        <v>0</v>
      </c>
      <c r="N23" s="72">
        <f>'Watershed characteristics'!$I$27</f>
        <v>0</v>
      </c>
      <c r="O23" s="4">
        <v>42817</v>
      </c>
      <c r="P23" s="2" t="s">
        <v>7</v>
      </c>
      <c r="Q23" s="5">
        <v>2.4937941998821475E-2</v>
      </c>
      <c r="R23" s="5">
        <v>2.1999999999999999E-2</v>
      </c>
      <c r="S23" s="5">
        <v>4.2000000000000003E-2</v>
      </c>
      <c r="T23" s="10">
        <v>2.9999999999989297</v>
      </c>
      <c r="U23" s="10">
        <v>2.9999999999989297</v>
      </c>
      <c r="V23" s="17">
        <v>8.3999999999999995E-3</v>
      </c>
      <c r="W23" s="17">
        <v>25.1663</v>
      </c>
      <c r="X23" s="18">
        <v>35.884999999999998</v>
      </c>
    </row>
    <row r="24" spans="1:24" x14ac:dyDescent="0.25">
      <c r="A24" s="3" t="s">
        <v>70</v>
      </c>
      <c r="B24" s="3">
        <f>'Watershed characteristics'!$C$10</f>
        <v>2294400</v>
      </c>
      <c r="C24" s="3">
        <f>'Watershed characteristics'!$D$10</f>
        <v>1</v>
      </c>
      <c r="D24" s="79">
        <f>'Watershed characteristics'!$E$10</f>
        <v>0.93</v>
      </c>
      <c r="E24" s="79">
        <f>'Watershed characteristics'!$F$10</f>
        <v>0.23400000000000001</v>
      </c>
      <c r="F24" s="79">
        <f>'Watershed characteristics'!$G$10</f>
        <v>0.251</v>
      </c>
      <c r="G24" s="81">
        <f>'Watershed characteristics'!$H$10</f>
        <v>0.54349364103905162</v>
      </c>
      <c r="H24" s="79">
        <f>'Watershed characteristics'!$C$27</f>
        <v>0.247</v>
      </c>
      <c r="I24" s="79">
        <f>'Watershed characteristics'!$D$27</f>
        <v>0.16600000000000001</v>
      </c>
      <c r="J24" s="55">
        <f>'Watershed characteristics'!$E$27</f>
        <v>0.16800000000000001</v>
      </c>
      <c r="K24" s="84">
        <f>'Watershed characteristics'!$F$27</f>
        <v>8.838912133891213E-4</v>
      </c>
      <c r="L24" s="84">
        <f>'Watershed characteristics'!$G$27</f>
        <v>1.0769852684797767E-3</v>
      </c>
      <c r="M24" s="72">
        <f>'Watershed characteristics'!$H$27</f>
        <v>0</v>
      </c>
      <c r="N24" s="72">
        <f>'Watershed characteristics'!$I$27</f>
        <v>0</v>
      </c>
      <c r="O24" s="4">
        <v>42831</v>
      </c>
      <c r="P24" s="2" t="s">
        <v>7</v>
      </c>
      <c r="Q24" s="5">
        <v>4.2205918908387575E-2</v>
      </c>
      <c r="R24" s="5">
        <v>1.7999999999999999E-2</v>
      </c>
      <c r="S24" s="5">
        <v>4.5999999999999999E-2</v>
      </c>
      <c r="T24" s="10">
        <v>10.666666666666973</v>
      </c>
      <c r="U24" s="10">
        <v>9.6666666666663428</v>
      </c>
      <c r="V24" s="17">
        <v>2E-3</v>
      </c>
      <c r="W24" s="17">
        <v>27.2654</v>
      </c>
      <c r="X24" s="18">
        <v>37.526000000000003</v>
      </c>
    </row>
    <row r="25" spans="1:24" x14ac:dyDescent="0.25">
      <c r="A25" s="3" t="s">
        <v>70</v>
      </c>
      <c r="B25" s="3">
        <f>'Watershed characteristics'!$C$10</f>
        <v>2294400</v>
      </c>
      <c r="C25" s="3">
        <f>'Watershed characteristics'!$D$10</f>
        <v>1</v>
      </c>
      <c r="D25" s="79">
        <f>'Watershed characteristics'!$E$10</f>
        <v>0.93</v>
      </c>
      <c r="E25" s="79">
        <f>'Watershed characteristics'!$F$10</f>
        <v>0.23400000000000001</v>
      </c>
      <c r="F25" s="79">
        <f>'Watershed characteristics'!$G$10</f>
        <v>0.251</v>
      </c>
      <c r="G25" s="81">
        <f>'Watershed characteristics'!$H$10</f>
        <v>0.54349364103905162</v>
      </c>
      <c r="H25" s="79">
        <f>'Watershed characteristics'!$C$27</f>
        <v>0.247</v>
      </c>
      <c r="I25" s="79">
        <f>'Watershed characteristics'!$D$27</f>
        <v>0.16600000000000001</v>
      </c>
      <c r="J25" s="55">
        <f>'Watershed characteristics'!$E$27</f>
        <v>0.16800000000000001</v>
      </c>
      <c r="K25" s="84">
        <f>'Watershed characteristics'!$F$27</f>
        <v>8.838912133891213E-4</v>
      </c>
      <c r="L25" s="84">
        <f>'Watershed characteristics'!$G$27</f>
        <v>1.0769852684797767E-3</v>
      </c>
      <c r="M25" s="72">
        <f>'Watershed characteristics'!$H$27</f>
        <v>0</v>
      </c>
      <c r="N25" s="72">
        <f>'Watershed characteristics'!$I$27</f>
        <v>0</v>
      </c>
      <c r="O25" s="4">
        <v>42845</v>
      </c>
      <c r="P25" s="2" t="s">
        <v>7</v>
      </c>
      <c r="Q25" s="5">
        <v>7.3711111109013905E-2</v>
      </c>
      <c r="R25" s="5">
        <v>1E-3</v>
      </c>
      <c r="S25" s="5">
        <v>0.02</v>
      </c>
      <c r="T25" s="10">
        <v>13.000000000000789</v>
      </c>
      <c r="U25" s="10">
        <v>9.3333333333337869</v>
      </c>
      <c r="V25" s="17">
        <v>2E-3</v>
      </c>
      <c r="W25" s="17">
        <v>23.418299999999999</v>
      </c>
      <c r="X25" s="18">
        <v>30.376999999999999</v>
      </c>
    </row>
    <row r="26" spans="1:24" x14ac:dyDescent="0.25">
      <c r="A26" s="3" t="s">
        <v>70</v>
      </c>
      <c r="B26" s="3">
        <f>'Watershed characteristics'!$C$10</f>
        <v>2294400</v>
      </c>
      <c r="C26" s="3">
        <f>'Watershed characteristics'!$D$10</f>
        <v>1</v>
      </c>
      <c r="D26" s="79">
        <f>'Watershed characteristics'!$E$10</f>
        <v>0.93</v>
      </c>
      <c r="E26" s="79">
        <f>'Watershed characteristics'!$F$10</f>
        <v>0.23400000000000001</v>
      </c>
      <c r="F26" s="79">
        <f>'Watershed characteristics'!$G$10</f>
        <v>0.251</v>
      </c>
      <c r="G26" s="81">
        <f>'Watershed characteristics'!$H$10</f>
        <v>0.54349364103905162</v>
      </c>
      <c r="H26" s="79">
        <f>'Watershed characteristics'!$C$27</f>
        <v>0.247</v>
      </c>
      <c r="I26" s="79">
        <f>'Watershed characteristics'!$D$27</f>
        <v>0.16600000000000001</v>
      </c>
      <c r="J26" s="55">
        <f>'Watershed characteristics'!$E$27</f>
        <v>0.16800000000000001</v>
      </c>
      <c r="K26" s="84">
        <f>'Watershed characteristics'!$F$27</f>
        <v>8.838912133891213E-4</v>
      </c>
      <c r="L26" s="84">
        <f>'Watershed characteristics'!$G$27</f>
        <v>1.0769852684797767E-3</v>
      </c>
      <c r="M26" s="72">
        <f>'Watershed characteristics'!$H$27</f>
        <v>0</v>
      </c>
      <c r="N26" s="72">
        <f>'Watershed characteristics'!$I$27</f>
        <v>0</v>
      </c>
      <c r="O26" s="9">
        <v>42845</v>
      </c>
      <c r="P26" s="6" t="s">
        <v>8</v>
      </c>
      <c r="Q26" s="8">
        <v>9.9472222223728909E-2</v>
      </c>
      <c r="R26" s="15">
        <v>1E-3</v>
      </c>
      <c r="S26" s="8">
        <v>0.152</v>
      </c>
      <c r="T26" s="12">
        <v>140.33333333333343</v>
      </c>
      <c r="U26" s="12">
        <v>122.66666666666647</v>
      </c>
      <c r="V26" s="17">
        <v>1.54E-2</v>
      </c>
      <c r="W26" s="17">
        <v>22.015499999999999</v>
      </c>
      <c r="X26" s="18">
        <v>31.292000000000002</v>
      </c>
    </row>
    <row r="27" spans="1:24" x14ac:dyDescent="0.25">
      <c r="A27" s="3" t="s">
        <v>70</v>
      </c>
      <c r="B27" s="3">
        <f>'Watershed characteristics'!$C$10</f>
        <v>2294400</v>
      </c>
      <c r="C27" s="3">
        <f>'Watershed characteristics'!$D$10</f>
        <v>1</v>
      </c>
      <c r="D27" s="79">
        <f>'Watershed characteristics'!$E$10</f>
        <v>0.93</v>
      </c>
      <c r="E27" s="79">
        <f>'Watershed characteristics'!$F$10</f>
        <v>0.23400000000000001</v>
      </c>
      <c r="F27" s="79">
        <f>'Watershed characteristics'!$G$10</f>
        <v>0.251</v>
      </c>
      <c r="G27" s="81">
        <f>'Watershed characteristics'!$H$10</f>
        <v>0.54349364103905162</v>
      </c>
      <c r="H27" s="79">
        <f>'Watershed characteristics'!$C$27</f>
        <v>0.247</v>
      </c>
      <c r="I27" s="79">
        <f>'Watershed characteristics'!$D$27</f>
        <v>0.16600000000000001</v>
      </c>
      <c r="J27" s="55">
        <f>'Watershed characteristics'!$E$27</f>
        <v>0.16800000000000001</v>
      </c>
      <c r="K27" s="84">
        <f>'Watershed characteristics'!$F$27</f>
        <v>8.838912133891213E-4</v>
      </c>
      <c r="L27" s="84">
        <f>'Watershed characteristics'!$G$27</f>
        <v>1.0769852684797767E-3</v>
      </c>
      <c r="M27" s="72">
        <f>'Watershed characteristics'!$H$27</f>
        <v>0</v>
      </c>
      <c r="N27" s="72">
        <f>'Watershed characteristics'!$I$27</f>
        <v>0</v>
      </c>
      <c r="O27" s="9">
        <v>42845</v>
      </c>
      <c r="P27" s="6" t="s">
        <v>8</v>
      </c>
      <c r="Q27" s="8">
        <v>0.13858888888463375</v>
      </c>
      <c r="R27" s="15">
        <v>1E-3</v>
      </c>
      <c r="S27" s="8">
        <v>2.7E-2</v>
      </c>
      <c r="T27" s="12">
        <v>19.666666666666721</v>
      </c>
      <c r="U27" s="12">
        <v>13.333333333333346</v>
      </c>
      <c r="V27" s="17">
        <v>2E-3</v>
      </c>
      <c r="W27" s="17">
        <v>22.360900000000001</v>
      </c>
      <c r="X27" s="18">
        <v>30.96</v>
      </c>
    </row>
    <row r="28" spans="1:24" x14ac:dyDescent="0.25">
      <c r="A28" s="3" t="s">
        <v>70</v>
      </c>
      <c r="B28" s="3">
        <f>'Watershed characteristics'!$C$10</f>
        <v>2294400</v>
      </c>
      <c r="C28" s="3">
        <f>'Watershed characteristics'!$D$10</f>
        <v>1</v>
      </c>
      <c r="D28" s="79">
        <f>'Watershed characteristics'!$E$10</f>
        <v>0.93</v>
      </c>
      <c r="E28" s="79">
        <f>'Watershed characteristics'!$F$10</f>
        <v>0.23400000000000001</v>
      </c>
      <c r="F28" s="79">
        <f>'Watershed characteristics'!$G$10</f>
        <v>0.251</v>
      </c>
      <c r="G28" s="81">
        <f>'Watershed characteristics'!$H$10</f>
        <v>0.54349364103905162</v>
      </c>
      <c r="H28" s="79">
        <f>'Watershed characteristics'!$C$27</f>
        <v>0.247</v>
      </c>
      <c r="I28" s="79">
        <f>'Watershed characteristics'!$D$27</f>
        <v>0.16600000000000001</v>
      </c>
      <c r="J28" s="55">
        <f>'Watershed characteristics'!$E$27</f>
        <v>0.16800000000000001</v>
      </c>
      <c r="K28" s="84">
        <f>'Watershed characteristics'!$F$27</f>
        <v>8.838912133891213E-4</v>
      </c>
      <c r="L28" s="84">
        <f>'Watershed characteristics'!$G$27</f>
        <v>1.0769852684797767E-3</v>
      </c>
      <c r="M28" s="72">
        <f>'Watershed characteristics'!$H$27</f>
        <v>0</v>
      </c>
      <c r="N28" s="72">
        <f>'Watershed characteristics'!$I$27</f>
        <v>0</v>
      </c>
      <c r="O28" s="4">
        <v>42859</v>
      </c>
      <c r="P28" s="2" t="s">
        <v>7</v>
      </c>
      <c r="Q28" s="5">
        <v>7.8992222223693301E-2</v>
      </c>
      <c r="R28" s="5">
        <v>1E-3</v>
      </c>
      <c r="S28" s="5">
        <v>1.9E-2</v>
      </c>
      <c r="T28" s="10">
        <v>11.333333333333567</v>
      </c>
      <c r="U28" s="10">
        <v>10.333333333332936</v>
      </c>
      <c r="V28" s="17">
        <v>4.1999999999999997E-3</v>
      </c>
      <c r="W28" s="17">
        <v>22.851800000000001</v>
      </c>
      <c r="X28" s="18">
        <v>33.712000000000003</v>
      </c>
    </row>
    <row r="29" spans="1:24" x14ac:dyDescent="0.25">
      <c r="A29" s="3" t="s">
        <v>70</v>
      </c>
      <c r="B29" s="3">
        <f>'Watershed characteristics'!$C$10</f>
        <v>2294400</v>
      </c>
      <c r="C29" s="3">
        <f>'Watershed characteristics'!$D$10</f>
        <v>1</v>
      </c>
      <c r="D29" s="79">
        <f>'Watershed characteristics'!$E$10</f>
        <v>0.93</v>
      </c>
      <c r="E29" s="79">
        <f>'Watershed characteristics'!$F$10</f>
        <v>0.23400000000000001</v>
      </c>
      <c r="F29" s="79">
        <f>'Watershed characteristics'!$G$10</f>
        <v>0.251</v>
      </c>
      <c r="G29" s="81">
        <f>'Watershed characteristics'!$H$10</f>
        <v>0.54349364103905162</v>
      </c>
      <c r="H29" s="79">
        <f>'Watershed characteristics'!$C$27</f>
        <v>0.247</v>
      </c>
      <c r="I29" s="79">
        <f>'Watershed characteristics'!$D$27</f>
        <v>0.16600000000000001</v>
      </c>
      <c r="J29" s="55">
        <f>'Watershed characteristics'!$E$27</f>
        <v>0.16800000000000001</v>
      </c>
      <c r="K29" s="84">
        <f>'Watershed characteristics'!$F$27</f>
        <v>8.838912133891213E-4</v>
      </c>
      <c r="L29" s="84">
        <f>'Watershed characteristics'!$G$27</f>
        <v>1.0769852684797767E-3</v>
      </c>
      <c r="M29" s="72">
        <f>'Watershed characteristics'!$H$27</f>
        <v>0</v>
      </c>
      <c r="N29" s="72">
        <f>'Watershed characteristics'!$I$27</f>
        <v>0</v>
      </c>
      <c r="O29" s="9">
        <v>42859</v>
      </c>
      <c r="P29" s="6" t="s">
        <v>8</v>
      </c>
      <c r="Q29" s="8">
        <v>0.14384166666507719</v>
      </c>
      <c r="R29" s="8">
        <v>1.7999999999999999E-2</v>
      </c>
      <c r="S29" s="8">
        <v>0.504</v>
      </c>
      <c r="T29" s="12">
        <v>604</v>
      </c>
      <c r="U29" s="12">
        <v>544.99999999999989</v>
      </c>
      <c r="V29" s="17">
        <v>3.6400000000000002E-2</v>
      </c>
      <c r="W29" s="17">
        <v>25.8505</v>
      </c>
      <c r="X29" s="18">
        <v>37.484000000000002</v>
      </c>
    </row>
    <row r="30" spans="1:24" x14ac:dyDescent="0.25">
      <c r="A30" s="3" t="s">
        <v>70</v>
      </c>
      <c r="B30" s="3">
        <f>'Watershed characteristics'!$C$10</f>
        <v>2294400</v>
      </c>
      <c r="C30" s="3">
        <f>'Watershed characteristics'!$D$10</f>
        <v>1</v>
      </c>
      <c r="D30" s="79">
        <f>'Watershed characteristics'!$E$10</f>
        <v>0.93</v>
      </c>
      <c r="E30" s="79">
        <f>'Watershed characteristics'!$F$10</f>
        <v>0.23400000000000001</v>
      </c>
      <c r="F30" s="79">
        <f>'Watershed characteristics'!$G$10</f>
        <v>0.251</v>
      </c>
      <c r="G30" s="81">
        <f>'Watershed characteristics'!$H$10</f>
        <v>0.54349364103905162</v>
      </c>
      <c r="H30" s="79">
        <f>'Watershed characteristics'!$C$27</f>
        <v>0.247</v>
      </c>
      <c r="I30" s="79">
        <f>'Watershed characteristics'!$D$27</f>
        <v>0.16600000000000001</v>
      </c>
      <c r="J30" s="55">
        <f>'Watershed characteristics'!$E$27</f>
        <v>0.16800000000000001</v>
      </c>
      <c r="K30" s="84">
        <f>'Watershed characteristics'!$F$27</f>
        <v>8.838912133891213E-4</v>
      </c>
      <c r="L30" s="84">
        <f>'Watershed characteristics'!$G$27</f>
        <v>1.0769852684797767E-3</v>
      </c>
      <c r="M30" s="72">
        <f>'Watershed characteristics'!$H$27</f>
        <v>0</v>
      </c>
      <c r="N30" s="72">
        <f>'Watershed characteristics'!$I$27</f>
        <v>0</v>
      </c>
      <c r="O30" s="4">
        <v>42872</v>
      </c>
      <c r="P30" s="2" t="s">
        <v>7</v>
      </c>
      <c r="Q30" s="5">
        <v>7.4925793651397982E-2</v>
      </c>
      <c r="R30" s="5">
        <v>1E-3</v>
      </c>
      <c r="S30" s="5">
        <v>0.04</v>
      </c>
      <c r="T30" s="10">
        <v>22.00000000000054</v>
      </c>
      <c r="U30" s="10">
        <v>19.000000000000128</v>
      </c>
      <c r="V30" s="17">
        <v>9.9000000000000008E-3</v>
      </c>
      <c r="W30" s="17">
        <v>23.713999999999999</v>
      </c>
      <c r="X30" s="18">
        <v>36.805999999999997</v>
      </c>
    </row>
    <row r="31" spans="1:24" x14ac:dyDescent="0.25">
      <c r="A31" s="3" t="s">
        <v>70</v>
      </c>
      <c r="B31" s="3">
        <f>'Watershed characteristics'!$C$10</f>
        <v>2294400</v>
      </c>
      <c r="C31" s="3">
        <f>'Watershed characteristics'!$D$10</f>
        <v>1</v>
      </c>
      <c r="D31" s="79">
        <f>'Watershed characteristics'!$E$10</f>
        <v>0.93</v>
      </c>
      <c r="E31" s="79">
        <f>'Watershed characteristics'!$F$10</f>
        <v>0.23400000000000001</v>
      </c>
      <c r="F31" s="79">
        <f>'Watershed characteristics'!$G$10</f>
        <v>0.251</v>
      </c>
      <c r="G31" s="81">
        <f>'Watershed characteristics'!$H$10</f>
        <v>0.54349364103905162</v>
      </c>
      <c r="H31" s="79">
        <f>'Watershed characteristics'!$C$27</f>
        <v>0.247</v>
      </c>
      <c r="I31" s="79">
        <f>'Watershed characteristics'!$D$27</f>
        <v>0.16600000000000001</v>
      </c>
      <c r="J31" s="55">
        <f>'Watershed characteristics'!$E$27</f>
        <v>0.16800000000000001</v>
      </c>
      <c r="K31" s="84">
        <f>'Watershed characteristics'!$F$27</f>
        <v>8.838912133891213E-4</v>
      </c>
      <c r="L31" s="84">
        <f>'Watershed characteristics'!$G$27</f>
        <v>1.0769852684797767E-3</v>
      </c>
      <c r="M31" s="72">
        <f>'Watershed characteristics'!$H$27</f>
        <v>0</v>
      </c>
      <c r="N31" s="72">
        <f>'Watershed characteristics'!$I$27</f>
        <v>0</v>
      </c>
      <c r="O31" s="4">
        <v>42886</v>
      </c>
      <c r="P31" s="2" t="s">
        <v>7</v>
      </c>
      <c r="Q31" s="5">
        <v>9.5245396821567463E-2</v>
      </c>
      <c r="R31" s="5">
        <v>2.1000000000000001E-2</v>
      </c>
      <c r="S31" s="5">
        <v>0.58699999999999997</v>
      </c>
      <c r="T31" s="10">
        <v>808.9999999999975</v>
      </c>
      <c r="U31" s="10">
        <v>720.00000000000057</v>
      </c>
      <c r="V31" s="17">
        <v>0.72109999999999996</v>
      </c>
      <c r="W31" s="17">
        <v>21.893599999999999</v>
      </c>
      <c r="X31" s="18">
        <v>36.796999999999997</v>
      </c>
    </row>
    <row r="32" spans="1:24" x14ac:dyDescent="0.25">
      <c r="A32" s="3" t="s">
        <v>70</v>
      </c>
      <c r="B32" s="3">
        <f>'Watershed characteristics'!$C$10</f>
        <v>2294400</v>
      </c>
      <c r="C32" s="3">
        <f>'Watershed characteristics'!$D$10</f>
        <v>1</v>
      </c>
      <c r="D32" s="79">
        <f>'Watershed characteristics'!$E$10</f>
        <v>0.93</v>
      </c>
      <c r="E32" s="79">
        <f>'Watershed characteristics'!$F$10</f>
        <v>0.23400000000000001</v>
      </c>
      <c r="F32" s="79">
        <f>'Watershed characteristics'!$G$10</f>
        <v>0.251</v>
      </c>
      <c r="G32" s="81">
        <f>'Watershed characteristics'!$H$10</f>
        <v>0.54349364103905162</v>
      </c>
      <c r="H32" s="79">
        <f>'Watershed characteristics'!$C$27</f>
        <v>0.247</v>
      </c>
      <c r="I32" s="79">
        <f>'Watershed characteristics'!$D$27</f>
        <v>0.16600000000000001</v>
      </c>
      <c r="J32" s="55">
        <f>'Watershed characteristics'!$E$27</f>
        <v>0.16800000000000001</v>
      </c>
      <c r="K32" s="84">
        <f>'Watershed characteristics'!$F$27</f>
        <v>8.838912133891213E-4</v>
      </c>
      <c r="L32" s="84">
        <f>'Watershed characteristics'!$G$27</f>
        <v>1.0769852684797767E-3</v>
      </c>
      <c r="M32" s="72">
        <f>'Watershed characteristics'!$H$27</f>
        <v>0</v>
      </c>
      <c r="N32" s="72">
        <f>'Watershed characteristics'!$I$27</f>
        <v>0</v>
      </c>
      <c r="O32" s="4">
        <v>42886</v>
      </c>
      <c r="P32" s="2" t="s">
        <v>7</v>
      </c>
      <c r="Q32" s="5">
        <v>9.5245396821567463E-2</v>
      </c>
      <c r="R32" s="5">
        <v>2.1999999999999999E-2</v>
      </c>
      <c r="S32" s="5">
        <v>8.7999999999999995E-2</v>
      </c>
      <c r="T32" s="10">
        <v>49.333333333333826</v>
      </c>
      <c r="U32" s="10">
        <v>42.333333333333854</v>
      </c>
      <c r="V32" s="17">
        <v>0.13109999999999999</v>
      </c>
      <c r="W32" s="17">
        <v>28.946999999999999</v>
      </c>
      <c r="X32" s="18">
        <v>31.646000000000001</v>
      </c>
    </row>
    <row r="33" spans="1:24" x14ac:dyDescent="0.25">
      <c r="A33" s="3" t="s">
        <v>70</v>
      </c>
      <c r="B33" s="3">
        <f>'Watershed characteristics'!$C$10</f>
        <v>2294400</v>
      </c>
      <c r="C33" s="3">
        <f>'Watershed characteristics'!$D$10</f>
        <v>1</v>
      </c>
      <c r="D33" s="79">
        <f>'Watershed characteristics'!$E$10</f>
        <v>0.93</v>
      </c>
      <c r="E33" s="79">
        <f>'Watershed characteristics'!$F$10</f>
        <v>0.23400000000000001</v>
      </c>
      <c r="F33" s="79">
        <f>'Watershed characteristics'!$G$10</f>
        <v>0.251</v>
      </c>
      <c r="G33" s="81">
        <f>'Watershed characteristics'!$H$10</f>
        <v>0.54349364103905162</v>
      </c>
      <c r="H33" s="79">
        <f>'Watershed characteristics'!$C$27</f>
        <v>0.247</v>
      </c>
      <c r="I33" s="79">
        <f>'Watershed characteristics'!$D$27</f>
        <v>0.16600000000000001</v>
      </c>
      <c r="J33" s="55">
        <f>'Watershed characteristics'!$E$27</f>
        <v>0.16800000000000001</v>
      </c>
      <c r="K33" s="84">
        <f>'Watershed characteristics'!$F$27</f>
        <v>8.838912133891213E-4</v>
      </c>
      <c r="L33" s="84">
        <f>'Watershed characteristics'!$G$27</f>
        <v>1.0769852684797767E-3</v>
      </c>
      <c r="M33" s="72">
        <f>'Watershed characteristics'!$H$27</f>
        <v>0</v>
      </c>
      <c r="N33" s="72">
        <f>'Watershed characteristics'!$I$27</f>
        <v>0</v>
      </c>
      <c r="O33" s="9">
        <v>42886</v>
      </c>
      <c r="P33" s="6" t="s">
        <v>8</v>
      </c>
      <c r="Q33" s="8">
        <v>0.18364444444262318</v>
      </c>
      <c r="R33" s="8">
        <v>2.9000000000000001E-2</v>
      </c>
      <c r="S33" s="8">
        <v>0.53400000000000003</v>
      </c>
      <c r="T33" s="12">
        <v>743.99999999999807</v>
      </c>
      <c r="U33" s="12">
        <v>661.99999999999818</v>
      </c>
      <c r="V33" s="17">
        <v>6.2199999999999998E-2</v>
      </c>
      <c r="W33" s="17">
        <v>24.370200000000001</v>
      </c>
      <c r="X33" s="18">
        <v>48.6</v>
      </c>
    </row>
    <row r="34" spans="1:24" x14ac:dyDescent="0.25">
      <c r="A34" s="3" t="s">
        <v>70</v>
      </c>
      <c r="B34" s="3">
        <f>'Watershed characteristics'!$C$10</f>
        <v>2294400</v>
      </c>
      <c r="C34" s="3">
        <f>'Watershed characteristics'!$D$10</f>
        <v>1</v>
      </c>
      <c r="D34" s="79">
        <f>'Watershed characteristics'!$E$10</f>
        <v>0.93</v>
      </c>
      <c r="E34" s="79">
        <f>'Watershed characteristics'!$F$10</f>
        <v>0.23400000000000001</v>
      </c>
      <c r="F34" s="79">
        <f>'Watershed characteristics'!$G$10</f>
        <v>0.251</v>
      </c>
      <c r="G34" s="81">
        <f>'Watershed characteristics'!$H$10</f>
        <v>0.54349364103905162</v>
      </c>
      <c r="H34" s="79">
        <f>'Watershed characteristics'!$C$27</f>
        <v>0.247</v>
      </c>
      <c r="I34" s="79">
        <f>'Watershed characteristics'!$D$27</f>
        <v>0.16600000000000001</v>
      </c>
      <c r="J34" s="55">
        <f>'Watershed characteristics'!$E$27</f>
        <v>0.16800000000000001</v>
      </c>
      <c r="K34" s="84">
        <f>'Watershed characteristics'!$F$27</f>
        <v>8.838912133891213E-4</v>
      </c>
      <c r="L34" s="84">
        <f>'Watershed characteristics'!$G$27</f>
        <v>1.0769852684797767E-3</v>
      </c>
      <c r="M34" s="72">
        <f>'Watershed characteristics'!$H$27</f>
        <v>0</v>
      </c>
      <c r="N34" s="72">
        <f>'Watershed characteristics'!$I$27</f>
        <v>0</v>
      </c>
      <c r="O34" s="4">
        <v>42900</v>
      </c>
      <c r="P34" s="2" t="s">
        <v>7</v>
      </c>
      <c r="Q34" s="5">
        <v>4.7855555555100238E-2</v>
      </c>
      <c r="R34" s="5">
        <v>2.1999999999999999E-2</v>
      </c>
      <c r="S34" s="5">
        <v>8.7999999999999995E-2</v>
      </c>
      <c r="T34" s="10">
        <v>49.333333333333826</v>
      </c>
      <c r="U34" s="10">
        <v>42.333333333333854</v>
      </c>
      <c r="V34" s="17">
        <v>0.13109999999999999</v>
      </c>
      <c r="W34" s="17">
        <v>28.946999999999999</v>
      </c>
      <c r="X34" s="18">
        <v>31.646000000000001</v>
      </c>
    </row>
    <row r="35" spans="1:24" x14ac:dyDescent="0.25">
      <c r="A35" s="3" t="s">
        <v>70</v>
      </c>
      <c r="B35" s="3">
        <f>'Watershed characteristics'!$C$10</f>
        <v>2294400</v>
      </c>
      <c r="C35" s="3">
        <f>'Watershed characteristics'!$D$10</f>
        <v>1</v>
      </c>
      <c r="D35" s="79">
        <f>'Watershed characteristics'!$E$10</f>
        <v>0.93</v>
      </c>
      <c r="E35" s="79">
        <f>'Watershed characteristics'!$F$10</f>
        <v>0.23400000000000001</v>
      </c>
      <c r="F35" s="79">
        <f>'Watershed characteristics'!$G$10</f>
        <v>0.251</v>
      </c>
      <c r="G35" s="81">
        <f>'Watershed characteristics'!$H$10</f>
        <v>0.54349364103905162</v>
      </c>
      <c r="H35" s="79">
        <f>'Watershed characteristics'!$C$27</f>
        <v>0.247</v>
      </c>
      <c r="I35" s="79">
        <f>'Watershed characteristics'!$D$27</f>
        <v>0.16600000000000001</v>
      </c>
      <c r="J35" s="55">
        <f>'Watershed characteristics'!$E$27</f>
        <v>0.16800000000000001</v>
      </c>
      <c r="K35" s="84">
        <f>'Watershed characteristics'!$F$27</f>
        <v>8.838912133891213E-4</v>
      </c>
      <c r="L35" s="84">
        <f>'Watershed characteristics'!$G$27</f>
        <v>1.0769852684797767E-3</v>
      </c>
      <c r="M35" s="72">
        <f>'Watershed characteristics'!$H$27</f>
        <v>0</v>
      </c>
      <c r="N35" s="72">
        <f>'Watershed characteristics'!$I$27</f>
        <v>0</v>
      </c>
      <c r="O35" s="4">
        <v>42900</v>
      </c>
      <c r="P35" s="2" t="s">
        <v>7</v>
      </c>
      <c r="Q35" s="5">
        <v>4.4409181096440077E-2</v>
      </c>
      <c r="R35" s="5">
        <v>1.6E-2</v>
      </c>
      <c r="S35" s="5">
        <v>2.7E-2</v>
      </c>
      <c r="T35" s="10">
        <v>2.9999999999989297</v>
      </c>
      <c r="U35" s="10">
        <v>1.9999999999997797</v>
      </c>
      <c r="V35" s="17">
        <v>5.7000000000000002E-3</v>
      </c>
      <c r="W35" s="17">
        <v>28.415099999999999</v>
      </c>
      <c r="X35" s="18">
        <v>29.960999999999999</v>
      </c>
    </row>
    <row r="36" spans="1:24" x14ac:dyDescent="0.25">
      <c r="A36" s="3" t="s">
        <v>70</v>
      </c>
      <c r="B36" s="3">
        <f>'Watershed characteristics'!$C$10</f>
        <v>2294400</v>
      </c>
      <c r="C36" s="3">
        <f>'Watershed characteristics'!$D$10</f>
        <v>1</v>
      </c>
      <c r="D36" s="79">
        <f>'Watershed characteristics'!$E$10</f>
        <v>0.93</v>
      </c>
      <c r="E36" s="79">
        <f>'Watershed characteristics'!$F$10</f>
        <v>0.23400000000000001</v>
      </c>
      <c r="F36" s="79">
        <f>'Watershed characteristics'!$G$10</f>
        <v>0.251</v>
      </c>
      <c r="G36" s="81">
        <f>'Watershed characteristics'!$H$10</f>
        <v>0.54349364103905162</v>
      </c>
      <c r="H36" s="79">
        <f>'Watershed characteristics'!$C$27</f>
        <v>0.247</v>
      </c>
      <c r="I36" s="79">
        <f>'Watershed characteristics'!$D$27</f>
        <v>0.16600000000000001</v>
      </c>
      <c r="J36" s="55">
        <f>'Watershed characteristics'!$E$27</f>
        <v>0.16800000000000001</v>
      </c>
      <c r="K36" s="84">
        <f>'Watershed characteristics'!$F$27</f>
        <v>8.838912133891213E-4</v>
      </c>
      <c r="L36" s="84">
        <f>'Watershed characteristics'!$G$27</f>
        <v>1.0769852684797767E-3</v>
      </c>
      <c r="M36" s="72">
        <f>'Watershed characteristics'!$H$27</f>
        <v>0</v>
      </c>
      <c r="N36" s="72">
        <f>'Watershed characteristics'!$I$27</f>
        <v>0</v>
      </c>
      <c r="O36" s="4">
        <v>42915</v>
      </c>
      <c r="P36" s="2" t="s">
        <v>7</v>
      </c>
      <c r="Q36" s="5">
        <v>3.3144444450073779E-2</v>
      </c>
      <c r="R36" s="5">
        <v>1E-3</v>
      </c>
      <c r="S36" s="5">
        <v>0.01</v>
      </c>
      <c r="T36" s="10">
        <v>7.9999999999991189</v>
      </c>
      <c r="U36" s="10">
        <v>3.5000000000007248</v>
      </c>
      <c r="V36" s="17">
        <v>0.1457</v>
      </c>
      <c r="W36" s="17">
        <v>24.301400000000001</v>
      </c>
      <c r="X36" s="18">
        <v>24.875</v>
      </c>
    </row>
    <row r="37" spans="1:24" x14ac:dyDescent="0.25">
      <c r="A37" s="3" t="s">
        <v>70</v>
      </c>
      <c r="B37" s="3">
        <f>'Watershed characteristics'!$C$10</f>
        <v>2294400</v>
      </c>
      <c r="C37" s="3">
        <f>'Watershed characteristics'!$D$10</f>
        <v>1</v>
      </c>
      <c r="D37" s="79">
        <f>'Watershed characteristics'!$E$10</f>
        <v>0.93</v>
      </c>
      <c r="E37" s="79">
        <f>'Watershed characteristics'!$F$10</f>
        <v>0.23400000000000001</v>
      </c>
      <c r="F37" s="79">
        <f>'Watershed characteristics'!$G$10</f>
        <v>0.251</v>
      </c>
      <c r="G37" s="81">
        <f>'Watershed characteristics'!$H$10</f>
        <v>0.54349364103905162</v>
      </c>
      <c r="H37" s="79">
        <f>'Watershed characteristics'!$C$27</f>
        <v>0.247</v>
      </c>
      <c r="I37" s="79">
        <f>'Watershed characteristics'!$D$27</f>
        <v>0.16600000000000001</v>
      </c>
      <c r="J37" s="55">
        <f>'Watershed characteristics'!$E$27</f>
        <v>0.16800000000000001</v>
      </c>
      <c r="K37" s="84">
        <f>'Watershed characteristics'!$F$27</f>
        <v>8.838912133891213E-4</v>
      </c>
      <c r="L37" s="84">
        <f>'Watershed characteristics'!$G$27</f>
        <v>1.0769852684797767E-3</v>
      </c>
      <c r="M37" s="72">
        <f>'Watershed characteristics'!$H$27</f>
        <v>0</v>
      </c>
      <c r="N37" s="72">
        <f>'Watershed characteristics'!$I$27</f>
        <v>0</v>
      </c>
      <c r="O37" s="4">
        <v>42915</v>
      </c>
      <c r="P37" s="2" t="s">
        <v>7</v>
      </c>
      <c r="Q37" s="5">
        <v>6.863498595296573E-2</v>
      </c>
      <c r="R37" s="5">
        <v>2.3E-2</v>
      </c>
      <c r="S37" s="5">
        <v>0.02</v>
      </c>
      <c r="T37" s="10">
        <v>10.333333333332936</v>
      </c>
      <c r="U37" s="10">
        <v>6.6666666666659324</v>
      </c>
      <c r="V37" s="17">
        <v>2E-3</v>
      </c>
      <c r="W37" s="17">
        <v>28.529199999999999</v>
      </c>
      <c r="X37" s="18">
        <v>27.611000000000001</v>
      </c>
    </row>
    <row r="38" spans="1:24" x14ac:dyDescent="0.25">
      <c r="A38" s="3" t="s">
        <v>70</v>
      </c>
      <c r="B38" s="3">
        <f>'Watershed characteristics'!$C$10</f>
        <v>2294400</v>
      </c>
      <c r="C38" s="3">
        <f>'Watershed characteristics'!$D$10</f>
        <v>1</v>
      </c>
      <c r="D38" s="79">
        <f>'Watershed characteristics'!$E$10</f>
        <v>0.93</v>
      </c>
      <c r="E38" s="79">
        <f>'Watershed characteristics'!$F$10</f>
        <v>0.23400000000000001</v>
      </c>
      <c r="F38" s="79">
        <f>'Watershed characteristics'!$G$10</f>
        <v>0.251</v>
      </c>
      <c r="G38" s="81">
        <f>'Watershed characteristics'!$H$10</f>
        <v>0.54349364103905162</v>
      </c>
      <c r="H38" s="79">
        <f>'Watershed characteristics'!$C$27</f>
        <v>0.247</v>
      </c>
      <c r="I38" s="79">
        <f>'Watershed characteristics'!$D$27</f>
        <v>0.16600000000000001</v>
      </c>
      <c r="J38" s="55">
        <f>'Watershed characteristics'!$E$27</f>
        <v>0.16800000000000001</v>
      </c>
      <c r="K38" s="84">
        <f>'Watershed characteristics'!$F$27</f>
        <v>8.838912133891213E-4</v>
      </c>
      <c r="L38" s="84">
        <f>'Watershed characteristics'!$G$27</f>
        <v>1.0769852684797767E-3</v>
      </c>
      <c r="M38" s="72">
        <f>'Watershed characteristics'!$H$27</f>
        <v>0</v>
      </c>
      <c r="N38" s="72">
        <f>'Watershed characteristics'!$I$27</f>
        <v>0</v>
      </c>
      <c r="O38" s="4">
        <v>42928</v>
      </c>
      <c r="P38" s="2" t="s">
        <v>7</v>
      </c>
      <c r="Q38" s="5">
        <v>1.6799999999602636E-2</v>
      </c>
      <c r="R38" s="5">
        <v>2E-3</v>
      </c>
      <c r="S38" s="5">
        <v>2.9000000000000001E-2</v>
      </c>
      <c r="T38" s="10">
        <v>8.9999999999997495</v>
      </c>
      <c r="U38" s="10">
        <v>5.6666666666667833</v>
      </c>
      <c r="V38" s="17">
        <v>1.8200000000000001E-2</v>
      </c>
      <c r="W38" s="17">
        <v>26.9024</v>
      </c>
      <c r="X38" s="18">
        <v>24.809000000000001</v>
      </c>
    </row>
    <row r="39" spans="1:24" x14ac:dyDescent="0.25">
      <c r="A39" s="3" t="s">
        <v>70</v>
      </c>
      <c r="B39" s="3">
        <f>'Watershed characteristics'!$C$10</f>
        <v>2294400</v>
      </c>
      <c r="C39" s="3">
        <f>'Watershed characteristics'!$D$10</f>
        <v>1</v>
      </c>
      <c r="D39" s="79">
        <f>'Watershed characteristics'!$E$10</f>
        <v>0.93</v>
      </c>
      <c r="E39" s="79">
        <f>'Watershed characteristics'!$F$10</f>
        <v>0.23400000000000001</v>
      </c>
      <c r="F39" s="79">
        <f>'Watershed characteristics'!$G$10</f>
        <v>0.251</v>
      </c>
      <c r="G39" s="81">
        <f>'Watershed characteristics'!$H$10</f>
        <v>0.54349364103905162</v>
      </c>
      <c r="H39" s="79">
        <f>'Watershed characteristics'!$C$27</f>
        <v>0.247</v>
      </c>
      <c r="I39" s="79">
        <f>'Watershed characteristics'!$D$27</f>
        <v>0.16600000000000001</v>
      </c>
      <c r="J39" s="55">
        <f>'Watershed characteristics'!$E$27</f>
        <v>0.16800000000000001</v>
      </c>
      <c r="K39" s="84">
        <f>'Watershed characteristics'!$F$27</f>
        <v>8.838912133891213E-4</v>
      </c>
      <c r="L39" s="84">
        <f>'Watershed characteristics'!$G$27</f>
        <v>1.0769852684797767E-3</v>
      </c>
      <c r="M39" s="72">
        <f>'Watershed characteristics'!$H$27</f>
        <v>0</v>
      </c>
      <c r="N39" s="72">
        <f>'Watershed characteristics'!$I$27</f>
        <v>0</v>
      </c>
      <c r="O39" s="4">
        <v>42944</v>
      </c>
      <c r="P39" s="2" t="s">
        <v>7</v>
      </c>
      <c r="Q39" s="5">
        <v>6.0000000000000001E-3</v>
      </c>
      <c r="R39" s="5">
        <v>1E-3</v>
      </c>
      <c r="S39" s="5">
        <v>3.2000000000000001E-2</v>
      </c>
      <c r="T39" s="10">
        <v>10.333333333332936</v>
      </c>
      <c r="U39" s="10">
        <v>5.333333333332746</v>
      </c>
      <c r="V39" s="17">
        <v>1.6199999999999999E-2</v>
      </c>
      <c r="W39" s="17">
        <v>21.2361</v>
      </c>
      <c r="X39" s="18">
        <v>19.731000000000002</v>
      </c>
    </row>
    <row r="40" spans="1:24" x14ac:dyDescent="0.25">
      <c r="A40" s="3" t="s">
        <v>70</v>
      </c>
      <c r="B40" s="3">
        <f>'Watershed characteristics'!$C$10</f>
        <v>2294400</v>
      </c>
      <c r="C40" s="3">
        <f>'Watershed characteristics'!$D$10</f>
        <v>1</v>
      </c>
      <c r="D40" s="79">
        <f>'Watershed characteristics'!$E$10</f>
        <v>0.93</v>
      </c>
      <c r="E40" s="79">
        <f>'Watershed characteristics'!$F$10</f>
        <v>0.23400000000000001</v>
      </c>
      <c r="F40" s="79">
        <f>'Watershed characteristics'!$G$10</f>
        <v>0.251</v>
      </c>
      <c r="G40" s="81">
        <f>'Watershed characteristics'!$H$10</f>
        <v>0.54349364103905162</v>
      </c>
      <c r="H40" s="79">
        <f>'Watershed characteristics'!$C$27</f>
        <v>0.247</v>
      </c>
      <c r="I40" s="79">
        <f>'Watershed characteristics'!$D$27</f>
        <v>0.16600000000000001</v>
      </c>
      <c r="J40" s="55">
        <f>'Watershed characteristics'!$E$27</f>
        <v>0.16800000000000001</v>
      </c>
      <c r="K40" s="84">
        <f>'Watershed characteristics'!$F$27</f>
        <v>8.838912133891213E-4</v>
      </c>
      <c r="L40" s="84">
        <f>'Watershed characteristics'!$G$27</f>
        <v>1.0769852684797767E-3</v>
      </c>
      <c r="M40" s="72">
        <f>'Watershed characteristics'!$H$27</f>
        <v>0</v>
      </c>
      <c r="N40" s="72">
        <f>'Watershed characteristics'!$I$27</f>
        <v>0</v>
      </c>
      <c r="O40" s="9">
        <v>43017</v>
      </c>
      <c r="P40" s="6" t="s">
        <v>8</v>
      </c>
      <c r="Q40" s="8">
        <v>6.3933333330816688E-2</v>
      </c>
      <c r="R40" s="8">
        <v>4.0000000000000001E-3</v>
      </c>
      <c r="S40" s="8">
        <v>0.20499999999999999</v>
      </c>
      <c r="T40" s="13">
        <v>49.999999999998934</v>
      </c>
      <c r="U40" s="13">
        <v>29.999999999996696</v>
      </c>
      <c r="V40" s="17">
        <v>9.7000000000000003E-3</v>
      </c>
      <c r="W40" s="17">
        <v>13.622999999999999</v>
      </c>
      <c r="X40" s="18">
        <v>13.023</v>
      </c>
    </row>
    <row r="41" spans="1:24" x14ac:dyDescent="0.25">
      <c r="A41" s="3" t="s">
        <v>70</v>
      </c>
      <c r="B41" s="3">
        <f>'Watershed characteristics'!$C$10</f>
        <v>2294400</v>
      </c>
      <c r="C41" s="3">
        <f>'Watershed characteristics'!$D$10</f>
        <v>1</v>
      </c>
      <c r="D41" s="79">
        <f>'Watershed characteristics'!$E$10</f>
        <v>0.93</v>
      </c>
      <c r="E41" s="79">
        <f>'Watershed characteristics'!$F$10</f>
        <v>0.23400000000000001</v>
      </c>
      <c r="F41" s="79">
        <f>'Watershed characteristics'!$G$10</f>
        <v>0.251</v>
      </c>
      <c r="G41" s="81">
        <f>'Watershed characteristics'!$H$10</f>
        <v>0.54349364103905162</v>
      </c>
      <c r="H41" s="79">
        <f>'Watershed characteristics'!$C$27</f>
        <v>0.247</v>
      </c>
      <c r="I41" s="79">
        <f>'Watershed characteristics'!$D$27</f>
        <v>0.16600000000000001</v>
      </c>
      <c r="J41" s="55">
        <f>'Watershed characteristics'!$E$27</f>
        <v>0.16800000000000001</v>
      </c>
      <c r="K41" s="84">
        <f>'Watershed characteristics'!$F$27</f>
        <v>8.838912133891213E-4</v>
      </c>
      <c r="L41" s="84">
        <f>'Watershed characteristics'!$G$27</f>
        <v>1.0769852684797767E-3</v>
      </c>
      <c r="M41" s="72">
        <f>'Watershed characteristics'!$H$27</f>
        <v>0</v>
      </c>
      <c r="N41" s="72">
        <f>'Watershed characteristics'!$I$27</f>
        <v>0</v>
      </c>
      <c r="O41" s="4">
        <v>43027</v>
      </c>
      <c r="P41" s="2" t="s">
        <v>7</v>
      </c>
      <c r="Q41" s="5">
        <v>8.1999999988675108E-3</v>
      </c>
      <c r="R41" s="5">
        <v>1E-3</v>
      </c>
      <c r="S41" s="5">
        <v>5.6000000000000001E-2</v>
      </c>
      <c r="T41" s="10">
        <v>33.000000000000071</v>
      </c>
      <c r="U41" s="10">
        <v>23.666666666666281</v>
      </c>
      <c r="V41" s="17">
        <v>2E-3</v>
      </c>
      <c r="W41" s="17">
        <v>17.736999999999998</v>
      </c>
      <c r="X41" s="18">
        <v>16.440000000000001</v>
      </c>
    </row>
    <row r="42" spans="1:24" x14ac:dyDescent="0.25">
      <c r="A42" s="3" t="s">
        <v>70</v>
      </c>
      <c r="B42" s="3">
        <f>'Watershed characteristics'!$C$10</f>
        <v>2294400</v>
      </c>
      <c r="C42" s="3">
        <f>'Watershed characteristics'!$D$10</f>
        <v>1</v>
      </c>
      <c r="D42" s="79">
        <f>'Watershed characteristics'!$E$10</f>
        <v>0.93</v>
      </c>
      <c r="E42" s="79">
        <f>'Watershed characteristics'!$F$10</f>
        <v>0.23400000000000001</v>
      </c>
      <c r="F42" s="79">
        <f>'Watershed characteristics'!$G$10</f>
        <v>0.251</v>
      </c>
      <c r="G42" s="81">
        <f>'Watershed characteristics'!$H$10</f>
        <v>0.54349364103905162</v>
      </c>
      <c r="H42" s="79">
        <f>'Watershed characteristics'!$C$27</f>
        <v>0.247</v>
      </c>
      <c r="I42" s="79">
        <f>'Watershed characteristics'!$D$27</f>
        <v>0.16600000000000001</v>
      </c>
      <c r="J42" s="55">
        <f>'Watershed characteristics'!$E$27</f>
        <v>0.16800000000000001</v>
      </c>
      <c r="K42" s="84">
        <f>'Watershed characteristics'!$F$27</f>
        <v>8.838912133891213E-4</v>
      </c>
      <c r="L42" s="84">
        <f>'Watershed characteristics'!$G$27</f>
        <v>1.0769852684797767E-3</v>
      </c>
      <c r="M42" s="72">
        <f>'Watershed characteristics'!$H$27</f>
        <v>0</v>
      </c>
      <c r="N42" s="72">
        <f>'Watershed characteristics'!$I$27</f>
        <v>0</v>
      </c>
      <c r="O42" s="4">
        <v>43045</v>
      </c>
      <c r="P42" s="2" t="s">
        <v>7</v>
      </c>
      <c r="Q42" s="5">
        <v>1.3933333333482343E-2</v>
      </c>
      <c r="R42" s="5">
        <v>2E-3</v>
      </c>
      <c r="S42" s="5">
        <v>9.5000000000000001E-2</v>
      </c>
      <c r="T42" s="10">
        <v>55.200000000001026</v>
      </c>
      <c r="U42" s="10">
        <v>39.60000000000008</v>
      </c>
      <c r="V42" s="17">
        <v>4.2299999999999997E-2</v>
      </c>
      <c r="W42" s="17">
        <v>16.135000000000002</v>
      </c>
      <c r="X42" s="18">
        <v>19.055</v>
      </c>
    </row>
    <row r="43" spans="1:24" x14ac:dyDescent="0.25">
      <c r="A43" s="3" t="s">
        <v>70</v>
      </c>
      <c r="B43" s="3">
        <f>'Watershed characteristics'!$C$10</f>
        <v>2294400</v>
      </c>
      <c r="C43" s="3">
        <f>'Watershed characteristics'!$D$10</f>
        <v>1</v>
      </c>
      <c r="D43" s="79">
        <f>'Watershed characteristics'!$E$10</f>
        <v>0.93</v>
      </c>
      <c r="E43" s="79">
        <f>'Watershed characteristics'!$F$10</f>
        <v>0.23400000000000001</v>
      </c>
      <c r="F43" s="79">
        <f>'Watershed characteristics'!$G$10</f>
        <v>0.251</v>
      </c>
      <c r="G43" s="81">
        <f>'Watershed characteristics'!$H$10</f>
        <v>0.54349364103905162</v>
      </c>
      <c r="H43" s="79">
        <f>'Watershed characteristics'!$C$27</f>
        <v>0.247</v>
      </c>
      <c r="I43" s="79">
        <f>'Watershed characteristics'!$D$27</f>
        <v>0.16600000000000001</v>
      </c>
      <c r="J43" s="55">
        <f>'Watershed characteristics'!$E$27</f>
        <v>0.16800000000000001</v>
      </c>
      <c r="K43" s="84">
        <f>'Watershed characteristics'!$F$27</f>
        <v>8.838912133891213E-4</v>
      </c>
      <c r="L43" s="84">
        <f>'Watershed characteristics'!$G$27</f>
        <v>1.0769852684797767E-3</v>
      </c>
      <c r="M43" s="72">
        <f>'Watershed characteristics'!$H$27</f>
        <v>0</v>
      </c>
      <c r="N43" s="72">
        <f>'Watershed characteristics'!$I$27</f>
        <v>0</v>
      </c>
      <c r="O43" s="4">
        <v>43054</v>
      </c>
      <c r="P43" s="2" t="s">
        <v>7</v>
      </c>
      <c r="Q43" s="5">
        <v>1.0999999999999999E-2</v>
      </c>
      <c r="R43" s="5">
        <v>4.0000000000000001E-3</v>
      </c>
      <c r="S43" s="5">
        <v>0.215</v>
      </c>
      <c r="T43" s="10">
        <v>414.54545454544927</v>
      </c>
      <c r="U43" s="10">
        <v>221.81818181818161</v>
      </c>
      <c r="V43" s="17">
        <v>0.12659999999999999</v>
      </c>
      <c r="W43" s="17">
        <v>17.414999999999999</v>
      </c>
      <c r="X43" s="18">
        <v>19.309000000000001</v>
      </c>
    </row>
    <row r="44" spans="1:24" x14ac:dyDescent="0.25">
      <c r="A44" s="3" t="s">
        <v>71</v>
      </c>
      <c r="B44" s="3">
        <f>'Watershed characteristics'!$C$11</f>
        <v>2212300</v>
      </c>
      <c r="C44" s="3">
        <f>'Watershed characteristics'!$D$11</f>
        <v>1</v>
      </c>
      <c r="D44" s="79">
        <f>'Watershed characteristics'!$E$11</f>
        <v>0.74</v>
      </c>
      <c r="E44" s="79">
        <f>'Watershed characteristics'!$F$11</f>
        <v>0.253</v>
      </c>
      <c r="F44" s="79">
        <f>'Watershed characteristics'!$G$11</f>
        <v>0.32500000000000001</v>
      </c>
      <c r="G44" s="81">
        <f>'Watershed characteristics'!$H$11</f>
        <v>0</v>
      </c>
      <c r="H44" s="79">
        <f>'Watershed characteristics'!$C$19</f>
        <v>0.746</v>
      </c>
      <c r="I44" s="79">
        <f>'Watershed characteristics'!$D$19</f>
        <v>5.5E-2</v>
      </c>
      <c r="J44" s="55">
        <f>'Watershed characteristics'!$E$19</f>
        <v>5.6000000000000001E-2</v>
      </c>
      <c r="K44" s="84">
        <f>'Watershed characteristics'!$F$19</f>
        <v>2.0227591194684263E-3</v>
      </c>
      <c r="L44" s="84">
        <f>'Watershed characteristics'!$G$19</f>
        <v>0</v>
      </c>
      <c r="M44" s="72">
        <f>'Watershed characteristics'!$H$19</f>
        <v>5.96E-2</v>
      </c>
      <c r="N44" s="72">
        <f>'Watershed characteristics'!$I$19</f>
        <v>0</v>
      </c>
      <c r="O44" s="16">
        <v>42460</v>
      </c>
      <c r="P44" s="2" t="s">
        <v>7</v>
      </c>
      <c r="Q44" s="17">
        <v>1.4E-2</v>
      </c>
      <c r="R44" s="17">
        <v>1E-3</v>
      </c>
      <c r="S44" s="17">
        <v>0.112</v>
      </c>
      <c r="T44" s="18">
        <v>13.5</v>
      </c>
      <c r="U44" s="18">
        <v>8</v>
      </c>
      <c r="V44" s="17">
        <v>3.6999999999999998E-2</v>
      </c>
      <c r="W44" s="17">
        <v>9.5</v>
      </c>
      <c r="X44" s="18">
        <v>10.199999999999999</v>
      </c>
    </row>
    <row r="45" spans="1:24" x14ac:dyDescent="0.25">
      <c r="A45" s="3" t="s">
        <v>71</v>
      </c>
      <c r="B45" s="3">
        <f>'Watershed characteristics'!$C$11</f>
        <v>2212300</v>
      </c>
      <c r="C45" s="3">
        <f>'Watershed characteristics'!$D$11</f>
        <v>1</v>
      </c>
      <c r="D45" s="79">
        <f>'Watershed characteristics'!$E$11</f>
        <v>0.74</v>
      </c>
      <c r="E45" s="79">
        <f>'Watershed characteristics'!$F$11</f>
        <v>0.253</v>
      </c>
      <c r="F45" s="79">
        <f>'Watershed characteristics'!$G$11</f>
        <v>0.32500000000000001</v>
      </c>
      <c r="G45" s="81">
        <f>'Watershed characteristics'!$H$11</f>
        <v>0</v>
      </c>
      <c r="H45" s="79">
        <f>'Watershed characteristics'!$C$19</f>
        <v>0.746</v>
      </c>
      <c r="I45" s="79">
        <f>'Watershed characteristics'!$D$19</f>
        <v>5.5E-2</v>
      </c>
      <c r="J45" s="55">
        <f>'Watershed characteristics'!$E$19</f>
        <v>5.6000000000000001E-2</v>
      </c>
      <c r="K45" s="84">
        <f>'Watershed characteristics'!$F$19</f>
        <v>2.0227591194684263E-3</v>
      </c>
      <c r="L45" s="84">
        <f>'Watershed characteristics'!$G$19</f>
        <v>0</v>
      </c>
      <c r="M45" s="72">
        <f>'Watershed characteristics'!$H$19</f>
        <v>5.96E-2</v>
      </c>
      <c r="N45" s="72">
        <f>'Watershed characteristics'!$I$19</f>
        <v>0</v>
      </c>
      <c r="O45" s="16">
        <v>42474</v>
      </c>
      <c r="P45" s="2" t="s">
        <v>7</v>
      </c>
      <c r="Q45" s="17">
        <v>1.9E-2</v>
      </c>
      <c r="R45" s="17">
        <v>7.0000000000000001E-3</v>
      </c>
      <c r="S45" s="17">
        <v>0.01</v>
      </c>
      <c r="T45" s="18">
        <v>6.3</v>
      </c>
      <c r="U45" s="18">
        <v>5.9</v>
      </c>
      <c r="V45" s="17">
        <v>1.9E-2</v>
      </c>
      <c r="W45" s="17">
        <v>9.3000000000000007</v>
      </c>
      <c r="X45" s="18">
        <v>7</v>
      </c>
    </row>
    <row r="46" spans="1:24" x14ac:dyDescent="0.25">
      <c r="A46" s="3" t="s">
        <v>71</v>
      </c>
      <c r="B46" s="3">
        <f>'Watershed characteristics'!$C$11</f>
        <v>2212300</v>
      </c>
      <c r="C46" s="3">
        <f>'Watershed characteristics'!$D$11</f>
        <v>1</v>
      </c>
      <c r="D46" s="79">
        <f>'Watershed characteristics'!$E$11</f>
        <v>0.74</v>
      </c>
      <c r="E46" s="79">
        <f>'Watershed characteristics'!$F$11</f>
        <v>0.253</v>
      </c>
      <c r="F46" s="79">
        <f>'Watershed characteristics'!$G$11</f>
        <v>0.32500000000000001</v>
      </c>
      <c r="G46" s="81">
        <f>'Watershed characteristics'!$H$11</f>
        <v>0</v>
      </c>
      <c r="H46" s="79">
        <f>'Watershed characteristics'!$C$19</f>
        <v>0.746</v>
      </c>
      <c r="I46" s="79">
        <f>'Watershed characteristics'!$D$19</f>
        <v>5.5E-2</v>
      </c>
      <c r="J46" s="55">
        <f>'Watershed characteristics'!$E$19</f>
        <v>5.6000000000000001E-2</v>
      </c>
      <c r="K46" s="84">
        <f>'Watershed characteristics'!$F$19</f>
        <v>2.0227591194684263E-3</v>
      </c>
      <c r="L46" s="84">
        <f>'Watershed characteristics'!$G$19</f>
        <v>0</v>
      </c>
      <c r="M46" s="72">
        <f>'Watershed characteristics'!$H$19</f>
        <v>5.96E-2</v>
      </c>
      <c r="N46" s="72">
        <f>'Watershed characteristics'!$I$19</f>
        <v>0</v>
      </c>
      <c r="O46" s="16">
        <v>42479</v>
      </c>
      <c r="P46" s="6" t="s">
        <v>8</v>
      </c>
      <c r="Q46" s="17">
        <v>3.9E-2</v>
      </c>
      <c r="R46" s="17">
        <v>3.0000000000000001E-3</v>
      </c>
      <c r="S46" s="17">
        <v>1.6E-2</v>
      </c>
      <c r="T46" s="18">
        <v>4.4000000000000004</v>
      </c>
      <c r="U46" s="18">
        <v>5.6</v>
      </c>
      <c r="V46" s="17">
        <v>3.8E-3</v>
      </c>
      <c r="W46" s="17">
        <v>9.6</v>
      </c>
      <c r="X46" s="18">
        <v>7.8</v>
      </c>
    </row>
    <row r="47" spans="1:24" x14ac:dyDescent="0.25">
      <c r="A47" s="3" t="s">
        <v>71</v>
      </c>
      <c r="B47" s="3">
        <f>'Watershed characteristics'!$C$11</f>
        <v>2212300</v>
      </c>
      <c r="C47" s="3">
        <f>'Watershed characteristics'!$D$11</f>
        <v>1</v>
      </c>
      <c r="D47" s="79">
        <f>'Watershed characteristics'!$E$11</f>
        <v>0.74</v>
      </c>
      <c r="E47" s="79">
        <f>'Watershed characteristics'!$F$11</f>
        <v>0.253</v>
      </c>
      <c r="F47" s="79">
        <f>'Watershed characteristics'!$G$11</f>
        <v>0.32500000000000001</v>
      </c>
      <c r="G47" s="81">
        <f>'Watershed characteristics'!$H$11</f>
        <v>0</v>
      </c>
      <c r="H47" s="79">
        <f>'Watershed characteristics'!$C$19</f>
        <v>0.746</v>
      </c>
      <c r="I47" s="79">
        <f>'Watershed characteristics'!$D$19</f>
        <v>5.5E-2</v>
      </c>
      <c r="J47" s="55">
        <f>'Watershed characteristics'!$E$19</f>
        <v>5.6000000000000001E-2</v>
      </c>
      <c r="K47" s="84">
        <f>'Watershed characteristics'!$F$19</f>
        <v>2.0227591194684263E-3</v>
      </c>
      <c r="L47" s="84">
        <f>'Watershed characteristics'!$G$19</f>
        <v>0</v>
      </c>
      <c r="M47" s="72">
        <f>'Watershed characteristics'!$H$19</f>
        <v>5.96E-2</v>
      </c>
      <c r="N47" s="72">
        <f>'Watershed characteristics'!$I$19</f>
        <v>0</v>
      </c>
      <c r="O47" s="16">
        <v>42485</v>
      </c>
      <c r="P47" s="6" t="s">
        <v>8</v>
      </c>
      <c r="Q47" s="17">
        <v>6.4000000000000001E-2</v>
      </c>
      <c r="R47" s="17">
        <v>0.02</v>
      </c>
      <c r="S47" s="17">
        <v>5.7000000000000002E-2</v>
      </c>
      <c r="T47" s="18">
        <v>22.9</v>
      </c>
      <c r="U47" s="18">
        <v>19.899999999999999</v>
      </c>
      <c r="V47" s="17">
        <v>4.0800000000000003E-2</v>
      </c>
      <c r="W47" s="17">
        <v>9.8000000000000007</v>
      </c>
      <c r="X47" s="18">
        <v>10</v>
      </c>
    </row>
    <row r="48" spans="1:24" x14ac:dyDescent="0.25">
      <c r="A48" s="3" t="s">
        <v>71</v>
      </c>
      <c r="B48" s="3">
        <f>'Watershed characteristics'!$C$11</f>
        <v>2212300</v>
      </c>
      <c r="C48" s="3">
        <f>'Watershed characteristics'!$D$11</f>
        <v>1</v>
      </c>
      <c r="D48" s="79">
        <f>'Watershed characteristics'!$E$11</f>
        <v>0.74</v>
      </c>
      <c r="E48" s="79">
        <f>'Watershed characteristics'!$F$11</f>
        <v>0.253</v>
      </c>
      <c r="F48" s="79">
        <f>'Watershed characteristics'!$G$11</f>
        <v>0.32500000000000001</v>
      </c>
      <c r="G48" s="81">
        <f>'Watershed characteristics'!$H$11</f>
        <v>0</v>
      </c>
      <c r="H48" s="79">
        <f>'Watershed characteristics'!$C$19</f>
        <v>0.746</v>
      </c>
      <c r="I48" s="79">
        <f>'Watershed characteristics'!$D$19</f>
        <v>5.5E-2</v>
      </c>
      <c r="J48" s="55">
        <f>'Watershed characteristics'!$E$19</f>
        <v>5.6000000000000001E-2</v>
      </c>
      <c r="K48" s="84">
        <f>'Watershed characteristics'!$F$19</f>
        <v>2.0227591194684263E-3</v>
      </c>
      <c r="L48" s="84">
        <f>'Watershed characteristics'!$G$19</f>
        <v>0</v>
      </c>
      <c r="M48" s="72">
        <f>'Watershed characteristics'!$H$19</f>
        <v>5.96E-2</v>
      </c>
      <c r="N48" s="72">
        <f>'Watershed characteristics'!$I$19</f>
        <v>0</v>
      </c>
      <c r="O48" s="16">
        <v>42488</v>
      </c>
      <c r="P48" s="2" t="s">
        <v>7</v>
      </c>
      <c r="Q48" s="17">
        <v>1.7000000000000001E-2</v>
      </c>
      <c r="R48" s="17">
        <v>1E-3</v>
      </c>
      <c r="S48" s="17">
        <v>2.5000000000000001E-2</v>
      </c>
      <c r="T48" s="18">
        <v>5.8</v>
      </c>
      <c r="U48" s="18">
        <v>3.3</v>
      </c>
      <c r="V48" s="17">
        <v>2.9000000000000001E-2</v>
      </c>
      <c r="W48" s="17">
        <v>8.1999999999999993</v>
      </c>
      <c r="X48" s="18">
        <v>6.4</v>
      </c>
    </row>
    <row r="49" spans="1:24" x14ac:dyDescent="0.25">
      <c r="A49" s="3" t="s">
        <v>71</v>
      </c>
      <c r="B49" s="3">
        <f>'Watershed characteristics'!$C$11</f>
        <v>2212300</v>
      </c>
      <c r="C49" s="3">
        <f>'Watershed characteristics'!$D$11</f>
        <v>1</v>
      </c>
      <c r="D49" s="79">
        <f>'Watershed characteristics'!$E$11</f>
        <v>0.74</v>
      </c>
      <c r="E49" s="79">
        <f>'Watershed characteristics'!$F$11</f>
        <v>0.253</v>
      </c>
      <c r="F49" s="79">
        <f>'Watershed characteristics'!$G$11</f>
        <v>0.32500000000000001</v>
      </c>
      <c r="G49" s="81">
        <f>'Watershed characteristics'!$H$11</f>
        <v>0</v>
      </c>
      <c r="H49" s="79">
        <f>'Watershed characteristics'!$C$19</f>
        <v>0.746</v>
      </c>
      <c r="I49" s="79">
        <f>'Watershed characteristics'!$D$19</f>
        <v>5.5E-2</v>
      </c>
      <c r="J49" s="55">
        <f>'Watershed characteristics'!$E$19</f>
        <v>5.6000000000000001E-2</v>
      </c>
      <c r="K49" s="84">
        <f>'Watershed characteristics'!$F$19</f>
        <v>2.0227591194684263E-3</v>
      </c>
      <c r="L49" s="84">
        <f>'Watershed characteristics'!$G$19</f>
        <v>0</v>
      </c>
      <c r="M49" s="72">
        <f>'Watershed characteristics'!$H$19</f>
        <v>5.96E-2</v>
      </c>
      <c r="N49" s="72">
        <f>'Watershed characteristics'!$I$19</f>
        <v>0</v>
      </c>
      <c r="O49" s="16">
        <v>42490</v>
      </c>
      <c r="P49" s="6" t="s">
        <v>8</v>
      </c>
      <c r="Q49" s="17">
        <v>0.14000000000000001</v>
      </c>
      <c r="R49" s="17">
        <v>0.14299999999999999</v>
      </c>
      <c r="S49" s="17">
        <v>0.36</v>
      </c>
      <c r="T49" s="18">
        <v>108</v>
      </c>
      <c r="U49" s="18">
        <v>93</v>
      </c>
      <c r="V49" s="17">
        <v>8.4900000000000003E-2</v>
      </c>
      <c r="W49" s="17">
        <v>4.5999999999999996</v>
      </c>
      <c r="X49" s="18">
        <v>7.8</v>
      </c>
    </row>
    <row r="50" spans="1:24" x14ac:dyDescent="0.25">
      <c r="A50" s="3" t="s">
        <v>71</v>
      </c>
      <c r="B50" s="3">
        <f>'Watershed characteristics'!$C$11</f>
        <v>2212300</v>
      </c>
      <c r="C50" s="3">
        <f>'Watershed characteristics'!$D$11</f>
        <v>1</v>
      </c>
      <c r="D50" s="79">
        <f>'Watershed characteristics'!$E$11</f>
        <v>0.74</v>
      </c>
      <c r="E50" s="79">
        <f>'Watershed characteristics'!$F$11</f>
        <v>0.253</v>
      </c>
      <c r="F50" s="79">
        <f>'Watershed characteristics'!$G$11</f>
        <v>0.32500000000000001</v>
      </c>
      <c r="G50" s="81">
        <f>'Watershed characteristics'!$H$11</f>
        <v>0</v>
      </c>
      <c r="H50" s="79">
        <f>'Watershed characteristics'!$C$19</f>
        <v>0.746</v>
      </c>
      <c r="I50" s="79">
        <f>'Watershed characteristics'!$D$19</f>
        <v>5.5E-2</v>
      </c>
      <c r="J50" s="55">
        <f>'Watershed characteristics'!$E$19</f>
        <v>5.6000000000000001E-2</v>
      </c>
      <c r="K50" s="84">
        <f>'Watershed characteristics'!$F$19</f>
        <v>2.0227591194684263E-3</v>
      </c>
      <c r="L50" s="84">
        <f>'Watershed characteristics'!$G$19</f>
        <v>0</v>
      </c>
      <c r="M50" s="72">
        <f>'Watershed characteristics'!$H$19</f>
        <v>5.96E-2</v>
      </c>
      <c r="N50" s="72">
        <f>'Watershed characteristics'!$I$19</f>
        <v>0</v>
      </c>
      <c r="O50" s="16">
        <v>42493</v>
      </c>
      <c r="P50" s="2" t="s">
        <v>7</v>
      </c>
      <c r="Q50" s="17">
        <v>2.8000000000000001E-2</v>
      </c>
      <c r="R50" s="17">
        <v>3.1E-2</v>
      </c>
      <c r="S50" s="17">
        <v>5.5E-2</v>
      </c>
      <c r="T50" s="18">
        <v>4.3</v>
      </c>
      <c r="U50" s="18">
        <v>3</v>
      </c>
      <c r="V50" s="17">
        <v>0.19800000000000001</v>
      </c>
      <c r="W50" s="17">
        <v>7</v>
      </c>
      <c r="X50" s="18">
        <v>7.3</v>
      </c>
    </row>
    <row r="51" spans="1:24" x14ac:dyDescent="0.25">
      <c r="A51" s="3" t="s">
        <v>71</v>
      </c>
      <c r="B51" s="3">
        <f>'Watershed characteristics'!$C$11</f>
        <v>2212300</v>
      </c>
      <c r="C51" s="3">
        <f>'Watershed characteristics'!$D$11</f>
        <v>1</v>
      </c>
      <c r="D51" s="79">
        <f>'Watershed characteristics'!$E$11</f>
        <v>0.74</v>
      </c>
      <c r="E51" s="79">
        <f>'Watershed characteristics'!$F$11</f>
        <v>0.253</v>
      </c>
      <c r="F51" s="79">
        <f>'Watershed characteristics'!$G$11</f>
        <v>0.32500000000000001</v>
      </c>
      <c r="G51" s="81">
        <f>'Watershed characteristics'!$H$11</f>
        <v>0</v>
      </c>
      <c r="H51" s="79">
        <f>'Watershed characteristics'!$C$19</f>
        <v>0.746</v>
      </c>
      <c r="I51" s="79">
        <f>'Watershed characteristics'!$D$19</f>
        <v>5.5E-2</v>
      </c>
      <c r="J51" s="55">
        <f>'Watershed characteristics'!$E$19</f>
        <v>5.6000000000000001E-2</v>
      </c>
      <c r="K51" s="84">
        <f>'Watershed characteristics'!$F$19</f>
        <v>2.0227591194684263E-3</v>
      </c>
      <c r="L51" s="84">
        <f>'Watershed characteristics'!$G$19</f>
        <v>0</v>
      </c>
      <c r="M51" s="72">
        <f>'Watershed characteristics'!$H$19</f>
        <v>5.96E-2</v>
      </c>
      <c r="N51" s="72">
        <f>'Watershed characteristics'!$I$19</f>
        <v>0</v>
      </c>
      <c r="O51" s="16">
        <v>42500</v>
      </c>
      <c r="P51" s="6" t="s">
        <v>8</v>
      </c>
      <c r="Q51" s="17">
        <v>5.2999999999999999E-2</v>
      </c>
      <c r="R51" s="17">
        <v>1E-3</v>
      </c>
      <c r="S51" s="17">
        <v>3.4000000000000002E-2</v>
      </c>
      <c r="T51" s="18">
        <v>9.9</v>
      </c>
      <c r="U51" s="18">
        <v>8.6</v>
      </c>
      <c r="V51" s="17">
        <v>7.1000000000000004E-3</v>
      </c>
      <c r="W51" s="17">
        <v>8.1999999999999993</v>
      </c>
      <c r="X51" s="18">
        <v>7.7</v>
      </c>
    </row>
    <row r="52" spans="1:24" x14ac:dyDescent="0.25">
      <c r="A52" s="3" t="s">
        <v>71</v>
      </c>
      <c r="B52" s="3">
        <f>'Watershed characteristics'!$C$11</f>
        <v>2212300</v>
      </c>
      <c r="C52" s="3">
        <f>'Watershed characteristics'!$D$11</f>
        <v>1</v>
      </c>
      <c r="D52" s="79">
        <f>'Watershed characteristics'!$E$11</f>
        <v>0.74</v>
      </c>
      <c r="E52" s="79">
        <f>'Watershed characteristics'!$F$11</f>
        <v>0.253</v>
      </c>
      <c r="F52" s="79">
        <f>'Watershed characteristics'!$G$11</f>
        <v>0.32500000000000001</v>
      </c>
      <c r="G52" s="81">
        <f>'Watershed characteristics'!$H$11</f>
        <v>0</v>
      </c>
      <c r="H52" s="79">
        <f>'Watershed characteristics'!$C$19</f>
        <v>0.746</v>
      </c>
      <c r="I52" s="79">
        <f>'Watershed characteristics'!$D$19</f>
        <v>5.5E-2</v>
      </c>
      <c r="J52" s="55">
        <f>'Watershed characteristics'!$E$19</f>
        <v>5.6000000000000001E-2</v>
      </c>
      <c r="K52" s="84">
        <f>'Watershed characteristics'!$F$19</f>
        <v>2.0227591194684263E-3</v>
      </c>
      <c r="L52" s="84">
        <f>'Watershed characteristics'!$G$19</f>
        <v>0</v>
      </c>
      <c r="M52" s="72">
        <f>'Watershed characteristics'!$H$19</f>
        <v>5.96E-2</v>
      </c>
      <c r="N52" s="72">
        <f>'Watershed characteristics'!$I$19</f>
        <v>0</v>
      </c>
      <c r="O52" s="16">
        <v>42507</v>
      </c>
      <c r="P52" s="2" t="s">
        <v>7</v>
      </c>
      <c r="Q52" s="17">
        <v>3.9E-2</v>
      </c>
      <c r="R52" s="17">
        <v>1E-3</v>
      </c>
      <c r="S52" s="17">
        <v>3.1E-2</v>
      </c>
      <c r="T52" s="18">
        <v>7.8</v>
      </c>
      <c r="U52" s="18">
        <v>6.4</v>
      </c>
      <c r="V52" s="17">
        <v>2E-3</v>
      </c>
      <c r="W52" s="17">
        <v>8.3000000000000007</v>
      </c>
      <c r="X52" s="18">
        <v>7.1</v>
      </c>
    </row>
    <row r="53" spans="1:24" x14ac:dyDescent="0.25">
      <c r="A53" s="3" t="s">
        <v>71</v>
      </c>
      <c r="B53" s="3">
        <f>'Watershed characteristics'!$C$11</f>
        <v>2212300</v>
      </c>
      <c r="C53" s="3">
        <f>'Watershed characteristics'!$D$11</f>
        <v>1</v>
      </c>
      <c r="D53" s="79">
        <f>'Watershed characteristics'!$E$11</f>
        <v>0.74</v>
      </c>
      <c r="E53" s="79">
        <f>'Watershed characteristics'!$F$11</f>
        <v>0.253</v>
      </c>
      <c r="F53" s="79">
        <f>'Watershed characteristics'!$G$11</f>
        <v>0.32500000000000001</v>
      </c>
      <c r="G53" s="81">
        <f>'Watershed characteristics'!$H$11</f>
        <v>0</v>
      </c>
      <c r="H53" s="79">
        <f>'Watershed characteristics'!$C$19</f>
        <v>0.746</v>
      </c>
      <c r="I53" s="79">
        <f>'Watershed characteristics'!$D$19</f>
        <v>5.5E-2</v>
      </c>
      <c r="J53" s="55">
        <f>'Watershed characteristics'!$E$19</f>
        <v>5.6000000000000001E-2</v>
      </c>
      <c r="K53" s="84">
        <f>'Watershed characteristics'!$F$19</f>
        <v>2.0227591194684263E-3</v>
      </c>
      <c r="L53" s="84">
        <f>'Watershed characteristics'!$G$19</f>
        <v>0</v>
      </c>
      <c r="M53" s="72">
        <f>'Watershed characteristics'!$H$19</f>
        <v>5.96E-2</v>
      </c>
      <c r="N53" s="72">
        <f>'Watershed characteristics'!$I$19</f>
        <v>0</v>
      </c>
      <c r="O53" s="16">
        <v>42517</v>
      </c>
      <c r="P53" s="6" t="s">
        <v>8</v>
      </c>
      <c r="Q53" s="17">
        <v>3.2000000000000001E-2</v>
      </c>
      <c r="R53" s="17">
        <v>1E-3</v>
      </c>
      <c r="S53" s="17">
        <v>7.4999999999999997E-2</v>
      </c>
      <c r="T53" s="18">
        <v>10.7</v>
      </c>
      <c r="U53" s="18">
        <v>4.7</v>
      </c>
      <c r="V53" s="17">
        <v>2E-3</v>
      </c>
      <c r="W53" s="17">
        <v>11.6</v>
      </c>
      <c r="X53" s="18">
        <v>11.6</v>
      </c>
    </row>
    <row r="54" spans="1:24" x14ac:dyDescent="0.25">
      <c r="A54" s="3" t="s">
        <v>71</v>
      </c>
      <c r="B54" s="3">
        <f>'Watershed characteristics'!$C$11</f>
        <v>2212300</v>
      </c>
      <c r="C54" s="3">
        <f>'Watershed characteristics'!$D$11</f>
        <v>1</v>
      </c>
      <c r="D54" s="79">
        <f>'Watershed characteristics'!$E$11</f>
        <v>0.74</v>
      </c>
      <c r="E54" s="79">
        <f>'Watershed characteristics'!$F$11</f>
        <v>0.253</v>
      </c>
      <c r="F54" s="79">
        <f>'Watershed characteristics'!$G$11</f>
        <v>0.32500000000000001</v>
      </c>
      <c r="G54" s="81">
        <f>'Watershed characteristics'!$H$11</f>
        <v>0</v>
      </c>
      <c r="H54" s="79">
        <f>'Watershed characteristics'!$C$19</f>
        <v>0.746</v>
      </c>
      <c r="I54" s="79">
        <f>'Watershed characteristics'!$D$19</f>
        <v>5.5E-2</v>
      </c>
      <c r="J54" s="55">
        <f>'Watershed characteristics'!$E$19</f>
        <v>5.6000000000000001E-2</v>
      </c>
      <c r="K54" s="84">
        <f>'Watershed characteristics'!$F$19</f>
        <v>2.0227591194684263E-3</v>
      </c>
      <c r="L54" s="84">
        <f>'Watershed characteristics'!$G$19</f>
        <v>0</v>
      </c>
      <c r="M54" s="72">
        <f>'Watershed characteristics'!$H$19</f>
        <v>5.96E-2</v>
      </c>
      <c r="N54" s="72">
        <f>'Watershed characteristics'!$I$19</f>
        <v>0</v>
      </c>
      <c r="O54" s="16">
        <v>42520</v>
      </c>
      <c r="P54" s="6" t="s">
        <v>8</v>
      </c>
      <c r="Q54" s="17">
        <v>0.03</v>
      </c>
      <c r="R54" s="17">
        <v>1E-3</v>
      </c>
      <c r="S54" s="17">
        <v>2.3E-2</v>
      </c>
      <c r="T54" s="18">
        <v>1</v>
      </c>
      <c r="U54" s="18">
        <v>1</v>
      </c>
      <c r="V54" s="17">
        <v>2E-3</v>
      </c>
      <c r="W54" s="17">
        <v>12.5</v>
      </c>
      <c r="X54" s="18">
        <v>9.8000000000000007</v>
      </c>
    </row>
    <row r="55" spans="1:24" x14ac:dyDescent="0.25">
      <c r="A55" s="3" t="s">
        <v>71</v>
      </c>
      <c r="B55" s="3">
        <f>'Watershed characteristics'!$C$11</f>
        <v>2212300</v>
      </c>
      <c r="C55" s="3">
        <f>'Watershed characteristics'!$D$11</f>
        <v>1</v>
      </c>
      <c r="D55" s="79">
        <f>'Watershed characteristics'!$E$11</f>
        <v>0.74</v>
      </c>
      <c r="E55" s="79">
        <f>'Watershed characteristics'!$F$11</f>
        <v>0.253</v>
      </c>
      <c r="F55" s="79">
        <f>'Watershed characteristics'!$G$11</f>
        <v>0.32500000000000001</v>
      </c>
      <c r="G55" s="81">
        <f>'Watershed characteristics'!$H$11</f>
        <v>0</v>
      </c>
      <c r="H55" s="79">
        <f>'Watershed characteristics'!$C$19</f>
        <v>0.746</v>
      </c>
      <c r="I55" s="79">
        <f>'Watershed characteristics'!$D$19</f>
        <v>5.5E-2</v>
      </c>
      <c r="J55" s="55">
        <f>'Watershed characteristics'!$E$19</f>
        <v>5.6000000000000001E-2</v>
      </c>
      <c r="K55" s="84">
        <f>'Watershed characteristics'!$F$19</f>
        <v>2.0227591194684263E-3</v>
      </c>
      <c r="L55" s="84">
        <f>'Watershed characteristics'!$G$19</f>
        <v>0</v>
      </c>
      <c r="M55" s="72">
        <f>'Watershed characteristics'!$H$19</f>
        <v>5.96E-2</v>
      </c>
      <c r="N55" s="72">
        <f>'Watershed characteristics'!$I$19</f>
        <v>0</v>
      </c>
      <c r="O55" s="16">
        <v>42521</v>
      </c>
      <c r="P55" s="2" t="s">
        <v>7</v>
      </c>
      <c r="Q55" s="17">
        <v>3.2000000000000001E-2</v>
      </c>
      <c r="R55" s="17">
        <v>1E-3</v>
      </c>
      <c r="S55" s="17">
        <v>0.03</v>
      </c>
      <c r="T55" s="18">
        <v>20.9</v>
      </c>
      <c r="U55" s="18">
        <v>16.399999999999999</v>
      </c>
      <c r="V55" s="17">
        <v>5.3999999999999999E-2</v>
      </c>
      <c r="W55" s="17">
        <v>7</v>
      </c>
      <c r="X55" s="18">
        <v>6.6</v>
      </c>
    </row>
    <row r="56" spans="1:24" x14ac:dyDescent="0.25">
      <c r="A56" s="3" t="s">
        <v>71</v>
      </c>
      <c r="B56" s="3">
        <f>'Watershed characteristics'!$C$11</f>
        <v>2212300</v>
      </c>
      <c r="C56" s="3">
        <f>'Watershed characteristics'!$D$11</f>
        <v>1</v>
      </c>
      <c r="D56" s="79">
        <f>'Watershed characteristics'!$E$11</f>
        <v>0.74</v>
      </c>
      <c r="E56" s="79">
        <f>'Watershed characteristics'!$F$11</f>
        <v>0.253</v>
      </c>
      <c r="F56" s="79">
        <f>'Watershed characteristics'!$G$11</f>
        <v>0.32500000000000001</v>
      </c>
      <c r="G56" s="81">
        <f>'Watershed characteristics'!$H$11</f>
        <v>0</v>
      </c>
      <c r="H56" s="79">
        <f>'Watershed characteristics'!$C$19</f>
        <v>0.746</v>
      </c>
      <c r="I56" s="79">
        <f>'Watershed characteristics'!$D$19</f>
        <v>5.5E-2</v>
      </c>
      <c r="J56" s="55">
        <f>'Watershed characteristics'!$E$19</f>
        <v>5.6000000000000001E-2</v>
      </c>
      <c r="K56" s="84">
        <f>'Watershed characteristics'!$F$19</f>
        <v>2.0227591194684263E-3</v>
      </c>
      <c r="L56" s="84">
        <f>'Watershed characteristics'!$G$19</f>
        <v>0</v>
      </c>
      <c r="M56" s="72">
        <f>'Watershed characteristics'!$H$19</f>
        <v>5.96E-2</v>
      </c>
      <c r="N56" s="72">
        <f>'Watershed characteristics'!$I$19</f>
        <v>0</v>
      </c>
      <c r="O56" s="16">
        <v>42533</v>
      </c>
      <c r="P56" s="2" t="s">
        <v>7</v>
      </c>
      <c r="Q56" s="17">
        <v>3.3000000000000002E-2</v>
      </c>
      <c r="R56" s="17">
        <v>1E-3</v>
      </c>
      <c r="S56" s="17">
        <v>2.1000000000000001E-2</v>
      </c>
      <c r="T56" s="18">
        <v>7.5</v>
      </c>
      <c r="U56" s="18">
        <v>3.3</v>
      </c>
      <c r="V56" s="17">
        <v>3.9E-2</v>
      </c>
      <c r="W56" s="17">
        <v>8.5</v>
      </c>
      <c r="X56" s="18">
        <v>8.5</v>
      </c>
    </row>
    <row r="57" spans="1:24" x14ac:dyDescent="0.25">
      <c r="A57" s="3" t="s">
        <v>71</v>
      </c>
      <c r="B57" s="3">
        <f>'Watershed characteristics'!$C$11</f>
        <v>2212300</v>
      </c>
      <c r="C57" s="3">
        <f>'Watershed characteristics'!$D$11</f>
        <v>1</v>
      </c>
      <c r="D57" s="79">
        <f>'Watershed characteristics'!$E$11</f>
        <v>0.74</v>
      </c>
      <c r="E57" s="79">
        <f>'Watershed characteristics'!$F$11</f>
        <v>0.253</v>
      </c>
      <c r="F57" s="79">
        <f>'Watershed characteristics'!$G$11</f>
        <v>0.32500000000000001</v>
      </c>
      <c r="G57" s="81">
        <f>'Watershed characteristics'!$H$11</f>
        <v>0</v>
      </c>
      <c r="H57" s="79">
        <f>'Watershed characteristics'!$C$19</f>
        <v>0.746</v>
      </c>
      <c r="I57" s="79">
        <f>'Watershed characteristics'!$D$19</f>
        <v>5.5E-2</v>
      </c>
      <c r="J57" s="55">
        <f>'Watershed characteristics'!$E$19</f>
        <v>5.6000000000000001E-2</v>
      </c>
      <c r="K57" s="84">
        <f>'Watershed characteristics'!$F$19</f>
        <v>2.0227591194684263E-3</v>
      </c>
      <c r="L57" s="84">
        <f>'Watershed characteristics'!$G$19</f>
        <v>0</v>
      </c>
      <c r="M57" s="72">
        <f>'Watershed characteristics'!$H$19</f>
        <v>5.96E-2</v>
      </c>
      <c r="N57" s="72">
        <f>'Watershed characteristics'!$I$19</f>
        <v>0</v>
      </c>
      <c r="O57" s="16">
        <v>42535</v>
      </c>
      <c r="P57" s="6" t="s">
        <v>8</v>
      </c>
      <c r="Q57" s="17">
        <v>5.0999999999999997E-2</v>
      </c>
      <c r="R57" s="17">
        <v>1E-3</v>
      </c>
      <c r="S57" s="17">
        <v>9.8000000000000004E-2</v>
      </c>
      <c r="T57" s="18">
        <v>26.9</v>
      </c>
      <c r="U57" s="18">
        <v>24.8</v>
      </c>
      <c r="V57" s="17">
        <v>2E-3</v>
      </c>
      <c r="W57" s="17">
        <v>10.7</v>
      </c>
      <c r="X57" s="18">
        <v>11.2</v>
      </c>
    </row>
    <row r="58" spans="1:24" x14ac:dyDescent="0.25">
      <c r="A58" s="3" t="s">
        <v>71</v>
      </c>
      <c r="B58" s="3">
        <f>'Watershed characteristics'!$C$11</f>
        <v>2212300</v>
      </c>
      <c r="C58" s="3">
        <f>'Watershed characteristics'!$D$11</f>
        <v>1</v>
      </c>
      <c r="D58" s="79">
        <f>'Watershed characteristics'!$E$11</f>
        <v>0.74</v>
      </c>
      <c r="E58" s="79">
        <f>'Watershed characteristics'!$F$11</f>
        <v>0.253</v>
      </c>
      <c r="F58" s="79">
        <f>'Watershed characteristics'!$G$11</f>
        <v>0.32500000000000001</v>
      </c>
      <c r="G58" s="81">
        <f>'Watershed characteristics'!$H$11</f>
        <v>0</v>
      </c>
      <c r="H58" s="79">
        <f>'Watershed characteristics'!$C$19</f>
        <v>0.746</v>
      </c>
      <c r="I58" s="79">
        <f>'Watershed characteristics'!$D$19</f>
        <v>5.5E-2</v>
      </c>
      <c r="J58" s="55">
        <f>'Watershed characteristics'!$E$19</f>
        <v>5.6000000000000001E-2</v>
      </c>
      <c r="K58" s="84">
        <f>'Watershed characteristics'!$F$19</f>
        <v>2.0227591194684263E-3</v>
      </c>
      <c r="L58" s="84">
        <f>'Watershed characteristics'!$G$19</f>
        <v>0</v>
      </c>
      <c r="M58" s="72">
        <f>'Watershed characteristics'!$H$19</f>
        <v>5.96E-2</v>
      </c>
      <c r="N58" s="72">
        <f>'Watershed characteristics'!$I$19</f>
        <v>0</v>
      </c>
      <c r="O58" s="16">
        <v>42549</v>
      </c>
      <c r="P58" s="2" t="s">
        <v>7</v>
      </c>
      <c r="Q58" s="17">
        <v>2.8000000000000001E-2</v>
      </c>
      <c r="R58" s="17">
        <v>1E-3</v>
      </c>
      <c r="S58" s="17">
        <v>1.6E-2</v>
      </c>
      <c r="T58" s="18">
        <v>7.2</v>
      </c>
      <c r="U58" s="18">
        <v>5.7</v>
      </c>
      <c r="V58" s="17">
        <v>1.0999999999999999E-2</v>
      </c>
      <c r="W58" s="17">
        <v>9.6999999999999993</v>
      </c>
      <c r="X58" s="18">
        <v>9.6999999999999993</v>
      </c>
    </row>
    <row r="59" spans="1:24" x14ac:dyDescent="0.25">
      <c r="A59" s="3" t="s">
        <v>71</v>
      </c>
      <c r="B59" s="3">
        <f>'Watershed characteristics'!$C$11</f>
        <v>2212300</v>
      </c>
      <c r="C59" s="3">
        <f>'Watershed characteristics'!$D$11</f>
        <v>1</v>
      </c>
      <c r="D59" s="79">
        <f>'Watershed characteristics'!$E$11</f>
        <v>0.74</v>
      </c>
      <c r="E59" s="79">
        <f>'Watershed characteristics'!$F$11</f>
        <v>0.253</v>
      </c>
      <c r="F59" s="79">
        <f>'Watershed characteristics'!$G$11</f>
        <v>0.32500000000000001</v>
      </c>
      <c r="G59" s="81">
        <f>'Watershed characteristics'!$H$11</f>
        <v>0</v>
      </c>
      <c r="H59" s="79">
        <f>'Watershed characteristics'!$C$19</f>
        <v>0.746</v>
      </c>
      <c r="I59" s="79">
        <f>'Watershed characteristics'!$D$19</f>
        <v>5.5E-2</v>
      </c>
      <c r="J59" s="55">
        <f>'Watershed characteristics'!$E$19</f>
        <v>5.6000000000000001E-2</v>
      </c>
      <c r="K59" s="84">
        <f>'Watershed characteristics'!$F$19</f>
        <v>2.0227591194684263E-3</v>
      </c>
      <c r="L59" s="84">
        <f>'Watershed characteristics'!$G$19</f>
        <v>0</v>
      </c>
      <c r="M59" s="72">
        <f>'Watershed characteristics'!$H$19</f>
        <v>5.96E-2</v>
      </c>
      <c r="N59" s="72">
        <f>'Watershed characteristics'!$I$19</f>
        <v>0</v>
      </c>
      <c r="O59" s="16">
        <v>42563</v>
      </c>
      <c r="P59" s="2" t="s">
        <v>7</v>
      </c>
      <c r="Q59" s="17">
        <v>2.7E-2</v>
      </c>
      <c r="R59" s="17">
        <v>1E-3</v>
      </c>
      <c r="S59" s="17">
        <v>2.8000000000000001E-2</v>
      </c>
      <c r="T59" s="18">
        <v>18.899999999999999</v>
      </c>
      <c r="U59" s="18">
        <v>11.6</v>
      </c>
      <c r="V59" s="17">
        <v>6.3E-2</v>
      </c>
      <c r="W59" s="17">
        <v>9</v>
      </c>
      <c r="X59" s="18">
        <v>8.9</v>
      </c>
    </row>
    <row r="60" spans="1:24" x14ac:dyDescent="0.25">
      <c r="A60" s="3" t="s">
        <v>71</v>
      </c>
      <c r="B60" s="3">
        <f>'Watershed characteristics'!$C$11</f>
        <v>2212300</v>
      </c>
      <c r="C60" s="3">
        <f>'Watershed characteristics'!$D$11</f>
        <v>1</v>
      </c>
      <c r="D60" s="79">
        <f>'Watershed characteristics'!$E$11</f>
        <v>0.74</v>
      </c>
      <c r="E60" s="79">
        <f>'Watershed characteristics'!$F$11</f>
        <v>0.253</v>
      </c>
      <c r="F60" s="79">
        <f>'Watershed characteristics'!$G$11</f>
        <v>0.32500000000000001</v>
      </c>
      <c r="G60" s="81">
        <f>'Watershed characteristics'!$H$11</f>
        <v>0</v>
      </c>
      <c r="H60" s="79">
        <f>'Watershed characteristics'!$C$19</f>
        <v>0.746</v>
      </c>
      <c r="I60" s="79">
        <f>'Watershed characteristics'!$D$19</f>
        <v>5.5E-2</v>
      </c>
      <c r="J60" s="55">
        <f>'Watershed characteristics'!$E$19</f>
        <v>5.6000000000000001E-2</v>
      </c>
      <c r="K60" s="84">
        <f>'Watershed characteristics'!$F$19</f>
        <v>2.0227591194684263E-3</v>
      </c>
      <c r="L60" s="84">
        <f>'Watershed characteristics'!$G$19</f>
        <v>0</v>
      </c>
      <c r="M60" s="72">
        <f>'Watershed characteristics'!$H$19</f>
        <v>5.96E-2</v>
      </c>
      <c r="N60" s="72">
        <f>'Watershed characteristics'!$I$19</f>
        <v>0</v>
      </c>
      <c r="O60" s="16">
        <v>42571</v>
      </c>
      <c r="P60" s="6" t="s">
        <v>8</v>
      </c>
      <c r="Q60" s="17">
        <v>4.2999999999999997E-2</v>
      </c>
      <c r="R60" s="17">
        <v>1E-3</v>
      </c>
      <c r="S60" s="17">
        <v>5.3999999999999999E-2</v>
      </c>
      <c r="T60" s="18">
        <v>20.100000000000001</v>
      </c>
      <c r="U60" s="18">
        <v>13.2</v>
      </c>
      <c r="V60" s="17">
        <v>2E-3</v>
      </c>
      <c r="W60" s="17">
        <v>9.1</v>
      </c>
      <c r="X60" s="18">
        <v>9.1999999999999993</v>
      </c>
    </row>
    <row r="61" spans="1:24" x14ac:dyDescent="0.25">
      <c r="A61" s="3" t="s">
        <v>71</v>
      </c>
      <c r="B61" s="3">
        <f>'Watershed characteristics'!$C$11</f>
        <v>2212300</v>
      </c>
      <c r="C61" s="3">
        <f>'Watershed characteristics'!$D$11</f>
        <v>1</v>
      </c>
      <c r="D61" s="79">
        <f>'Watershed characteristics'!$E$11</f>
        <v>0.74</v>
      </c>
      <c r="E61" s="79">
        <f>'Watershed characteristics'!$F$11</f>
        <v>0.253</v>
      </c>
      <c r="F61" s="79">
        <f>'Watershed characteristics'!$G$11</f>
        <v>0.32500000000000001</v>
      </c>
      <c r="G61" s="81">
        <f>'Watershed characteristics'!$H$11</f>
        <v>0</v>
      </c>
      <c r="H61" s="79">
        <f>'Watershed characteristics'!$C$19</f>
        <v>0.746</v>
      </c>
      <c r="I61" s="79">
        <f>'Watershed characteristics'!$D$19</f>
        <v>5.5E-2</v>
      </c>
      <c r="J61" s="55">
        <f>'Watershed characteristics'!$E$19</f>
        <v>5.6000000000000001E-2</v>
      </c>
      <c r="K61" s="84">
        <f>'Watershed characteristics'!$F$19</f>
        <v>2.0227591194684263E-3</v>
      </c>
      <c r="L61" s="84">
        <f>'Watershed characteristics'!$G$19</f>
        <v>0</v>
      </c>
      <c r="M61" s="72">
        <f>'Watershed characteristics'!$H$19</f>
        <v>5.96E-2</v>
      </c>
      <c r="N61" s="72">
        <f>'Watershed characteristics'!$I$19</f>
        <v>0</v>
      </c>
      <c r="O61" s="16">
        <v>42577</v>
      </c>
      <c r="P61" s="2" t="s">
        <v>7</v>
      </c>
      <c r="Q61" s="17">
        <v>2.1000000000000001E-2</v>
      </c>
      <c r="R61" s="17">
        <v>1E-3</v>
      </c>
      <c r="S61" s="17">
        <v>1.9E-2</v>
      </c>
      <c r="T61" s="18">
        <v>14.6</v>
      </c>
      <c r="U61" s="18">
        <v>7.6</v>
      </c>
      <c r="V61" s="17">
        <v>5.0000000000000001E-3</v>
      </c>
      <c r="W61" s="17">
        <v>8.6999999999999993</v>
      </c>
      <c r="X61" s="18">
        <v>9.1</v>
      </c>
    </row>
    <row r="62" spans="1:24" x14ac:dyDescent="0.25">
      <c r="A62" s="3" t="s">
        <v>71</v>
      </c>
      <c r="B62" s="3">
        <f>'Watershed characteristics'!$C$11</f>
        <v>2212300</v>
      </c>
      <c r="C62" s="3">
        <f>'Watershed characteristics'!$D$11</f>
        <v>1</v>
      </c>
      <c r="D62" s="79">
        <f>'Watershed characteristics'!$E$11</f>
        <v>0.74</v>
      </c>
      <c r="E62" s="79">
        <f>'Watershed characteristics'!$F$11</f>
        <v>0.253</v>
      </c>
      <c r="F62" s="79">
        <f>'Watershed characteristics'!$G$11</f>
        <v>0.32500000000000001</v>
      </c>
      <c r="G62" s="81">
        <f>'Watershed characteristics'!$H$11</f>
        <v>0</v>
      </c>
      <c r="H62" s="79">
        <f>'Watershed characteristics'!$C$19</f>
        <v>0.746</v>
      </c>
      <c r="I62" s="79">
        <f>'Watershed characteristics'!$D$19</f>
        <v>5.5E-2</v>
      </c>
      <c r="J62" s="55">
        <f>'Watershed characteristics'!$E$19</f>
        <v>5.6000000000000001E-2</v>
      </c>
      <c r="K62" s="84">
        <f>'Watershed characteristics'!$F$19</f>
        <v>2.0227591194684263E-3</v>
      </c>
      <c r="L62" s="84">
        <f>'Watershed characteristics'!$G$19</f>
        <v>0</v>
      </c>
      <c r="M62" s="72">
        <f>'Watershed characteristics'!$H$19</f>
        <v>5.96E-2</v>
      </c>
      <c r="N62" s="72">
        <f>'Watershed characteristics'!$I$19</f>
        <v>0</v>
      </c>
      <c r="O62" s="16">
        <v>42583</v>
      </c>
      <c r="P62" s="6" t="s">
        <v>8</v>
      </c>
      <c r="Q62" s="17">
        <v>0.09</v>
      </c>
      <c r="R62" s="17">
        <v>1E-3</v>
      </c>
      <c r="S62" s="17">
        <v>4.7E-2</v>
      </c>
      <c r="T62" s="18">
        <v>17</v>
      </c>
      <c r="U62" s="18">
        <v>16</v>
      </c>
      <c r="V62" s="17">
        <v>1.3899999999999999E-2</v>
      </c>
      <c r="W62" s="17">
        <v>9.3000000000000007</v>
      </c>
      <c r="X62" s="18">
        <v>9.4</v>
      </c>
    </row>
    <row r="63" spans="1:24" x14ac:dyDescent="0.25">
      <c r="A63" s="3" t="s">
        <v>71</v>
      </c>
      <c r="B63" s="3">
        <f>'Watershed characteristics'!$C$11</f>
        <v>2212300</v>
      </c>
      <c r="C63" s="3">
        <f>'Watershed characteristics'!$D$11</f>
        <v>1</v>
      </c>
      <c r="D63" s="79">
        <f>'Watershed characteristics'!$E$11</f>
        <v>0.74</v>
      </c>
      <c r="E63" s="79">
        <f>'Watershed characteristics'!$F$11</f>
        <v>0.253</v>
      </c>
      <c r="F63" s="79">
        <f>'Watershed characteristics'!$G$11</f>
        <v>0.32500000000000001</v>
      </c>
      <c r="G63" s="81">
        <f>'Watershed characteristics'!$H$11</f>
        <v>0</v>
      </c>
      <c r="H63" s="79">
        <f>'Watershed characteristics'!$C$19</f>
        <v>0.746</v>
      </c>
      <c r="I63" s="79">
        <f>'Watershed characteristics'!$D$19</f>
        <v>5.5E-2</v>
      </c>
      <c r="J63" s="55">
        <f>'Watershed characteristics'!$E$19</f>
        <v>5.6000000000000001E-2</v>
      </c>
      <c r="K63" s="84">
        <f>'Watershed characteristics'!$F$19</f>
        <v>2.0227591194684263E-3</v>
      </c>
      <c r="L63" s="84">
        <f>'Watershed characteristics'!$G$19</f>
        <v>0</v>
      </c>
      <c r="M63" s="72">
        <f>'Watershed characteristics'!$H$19</f>
        <v>5.96E-2</v>
      </c>
      <c r="N63" s="72">
        <f>'Watershed characteristics'!$I$19</f>
        <v>0</v>
      </c>
      <c r="O63" s="16">
        <v>42584</v>
      </c>
      <c r="P63" s="6" t="s">
        <v>8</v>
      </c>
      <c r="Q63" s="17">
        <v>0.111</v>
      </c>
      <c r="R63" s="17">
        <v>5.0000000000000001E-3</v>
      </c>
      <c r="S63" s="17">
        <v>0.126</v>
      </c>
      <c r="T63" s="18">
        <v>8.9</v>
      </c>
      <c r="U63" s="18">
        <v>8.3000000000000007</v>
      </c>
      <c r="V63" s="17">
        <v>2.8999999999999998E-3</v>
      </c>
      <c r="W63" s="17">
        <v>9.4</v>
      </c>
      <c r="X63" s="18">
        <v>9.8000000000000007</v>
      </c>
    </row>
    <row r="64" spans="1:24" x14ac:dyDescent="0.25">
      <c r="A64" s="3" t="s">
        <v>71</v>
      </c>
      <c r="B64" s="3">
        <f>'Watershed characteristics'!$C$11</f>
        <v>2212300</v>
      </c>
      <c r="C64" s="3">
        <f>'Watershed characteristics'!$D$11</f>
        <v>1</v>
      </c>
      <c r="D64" s="79">
        <f>'Watershed characteristics'!$E$11</f>
        <v>0.74</v>
      </c>
      <c r="E64" s="79">
        <f>'Watershed characteristics'!$F$11</f>
        <v>0.253</v>
      </c>
      <c r="F64" s="79">
        <f>'Watershed characteristics'!$G$11</f>
        <v>0.32500000000000001</v>
      </c>
      <c r="G64" s="81">
        <f>'Watershed characteristics'!$H$11</f>
        <v>0</v>
      </c>
      <c r="H64" s="79">
        <f>'Watershed characteristics'!$C$19</f>
        <v>0.746</v>
      </c>
      <c r="I64" s="79">
        <f>'Watershed characteristics'!$D$19</f>
        <v>5.5E-2</v>
      </c>
      <c r="J64" s="55">
        <f>'Watershed characteristics'!$E$19</f>
        <v>5.6000000000000001E-2</v>
      </c>
      <c r="K64" s="84">
        <f>'Watershed characteristics'!$F$19</f>
        <v>2.0227591194684263E-3</v>
      </c>
      <c r="L64" s="84">
        <f>'Watershed characteristics'!$G$19</f>
        <v>0</v>
      </c>
      <c r="M64" s="72">
        <f>'Watershed characteristics'!$H$19</f>
        <v>5.96E-2</v>
      </c>
      <c r="N64" s="72">
        <f>'Watershed characteristics'!$I$19</f>
        <v>0</v>
      </c>
      <c r="O64" s="16">
        <v>42591</v>
      </c>
      <c r="P64" s="2" t="s">
        <v>7</v>
      </c>
      <c r="Q64" s="17">
        <v>4.8000000000000001E-2</v>
      </c>
      <c r="R64" s="17">
        <v>1.0999999999999999E-2</v>
      </c>
      <c r="S64" s="17">
        <v>0.28000000000000003</v>
      </c>
      <c r="T64" s="18">
        <v>11.4</v>
      </c>
      <c r="U64" s="18">
        <v>10</v>
      </c>
      <c r="V64" s="17">
        <v>0.02</v>
      </c>
      <c r="W64" s="17">
        <v>8.6</v>
      </c>
      <c r="X64" s="18">
        <v>9.1999999999999993</v>
      </c>
    </row>
    <row r="65" spans="1:24" x14ac:dyDescent="0.25">
      <c r="A65" s="3" t="s">
        <v>71</v>
      </c>
      <c r="B65" s="3">
        <f>'Watershed characteristics'!$C$11</f>
        <v>2212300</v>
      </c>
      <c r="C65" s="3">
        <f>'Watershed characteristics'!$D$11</f>
        <v>1</v>
      </c>
      <c r="D65" s="79">
        <f>'Watershed characteristics'!$E$11</f>
        <v>0.74</v>
      </c>
      <c r="E65" s="79">
        <f>'Watershed characteristics'!$F$11</f>
        <v>0.253</v>
      </c>
      <c r="F65" s="79">
        <f>'Watershed characteristics'!$G$11</f>
        <v>0.32500000000000001</v>
      </c>
      <c r="G65" s="81">
        <f>'Watershed characteristics'!$H$11</f>
        <v>0</v>
      </c>
      <c r="H65" s="79">
        <f>'Watershed characteristics'!$C$19</f>
        <v>0.746</v>
      </c>
      <c r="I65" s="79">
        <f>'Watershed characteristics'!$D$19</f>
        <v>5.5E-2</v>
      </c>
      <c r="J65" s="55">
        <f>'Watershed characteristics'!$E$19</f>
        <v>5.6000000000000001E-2</v>
      </c>
      <c r="K65" s="84">
        <f>'Watershed characteristics'!$F$19</f>
        <v>2.0227591194684263E-3</v>
      </c>
      <c r="L65" s="84">
        <f>'Watershed characteristics'!$G$19</f>
        <v>0</v>
      </c>
      <c r="M65" s="72">
        <f>'Watershed characteristics'!$H$19</f>
        <v>5.96E-2</v>
      </c>
      <c r="N65" s="72">
        <f>'Watershed characteristics'!$I$19</f>
        <v>0</v>
      </c>
      <c r="O65" s="16">
        <v>42592</v>
      </c>
      <c r="P65" s="6" t="s">
        <v>8</v>
      </c>
      <c r="Q65" s="17">
        <v>8.2000000000000003E-2</v>
      </c>
      <c r="R65" s="17">
        <v>0.11700000000000001</v>
      </c>
      <c r="S65" s="17">
        <v>0.22</v>
      </c>
      <c r="T65" s="18">
        <v>56</v>
      </c>
      <c r="U65" s="18">
        <v>51.3</v>
      </c>
      <c r="V65" s="17">
        <v>0.1103</v>
      </c>
      <c r="W65" s="17">
        <v>3.5</v>
      </c>
      <c r="X65" s="18">
        <v>5.0999999999999996</v>
      </c>
    </row>
    <row r="66" spans="1:24" x14ac:dyDescent="0.25">
      <c r="A66" s="3" t="s">
        <v>71</v>
      </c>
      <c r="B66" s="3">
        <f>'Watershed characteristics'!$C$11</f>
        <v>2212300</v>
      </c>
      <c r="C66" s="3">
        <f>'Watershed characteristics'!$D$11</f>
        <v>1</v>
      </c>
      <c r="D66" s="79">
        <f>'Watershed characteristics'!$E$11</f>
        <v>0.74</v>
      </c>
      <c r="E66" s="79">
        <f>'Watershed characteristics'!$F$11</f>
        <v>0.253</v>
      </c>
      <c r="F66" s="79">
        <f>'Watershed characteristics'!$G$11</f>
        <v>0.32500000000000001</v>
      </c>
      <c r="G66" s="81">
        <f>'Watershed characteristics'!$H$11</f>
        <v>0</v>
      </c>
      <c r="H66" s="79">
        <f>'Watershed characteristics'!$C$19</f>
        <v>0.746</v>
      </c>
      <c r="I66" s="79">
        <f>'Watershed characteristics'!$D$19</f>
        <v>5.5E-2</v>
      </c>
      <c r="J66" s="55">
        <f>'Watershed characteristics'!$E$19</f>
        <v>5.6000000000000001E-2</v>
      </c>
      <c r="K66" s="84">
        <f>'Watershed characteristics'!$F$19</f>
        <v>2.0227591194684263E-3</v>
      </c>
      <c r="L66" s="84">
        <f>'Watershed characteristics'!$G$19</f>
        <v>0</v>
      </c>
      <c r="M66" s="72">
        <f>'Watershed characteristics'!$H$19</f>
        <v>5.96E-2</v>
      </c>
      <c r="N66" s="72">
        <f>'Watershed characteristics'!$I$19</f>
        <v>0</v>
      </c>
      <c r="O66" s="16">
        <v>42608</v>
      </c>
      <c r="P66" s="2" t="s">
        <v>7</v>
      </c>
      <c r="Q66" s="17">
        <v>1.2E-2</v>
      </c>
      <c r="R66" s="17">
        <v>8.9999999999999993E-3</v>
      </c>
      <c r="S66" s="17">
        <v>3.5999999999999997E-2</v>
      </c>
      <c r="T66" s="18">
        <v>5.6</v>
      </c>
      <c r="U66" s="18">
        <v>4.8</v>
      </c>
      <c r="V66" s="17">
        <v>8.0000000000000002E-3</v>
      </c>
      <c r="W66" s="17">
        <v>6.7</v>
      </c>
      <c r="X66" s="18">
        <v>6.4</v>
      </c>
    </row>
    <row r="67" spans="1:24" x14ac:dyDescent="0.25">
      <c r="A67" s="3" t="s">
        <v>71</v>
      </c>
      <c r="B67" s="3">
        <f>'Watershed characteristics'!$C$11</f>
        <v>2212300</v>
      </c>
      <c r="C67" s="3">
        <f>'Watershed characteristics'!$D$11</f>
        <v>1</v>
      </c>
      <c r="D67" s="79">
        <f>'Watershed characteristics'!$E$11</f>
        <v>0.74</v>
      </c>
      <c r="E67" s="79">
        <f>'Watershed characteristics'!$F$11</f>
        <v>0.253</v>
      </c>
      <c r="F67" s="79">
        <f>'Watershed characteristics'!$G$11</f>
        <v>0.32500000000000001</v>
      </c>
      <c r="G67" s="81">
        <f>'Watershed characteristics'!$H$11</f>
        <v>0</v>
      </c>
      <c r="H67" s="79">
        <f>'Watershed characteristics'!$C$19</f>
        <v>0.746</v>
      </c>
      <c r="I67" s="79">
        <f>'Watershed characteristics'!$D$19</f>
        <v>5.5E-2</v>
      </c>
      <c r="J67" s="55">
        <f>'Watershed characteristics'!$E$19</f>
        <v>5.6000000000000001E-2</v>
      </c>
      <c r="K67" s="84">
        <f>'Watershed characteristics'!$F$19</f>
        <v>2.0227591194684263E-3</v>
      </c>
      <c r="L67" s="84">
        <f>'Watershed characteristics'!$G$19</f>
        <v>0</v>
      </c>
      <c r="M67" s="72">
        <f>'Watershed characteristics'!$H$19</f>
        <v>5.96E-2</v>
      </c>
      <c r="N67" s="72">
        <f>'Watershed characteristics'!$I$19</f>
        <v>0</v>
      </c>
      <c r="O67" s="16">
        <v>42622</v>
      </c>
      <c r="P67" s="2" t="s">
        <v>7</v>
      </c>
      <c r="Q67" s="17">
        <v>5.0000000000000001E-3</v>
      </c>
      <c r="R67" s="17">
        <v>4.0000000000000001E-3</v>
      </c>
      <c r="S67" s="17">
        <v>0.124</v>
      </c>
      <c r="T67" s="18">
        <v>24.9</v>
      </c>
      <c r="U67" s="18">
        <v>21.6</v>
      </c>
      <c r="V67" s="17">
        <v>6.0999999999999999E-2</v>
      </c>
      <c r="W67" s="17">
        <v>2.1</v>
      </c>
      <c r="X67" s="18">
        <v>3.3</v>
      </c>
    </row>
    <row r="68" spans="1:24" x14ac:dyDescent="0.25">
      <c r="A68" s="3" t="s">
        <v>71</v>
      </c>
      <c r="B68" s="3">
        <f>'Watershed characteristics'!$C$11</f>
        <v>2212300</v>
      </c>
      <c r="C68" s="3">
        <f>'Watershed characteristics'!$D$11</f>
        <v>1</v>
      </c>
      <c r="D68" s="79">
        <f>'Watershed characteristics'!$E$11</f>
        <v>0.74</v>
      </c>
      <c r="E68" s="79">
        <f>'Watershed characteristics'!$F$11</f>
        <v>0.253</v>
      </c>
      <c r="F68" s="79">
        <f>'Watershed characteristics'!$G$11</f>
        <v>0.32500000000000001</v>
      </c>
      <c r="G68" s="81">
        <f>'Watershed characteristics'!$H$11</f>
        <v>0</v>
      </c>
      <c r="H68" s="79">
        <f>'Watershed characteristics'!$C$19</f>
        <v>0.746</v>
      </c>
      <c r="I68" s="79">
        <f>'Watershed characteristics'!$D$19</f>
        <v>5.5E-2</v>
      </c>
      <c r="J68" s="55">
        <f>'Watershed characteristics'!$E$19</f>
        <v>5.6000000000000001E-2</v>
      </c>
      <c r="K68" s="84">
        <f>'Watershed characteristics'!$F$19</f>
        <v>2.0227591194684263E-3</v>
      </c>
      <c r="L68" s="84">
        <f>'Watershed characteristics'!$G$19</f>
        <v>0</v>
      </c>
      <c r="M68" s="72">
        <f>'Watershed characteristics'!$H$19</f>
        <v>5.96E-2</v>
      </c>
      <c r="N68" s="72">
        <f>'Watershed characteristics'!$I$19</f>
        <v>0</v>
      </c>
      <c r="O68" s="16">
        <v>42629</v>
      </c>
      <c r="P68" s="6" t="s">
        <v>8</v>
      </c>
      <c r="Q68" s="17">
        <v>6.7000000000000004E-2</v>
      </c>
      <c r="R68" s="17">
        <v>1.6E-2</v>
      </c>
      <c r="S68" s="17">
        <v>3.9E-2</v>
      </c>
      <c r="T68" s="18">
        <v>8</v>
      </c>
      <c r="U68" s="18">
        <v>6.8</v>
      </c>
      <c r="V68" s="17">
        <v>3.2000000000000001E-2</v>
      </c>
      <c r="W68" s="17">
        <v>7.8</v>
      </c>
      <c r="X68" s="18">
        <v>6.2</v>
      </c>
    </row>
    <row r="69" spans="1:24" x14ac:dyDescent="0.25">
      <c r="A69" s="3" t="s">
        <v>71</v>
      </c>
      <c r="B69" s="3">
        <f>'Watershed characteristics'!$C$11</f>
        <v>2212300</v>
      </c>
      <c r="C69" s="3">
        <f>'Watershed characteristics'!$D$11</f>
        <v>1</v>
      </c>
      <c r="D69" s="79">
        <f>'Watershed characteristics'!$E$11</f>
        <v>0.74</v>
      </c>
      <c r="E69" s="79">
        <f>'Watershed characteristics'!$F$11</f>
        <v>0.253</v>
      </c>
      <c r="F69" s="79">
        <f>'Watershed characteristics'!$G$11</f>
        <v>0.32500000000000001</v>
      </c>
      <c r="G69" s="81">
        <f>'Watershed characteristics'!$H$11</f>
        <v>0</v>
      </c>
      <c r="H69" s="79">
        <f>'Watershed characteristics'!$C$19</f>
        <v>0.746</v>
      </c>
      <c r="I69" s="79">
        <f>'Watershed characteristics'!$D$19</f>
        <v>5.5E-2</v>
      </c>
      <c r="J69" s="55">
        <f>'Watershed characteristics'!$E$19</f>
        <v>5.6000000000000001E-2</v>
      </c>
      <c r="K69" s="84">
        <f>'Watershed characteristics'!$F$19</f>
        <v>2.0227591194684263E-3</v>
      </c>
      <c r="L69" s="84">
        <f>'Watershed characteristics'!$G$19</f>
        <v>0</v>
      </c>
      <c r="M69" s="72">
        <f>'Watershed characteristics'!$H$19</f>
        <v>5.96E-2</v>
      </c>
      <c r="N69" s="72">
        <f>'Watershed characteristics'!$I$19</f>
        <v>0</v>
      </c>
      <c r="O69" s="16">
        <v>42637</v>
      </c>
      <c r="P69" s="6" t="s">
        <v>8</v>
      </c>
      <c r="Q69" s="17">
        <v>9.6000000000000002E-2</v>
      </c>
      <c r="R69" s="17">
        <v>2.3E-2</v>
      </c>
      <c r="S69" s="17">
        <v>0.21199999999999999</v>
      </c>
      <c r="T69" s="18">
        <v>12.3</v>
      </c>
      <c r="U69" s="18">
        <v>12.3</v>
      </c>
      <c r="V69" s="17">
        <v>3.44E-2</v>
      </c>
      <c r="W69" s="17">
        <v>8.4</v>
      </c>
      <c r="X69" s="18">
        <v>8.8000000000000007</v>
      </c>
    </row>
    <row r="70" spans="1:24" x14ac:dyDescent="0.25">
      <c r="A70" s="3" t="s">
        <v>71</v>
      </c>
      <c r="B70" s="3">
        <f>'Watershed characteristics'!$C$11</f>
        <v>2212300</v>
      </c>
      <c r="C70" s="3">
        <f>'Watershed characteristics'!$D$11</f>
        <v>1</v>
      </c>
      <c r="D70" s="79">
        <f>'Watershed characteristics'!$E$11</f>
        <v>0.74</v>
      </c>
      <c r="E70" s="79">
        <f>'Watershed characteristics'!$F$11</f>
        <v>0.253</v>
      </c>
      <c r="F70" s="79">
        <f>'Watershed characteristics'!$G$11</f>
        <v>0.32500000000000001</v>
      </c>
      <c r="G70" s="81">
        <f>'Watershed characteristics'!$H$11</f>
        <v>0</v>
      </c>
      <c r="H70" s="79">
        <f>'Watershed characteristics'!$C$19</f>
        <v>0.746</v>
      </c>
      <c r="I70" s="79">
        <f>'Watershed characteristics'!$D$19</f>
        <v>5.5E-2</v>
      </c>
      <c r="J70" s="55">
        <f>'Watershed characteristics'!$E$19</f>
        <v>5.6000000000000001E-2</v>
      </c>
      <c r="K70" s="84">
        <f>'Watershed characteristics'!$F$19</f>
        <v>2.0227591194684263E-3</v>
      </c>
      <c r="L70" s="84">
        <f>'Watershed characteristics'!$G$19</f>
        <v>0</v>
      </c>
      <c r="M70" s="72">
        <f>'Watershed characteristics'!$H$19</f>
        <v>5.96E-2</v>
      </c>
      <c r="N70" s="72">
        <f>'Watershed characteristics'!$I$19</f>
        <v>0</v>
      </c>
      <c r="O70" s="16">
        <v>42649</v>
      </c>
      <c r="P70" s="6" t="s">
        <v>8</v>
      </c>
      <c r="Q70" s="17">
        <v>8.6999999999999994E-2</v>
      </c>
      <c r="R70" s="17">
        <v>1.4999999999999999E-2</v>
      </c>
      <c r="S70" s="17">
        <v>0.03</v>
      </c>
      <c r="T70" s="18">
        <v>0.5</v>
      </c>
      <c r="U70" s="18">
        <v>0.5</v>
      </c>
      <c r="V70" s="17">
        <v>2E-3</v>
      </c>
      <c r="W70" s="17">
        <v>10</v>
      </c>
      <c r="X70" s="18">
        <v>9.6</v>
      </c>
    </row>
    <row r="71" spans="1:24" x14ac:dyDescent="0.25">
      <c r="A71" s="3" t="s">
        <v>71</v>
      </c>
      <c r="B71" s="3">
        <f>'Watershed characteristics'!$C$11</f>
        <v>2212300</v>
      </c>
      <c r="C71" s="3">
        <f>'Watershed characteristics'!$D$11</f>
        <v>1</v>
      </c>
      <c r="D71" s="79">
        <f>'Watershed characteristics'!$E$11</f>
        <v>0.74</v>
      </c>
      <c r="E71" s="79">
        <f>'Watershed characteristics'!$F$11</f>
        <v>0.253</v>
      </c>
      <c r="F71" s="79">
        <f>'Watershed characteristics'!$G$11</f>
        <v>0.32500000000000001</v>
      </c>
      <c r="G71" s="81">
        <f>'Watershed characteristics'!$H$11</f>
        <v>0</v>
      </c>
      <c r="H71" s="79">
        <f>'Watershed characteristics'!$C$19</f>
        <v>0.746</v>
      </c>
      <c r="I71" s="79">
        <f>'Watershed characteristics'!$D$19</f>
        <v>5.5E-2</v>
      </c>
      <c r="J71" s="55">
        <f>'Watershed characteristics'!$E$19</f>
        <v>5.6000000000000001E-2</v>
      </c>
      <c r="K71" s="84">
        <f>'Watershed characteristics'!$F$19</f>
        <v>2.0227591194684263E-3</v>
      </c>
      <c r="L71" s="84">
        <f>'Watershed characteristics'!$G$19</f>
        <v>0</v>
      </c>
      <c r="M71" s="72">
        <f>'Watershed characteristics'!$H$19</f>
        <v>5.96E-2</v>
      </c>
      <c r="N71" s="72">
        <f>'Watershed characteristics'!$I$19</f>
        <v>0</v>
      </c>
      <c r="O71" s="16">
        <v>42650</v>
      </c>
      <c r="P71" s="2" t="s">
        <v>7</v>
      </c>
      <c r="Q71" s="17">
        <v>2E-3</v>
      </c>
      <c r="R71" s="17">
        <v>8.9999999999999993E-3</v>
      </c>
      <c r="S71" s="17">
        <v>4.9000000000000002E-2</v>
      </c>
      <c r="T71" s="18">
        <v>29.7</v>
      </c>
      <c r="U71" s="18">
        <v>29.3</v>
      </c>
      <c r="V71" s="17">
        <v>2.3E-2</v>
      </c>
      <c r="W71" s="17">
        <v>6</v>
      </c>
      <c r="X71" s="18">
        <v>5.4</v>
      </c>
    </row>
    <row r="72" spans="1:24" x14ac:dyDescent="0.25">
      <c r="A72" s="3" t="s">
        <v>71</v>
      </c>
      <c r="B72" s="3">
        <f>'Watershed characteristics'!$C$11</f>
        <v>2212300</v>
      </c>
      <c r="C72" s="3">
        <f>'Watershed characteristics'!$D$11</f>
        <v>1</v>
      </c>
      <c r="D72" s="79">
        <f>'Watershed characteristics'!$E$11</f>
        <v>0.74</v>
      </c>
      <c r="E72" s="79">
        <f>'Watershed characteristics'!$F$11</f>
        <v>0.253</v>
      </c>
      <c r="F72" s="79">
        <f>'Watershed characteristics'!$G$11</f>
        <v>0.32500000000000001</v>
      </c>
      <c r="G72" s="81">
        <f>'Watershed characteristics'!$H$11</f>
        <v>0</v>
      </c>
      <c r="H72" s="79">
        <f>'Watershed characteristics'!$C$19</f>
        <v>0.746</v>
      </c>
      <c r="I72" s="79">
        <f>'Watershed characteristics'!$D$19</f>
        <v>5.5E-2</v>
      </c>
      <c r="J72" s="55">
        <f>'Watershed characteristics'!$E$19</f>
        <v>5.6000000000000001E-2</v>
      </c>
      <c r="K72" s="84">
        <f>'Watershed characteristics'!$F$19</f>
        <v>2.0227591194684263E-3</v>
      </c>
      <c r="L72" s="84">
        <f>'Watershed characteristics'!$G$19</f>
        <v>0</v>
      </c>
      <c r="M72" s="72">
        <f>'Watershed characteristics'!$H$19</f>
        <v>5.96E-2</v>
      </c>
      <c r="N72" s="72">
        <f>'Watershed characteristics'!$I$19</f>
        <v>0</v>
      </c>
      <c r="O72" s="16">
        <v>42665</v>
      </c>
      <c r="P72" s="2" t="s">
        <v>7</v>
      </c>
      <c r="Q72" s="17">
        <v>4.9000000000000002E-2</v>
      </c>
      <c r="R72" s="17">
        <v>2E-3</v>
      </c>
      <c r="S72" s="17">
        <v>4.4999999999999998E-2</v>
      </c>
      <c r="T72" s="18">
        <v>8.3000000000000007</v>
      </c>
      <c r="U72" s="18">
        <v>7.2</v>
      </c>
      <c r="V72" s="17">
        <v>8.0000000000000002E-3</v>
      </c>
      <c r="W72" s="17">
        <v>9</v>
      </c>
      <c r="X72" s="18">
        <v>8.1</v>
      </c>
    </row>
    <row r="73" spans="1:24" x14ac:dyDescent="0.25">
      <c r="A73" s="3" t="s">
        <v>71</v>
      </c>
      <c r="B73" s="3">
        <f>'Watershed characteristics'!$C$11</f>
        <v>2212300</v>
      </c>
      <c r="C73" s="3">
        <f>'Watershed characteristics'!$D$11</f>
        <v>1</v>
      </c>
      <c r="D73" s="79">
        <f>'Watershed characteristics'!$E$11</f>
        <v>0.74</v>
      </c>
      <c r="E73" s="79">
        <f>'Watershed characteristics'!$F$11</f>
        <v>0.253</v>
      </c>
      <c r="F73" s="79">
        <f>'Watershed characteristics'!$G$11</f>
        <v>0.32500000000000001</v>
      </c>
      <c r="G73" s="81">
        <f>'Watershed characteristics'!$H$11</f>
        <v>0</v>
      </c>
      <c r="H73" s="79">
        <f>'Watershed characteristics'!$C$19</f>
        <v>0.746</v>
      </c>
      <c r="I73" s="79">
        <f>'Watershed characteristics'!$D$19</f>
        <v>5.5E-2</v>
      </c>
      <c r="J73" s="55">
        <f>'Watershed characteristics'!$E$19</f>
        <v>5.6000000000000001E-2</v>
      </c>
      <c r="K73" s="84">
        <f>'Watershed characteristics'!$F$19</f>
        <v>2.0227591194684263E-3</v>
      </c>
      <c r="L73" s="84">
        <f>'Watershed characteristics'!$G$19</f>
        <v>0</v>
      </c>
      <c r="M73" s="72">
        <f>'Watershed characteristics'!$H$19</f>
        <v>5.96E-2</v>
      </c>
      <c r="N73" s="72">
        <f>'Watershed characteristics'!$I$19</f>
        <v>0</v>
      </c>
      <c r="O73" s="16">
        <v>42678</v>
      </c>
      <c r="P73" s="2" t="s">
        <v>7</v>
      </c>
      <c r="Q73" s="17">
        <v>2.1000000000000001E-2</v>
      </c>
      <c r="R73" s="17">
        <v>1E-3</v>
      </c>
      <c r="S73" s="17">
        <v>3.6999999999999998E-2</v>
      </c>
      <c r="T73" s="18">
        <v>18.899999999999999</v>
      </c>
      <c r="U73" s="18">
        <v>15.9</v>
      </c>
      <c r="V73" s="17">
        <v>1.7000000000000001E-2</v>
      </c>
      <c r="W73" s="17">
        <v>5.2</v>
      </c>
      <c r="X73" s="18">
        <v>5.8</v>
      </c>
    </row>
    <row r="74" spans="1:24" x14ac:dyDescent="0.25">
      <c r="A74" s="3" t="s">
        <v>71</v>
      </c>
      <c r="B74" s="3">
        <f>'Watershed characteristics'!$C$11</f>
        <v>2212300</v>
      </c>
      <c r="C74" s="3">
        <f>'Watershed characteristics'!$D$11</f>
        <v>1</v>
      </c>
      <c r="D74" s="79">
        <f>'Watershed characteristics'!$E$11</f>
        <v>0.74</v>
      </c>
      <c r="E74" s="79">
        <f>'Watershed characteristics'!$F$11</f>
        <v>0.253</v>
      </c>
      <c r="F74" s="79">
        <f>'Watershed characteristics'!$G$11</f>
        <v>0.32500000000000001</v>
      </c>
      <c r="G74" s="81">
        <f>'Watershed characteristics'!$H$11</f>
        <v>0</v>
      </c>
      <c r="H74" s="79">
        <f>'Watershed characteristics'!$C$19</f>
        <v>0.746</v>
      </c>
      <c r="I74" s="79">
        <f>'Watershed characteristics'!$D$19</f>
        <v>5.5E-2</v>
      </c>
      <c r="J74" s="55">
        <f>'Watershed characteristics'!$E$19</f>
        <v>5.6000000000000001E-2</v>
      </c>
      <c r="K74" s="84">
        <f>'Watershed characteristics'!$F$19</f>
        <v>2.0227591194684263E-3</v>
      </c>
      <c r="L74" s="84">
        <f>'Watershed characteristics'!$G$19</f>
        <v>0</v>
      </c>
      <c r="M74" s="72">
        <f>'Watershed characteristics'!$H$19</f>
        <v>5.96E-2</v>
      </c>
      <c r="N74" s="72">
        <f>'Watershed characteristics'!$I$19</f>
        <v>0</v>
      </c>
      <c r="O74" s="16">
        <v>42692</v>
      </c>
      <c r="P74" s="2" t="s">
        <v>7</v>
      </c>
      <c r="Q74" s="17">
        <v>0.01</v>
      </c>
      <c r="R74" s="17">
        <v>4.0000000000000001E-3</v>
      </c>
      <c r="S74" s="17">
        <v>0.84599999999999997</v>
      </c>
      <c r="T74" s="18">
        <v>19.7</v>
      </c>
      <c r="U74" s="18">
        <v>14.3</v>
      </c>
      <c r="V74" s="17">
        <v>2E-3</v>
      </c>
      <c r="W74" s="17">
        <v>5</v>
      </c>
      <c r="X74" s="18">
        <v>5.6</v>
      </c>
    </row>
    <row r="75" spans="1:24" x14ac:dyDescent="0.25">
      <c r="A75" s="3" t="s">
        <v>71</v>
      </c>
      <c r="B75" s="3">
        <f>'Watershed characteristics'!$C$11</f>
        <v>2212300</v>
      </c>
      <c r="C75" s="3">
        <f>'Watershed characteristics'!$D$11</f>
        <v>1</v>
      </c>
      <c r="D75" s="79">
        <f>'Watershed characteristics'!$E$11</f>
        <v>0.74</v>
      </c>
      <c r="E75" s="79">
        <f>'Watershed characteristics'!$F$11</f>
        <v>0.253</v>
      </c>
      <c r="F75" s="79">
        <f>'Watershed characteristics'!$G$11</f>
        <v>0.32500000000000001</v>
      </c>
      <c r="G75" s="81">
        <f>'Watershed characteristics'!$H$11</f>
        <v>0</v>
      </c>
      <c r="H75" s="79">
        <f>'Watershed characteristics'!$C$28</f>
        <v>0.746</v>
      </c>
      <c r="I75" s="79">
        <f>'Watershed characteristics'!$D$28</f>
        <v>5.5E-2</v>
      </c>
      <c r="J75" s="55">
        <f>'Watershed characteristics'!$E$28</f>
        <v>5.6000000000000001E-2</v>
      </c>
      <c r="K75" s="84">
        <f>'Watershed characteristics'!$F$28</f>
        <v>2.0227591194684263E-3</v>
      </c>
      <c r="L75" s="84">
        <f>'Watershed characteristics'!$G$28</f>
        <v>0</v>
      </c>
      <c r="M75" s="72">
        <f>'Watershed characteristics'!$H$28</f>
        <v>5.96E-2</v>
      </c>
      <c r="N75" s="72">
        <f>'Watershed characteristics'!$I$28</f>
        <v>0</v>
      </c>
      <c r="O75" s="16">
        <v>42817</v>
      </c>
      <c r="P75" s="2" t="s">
        <v>7</v>
      </c>
      <c r="Q75" s="17">
        <v>2.1999999999999999E-2</v>
      </c>
      <c r="R75" s="17">
        <v>2.5000000000000001E-2</v>
      </c>
      <c r="S75" s="17">
        <v>2.7E-2</v>
      </c>
      <c r="T75" s="18">
        <v>1.2</v>
      </c>
      <c r="U75" s="18">
        <v>1</v>
      </c>
      <c r="V75" s="17">
        <v>3.0000000000000001E-3</v>
      </c>
      <c r="W75" s="17">
        <v>9.3000000000000007</v>
      </c>
      <c r="X75" s="18">
        <v>14.7</v>
      </c>
    </row>
    <row r="76" spans="1:24" x14ac:dyDescent="0.25">
      <c r="A76" s="3" t="s">
        <v>71</v>
      </c>
      <c r="B76" s="3">
        <f>'Watershed characteristics'!$C$11</f>
        <v>2212300</v>
      </c>
      <c r="C76" s="3">
        <f>'Watershed characteristics'!$D$11</f>
        <v>1</v>
      </c>
      <c r="D76" s="79">
        <f>'Watershed characteristics'!$E$11</f>
        <v>0.74</v>
      </c>
      <c r="E76" s="79">
        <f>'Watershed characteristics'!$F$11</f>
        <v>0.253</v>
      </c>
      <c r="F76" s="79">
        <f>'Watershed characteristics'!$G$11</f>
        <v>0.32500000000000001</v>
      </c>
      <c r="G76" s="81">
        <f>'Watershed characteristics'!$H$11</f>
        <v>0</v>
      </c>
      <c r="H76" s="79">
        <f>'Watershed characteristics'!$C$28</f>
        <v>0.746</v>
      </c>
      <c r="I76" s="79">
        <f>'Watershed characteristics'!$D$28</f>
        <v>5.5E-2</v>
      </c>
      <c r="J76" s="55">
        <f>'Watershed characteristics'!$E$28</f>
        <v>5.6000000000000001E-2</v>
      </c>
      <c r="K76" s="84">
        <f>'Watershed characteristics'!$F$28</f>
        <v>2.0227591194684263E-3</v>
      </c>
      <c r="L76" s="84">
        <f>'Watershed characteristics'!$G$28</f>
        <v>0</v>
      </c>
      <c r="M76" s="72">
        <f>'Watershed characteristics'!$H$28</f>
        <v>5.96E-2</v>
      </c>
      <c r="N76" s="72">
        <f>'Watershed characteristics'!$I$28</f>
        <v>0</v>
      </c>
      <c r="O76" s="16">
        <v>42824</v>
      </c>
      <c r="P76" s="6" t="s">
        <v>8</v>
      </c>
      <c r="Q76" s="17">
        <v>2.7E-2</v>
      </c>
      <c r="R76" s="17">
        <v>3.6999999999999998E-2</v>
      </c>
      <c r="S76" s="17">
        <v>6.8000000000000005E-2</v>
      </c>
      <c r="T76" s="18">
        <v>22</v>
      </c>
      <c r="U76" s="18">
        <v>18</v>
      </c>
      <c r="V76" s="17">
        <v>1.0200000000000001E-2</v>
      </c>
      <c r="W76" s="17">
        <v>9.6999999999999993</v>
      </c>
      <c r="X76" s="18">
        <v>10.5</v>
      </c>
    </row>
    <row r="77" spans="1:24" x14ac:dyDescent="0.25">
      <c r="A77" s="3" t="s">
        <v>71</v>
      </c>
      <c r="B77" s="3">
        <f>'Watershed characteristics'!$C$11</f>
        <v>2212300</v>
      </c>
      <c r="C77" s="3">
        <f>'Watershed characteristics'!$D$11</f>
        <v>1</v>
      </c>
      <c r="D77" s="79">
        <f>'Watershed characteristics'!$E$11</f>
        <v>0.74</v>
      </c>
      <c r="E77" s="79">
        <f>'Watershed characteristics'!$F$11</f>
        <v>0.253</v>
      </c>
      <c r="F77" s="79">
        <f>'Watershed characteristics'!$G$11</f>
        <v>0.32500000000000001</v>
      </c>
      <c r="G77" s="81">
        <f>'Watershed characteristics'!$H$11</f>
        <v>0</v>
      </c>
      <c r="H77" s="79">
        <f>'Watershed characteristics'!$C$28</f>
        <v>0.746</v>
      </c>
      <c r="I77" s="79">
        <f>'Watershed characteristics'!$D$28</f>
        <v>5.5E-2</v>
      </c>
      <c r="J77" s="55">
        <f>'Watershed characteristics'!$E$28</f>
        <v>5.6000000000000001E-2</v>
      </c>
      <c r="K77" s="84">
        <f>'Watershed characteristics'!$F$28</f>
        <v>2.0227591194684263E-3</v>
      </c>
      <c r="L77" s="84">
        <f>'Watershed characteristics'!$G$28</f>
        <v>0</v>
      </c>
      <c r="M77" s="72">
        <f>'Watershed characteristics'!$H$28</f>
        <v>5.96E-2</v>
      </c>
      <c r="N77" s="72">
        <f>'Watershed characteristics'!$I$28</f>
        <v>0</v>
      </c>
      <c r="O77" s="16">
        <v>42831</v>
      </c>
      <c r="P77" s="2" t="s">
        <v>7</v>
      </c>
      <c r="Q77" s="17">
        <v>3.1E-2</v>
      </c>
      <c r="R77" s="17">
        <v>7.0000000000000001E-3</v>
      </c>
      <c r="S77" s="17">
        <v>3.1E-2</v>
      </c>
      <c r="T77" s="18">
        <v>14</v>
      </c>
      <c r="U77" s="18">
        <v>12.3</v>
      </c>
      <c r="V77" s="17">
        <v>2.5000000000000001E-2</v>
      </c>
      <c r="W77" s="17">
        <v>10.9</v>
      </c>
      <c r="X77" s="18">
        <v>12.8</v>
      </c>
    </row>
    <row r="78" spans="1:24" x14ac:dyDescent="0.25">
      <c r="A78" s="3" t="s">
        <v>71</v>
      </c>
      <c r="B78" s="3">
        <f>'Watershed characteristics'!$C$11</f>
        <v>2212300</v>
      </c>
      <c r="C78" s="3">
        <f>'Watershed characteristics'!$D$11</f>
        <v>1</v>
      </c>
      <c r="D78" s="79">
        <f>'Watershed characteristics'!$E$11</f>
        <v>0.74</v>
      </c>
      <c r="E78" s="79">
        <f>'Watershed characteristics'!$F$11</f>
        <v>0.253</v>
      </c>
      <c r="F78" s="79">
        <f>'Watershed characteristics'!$G$11</f>
        <v>0.32500000000000001</v>
      </c>
      <c r="G78" s="81">
        <f>'Watershed characteristics'!$H$11</f>
        <v>0</v>
      </c>
      <c r="H78" s="79">
        <f>'Watershed characteristics'!$C$28</f>
        <v>0.746</v>
      </c>
      <c r="I78" s="79">
        <f>'Watershed characteristics'!$D$28</f>
        <v>5.5E-2</v>
      </c>
      <c r="J78" s="55">
        <f>'Watershed characteristics'!$E$28</f>
        <v>5.6000000000000001E-2</v>
      </c>
      <c r="K78" s="84">
        <f>'Watershed characteristics'!$F$28</f>
        <v>2.0227591194684263E-3</v>
      </c>
      <c r="L78" s="84">
        <f>'Watershed characteristics'!$G$28</f>
        <v>0</v>
      </c>
      <c r="M78" s="72">
        <f>'Watershed characteristics'!$H$28</f>
        <v>5.96E-2</v>
      </c>
      <c r="N78" s="72">
        <f>'Watershed characteristics'!$I$28</f>
        <v>0</v>
      </c>
      <c r="O78" s="16">
        <v>42841</v>
      </c>
      <c r="P78" s="6" t="s">
        <v>8</v>
      </c>
      <c r="Q78" s="17">
        <v>0.108</v>
      </c>
      <c r="R78" s="17">
        <v>7.0000000000000001E-3</v>
      </c>
      <c r="S78" s="17">
        <v>1.6E-2</v>
      </c>
      <c r="T78" s="18">
        <v>3.5</v>
      </c>
      <c r="U78" s="18">
        <v>2.5</v>
      </c>
      <c r="V78" s="17">
        <v>3.4799999999999998E-2</v>
      </c>
      <c r="W78" s="17">
        <v>9.8000000000000007</v>
      </c>
      <c r="X78" s="18">
        <v>16</v>
      </c>
    </row>
    <row r="79" spans="1:24" x14ac:dyDescent="0.25">
      <c r="A79" s="3" t="s">
        <v>71</v>
      </c>
      <c r="B79" s="3">
        <f>'Watershed characteristics'!$C$11</f>
        <v>2212300</v>
      </c>
      <c r="C79" s="3">
        <f>'Watershed characteristics'!$D$11</f>
        <v>1</v>
      </c>
      <c r="D79" s="79">
        <f>'Watershed characteristics'!$E$11</f>
        <v>0.74</v>
      </c>
      <c r="E79" s="79">
        <f>'Watershed characteristics'!$F$11</f>
        <v>0.253</v>
      </c>
      <c r="F79" s="79">
        <f>'Watershed characteristics'!$G$11</f>
        <v>0.32500000000000001</v>
      </c>
      <c r="G79" s="81">
        <f>'Watershed characteristics'!$H$11</f>
        <v>0</v>
      </c>
      <c r="H79" s="79">
        <f>'Watershed characteristics'!$C$28</f>
        <v>0.746</v>
      </c>
      <c r="I79" s="79">
        <f>'Watershed characteristics'!$D$28</f>
        <v>5.5E-2</v>
      </c>
      <c r="J79" s="55">
        <f>'Watershed characteristics'!$E$28</f>
        <v>5.6000000000000001E-2</v>
      </c>
      <c r="K79" s="84">
        <f>'Watershed characteristics'!$F$28</f>
        <v>2.0227591194684263E-3</v>
      </c>
      <c r="L79" s="84">
        <f>'Watershed characteristics'!$G$28</f>
        <v>0</v>
      </c>
      <c r="M79" s="72">
        <f>'Watershed characteristics'!$H$28</f>
        <v>5.96E-2</v>
      </c>
      <c r="N79" s="72">
        <f>'Watershed characteristics'!$I$28</f>
        <v>0</v>
      </c>
      <c r="O79" s="16">
        <v>42844</v>
      </c>
      <c r="P79" s="6" t="s">
        <v>8</v>
      </c>
      <c r="Q79" s="17">
        <v>0.14799999999999999</v>
      </c>
      <c r="R79" s="17">
        <v>1.2999999999999999E-2</v>
      </c>
      <c r="S79" s="17">
        <v>3.5999999999999997E-2</v>
      </c>
      <c r="T79" s="18">
        <v>8.9</v>
      </c>
      <c r="U79" s="18">
        <v>4.3</v>
      </c>
      <c r="V79" s="17">
        <v>2E-3</v>
      </c>
      <c r="W79" s="17">
        <v>9.9</v>
      </c>
      <c r="X79" s="18">
        <v>18.3</v>
      </c>
    </row>
    <row r="80" spans="1:24" x14ac:dyDescent="0.25">
      <c r="A80" s="3" t="s">
        <v>71</v>
      </c>
      <c r="B80" s="3">
        <f>'Watershed characteristics'!$C$11</f>
        <v>2212300</v>
      </c>
      <c r="C80" s="3">
        <f>'Watershed characteristics'!$D$11</f>
        <v>1</v>
      </c>
      <c r="D80" s="79">
        <f>'Watershed characteristics'!$E$11</f>
        <v>0.74</v>
      </c>
      <c r="E80" s="79">
        <f>'Watershed characteristics'!$F$11</f>
        <v>0.253</v>
      </c>
      <c r="F80" s="79">
        <f>'Watershed characteristics'!$G$11</f>
        <v>0.32500000000000001</v>
      </c>
      <c r="G80" s="81">
        <f>'Watershed characteristics'!$H$11</f>
        <v>0</v>
      </c>
      <c r="H80" s="79">
        <f>'Watershed characteristics'!$C$28</f>
        <v>0.746</v>
      </c>
      <c r="I80" s="79">
        <f>'Watershed characteristics'!$D$28</f>
        <v>5.5E-2</v>
      </c>
      <c r="J80" s="55">
        <f>'Watershed characteristics'!$E$28</f>
        <v>5.6000000000000001E-2</v>
      </c>
      <c r="K80" s="84">
        <f>'Watershed characteristics'!$F$28</f>
        <v>2.0227591194684263E-3</v>
      </c>
      <c r="L80" s="84">
        <f>'Watershed characteristics'!$G$28</f>
        <v>0</v>
      </c>
      <c r="M80" s="72">
        <f>'Watershed characteristics'!$H$28</f>
        <v>5.96E-2</v>
      </c>
      <c r="N80" s="72">
        <f>'Watershed characteristics'!$I$28</f>
        <v>0</v>
      </c>
      <c r="O80" s="16">
        <v>42845</v>
      </c>
      <c r="P80" s="2" t="s">
        <v>7</v>
      </c>
      <c r="Q80" s="17">
        <v>5.8999999999999997E-2</v>
      </c>
      <c r="R80" s="17">
        <v>1E-3</v>
      </c>
      <c r="S80" s="17">
        <v>4.0000000000000001E-3</v>
      </c>
      <c r="T80" s="18">
        <v>2.4</v>
      </c>
      <c r="U80" s="18">
        <v>2.2999999999999998</v>
      </c>
      <c r="V80" s="17">
        <v>1.7999999999999999E-2</v>
      </c>
      <c r="W80" s="17">
        <v>10.6</v>
      </c>
      <c r="X80" s="18">
        <v>14.8</v>
      </c>
    </row>
    <row r="81" spans="1:24" x14ac:dyDescent="0.25">
      <c r="A81" s="3" t="s">
        <v>71</v>
      </c>
      <c r="B81" s="3">
        <f>'Watershed characteristics'!$C$11</f>
        <v>2212300</v>
      </c>
      <c r="C81" s="3">
        <f>'Watershed characteristics'!$D$11</f>
        <v>1</v>
      </c>
      <c r="D81" s="79">
        <f>'Watershed characteristics'!$E$11</f>
        <v>0.74</v>
      </c>
      <c r="E81" s="79">
        <f>'Watershed characteristics'!$F$11</f>
        <v>0.253</v>
      </c>
      <c r="F81" s="79">
        <f>'Watershed characteristics'!$G$11</f>
        <v>0.32500000000000001</v>
      </c>
      <c r="G81" s="81">
        <f>'Watershed characteristics'!$H$11</f>
        <v>0</v>
      </c>
      <c r="H81" s="79">
        <f>'Watershed characteristics'!$C$28</f>
        <v>0.746</v>
      </c>
      <c r="I81" s="79">
        <f>'Watershed characteristics'!$D$28</f>
        <v>5.5E-2</v>
      </c>
      <c r="J81" s="55">
        <f>'Watershed characteristics'!$E$28</f>
        <v>5.6000000000000001E-2</v>
      </c>
      <c r="K81" s="84">
        <f>'Watershed characteristics'!$F$28</f>
        <v>2.0227591194684263E-3</v>
      </c>
      <c r="L81" s="84">
        <f>'Watershed characteristics'!$G$28</f>
        <v>0</v>
      </c>
      <c r="M81" s="72">
        <f>'Watershed characteristics'!$H$28</f>
        <v>5.96E-2</v>
      </c>
      <c r="N81" s="72">
        <f>'Watershed characteristics'!$I$28</f>
        <v>0</v>
      </c>
      <c r="O81" s="16">
        <v>42856</v>
      </c>
      <c r="P81" s="6" t="s">
        <v>8</v>
      </c>
      <c r="Q81" s="17">
        <v>0.13900000000000001</v>
      </c>
      <c r="R81" s="17">
        <v>1.7000000000000001E-2</v>
      </c>
      <c r="S81" s="17">
        <v>6.9000000000000006E-2</v>
      </c>
      <c r="T81" s="18">
        <v>12.9</v>
      </c>
      <c r="U81" s="18">
        <v>10.1</v>
      </c>
      <c r="V81" s="17">
        <v>1.06E-2</v>
      </c>
      <c r="W81" s="17">
        <v>10.7</v>
      </c>
      <c r="X81" s="18">
        <v>15.8</v>
      </c>
    </row>
    <row r="82" spans="1:24" x14ac:dyDescent="0.25">
      <c r="A82" s="3" t="s">
        <v>71</v>
      </c>
      <c r="B82" s="3">
        <f>'Watershed characteristics'!$C$11</f>
        <v>2212300</v>
      </c>
      <c r="C82" s="3">
        <f>'Watershed characteristics'!$D$11</f>
        <v>1</v>
      </c>
      <c r="D82" s="79">
        <f>'Watershed characteristics'!$E$11</f>
        <v>0.74</v>
      </c>
      <c r="E82" s="79">
        <f>'Watershed characteristics'!$F$11</f>
        <v>0.253</v>
      </c>
      <c r="F82" s="79">
        <f>'Watershed characteristics'!$G$11</f>
        <v>0.32500000000000001</v>
      </c>
      <c r="G82" s="81">
        <f>'Watershed characteristics'!$H$11</f>
        <v>0</v>
      </c>
      <c r="H82" s="79">
        <f>'Watershed characteristics'!$C$28</f>
        <v>0.746</v>
      </c>
      <c r="I82" s="79">
        <f>'Watershed characteristics'!$D$28</f>
        <v>5.5E-2</v>
      </c>
      <c r="J82" s="55">
        <f>'Watershed characteristics'!$E$28</f>
        <v>5.6000000000000001E-2</v>
      </c>
      <c r="K82" s="84">
        <f>'Watershed characteristics'!$F$28</f>
        <v>2.0227591194684263E-3</v>
      </c>
      <c r="L82" s="84">
        <f>'Watershed characteristics'!$G$28</f>
        <v>0</v>
      </c>
      <c r="M82" s="72">
        <f>'Watershed characteristics'!$H$28</f>
        <v>5.96E-2</v>
      </c>
      <c r="N82" s="72">
        <f>'Watershed characteristics'!$I$28</f>
        <v>0</v>
      </c>
      <c r="O82" s="16">
        <v>42859</v>
      </c>
      <c r="P82" s="2" t="s">
        <v>7</v>
      </c>
      <c r="Q82" s="17">
        <v>7.0999999999999994E-2</v>
      </c>
      <c r="R82" s="17">
        <v>5.0000000000000001E-3</v>
      </c>
      <c r="S82" s="17">
        <v>2.5999999999999999E-2</v>
      </c>
      <c r="T82" s="18">
        <v>5</v>
      </c>
      <c r="U82" s="18">
        <v>3.2</v>
      </c>
      <c r="V82" s="17">
        <v>0.01</v>
      </c>
      <c r="W82" s="17">
        <v>10.6</v>
      </c>
      <c r="X82" s="18">
        <v>15.1</v>
      </c>
    </row>
    <row r="83" spans="1:24" x14ac:dyDescent="0.25">
      <c r="A83" s="3" t="s">
        <v>71</v>
      </c>
      <c r="B83" s="3">
        <f>'Watershed characteristics'!$C$11</f>
        <v>2212300</v>
      </c>
      <c r="C83" s="3">
        <f>'Watershed characteristics'!$D$11</f>
        <v>1</v>
      </c>
      <c r="D83" s="79">
        <f>'Watershed characteristics'!$E$11</f>
        <v>0.74</v>
      </c>
      <c r="E83" s="79">
        <f>'Watershed characteristics'!$F$11</f>
        <v>0.253</v>
      </c>
      <c r="F83" s="79">
        <f>'Watershed characteristics'!$G$11</f>
        <v>0.32500000000000001</v>
      </c>
      <c r="G83" s="81">
        <f>'Watershed characteristics'!$H$11</f>
        <v>0</v>
      </c>
      <c r="H83" s="79">
        <f>'Watershed characteristics'!$C$28</f>
        <v>0.746</v>
      </c>
      <c r="I83" s="79">
        <f>'Watershed characteristics'!$D$28</f>
        <v>5.5E-2</v>
      </c>
      <c r="J83" s="55">
        <f>'Watershed characteristics'!$E$28</f>
        <v>5.6000000000000001E-2</v>
      </c>
      <c r="K83" s="84">
        <f>'Watershed characteristics'!$F$28</f>
        <v>2.0227591194684263E-3</v>
      </c>
      <c r="L83" s="84">
        <f>'Watershed characteristics'!$G$28</f>
        <v>0</v>
      </c>
      <c r="M83" s="72">
        <f>'Watershed characteristics'!$H$28</f>
        <v>5.96E-2</v>
      </c>
      <c r="N83" s="72">
        <f>'Watershed characteristics'!$I$28</f>
        <v>0</v>
      </c>
      <c r="O83" s="16">
        <v>42872</v>
      </c>
      <c r="P83" s="2" t="s">
        <v>7</v>
      </c>
      <c r="Q83" s="17">
        <v>1.7999999999999999E-2</v>
      </c>
      <c r="R83" s="17">
        <v>3.0000000000000001E-3</v>
      </c>
      <c r="S83" s="17">
        <v>0.20699999999999999</v>
      </c>
      <c r="T83" s="18">
        <v>114.2</v>
      </c>
      <c r="U83" s="18">
        <v>94.1</v>
      </c>
      <c r="V83" s="17">
        <v>5.0999999999999997E-2</v>
      </c>
      <c r="W83" s="17">
        <v>7.2</v>
      </c>
      <c r="X83" s="18">
        <v>12.4</v>
      </c>
    </row>
    <row r="84" spans="1:24" x14ac:dyDescent="0.25">
      <c r="A84" s="3" t="s">
        <v>71</v>
      </c>
      <c r="B84" s="3">
        <f>'Watershed characteristics'!$C$11</f>
        <v>2212300</v>
      </c>
      <c r="C84" s="3">
        <f>'Watershed characteristics'!$D$11</f>
        <v>1</v>
      </c>
      <c r="D84" s="79">
        <f>'Watershed characteristics'!$E$11</f>
        <v>0.74</v>
      </c>
      <c r="E84" s="79">
        <f>'Watershed characteristics'!$F$11</f>
        <v>0.253</v>
      </c>
      <c r="F84" s="79">
        <f>'Watershed characteristics'!$G$11</f>
        <v>0.32500000000000001</v>
      </c>
      <c r="G84" s="81">
        <f>'Watershed characteristics'!$H$11</f>
        <v>0</v>
      </c>
      <c r="H84" s="79">
        <f>'Watershed characteristics'!$C$28</f>
        <v>0.746</v>
      </c>
      <c r="I84" s="79">
        <f>'Watershed characteristics'!$D$28</f>
        <v>5.5E-2</v>
      </c>
      <c r="J84" s="55">
        <f>'Watershed characteristics'!$E$28</f>
        <v>5.6000000000000001E-2</v>
      </c>
      <c r="K84" s="84">
        <f>'Watershed characteristics'!$F$28</f>
        <v>2.0227591194684263E-3</v>
      </c>
      <c r="L84" s="84">
        <f>'Watershed characteristics'!$G$28</f>
        <v>0</v>
      </c>
      <c r="M84" s="72">
        <f>'Watershed characteristics'!$H$28</f>
        <v>5.96E-2</v>
      </c>
      <c r="N84" s="72">
        <f>'Watershed characteristics'!$I$28</f>
        <v>0</v>
      </c>
      <c r="O84" s="16">
        <v>42874</v>
      </c>
      <c r="P84" s="6" t="s">
        <v>8</v>
      </c>
      <c r="Q84" s="17">
        <v>0.21299999999999999</v>
      </c>
      <c r="R84" s="17">
        <v>9.5000000000000001E-2</v>
      </c>
      <c r="S84" s="17">
        <v>0.36599999999999999</v>
      </c>
      <c r="T84" s="18">
        <v>201.7</v>
      </c>
      <c r="U84" s="18">
        <v>171.6</v>
      </c>
      <c r="V84" s="17">
        <v>7.7100000000000002E-2</v>
      </c>
      <c r="W84" s="17">
        <v>9.9</v>
      </c>
      <c r="X84" s="18">
        <v>20.7</v>
      </c>
    </row>
    <row r="85" spans="1:24" x14ac:dyDescent="0.25">
      <c r="A85" s="3" t="s">
        <v>71</v>
      </c>
      <c r="B85" s="3">
        <f>'Watershed characteristics'!$C$11</f>
        <v>2212300</v>
      </c>
      <c r="C85" s="3">
        <f>'Watershed characteristics'!$D$11</f>
        <v>1</v>
      </c>
      <c r="D85" s="79">
        <f>'Watershed characteristics'!$E$11</f>
        <v>0.74</v>
      </c>
      <c r="E85" s="79">
        <f>'Watershed characteristics'!$F$11</f>
        <v>0.253</v>
      </c>
      <c r="F85" s="79">
        <f>'Watershed characteristics'!$G$11</f>
        <v>0.32500000000000001</v>
      </c>
      <c r="G85" s="81">
        <f>'Watershed characteristics'!$H$11</f>
        <v>0</v>
      </c>
      <c r="H85" s="79">
        <f>'Watershed characteristics'!$C$28</f>
        <v>0.746</v>
      </c>
      <c r="I85" s="79">
        <f>'Watershed characteristics'!$D$28</f>
        <v>5.5E-2</v>
      </c>
      <c r="J85" s="55">
        <f>'Watershed characteristics'!$E$28</f>
        <v>5.6000000000000001E-2</v>
      </c>
      <c r="K85" s="84">
        <f>'Watershed characteristics'!$F$28</f>
        <v>2.0227591194684263E-3</v>
      </c>
      <c r="L85" s="84">
        <f>'Watershed characteristics'!$G$28</f>
        <v>0</v>
      </c>
      <c r="M85" s="72">
        <f>'Watershed characteristics'!$H$28</f>
        <v>5.96E-2</v>
      </c>
      <c r="N85" s="72">
        <f>'Watershed characteristics'!$I$28</f>
        <v>0</v>
      </c>
      <c r="O85" s="16">
        <v>42886</v>
      </c>
      <c r="P85" s="2" t="s">
        <v>7</v>
      </c>
      <c r="Q85" s="17">
        <v>9.9000000000000005E-2</v>
      </c>
      <c r="R85" s="17">
        <v>1.2E-2</v>
      </c>
      <c r="S85" s="17">
        <v>0.11700000000000001</v>
      </c>
      <c r="T85" s="18">
        <v>169.3</v>
      </c>
      <c r="U85" s="18">
        <v>125.2</v>
      </c>
      <c r="V85" s="17">
        <v>3.9E-2</v>
      </c>
      <c r="W85" s="17">
        <v>11.5</v>
      </c>
      <c r="X85" s="18">
        <v>19.2</v>
      </c>
    </row>
    <row r="86" spans="1:24" x14ac:dyDescent="0.25">
      <c r="A86" s="3" t="s">
        <v>71</v>
      </c>
      <c r="B86" s="3">
        <f>'Watershed characteristics'!$C$11</f>
        <v>2212300</v>
      </c>
      <c r="C86" s="3">
        <f>'Watershed characteristics'!$D$11</f>
        <v>1</v>
      </c>
      <c r="D86" s="79">
        <f>'Watershed characteristics'!$E$11</f>
        <v>0.74</v>
      </c>
      <c r="E86" s="79">
        <f>'Watershed characteristics'!$F$11</f>
        <v>0.253</v>
      </c>
      <c r="F86" s="79">
        <f>'Watershed characteristics'!$G$11</f>
        <v>0.32500000000000001</v>
      </c>
      <c r="G86" s="81">
        <f>'Watershed characteristics'!$H$11</f>
        <v>0</v>
      </c>
      <c r="H86" s="79">
        <f>'Watershed characteristics'!$C$28</f>
        <v>0.746</v>
      </c>
      <c r="I86" s="79">
        <f>'Watershed characteristics'!$D$28</f>
        <v>5.5E-2</v>
      </c>
      <c r="J86" s="55">
        <f>'Watershed characteristics'!$E$28</f>
        <v>5.6000000000000001E-2</v>
      </c>
      <c r="K86" s="84">
        <f>'Watershed characteristics'!$F$28</f>
        <v>2.0227591194684263E-3</v>
      </c>
      <c r="L86" s="84">
        <f>'Watershed characteristics'!$G$28</f>
        <v>0</v>
      </c>
      <c r="M86" s="72">
        <f>'Watershed characteristics'!$H$28</f>
        <v>5.96E-2</v>
      </c>
      <c r="N86" s="72">
        <f>'Watershed characteristics'!$I$28</f>
        <v>0</v>
      </c>
      <c r="O86" s="16">
        <v>42900</v>
      </c>
      <c r="P86" s="2" t="s">
        <v>7</v>
      </c>
      <c r="Q86" s="17">
        <v>8.1000000000000003E-2</v>
      </c>
      <c r="R86" s="17">
        <v>2.3E-2</v>
      </c>
      <c r="S86" s="17">
        <v>5.8999999999999997E-2</v>
      </c>
      <c r="T86" s="18">
        <v>4.7</v>
      </c>
      <c r="U86" s="18">
        <v>1.3</v>
      </c>
      <c r="V86" s="17">
        <v>0.20799999999999999</v>
      </c>
      <c r="W86" s="17">
        <v>13.1</v>
      </c>
      <c r="X86" s="18">
        <v>12</v>
      </c>
    </row>
    <row r="87" spans="1:24" x14ac:dyDescent="0.25">
      <c r="A87" s="3" t="s">
        <v>71</v>
      </c>
      <c r="B87" s="3">
        <f>'Watershed characteristics'!$C$11</f>
        <v>2212300</v>
      </c>
      <c r="C87" s="3">
        <f>'Watershed characteristics'!$D$11</f>
        <v>1</v>
      </c>
      <c r="D87" s="79">
        <f>'Watershed characteristics'!$E$11</f>
        <v>0.74</v>
      </c>
      <c r="E87" s="79">
        <f>'Watershed characteristics'!$F$11</f>
        <v>0.253</v>
      </c>
      <c r="F87" s="79">
        <f>'Watershed characteristics'!$G$11</f>
        <v>0.32500000000000001</v>
      </c>
      <c r="G87" s="81">
        <f>'Watershed characteristics'!$H$11</f>
        <v>0</v>
      </c>
      <c r="H87" s="79">
        <f>'Watershed characteristics'!$C$28</f>
        <v>0.746</v>
      </c>
      <c r="I87" s="79">
        <f>'Watershed characteristics'!$D$28</f>
        <v>5.5E-2</v>
      </c>
      <c r="J87" s="55">
        <f>'Watershed characteristics'!$E$28</f>
        <v>5.6000000000000001E-2</v>
      </c>
      <c r="K87" s="84">
        <f>'Watershed characteristics'!$F$28</f>
        <v>2.0227591194684263E-3</v>
      </c>
      <c r="L87" s="84">
        <f>'Watershed characteristics'!$G$28</f>
        <v>0</v>
      </c>
      <c r="M87" s="72">
        <f>'Watershed characteristics'!$H$28</f>
        <v>5.96E-2</v>
      </c>
      <c r="N87" s="72">
        <f>'Watershed characteristics'!$I$28</f>
        <v>0</v>
      </c>
      <c r="O87" s="16">
        <v>42915</v>
      </c>
      <c r="P87" s="2" t="s">
        <v>7</v>
      </c>
      <c r="Q87" s="17">
        <v>1.2999999999999999E-2</v>
      </c>
      <c r="R87" s="17">
        <v>7.0000000000000001E-3</v>
      </c>
      <c r="S87" s="17">
        <v>2.7E-2</v>
      </c>
      <c r="T87" s="18">
        <v>12.4</v>
      </c>
      <c r="U87" s="18">
        <v>8.1</v>
      </c>
      <c r="V87" s="17">
        <v>2.8000000000000001E-2</v>
      </c>
      <c r="W87" s="17">
        <v>7.7</v>
      </c>
      <c r="X87" s="18">
        <v>6.7</v>
      </c>
    </row>
    <row r="88" spans="1:24" x14ac:dyDescent="0.25">
      <c r="A88" s="3" t="s">
        <v>71</v>
      </c>
      <c r="B88" s="3">
        <f>'Watershed characteristics'!$C$11</f>
        <v>2212300</v>
      </c>
      <c r="C88" s="3">
        <f>'Watershed characteristics'!$D$11</f>
        <v>1</v>
      </c>
      <c r="D88" s="79">
        <f>'Watershed characteristics'!$E$11</f>
        <v>0.74</v>
      </c>
      <c r="E88" s="79">
        <f>'Watershed characteristics'!$F$11</f>
        <v>0.253</v>
      </c>
      <c r="F88" s="79">
        <f>'Watershed characteristics'!$G$11</f>
        <v>0.32500000000000001</v>
      </c>
      <c r="G88" s="81">
        <f>'Watershed characteristics'!$H$11</f>
        <v>0</v>
      </c>
      <c r="H88" s="79">
        <f>'Watershed characteristics'!$C$28</f>
        <v>0.746</v>
      </c>
      <c r="I88" s="79">
        <f>'Watershed characteristics'!$D$28</f>
        <v>5.5E-2</v>
      </c>
      <c r="J88" s="55">
        <f>'Watershed characteristics'!$E$28</f>
        <v>5.6000000000000001E-2</v>
      </c>
      <c r="K88" s="84">
        <f>'Watershed characteristics'!$F$28</f>
        <v>2.0227591194684263E-3</v>
      </c>
      <c r="L88" s="84">
        <f>'Watershed characteristics'!$G$28</f>
        <v>0</v>
      </c>
      <c r="M88" s="72">
        <f>'Watershed characteristics'!$H$28</f>
        <v>5.96E-2</v>
      </c>
      <c r="N88" s="72">
        <f>'Watershed characteristics'!$I$28</f>
        <v>0</v>
      </c>
      <c r="O88" s="16">
        <v>42928</v>
      </c>
      <c r="P88" s="2" t="s">
        <v>7</v>
      </c>
      <c r="Q88" s="17">
        <v>1.2E-2</v>
      </c>
      <c r="R88" s="17">
        <v>4.0000000000000001E-3</v>
      </c>
      <c r="S88" s="17">
        <v>1.9E-2</v>
      </c>
      <c r="T88" s="18">
        <v>5.6</v>
      </c>
      <c r="U88" s="18">
        <v>1.9</v>
      </c>
      <c r="V88" s="17">
        <v>5.5E-2</v>
      </c>
      <c r="W88" s="17">
        <v>10.4</v>
      </c>
      <c r="X88" s="18">
        <v>7.7</v>
      </c>
    </row>
    <row r="89" spans="1:24" x14ac:dyDescent="0.25">
      <c r="A89" s="3" t="s">
        <v>71</v>
      </c>
      <c r="B89" s="3">
        <f>'Watershed characteristics'!$C$11</f>
        <v>2212300</v>
      </c>
      <c r="C89" s="3">
        <f>'Watershed characteristics'!$D$11</f>
        <v>1</v>
      </c>
      <c r="D89" s="79">
        <f>'Watershed characteristics'!$E$11</f>
        <v>0.74</v>
      </c>
      <c r="E89" s="79">
        <f>'Watershed characteristics'!$F$11</f>
        <v>0.253</v>
      </c>
      <c r="F89" s="79">
        <f>'Watershed characteristics'!$G$11</f>
        <v>0.32500000000000001</v>
      </c>
      <c r="G89" s="81">
        <f>'Watershed characteristics'!$H$11</f>
        <v>0</v>
      </c>
      <c r="H89" s="79">
        <f>'Watershed characteristics'!$C$28</f>
        <v>0.746</v>
      </c>
      <c r="I89" s="79">
        <f>'Watershed characteristics'!$D$28</f>
        <v>5.5E-2</v>
      </c>
      <c r="J89" s="55">
        <f>'Watershed characteristics'!$E$28</f>
        <v>5.6000000000000001E-2</v>
      </c>
      <c r="K89" s="84">
        <f>'Watershed characteristics'!$F$28</f>
        <v>2.0227591194684263E-3</v>
      </c>
      <c r="L89" s="84">
        <f>'Watershed characteristics'!$G$28</f>
        <v>0</v>
      </c>
      <c r="M89" s="72">
        <f>'Watershed characteristics'!$H$28</f>
        <v>5.96E-2</v>
      </c>
      <c r="N89" s="72">
        <f>'Watershed characteristics'!$I$28</f>
        <v>0</v>
      </c>
      <c r="O89" s="16">
        <v>42944</v>
      </c>
      <c r="P89" s="2" t="s">
        <v>7</v>
      </c>
      <c r="Q89" s="17">
        <v>0.01</v>
      </c>
      <c r="R89" s="17">
        <v>3.4000000000000002E-2</v>
      </c>
      <c r="S89" s="17">
        <v>5.6000000000000001E-2</v>
      </c>
      <c r="T89" s="18">
        <v>12.8</v>
      </c>
      <c r="U89" s="18">
        <v>12.2</v>
      </c>
      <c r="V89" s="17">
        <v>1.0999999999999999E-2</v>
      </c>
      <c r="W89" s="17">
        <v>9.6</v>
      </c>
      <c r="X89" s="18">
        <v>8</v>
      </c>
    </row>
    <row r="90" spans="1:24" x14ac:dyDescent="0.25">
      <c r="A90" s="3" t="s">
        <v>71</v>
      </c>
      <c r="B90" s="3">
        <f>'Watershed characteristics'!$C$11</f>
        <v>2212300</v>
      </c>
      <c r="C90" s="3">
        <f>'Watershed characteristics'!$D$11</f>
        <v>1</v>
      </c>
      <c r="D90" s="79">
        <f>'Watershed characteristics'!$E$11</f>
        <v>0.74</v>
      </c>
      <c r="E90" s="79">
        <f>'Watershed characteristics'!$F$11</f>
        <v>0.253</v>
      </c>
      <c r="F90" s="79">
        <f>'Watershed characteristics'!$G$11</f>
        <v>0.32500000000000001</v>
      </c>
      <c r="G90" s="81">
        <f>'Watershed characteristics'!$H$11</f>
        <v>0</v>
      </c>
      <c r="H90" s="79">
        <f>'Watershed characteristics'!$C$28</f>
        <v>0.746</v>
      </c>
      <c r="I90" s="79">
        <f>'Watershed characteristics'!$D$28</f>
        <v>5.5E-2</v>
      </c>
      <c r="J90" s="55">
        <f>'Watershed characteristics'!$E$28</f>
        <v>5.6000000000000001E-2</v>
      </c>
      <c r="K90" s="84">
        <f>'Watershed characteristics'!$F$28</f>
        <v>2.0227591194684263E-3</v>
      </c>
      <c r="L90" s="84">
        <f>'Watershed characteristics'!$G$28</f>
        <v>0</v>
      </c>
      <c r="M90" s="72">
        <f>'Watershed characteristics'!$H$28</f>
        <v>5.96E-2</v>
      </c>
      <c r="N90" s="72">
        <f>'Watershed characteristics'!$I$28</f>
        <v>0</v>
      </c>
      <c r="O90" s="16">
        <v>42956</v>
      </c>
      <c r="P90" s="2" t="s">
        <v>7</v>
      </c>
      <c r="Q90" s="17">
        <v>0.01</v>
      </c>
      <c r="R90" s="17">
        <v>0.114</v>
      </c>
      <c r="S90" s="17">
        <v>0.39600000000000002</v>
      </c>
      <c r="T90" s="18">
        <v>17.600000000000001</v>
      </c>
      <c r="U90" s="18">
        <v>6</v>
      </c>
      <c r="V90" s="17">
        <v>0.70199999999999996</v>
      </c>
      <c r="W90" s="17">
        <v>0</v>
      </c>
      <c r="X90" s="18">
        <v>2.1</v>
      </c>
    </row>
    <row r="91" spans="1:24" x14ac:dyDescent="0.25">
      <c r="A91" s="3" t="s">
        <v>71</v>
      </c>
      <c r="B91" s="3">
        <f>'Watershed characteristics'!$C$11</f>
        <v>2212300</v>
      </c>
      <c r="C91" s="3">
        <f>'Watershed characteristics'!$D$11</f>
        <v>1</v>
      </c>
      <c r="D91" s="79">
        <f>'Watershed characteristics'!$E$11</f>
        <v>0.74</v>
      </c>
      <c r="E91" s="79">
        <f>'Watershed characteristics'!$F$11</f>
        <v>0.253</v>
      </c>
      <c r="F91" s="79">
        <f>'Watershed characteristics'!$G$11</f>
        <v>0.32500000000000001</v>
      </c>
      <c r="G91" s="81">
        <f>'Watershed characteristics'!$H$11</f>
        <v>0</v>
      </c>
      <c r="H91" s="79">
        <f>'Watershed characteristics'!$C$28</f>
        <v>0.746</v>
      </c>
      <c r="I91" s="79">
        <f>'Watershed characteristics'!$D$28</f>
        <v>5.5E-2</v>
      </c>
      <c r="J91" s="55">
        <f>'Watershed characteristics'!$E$28</f>
        <v>5.6000000000000001E-2</v>
      </c>
      <c r="K91" s="84">
        <f>'Watershed characteristics'!$F$28</f>
        <v>2.0227591194684263E-3</v>
      </c>
      <c r="L91" s="84">
        <f>'Watershed characteristics'!$G$28</f>
        <v>0</v>
      </c>
      <c r="M91" s="72">
        <f>'Watershed characteristics'!$H$28</f>
        <v>5.96E-2</v>
      </c>
      <c r="N91" s="72">
        <f>'Watershed characteristics'!$I$28</f>
        <v>0</v>
      </c>
      <c r="O91" s="16">
        <v>42972</v>
      </c>
      <c r="P91" s="2" t="s">
        <v>7</v>
      </c>
      <c r="Q91" s="17">
        <v>0.01</v>
      </c>
      <c r="R91" s="17">
        <v>0.30099999999999999</v>
      </c>
      <c r="S91" s="17">
        <v>1.0469999999999999</v>
      </c>
      <c r="T91" s="18">
        <v>50.8</v>
      </c>
      <c r="U91" s="18">
        <v>24</v>
      </c>
      <c r="V91" s="17">
        <v>2.1999999999999999E-2</v>
      </c>
      <c r="W91" s="17">
        <v>0</v>
      </c>
      <c r="X91" s="18">
        <v>3</v>
      </c>
    </row>
    <row r="92" spans="1:24" x14ac:dyDescent="0.25">
      <c r="A92" s="3" t="s">
        <v>71</v>
      </c>
      <c r="B92" s="3">
        <f>'Watershed characteristics'!$C$11</f>
        <v>2212300</v>
      </c>
      <c r="C92" s="3">
        <f>'Watershed characteristics'!$D$11</f>
        <v>1</v>
      </c>
      <c r="D92" s="79">
        <f>'Watershed characteristics'!$E$11</f>
        <v>0.74</v>
      </c>
      <c r="E92" s="79">
        <f>'Watershed characteristics'!$F$11</f>
        <v>0.253</v>
      </c>
      <c r="F92" s="79">
        <f>'Watershed characteristics'!$G$11</f>
        <v>0.32500000000000001</v>
      </c>
      <c r="G92" s="81">
        <f>'Watershed characteristics'!$H$11</f>
        <v>0</v>
      </c>
      <c r="H92" s="79">
        <f>'Watershed characteristics'!$C$28</f>
        <v>0.746</v>
      </c>
      <c r="I92" s="79">
        <f>'Watershed characteristics'!$D$28</f>
        <v>5.5E-2</v>
      </c>
      <c r="J92" s="55">
        <f>'Watershed characteristics'!$E$28</f>
        <v>5.6000000000000001E-2</v>
      </c>
      <c r="K92" s="84">
        <f>'Watershed characteristics'!$F$28</f>
        <v>2.0227591194684263E-3</v>
      </c>
      <c r="L92" s="84">
        <f>'Watershed characteristics'!$G$28</f>
        <v>0</v>
      </c>
      <c r="M92" s="72">
        <f>'Watershed characteristics'!$H$28</f>
        <v>5.96E-2</v>
      </c>
      <c r="N92" s="72">
        <f>'Watershed characteristics'!$I$28</f>
        <v>0</v>
      </c>
      <c r="O92" s="16">
        <v>42985</v>
      </c>
      <c r="P92" s="2" t="s">
        <v>7</v>
      </c>
      <c r="Q92" s="17">
        <v>0.01</v>
      </c>
      <c r="R92" s="17">
        <v>0.29399999999999998</v>
      </c>
      <c r="S92" s="17">
        <v>0.55900000000000005</v>
      </c>
      <c r="T92" s="18">
        <v>15</v>
      </c>
      <c r="U92" s="18">
        <v>7</v>
      </c>
      <c r="V92" s="17">
        <v>0.40400000000000003</v>
      </c>
      <c r="W92" s="17">
        <v>0.1</v>
      </c>
      <c r="X92" s="18">
        <v>0.9</v>
      </c>
    </row>
    <row r="93" spans="1:24" x14ac:dyDescent="0.25">
      <c r="A93" s="3" t="s">
        <v>71</v>
      </c>
      <c r="B93" s="3">
        <f>'Watershed characteristics'!$C$11</f>
        <v>2212300</v>
      </c>
      <c r="C93" s="3">
        <f>'Watershed characteristics'!$D$11</f>
        <v>1</v>
      </c>
      <c r="D93" s="79">
        <f>'Watershed characteristics'!$E$11</f>
        <v>0.74</v>
      </c>
      <c r="E93" s="79">
        <f>'Watershed characteristics'!$F$11</f>
        <v>0.253</v>
      </c>
      <c r="F93" s="79">
        <f>'Watershed characteristics'!$G$11</f>
        <v>0.32500000000000001</v>
      </c>
      <c r="G93" s="81">
        <f>'Watershed characteristics'!$H$11</f>
        <v>0</v>
      </c>
      <c r="H93" s="79">
        <f>'Watershed characteristics'!$C$28</f>
        <v>0.746</v>
      </c>
      <c r="I93" s="79">
        <f>'Watershed characteristics'!$D$28</f>
        <v>5.5E-2</v>
      </c>
      <c r="J93" s="55">
        <f>'Watershed characteristics'!$E$28</f>
        <v>5.6000000000000001E-2</v>
      </c>
      <c r="K93" s="84">
        <f>'Watershed characteristics'!$F$28</f>
        <v>2.0227591194684263E-3</v>
      </c>
      <c r="L93" s="84">
        <f>'Watershed characteristics'!$G$28</f>
        <v>0</v>
      </c>
      <c r="M93" s="72">
        <f>'Watershed characteristics'!$H$28</f>
        <v>5.96E-2</v>
      </c>
      <c r="N93" s="72">
        <f>'Watershed characteristics'!$I$28</f>
        <v>0</v>
      </c>
      <c r="O93" s="16">
        <v>43015</v>
      </c>
      <c r="P93" s="6" t="s">
        <v>8</v>
      </c>
      <c r="Q93" s="17">
        <v>0.155</v>
      </c>
      <c r="R93" s="17">
        <v>2.8000000000000001E-2</v>
      </c>
      <c r="S93" s="17">
        <v>0.16200000000000001</v>
      </c>
      <c r="T93" s="18">
        <v>24.5</v>
      </c>
      <c r="U93" s="18">
        <v>19</v>
      </c>
      <c r="V93" s="17">
        <v>2E-3</v>
      </c>
      <c r="W93" s="17">
        <v>4.8</v>
      </c>
      <c r="X93" s="18">
        <v>4.2</v>
      </c>
    </row>
    <row r="94" spans="1:24" x14ac:dyDescent="0.25">
      <c r="A94" s="3" t="s">
        <v>71</v>
      </c>
      <c r="B94" s="3">
        <f>'Watershed characteristics'!$C$11</f>
        <v>2212300</v>
      </c>
      <c r="C94" s="3">
        <f>'Watershed characteristics'!$D$11</f>
        <v>1</v>
      </c>
      <c r="D94" s="79">
        <f>'Watershed characteristics'!$E$11</f>
        <v>0.74</v>
      </c>
      <c r="E94" s="79">
        <f>'Watershed characteristics'!$F$11</f>
        <v>0.253</v>
      </c>
      <c r="F94" s="79">
        <f>'Watershed characteristics'!$G$11</f>
        <v>0.32500000000000001</v>
      </c>
      <c r="G94" s="81">
        <f>'Watershed characteristics'!$H$11</f>
        <v>0</v>
      </c>
      <c r="H94" s="79">
        <f>'Watershed characteristics'!$C$28</f>
        <v>0.746</v>
      </c>
      <c r="I94" s="79">
        <f>'Watershed characteristics'!$D$28</f>
        <v>5.5E-2</v>
      </c>
      <c r="J94" s="55">
        <f>'Watershed characteristics'!$E$28</f>
        <v>5.6000000000000001E-2</v>
      </c>
      <c r="K94" s="84">
        <f>'Watershed characteristics'!$F$28</f>
        <v>2.0227591194684263E-3</v>
      </c>
      <c r="L94" s="84">
        <f>'Watershed characteristics'!$G$28</f>
        <v>0</v>
      </c>
      <c r="M94" s="72">
        <f>'Watershed characteristics'!$H$28</f>
        <v>5.96E-2</v>
      </c>
      <c r="N94" s="72">
        <f>'Watershed characteristics'!$I$28</f>
        <v>0</v>
      </c>
      <c r="O94" s="16">
        <v>43017</v>
      </c>
      <c r="P94" s="2" t="s">
        <v>7</v>
      </c>
      <c r="Q94" s="17">
        <v>7.9000000000000001E-2</v>
      </c>
      <c r="R94" s="17">
        <v>2.8000000000000001E-2</v>
      </c>
      <c r="S94" s="17">
        <v>0.03</v>
      </c>
      <c r="T94" s="18">
        <v>0.5</v>
      </c>
      <c r="U94" s="18">
        <v>0.5</v>
      </c>
      <c r="V94" s="17">
        <v>2E-3</v>
      </c>
      <c r="W94" s="17">
        <v>9.1</v>
      </c>
      <c r="X94" s="18">
        <v>7.6</v>
      </c>
    </row>
    <row r="95" spans="1:24" x14ac:dyDescent="0.25">
      <c r="A95" s="3" t="s">
        <v>71</v>
      </c>
      <c r="B95" s="3">
        <f>'Watershed characteristics'!$C$11</f>
        <v>2212300</v>
      </c>
      <c r="C95" s="3">
        <f>'Watershed characteristics'!$D$11</f>
        <v>1</v>
      </c>
      <c r="D95" s="79">
        <f>'Watershed characteristics'!$E$11</f>
        <v>0.74</v>
      </c>
      <c r="E95" s="79">
        <f>'Watershed characteristics'!$F$11</f>
        <v>0.253</v>
      </c>
      <c r="F95" s="79">
        <f>'Watershed characteristics'!$G$11</f>
        <v>0.32500000000000001</v>
      </c>
      <c r="G95" s="81">
        <f>'Watershed characteristics'!$H$11</f>
        <v>0</v>
      </c>
      <c r="H95" s="79">
        <f>'Watershed characteristics'!$C$28</f>
        <v>0.746</v>
      </c>
      <c r="I95" s="79">
        <f>'Watershed characteristics'!$D$28</f>
        <v>5.5E-2</v>
      </c>
      <c r="J95" s="55">
        <f>'Watershed characteristics'!$E$28</f>
        <v>5.6000000000000001E-2</v>
      </c>
      <c r="K95" s="84">
        <f>'Watershed characteristics'!$F$28</f>
        <v>2.0227591194684263E-3</v>
      </c>
      <c r="L95" s="84">
        <f>'Watershed characteristics'!$G$28</f>
        <v>0</v>
      </c>
      <c r="M95" s="72">
        <f>'Watershed characteristics'!$H$28</f>
        <v>5.96E-2</v>
      </c>
      <c r="N95" s="72">
        <f>'Watershed characteristics'!$I$28</f>
        <v>0</v>
      </c>
      <c r="O95" s="16">
        <v>43027</v>
      </c>
      <c r="P95" s="2" t="s">
        <v>7</v>
      </c>
      <c r="Q95" s="17">
        <v>3.5999999999999997E-2</v>
      </c>
      <c r="R95" s="17">
        <v>2.9000000000000001E-2</v>
      </c>
      <c r="S95" s="17">
        <v>3.6999999999999998E-2</v>
      </c>
      <c r="T95" s="18">
        <v>1.3</v>
      </c>
      <c r="U95" s="18">
        <v>0.5</v>
      </c>
      <c r="V95" s="17">
        <v>1.2999999999999999E-2</v>
      </c>
      <c r="W95" s="17">
        <v>8</v>
      </c>
      <c r="X95" s="18">
        <v>7.1</v>
      </c>
    </row>
    <row r="96" spans="1:24" x14ac:dyDescent="0.25">
      <c r="A96" s="3" t="s">
        <v>71</v>
      </c>
      <c r="B96" s="3">
        <f>'Watershed characteristics'!$C$11</f>
        <v>2212300</v>
      </c>
      <c r="C96" s="3">
        <f>'Watershed characteristics'!$D$11</f>
        <v>1</v>
      </c>
      <c r="D96" s="79">
        <f>'Watershed characteristics'!$E$11</f>
        <v>0.74</v>
      </c>
      <c r="E96" s="79">
        <f>'Watershed characteristics'!$F$11</f>
        <v>0.253</v>
      </c>
      <c r="F96" s="79">
        <f>'Watershed characteristics'!$G$11</f>
        <v>0.32500000000000001</v>
      </c>
      <c r="G96" s="81">
        <f>'Watershed characteristics'!$H$11</f>
        <v>0</v>
      </c>
      <c r="H96" s="79">
        <f>'Watershed characteristics'!$C$28</f>
        <v>0.746</v>
      </c>
      <c r="I96" s="79">
        <f>'Watershed characteristics'!$D$28</f>
        <v>5.5E-2</v>
      </c>
      <c r="J96" s="55">
        <f>'Watershed characteristics'!$E$28</f>
        <v>5.6000000000000001E-2</v>
      </c>
      <c r="K96" s="84">
        <f>'Watershed characteristics'!$F$28</f>
        <v>2.0227591194684263E-3</v>
      </c>
      <c r="L96" s="84">
        <f>'Watershed characteristics'!$G$28</f>
        <v>0</v>
      </c>
      <c r="M96" s="72">
        <f>'Watershed characteristics'!$H$28</f>
        <v>5.96E-2</v>
      </c>
      <c r="N96" s="72">
        <f>'Watershed characteristics'!$I$28</f>
        <v>0</v>
      </c>
      <c r="O96" s="16">
        <v>43045</v>
      </c>
      <c r="P96" s="2" t="s">
        <v>7</v>
      </c>
      <c r="Q96" s="17">
        <v>1.0999999999999999E-2</v>
      </c>
      <c r="R96" s="17">
        <v>2.3E-2</v>
      </c>
      <c r="S96" s="17">
        <v>0.14599999999999999</v>
      </c>
      <c r="T96" s="18">
        <v>2</v>
      </c>
      <c r="U96" s="18">
        <v>0.5</v>
      </c>
      <c r="V96" s="17">
        <v>2.9000000000000001E-2</v>
      </c>
      <c r="W96" s="17">
        <v>8.1</v>
      </c>
      <c r="X96" s="18">
        <v>9.1</v>
      </c>
    </row>
    <row r="97" spans="1:24" x14ac:dyDescent="0.25">
      <c r="A97" s="3" t="s">
        <v>71</v>
      </c>
      <c r="B97" s="3">
        <f>'Watershed characteristics'!$C$11</f>
        <v>2212300</v>
      </c>
      <c r="C97" s="3">
        <f>'Watershed characteristics'!$D$11</f>
        <v>1</v>
      </c>
      <c r="D97" s="79">
        <f>'Watershed characteristics'!$E$11</f>
        <v>0.74</v>
      </c>
      <c r="E97" s="79">
        <f>'Watershed characteristics'!$F$11</f>
        <v>0.253</v>
      </c>
      <c r="F97" s="79">
        <f>'Watershed characteristics'!$G$11</f>
        <v>0.32500000000000001</v>
      </c>
      <c r="G97" s="81">
        <f>'Watershed characteristics'!$H$11</f>
        <v>0</v>
      </c>
      <c r="H97" s="79">
        <f>'Watershed characteristics'!$C$28</f>
        <v>0.746</v>
      </c>
      <c r="I97" s="79">
        <f>'Watershed characteristics'!$D$28</f>
        <v>5.5E-2</v>
      </c>
      <c r="J97" s="55">
        <f>'Watershed characteristics'!$E$28</f>
        <v>5.6000000000000001E-2</v>
      </c>
      <c r="K97" s="84">
        <f>'Watershed characteristics'!$F$28</f>
        <v>2.0227591194684263E-3</v>
      </c>
      <c r="L97" s="84">
        <f>'Watershed characteristics'!$G$28</f>
        <v>0</v>
      </c>
      <c r="M97" s="72">
        <f>'Watershed characteristics'!$H$28</f>
        <v>5.96E-2</v>
      </c>
      <c r="N97" s="72">
        <f>'Watershed characteristics'!$I$28</f>
        <v>0</v>
      </c>
      <c r="O97" s="16">
        <v>43054</v>
      </c>
      <c r="P97" s="2" t="s">
        <v>7</v>
      </c>
      <c r="Q97" s="17">
        <v>7.0000000000000001E-3</v>
      </c>
      <c r="R97" s="17">
        <v>4.2999999999999997E-2</v>
      </c>
      <c r="S97" s="17">
        <v>5.7000000000000002E-2</v>
      </c>
      <c r="T97" s="18">
        <v>1.1000000000000001</v>
      </c>
      <c r="U97" s="18">
        <v>0.5</v>
      </c>
      <c r="V97" s="17">
        <v>2E-3</v>
      </c>
      <c r="W97" s="17">
        <v>7.6</v>
      </c>
      <c r="X97" s="18">
        <v>7.2</v>
      </c>
    </row>
    <row r="98" spans="1:24" x14ac:dyDescent="0.25">
      <c r="A98" s="3" t="s">
        <v>73</v>
      </c>
      <c r="B98" s="3">
        <f>'Watershed characteristics'!$C$13</f>
        <v>14458900</v>
      </c>
      <c r="C98" s="3">
        <f>'Watershed characteristics'!$D$13</f>
        <v>2</v>
      </c>
      <c r="D98" s="79">
        <f>'Watershed characteristics'!$E$13</f>
        <v>0.85699999999999998</v>
      </c>
      <c r="E98" s="79">
        <f>'Watershed characteristics'!$F$13</f>
        <v>0.28176535291265481</v>
      </c>
      <c r="F98" s="79">
        <f>'Watershed characteristics'!$G$13</f>
        <v>0.32209868624598814</v>
      </c>
      <c r="G98" s="81">
        <f>'Watershed characteristics'!$H$13</f>
        <v>0.17100000000000001</v>
      </c>
      <c r="H98" s="79">
        <f>'Watershed characteristics'!$C$21</f>
        <v>0.26900000000000002</v>
      </c>
      <c r="I98" s="79">
        <f>'Watershed characteristics'!$D$21</f>
        <v>0.10199999999999999</v>
      </c>
      <c r="J98" s="3">
        <f>'Watershed characteristics'!$E$21</f>
        <v>0.128</v>
      </c>
      <c r="K98" s="84">
        <f>'Watershed characteristics'!$F$21</f>
        <v>7.8995985917437655E-5</v>
      </c>
      <c r="L98" s="84">
        <f>'Watershed characteristics'!$G$21</f>
        <v>1.0018796064958693E-4</v>
      </c>
      <c r="M98" s="72">
        <f>'Watershed characteristics'!$H$21</f>
        <v>4.1000000000000003E-3</v>
      </c>
      <c r="N98" s="72">
        <f>'Watershed characteristics'!$I$21</f>
        <v>8.2000000000000007E-3</v>
      </c>
      <c r="O98" s="4">
        <v>42481</v>
      </c>
      <c r="P98" s="2" t="s">
        <v>8</v>
      </c>
      <c r="R98" s="56">
        <v>0.19</v>
      </c>
      <c r="S98" s="56">
        <v>0.42</v>
      </c>
      <c r="T98" s="56">
        <v>180</v>
      </c>
      <c r="W98" s="3">
        <v>18</v>
      </c>
      <c r="X98" s="3">
        <f>W98</f>
        <v>18</v>
      </c>
    </row>
    <row r="99" spans="1:24" x14ac:dyDescent="0.25">
      <c r="A99" s="3" t="s">
        <v>73</v>
      </c>
      <c r="B99" s="3">
        <f>'Watershed characteristics'!$C$13</f>
        <v>14458900</v>
      </c>
      <c r="C99" s="3">
        <f>'Watershed characteristics'!$D$13</f>
        <v>2</v>
      </c>
      <c r="D99" s="79">
        <f>'Watershed characteristics'!$E$13</f>
        <v>0.85699999999999998</v>
      </c>
      <c r="E99" s="79">
        <f>'Watershed characteristics'!$F$13</f>
        <v>0.28176535291265481</v>
      </c>
      <c r="F99" s="79">
        <f>'Watershed characteristics'!$G$13</f>
        <v>0.32209868624598814</v>
      </c>
      <c r="G99" s="81">
        <f>'Watershed characteristics'!$H$13</f>
        <v>0.17100000000000001</v>
      </c>
      <c r="H99" s="79">
        <f>'Watershed characteristics'!$C$21</f>
        <v>0.26900000000000002</v>
      </c>
      <c r="I99" s="79">
        <f>'Watershed characteristics'!$D$21</f>
        <v>0.10199999999999999</v>
      </c>
      <c r="J99" s="3">
        <f>'Watershed characteristics'!$E$21</f>
        <v>0.128</v>
      </c>
      <c r="K99" s="84">
        <f>'Watershed characteristics'!$F$21</f>
        <v>7.8995985917437655E-5</v>
      </c>
      <c r="L99" s="84">
        <f>'Watershed characteristics'!$G$21</f>
        <v>1.0018796064958693E-4</v>
      </c>
      <c r="M99" s="72">
        <f>'Watershed characteristics'!$H$21</f>
        <v>4.1000000000000003E-3</v>
      </c>
      <c r="N99" s="72">
        <f>'Watershed characteristics'!$I$21</f>
        <v>8.2000000000000007E-3</v>
      </c>
      <c r="O99" s="4">
        <v>42491</v>
      </c>
      <c r="P99" s="2" t="s">
        <v>8</v>
      </c>
      <c r="R99" s="56">
        <v>0.36</v>
      </c>
      <c r="S99" s="56">
        <v>0.64</v>
      </c>
      <c r="T99" s="56">
        <v>220</v>
      </c>
      <c r="W99" s="3">
        <v>17</v>
      </c>
      <c r="X99" s="3">
        <f>W99</f>
        <v>17</v>
      </c>
    </row>
    <row r="100" spans="1:24" x14ac:dyDescent="0.25">
      <c r="A100" s="3" t="s">
        <v>73</v>
      </c>
      <c r="B100" s="3">
        <f>'Watershed characteristics'!$C$13</f>
        <v>14458900</v>
      </c>
      <c r="C100" s="3">
        <f>'Watershed characteristics'!$D$13</f>
        <v>2</v>
      </c>
      <c r="D100" s="79">
        <f>'Watershed characteristics'!$E$13</f>
        <v>0.85699999999999998</v>
      </c>
      <c r="E100" s="79">
        <f>'Watershed characteristics'!$F$13</f>
        <v>0.28176535291265481</v>
      </c>
      <c r="F100" s="79">
        <f>'Watershed characteristics'!$G$13</f>
        <v>0.32209868624598814</v>
      </c>
      <c r="G100" s="81">
        <f>'Watershed characteristics'!$H$13</f>
        <v>0.17100000000000001</v>
      </c>
      <c r="H100" s="79">
        <f>'Watershed characteristics'!$C$21</f>
        <v>0.26900000000000002</v>
      </c>
      <c r="I100" s="79">
        <f>'Watershed characteristics'!$D$21</f>
        <v>0.10199999999999999</v>
      </c>
      <c r="J100" s="3">
        <f>'Watershed characteristics'!$E$21</f>
        <v>0.128</v>
      </c>
      <c r="K100" s="84">
        <f>'Watershed characteristics'!$F$21</f>
        <v>7.8995985917437655E-5</v>
      </c>
      <c r="L100" s="84">
        <f>'Watershed characteristics'!$G$21</f>
        <v>1.0018796064958693E-4</v>
      </c>
      <c r="M100" s="72">
        <f>'Watershed characteristics'!$H$21</f>
        <v>4.1000000000000003E-3</v>
      </c>
      <c r="N100" s="72">
        <f>'Watershed characteristics'!$I$21</f>
        <v>8.2000000000000007E-3</v>
      </c>
      <c r="O100" s="4">
        <v>42502</v>
      </c>
      <c r="P100" s="2" t="s">
        <v>8</v>
      </c>
      <c r="R100" s="56">
        <v>0.04</v>
      </c>
      <c r="S100" s="56">
        <v>0.16</v>
      </c>
      <c r="T100" s="56">
        <v>52</v>
      </c>
      <c r="W100" s="3">
        <v>22</v>
      </c>
      <c r="X100" s="3">
        <f>W100</f>
        <v>22</v>
      </c>
    </row>
    <row r="101" spans="1:24" x14ac:dyDescent="0.25">
      <c r="A101" s="3" t="s">
        <v>73</v>
      </c>
      <c r="B101" s="3">
        <f>'Watershed characteristics'!$C$13</f>
        <v>14458900</v>
      </c>
      <c r="C101" s="3">
        <f>'Watershed characteristics'!$D$13</f>
        <v>2</v>
      </c>
      <c r="D101" s="79">
        <f>'Watershed characteristics'!$E$13</f>
        <v>0.85699999999999998</v>
      </c>
      <c r="E101" s="79">
        <f>'Watershed characteristics'!$F$13</f>
        <v>0.28176535291265481</v>
      </c>
      <c r="F101" s="79">
        <f>'Watershed characteristics'!$G$13</f>
        <v>0.32209868624598814</v>
      </c>
      <c r="G101" s="81">
        <f>'Watershed characteristics'!$H$13</f>
        <v>0.17100000000000001</v>
      </c>
      <c r="H101" s="79">
        <f>'Watershed characteristics'!$C$21</f>
        <v>0.26900000000000002</v>
      </c>
      <c r="I101" s="79">
        <f>'Watershed characteristics'!$D$21</f>
        <v>0.10199999999999999</v>
      </c>
      <c r="J101" s="3">
        <f>'Watershed characteristics'!$E$21</f>
        <v>0.128</v>
      </c>
      <c r="K101" s="84">
        <f>'Watershed characteristics'!$F$21</f>
        <v>7.8995985917437655E-5</v>
      </c>
      <c r="L101" s="84">
        <f>'Watershed characteristics'!$G$21</f>
        <v>1.0018796064958693E-4</v>
      </c>
      <c r="M101" s="72">
        <f>'Watershed characteristics'!$H$21</f>
        <v>4.1000000000000003E-3</v>
      </c>
      <c r="N101" s="72">
        <f>'Watershed characteristics'!$I$21</f>
        <v>8.2000000000000007E-3</v>
      </c>
      <c r="O101" s="4">
        <v>42517</v>
      </c>
      <c r="P101" s="2" t="s">
        <v>8</v>
      </c>
      <c r="R101" s="3">
        <v>0.02</v>
      </c>
      <c r="S101" s="56">
        <v>0.17</v>
      </c>
      <c r="T101" s="56">
        <v>63</v>
      </c>
      <c r="W101" s="3">
        <v>19</v>
      </c>
      <c r="X101" s="3">
        <f>W101</f>
        <v>19</v>
      </c>
    </row>
    <row r="102" spans="1:24" x14ac:dyDescent="0.25">
      <c r="A102" s="3" t="s">
        <v>73</v>
      </c>
      <c r="B102" s="3">
        <f>'Watershed characteristics'!$C$13</f>
        <v>14458900</v>
      </c>
      <c r="C102" s="3">
        <f>'Watershed characteristics'!$D$13</f>
        <v>2</v>
      </c>
      <c r="D102" s="79">
        <f>'Watershed characteristics'!$E$13</f>
        <v>0.85699999999999998</v>
      </c>
      <c r="E102" s="79">
        <f>'Watershed characteristics'!$F$13</f>
        <v>0.28176535291265481</v>
      </c>
      <c r="F102" s="79">
        <f>'Watershed characteristics'!$G$13</f>
        <v>0.32209868624598814</v>
      </c>
      <c r="G102" s="81">
        <f>'Watershed characteristics'!$H$13</f>
        <v>0.17100000000000001</v>
      </c>
      <c r="H102" s="79">
        <f>'Watershed characteristics'!$C$21</f>
        <v>0.26900000000000002</v>
      </c>
      <c r="I102" s="79">
        <f>'Watershed characteristics'!$D$21</f>
        <v>0.10199999999999999</v>
      </c>
      <c r="J102" s="3">
        <f>'Watershed characteristics'!$E$21</f>
        <v>0.128</v>
      </c>
      <c r="K102" s="84">
        <f>'Watershed characteristics'!$F$21</f>
        <v>7.8995985917437655E-5</v>
      </c>
      <c r="L102" s="84">
        <f>'Watershed characteristics'!$G$21</f>
        <v>1.0018796064958693E-4</v>
      </c>
      <c r="M102" s="72">
        <f>'Watershed characteristics'!$H$21</f>
        <v>4.1000000000000003E-3</v>
      </c>
      <c r="N102" s="72">
        <f>'Watershed characteristics'!$I$21</f>
        <v>8.2000000000000007E-3</v>
      </c>
      <c r="O102" s="4">
        <v>42520</v>
      </c>
      <c r="P102" s="2" t="s">
        <v>8</v>
      </c>
      <c r="R102" s="56">
        <v>0.06</v>
      </c>
      <c r="S102" s="56">
        <v>0.17</v>
      </c>
      <c r="T102" s="56">
        <v>70</v>
      </c>
      <c r="W102" s="3">
        <v>19</v>
      </c>
      <c r="X102" s="3">
        <f>W102</f>
        <v>19</v>
      </c>
    </row>
    <row r="103" spans="1:24" x14ac:dyDescent="0.25">
      <c r="A103" s="3" t="s">
        <v>73</v>
      </c>
      <c r="B103" s="3">
        <f>'Watershed characteristics'!$C$13</f>
        <v>14458900</v>
      </c>
      <c r="C103" s="3">
        <f>'Watershed characteristics'!$D$13</f>
        <v>2</v>
      </c>
      <c r="D103" s="79">
        <f>'Watershed characteristics'!$E$13</f>
        <v>0.85699999999999998</v>
      </c>
      <c r="E103" s="79">
        <f>'Watershed characteristics'!$F$13</f>
        <v>0.28176535291265481</v>
      </c>
      <c r="F103" s="79">
        <f>'Watershed characteristics'!$G$13</f>
        <v>0.32209868624598814</v>
      </c>
      <c r="G103" s="81">
        <f>'Watershed characteristics'!$H$13</f>
        <v>0.17100000000000001</v>
      </c>
      <c r="H103" s="79">
        <f>'Watershed characteristics'!$C$21</f>
        <v>0.26900000000000002</v>
      </c>
      <c r="I103" s="79">
        <f>'Watershed characteristics'!$D$21</f>
        <v>0.10199999999999999</v>
      </c>
      <c r="J103" s="3">
        <f>'Watershed characteristics'!$E$21</f>
        <v>0.128</v>
      </c>
      <c r="K103" s="84">
        <f>'Watershed characteristics'!$F$21</f>
        <v>7.8995985917437655E-5</v>
      </c>
      <c r="L103" s="84">
        <f>'Watershed characteristics'!$G$21</f>
        <v>1.0018796064958693E-4</v>
      </c>
      <c r="M103" s="72">
        <f>'Watershed characteristics'!$H$21</f>
        <v>4.1000000000000003E-3</v>
      </c>
      <c r="N103" s="72">
        <f>'Watershed characteristics'!$I$21</f>
        <v>8.2000000000000007E-3</v>
      </c>
      <c r="O103" s="67">
        <v>42534</v>
      </c>
      <c r="P103" s="2" t="s">
        <v>7</v>
      </c>
      <c r="Q103" s="56">
        <v>5.6</v>
      </c>
      <c r="R103" s="56">
        <v>0.11</v>
      </c>
      <c r="S103" s="56">
        <v>0.13</v>
      </c>
      <c r="T103" s="56">
        <v>6</v>
      </c>
      <c r="W103" s="56">
        <v>15</v>
      </c>
      <c r="X103" s="3">
        <f>W103</f>
        <v>15</v>
      </c>
    </row>
    <row r="104" spans="1:24" x14ac:dyDescent="0.25">
      <c r="A104" s="3" t="s">
        <v>73</v>
      </c>
      <c r="B104" s="3">
        <f>'Watershed characteristics'!$C$13</f>
        <v>14458900</v>
      </c>
      <c r="C104" s="3">
        <f>'Watershed characteristics'!$D$13</f>
        <v>2</v>
      </c>
      <c r="D104" s="79">
        <f>'Watershed characteristics'!$E$13</f>
        <v>0.85699999999999998</v>
      </c>
      <c r="E104" s="79">
        <f>'Watershed characteristics'!$F$13</f>
        <v>0.28176535291265481</v>
      </c>
      <c r="F104" s="79">
        <f>'Watershed characteristics'!$G$13</f>
        <v>0.32209868624598814</v>
      </c>
      <c r="G104" s="81">
        <f>'Watershed characteristics'!$H$13</f>
        <v>0.17100000000000001</v>
      </c>
      <c r="H104" s="79">
        <f>'Watershed characteristics'!$C$21</f>
        <v>0.26900000000000002</v>
      </c>
      <c r="I104" s="79">
        <f>'Watershed characteristics'!$D$21</f>
        <v>0.10199999999999999</v>
      </c>
      <c r="J104" s="3">
        <f>'Watershed characteristics'!$E$21</f>
        <v>0.128</v>
      </c>
      <c r="K104" s="84">
        <f>'Watershed characteristics'!$F$21</f>
        <v>7.8995985917437655E-5</v>
      </c>
      <c r="L104" s="84">
        <f>'Watershed characteristics'!$G$21</f>
        <v>1.0018796064958693E-4</v>
      </c>
      <c r="M104" s="72">
        <f>'Watershed characteristics'!$H$21</f>
        <v>4.1000000000000003E-3</v>
      </c>
      <c r="N104" s="72">
        <f>'Watershed characteristics'!$I$21</f>
        <v>8.2000000000000007E-3</v>
      </c>
      <c r="O104" s="4">
        <v>42552</v>
      </c>
      <c r="P104" s="2" t="s">
        <v>8</v>
      </c>
      <c r="R104" s="56">
        <v>0.11</v>
      </c>
      <c r="S104" s="56">
        <v>0.57999999999999996</v>
      </c>
      <c r="T104" s="56">
        <v>310</v>
      </c>
      <c r="W104" s="3">
        <v>16</v>
      </c>
      <c r="X104" s="3">
        <f>W104</f>
        <v>16</v>
      </c>
    </row>
    <row r="105" spans="1:24" x14ac:dyDescent="0.25">
      <c r="A105" s="3" t="s">
        <v>73</v>
      </c>
      <c r="B105" s="3">
        <f>'Watershed characteristics'!$C$13</f>
        <v>14458900</v>
      </c>
      <c r="C105" s="3">
        <f>'Watershed characteristics'!$D$13</f>
        <v>2</v>
      </c>
      <c r="D105" s="79">
        <f>'Watershed characteristics'!$E$13</f>
        <v>0.85699999999999998</v>
      </c>
      <c r="E105" s="79">
        <f>'Watershed characteristics'!$F$13</f>
        <v>0.28176535291265481</v>
      </c>
      <c r="F105" s="79">
        <f>'Watershed characteristics'!$G$13</f>
        <v>0.32209868624598814</v>
      </c>
      <c r="G105" s="81">
        <f>'Watershed characteristics'!$H$13</f>
        <v>0.17100000000000001</v>
      </c>
      <c r="H105" s="79">
        <f>'Watershed characteristics'!$C$21</f>
        <v>0.26900000000000002</v>
      </c>
      <c r="I105" s="79">
        <f>'Watershed characteristics'!$D$21</f>
        <v>0.10199999999999999</v>
      </c>
      <c r="J105" s="3">
        <f>'Watershed characteristics'!$E$21</f>
        <v>0.128</v>
      </c>
      <c r="K105" s="84">
        <f>'Watershed characteristics'!$F$21</f>
        <v>7.8995985917437655E-5</v>
      </c>
      <c r="L105" s="84">
        <f>'Watershed characteristics'!$G$21</f>
        <v>1.0018796064958693E-4</v>
      </c>
      <c r="M105" s="72">
        <f>'Watershed characteristics'!$H$21</f>
        <v>4.1000000000000003E-3</v>
      </c>
      <c r="N105" s="72">
        <f>'Watershed characteristics'!$I$21</f>
        <v>8.2000000000000007E-3</v>
      </c>
      <c r="O105" s="67">
        <v>42558</v>
      </c>
      <c r="P105" s="2" t="s">
        <v>7</v>
      </c>
      <c r="Q105" s="56">
        <v>8</v>
      </c>
      <c r="R105" s="56">
        <v>0.25</v>
      </c>
      <c r="S105" s="56">
        <v>0.32</v>
      </c>
      <c r="T105" s="56">
        <v>36</v>
      </c>
      <c r="W105" s="56">
        <v>16</v>
      </c>
      <c r="X105" s="3">
        <f>W105</f>
        <v>16</v>
      </c>
    </row>
    <row r="106" spans="1:24" x14ac:dyDescent="0.25">
      <c r="A106" s="3" t="s">
        <v>73</v>
      </c>
      <c r="B106" s="3">
        <f>'Watershed characteristics'!$C$13</f>
        <v>14458900</v>
      </c>
      <c r="C106" s="3">
        <f>'Watershed characteristics'!$D$13</f>
        <v>2</v>
      </c>
      <c r="D106" s="79">
        <f>'Watershed characteristics'!$E$13</f>
        <v>0.85699999999999998</v>
      </c>
      <c r="E106" s="79">
        <f>'Watershed characteristics'!$F$13</f>
        <v>0.28176535291265481</v>
      </c>
      <c r="F106" s="79">
        <f>'Watershed characteristics'!$G$13</f>
        <v>0.32209868624598814</v>
      </c>
      <c r="G106" s="81">
        <f>'Watershed characteristics'!$H$13</f>
        <v>0.17100000000000001</v>
      </c>
      <c r="H106" s="79">
        <f>'Watershed characteristics'!$C$21</f>
        <v>0.26900000000000002</v>
      </c>
      <c r="I106" s="79">
        <f>'Watershed characteristics'!$D$21</f>
        <v>0.10199999999999999</v>
      </c>
      <c r="J106" s="3">
        <f>'Watershed characteristics'!$E$21</f>
        <v>0.128</v>
      </c>
      <c r="K106" s="84">
        <f>'Watershed characteristics'!$F$21</f>
        <v>7.8995985917437655E-5</v>
      </c>
      <c r="L106" s="84">
        <f>'Watershed characteristics'!$G$21</f>
        <v>1.0018796064958693E-4</v>
      </c>
      <c r="M106" s="72">
        <f>'Watershed characteristics'!$H$21</f>
        <v>4.1000000000000003E-3</v>
      </c>
      <c r="N106" s="72">
        <f>'Watershed characteristics'!$I$21</f>
        <v>8.2000000000000007E-3</v>
      </c>
      <c r="O106" s="4">
        <v>42571</v>
      </c>
      <c r="P106" s="2" t="s">
        <v>8</v>
      </c>
      <c r="R106" s="56">
        <v>0.06</v>
      </c>
      <c r="S106" s="56">
        <v>0.53</v>
      </c>
      <c r="T106" s="56">
        <v>350</v>
      </c>
      <c r="W106" s="3">
        <v>14</v>
      </c>
      <c r="X106" s="3">
        <f>W106</f>
        <v>14</v>
      </c>
    </row>
    <row r="107" spans="1:24" x14ac:dyDescent="0.25">
      <c r="A107" s="3" t="s">
        <v>73</v>
      </c>
      <c r="B107" s="3">
        <f>'Watershed characteristics'!$C$13</f>
        <v>14458900</v>
      </c>
      <c r="C107" s="3">
        <f>'Watershed characteristics'!$D$13</f>
        <v>2</v>
      </c>
      <c r="D107" s="79">
        <f>'Watershed characteristics'!$E$13</f>
        <v>0.85699999999999998</v>
      </c>
      <c r="E107" s="79">
        <f>'Watershed characteristics'!$F$13</f>
        <v>0.28176535291265481</v>
      </c>
      <c r="F107" s="79">
        <f>'Watershed characteristics'!$G$13</f>
        <v>0.32209868624598814</v>
      </c>
      <c r="G107" s="81">
        <f>'Watershed characteristics'!$H$13</f>
        <v>0.17100000000000001</v>
      </c>
      <c r="H107" s="79">
        <f>'Watershed characteristics'!$C$21</f>
        <v>0.26900000000000002</v>
      </c>
      <c r="I107" s="79">
        <f>'Watershed characteristics'!$D$21</f>
        <v>0.10199999999999999</v>
      </c>
      <c r="J107" s="3">
        <f>'Watershed characteristics'!$E$21</f>
        <v>0.128</v>
      </c>
      <c r="K107" s="84">
        <f>'Watershed characteristics'!$F$21</f>
        <v>7.8995985917437655E-5</v>
      </c>
      <c r="L107" s="84">
        <f>'Watershed characteristics'!$G$21</f>
        <v>1.0018796064958693E-4</v>
      </c>
      <c r="M107" s="72">
        <f>'Watershed characteristics'!$H$21</f>
        <v>4.1000000000000003E-3</v>
      </c>
      <c r="N107" s="72">
        <f>'Watershed characteristics'!$I$21</f>
        <v>8.2000000000000007E-3</v>
      </c>
      <c r="O107" s="4">
        <v>42584</v>
      </c>
      <c r="P107" s="2" t="s">
        <v>8</v>
      </c>
      <c r="R107" s="56">
        <v>0.15</v>
      </c>
      <c r="S107" s="56">
        <v>0.66</v>
      </c>
      <c r="T107" s="56">
        <v>320</v>
      </c>
      <c r="W107" s="3">
        <v>9.9</v>
      </c>
      <c r="X107" s="3">
        <f>W107</f>
        <v>9.9</v>
      </c>
    </row>
    <row r="108" spans="1:24" x14ac:dyDescent="0.25">
      <c r="A108" s="3" t="s">
        <v>73</v>
      </c>
      <c r="B108" s="3">
        <f>'Watershed characteristics'!$C$13</f>
        <v>14458900</v>
      </c>
      <c r="C108" s="3">
        <f>'Watershed characteristics'!$D$13</f>
        <v>2</v>
      </c>
      <c r="D108" s="79">
        <f>'Watershed characteristics'!$E$13</f>
        <v>0.85699999999999998</v>
      </c>
      <c r="E108" s="79">
        <f>'Watershed characteristics'!$F$13</f>
        <v>0.28176535291265481</v>
      </c>
      <c r="F108" s="79">
        <f>'Watershed characteristics'!$G$13</f>
        <v>0.32209868624598814</v>
      </c>
      <c r="G108" s="81">
        <f>'Watershed characteristics'!$H$13</f>
        <v>0.17100000000000001</v>
      </c>
      <c r="H108" s="79">
        <f>'Watershed characteristics'!$C$21</f>
        <v>0.26900000000000002</v>
      </c>
      <c r="I108" s="79">
        <f>'Watershed characteristics'!$D$21</f>
        <v>0.10199999999999999</v>
      </c>
      <c r="J108" s="3">
        <f>'Watershed characteristics'!$E$21</f>
        <v>0.128</v>
      </c>
      <c r="K108" s="84">
        <f>'Watershed characteristics'!$F$21</f>
        <v>7.8995985917437655E-5</v>
      </c>
      <c r="L108" s="84">
        <f>'Watershed characteristics'!$G$21</f>
        <v>1.0018796064958693E-4</v>
      </c>
      <c r="M108" s="72">
        <f>'Watershed characteristics'!$H$21</f>
        <v>4.1000000000000003E-3</v>
      </c>
      <c r="N108" s="72">
        <f>'Watershed characteristics'!$I$21</f>
        <v>8.2000000000000007E-3</v>
      </c>
      <c r="O108" s="4">
        <v>42585</v>
      </c>
      <c r="P108" s="2" t="s">
        <v>8</v>
      </c>
      <c r="R108" s="56">
        <v>0.15</v>
      </c>
      <c r="S108" s="56">
        <v>0.4</v>
      </c>
      <c r="T108" s="56">
        <v>200</v>
      </c>
      <c r="W108" s="3">
        <v>13</v>
      </c>
      <c r="X108" s="3">
        <f>W108</f>
        <v>13</v>
      </c>
    </row>
    <row r="109" spans="1:24" x14ac:dyDescent="0.25">
      <c r="A109" s="3" t="s">
        <v>73</v>
      </c>
      <c r="B109" s="3">
        <f>'Watershed characteristics'!$C$13</f>
        <v>14458900</v>
      </c>
      <c r="C109" s="3">
        <f>'Watershed characteristics'!$D$13</f>
        <v>2</v>
      </c>
      <c r="D109" s="79">
        <f>'Watershed characteristics'!$E$13</f>
        <v>0.85699999999999998</v>
      </c>
      <c r="E109" s="79">
        <f>'Watershed characteristics'!$F$13</f>
        <v>0.28176535291265481</v>
      </c>
      <c r="F109" s="79">
        <f>'Watershed characteristics'!$G$13</f>
        <v>0.32209868624598814</v>
      </c>
      <c r="G109" s="81">
        <f>'Watershed characteristics'!$H$13</f>
        <v>0.17100000000000001</v>
      </c>
      <c r="H109" s="79">
        <f>'Watershed characteristics'!$C$21</f>
        <v>0.26900000000000002</v>
      </c>
      <c r="I109" s="79">
        <f>'Watershed characteristics'!$D$21</f>
        <v>0.10199999999999999</v>
      </c>
      <c r="J109" s="3">
        <f>'Watershed characteristics'!$E$21</f>
        <v>0.128</v>
      </c>
      <c r="K109" s="84">
        <f>'Watershed characteristics'!$F$21</f>
        <v>7.8995985917437655E-5</v>
      </c>
      <c r="L109" s="84">
        <f>'Watershed characteristics'!$G$21</f>
        <v>1.0018796064958693E-4</v>
      </c>
      <c r="M109" s="72">
        <f>'Watershed characteristics'!$H$21</f>
        <v>4.1000000000000003E-3</v>
      </c>
      <c r="N109" s="72">
        <f>'Watershed characteristics'!$I$21</f>
        <v>8.2000000000000007E-3</v>
      </c>
      <c r="O109" s="67">
        <v>42590</v>
      </c>
      <c r="P109" s="2" t="s">
        <v>7</v>
      </c>
      <c r="Q109" s="56">
        <v>1.5</v>
      </c>
      <c r="R109" s="56">
        <v>7.0000000000000007E-2</v>
      </c>
      <c r="S109" s="56">
        <v>0.09</v>
      </c>
      <c r="T109" s="56">
        <v>6</v>
      </c>
      <c r="W109" s="56">
        <v>16</v>
      </c>
      <c r="X109" s="3">
        <f>W109</f>
        <v>16</v>
      </c>
    </row>
    <row r="110" spans="1:24" x14ac:dyDescent="0.25">
      <c r="A110" s="3" t="s">
        <v>73</v>
      </c>
      <c r="B110" s="3">
        <f>'Watershed characteristics'!$C$13</f>
        <v>14458900</v>
      </c>
      <c r="C110" s="3">
        <f>'Watershed characteristics'!$D$13</f>
        <v>2</v>
      </c>
      <c r="D110" s="79">
        <f>'Watershed characteristics'!$E$13</f>
        <v>0.85699999999999998</v>
      </c>
      <c r="E110" s="79">
        <f>'Watershed characteristics'!$F$13</f>
        <v>0.28176535291265481</v>
      </c>
      <c r="F110" s="79">
        <f>'Watershed characteristics'!$G$13</f>
        <v>0.32209868624598814</v>
      </c>
      <c r="G110" s="81">
        <f>'Watershed characteristics'!$H$13</f>
        <v>0.17100000000000001</v>
      </c>
      <c r="H110" s="79">
        <f>'Watershed characteristics'!$C$21</f>
        <v>0.26900000000000002</v>
      </c>
      <c r="I110" s="79">
        <f>'Watershed characteristics'!$D$21</f>
        <v>0.10199999999999999</v>
      </c>
      <c r="J110" s="3">
        <f>'Watershed characteristics'!$E$21</f>
        <v>0.128</v>
      </c>
      <c r="K110" s="84">
        <f>'Watershed characteristics'!$F$21</f>
        <v>7.8995985917437655E-5</v>
      </c>
      <c r="L110" s="84">
        <f>'Watershed characteristics'!$G$21</f>
        <v>1.0018796064958693E-4</v>
      </c>
      <c r="M110" s="72">
        <f>'Watershed characteristics'!$H$21</f>
        <v>4.1000000000000003E-3</v>
      </c>
      <c r="N110" s="72">
        <f>'Watershed characteristics'!$I$21</f>
        <v>8.2000000000000007E-3</v>
      </c>
      <c r="O110" s="4">
        <v>42595</v>
      </c>
      <c r="P110" s="2" t="s">
        <v>8</v>
      </c>
      <c r="R110" s="56">
        <v>0.37</v>
      </c>
      <c r="S110" s="56">
        <v>0.62</v>
      </c>
      <c r="T110" s="56">
        <v>180</v>
      </c>
      <c r="W110" s="3">
        <v>13</v>
      </c>
      <c r="X110" s="3">
        <f>W110</f>
        <v>13</v>
      </c>
    </row>
    <row r="111" spans="1:24" x14ac:dyDescent="0.25">
      <c r="A111" s="3" t="s">
        <v>73</v>
      </c>
      <c r="B111" s="3">
        <f>'Watershed characteristics'!$C$13</f>
        <v>14458900</v>
      </c>
      <c r="C111" s="3">
        <f>'Watershed characteristics'!$D$13</f>
        <v>2</v>
      </c>
      <c r="D111" s="79">
        <f>'Watershed characteristics'!$E$13</f>
        <v>0.85699999999999998</v>
      </c>
      <c r="E111" s="79">
        <f>'Watershed characteristics'!$F$13</f>
        <v>0.28176535291265481</v>
      </c>
      <c r="F111" s="79">
        <f>'Watershed characteristics'!$G$13</f>
        <v>0.32209868624598814</v>
      </c>
      <c r="G111" s="81">
        <f>'Watershed characteristics'!$H$13</f>
        <v>0.17100000000000001</v>
      </c>
      <c r="H111" s="79">
        <f>'Watershed characteristics'!$C$21</f>
        <v>0.26900000000000002</v>
      </c>
      <c r="I111" s="79">
        <f>'Watershed characteristics'!$D$21</f>
        <v>0.10199999999999999</v>
      </c>
      <c r="J111" s="3">
        <f>'Watershed characteristics'!$E$21</f>
        <v>0.128</v>
      </c>
      <c r="K111" s="84">
        <f>'Watershed characteristics'!$F$21</f>
        <v>7.8995985917437655E-5</v>
      </c>
      <c r="L111" s="84">
        <f>'Watershed characteristics'!$G$21</f>
        <v>1.0018796064958693E-4</v>
      </c>
      <c r="M111" s="72">
        <f>'Watershed characteristics'!$H$21</f>
        <v>4.1000000000000003E-3</v>
      </c>
      <c r="N111" s="72">
        <f>'Watershed characteristics'!$I$21</f>
        <v>8.2000000000000007E-3</v>
      </c>
      <c r="O111" s="67">
        <v>42620</v>
      </c>
      <c r="P111" s="2" t="s">
        <v>7</v>
      </c>
      <c r="Q111" s="56">
        <v>0.6</v>
      </c>
      <c r="R111" s="56">
        <v>0.13</v>
      </c>
      <c r="S111" s="56">
        <v>0.14000000000000001</v>
      </c>
      <c r="T111" s="56">
        <v>8</v>
      </c>
      <c r="W111" s="56">
        <v>12</v>
      </c>
      <c r="X111" s="3">
        <f>W111</f>
        <v>12</v>
      </c>
    </row>
    <row r="112" spans="1:24" x14ac:dyDescent="0.25">
      <c r="A112" s="3" t="s">
        <v>73</v>
      </c>
      <c r="B112" s="3">
        <f>'Watershed characteristics'!$C$13</f>
        <v>14458900</v>
      </c>
      <c r="C112" s="3">
        <f>'Watershed characteristics'!$D$13</f>
        <v>2</v>
      </c>
      <c r="D112" s="79">
        <f>'Watershed characteristics'!$E$13</f>
        <v>0.85699999999999998</v>
      </c>
      <c r="E112" s="79">
        <f>'Watershed characteristics'!$F$13</f>
        <v>0.28176535291265481</v>
      </c>
      <c r="F112" s="79">
        <f>'Watershed characteristics'!$G$13</f>
        <v>0.32209868624598814</v>
      </c>
      <c r="G112" s="81">
        <f>'Watershed characteristics'!$H$13</f>
        <v>0.17100000000000001</v>
      </c>
      <c r="H112" s="79">
        <f>'Watershed characteristics'!$C$21</f>
        <v>0.26900000000000002</v>
      </c>
      <c r="I112" s="79">
        <f>'Watershed characteristics'!$D$21</f>
        <v>0.10199999999999999</v>
      </c>
      <c r="J112" s="3">
        <f>'Watershed characteristics'!$E$21</f>
        <v>0.128</v>
      </c>
      <c r="K112" s="84">
        <f>'Watershed characteristics'!$F$21</f>
        <v>7.8995985917437655E-5</v>
      </c>
      <c r="L112" s="84">
        <f>'Watershed characteristics'!$G$21</f>
        <v>1.0018796064958693E-4</v>
      </c>
      <c r="M112" s="72">
        <f>'Watershed characteristics'!$H$21</f>
        <v>4.1000000000000003E-3</v>
      </c>
      <c r="N112" s="72">
        <f>'Watershed characteristics'!$I$21</f>
        <v>8.2000000000000007E-3</v>
      </c>
      <c r="O112" s="4">
        <v>42630</v>
      </c>
      <c r="P112" s="2" t="s">
        <v>8</v>
      </c>
      <c r="R112" s="56">
        <v>0.21</v>
      </c>
      <c r="S112" s="56">
        <v>0.5</v>
      </c>
      <c r="T112" s="56">
        <v>200</v>
      </c>
      <c r="W112" s="3">
        <v>12</v>
      </c>
      <c r="X112" s="3">
        <f>W112</f>
        <v>12</v>
      </c>
    </row>
    <row r="113" spans="1:24" x14ac:dyDescent="0.25">
      <c r="A113" s="3" t="s">
        <v>73</v>
      </c>
      <c r="B113" s="3">
        <f>'Watershed characteristics'!$C$13</f>
        <v>14458900</v>
      </c>
      <c r="C113" s="3">
        <f>'Watershed characteristics'!$D$13</f>
        <v>2</v>
      </c>
      <c r="D113" s="79">
        <f>'Watershed characteristics'!$E$13</f>
        <v>0.85699999999999998</v>
      </c>
      <c r="E113" s="79">
        <f>'Watershed characteristics'!$F$13</f>
        <v>0.28176535291265481</v>
      </c>
      <c r="F113" s="79">
        <f>'Watershed characteristics'!$G$13</f>
        <v>0.32209868624598814</v>
      </c>
      <c r="G113" s="81">
        <f>'Watershed characteristics'!$H$13</f>
        <v>0.17100000000000001</v>
      </c>
      <c r="H113" s="79">
        <f>'Watershed characteristics'!$C$21</f>
        <v>0.26900000000000002</v>
      </c>
      <c r="I113" s="79">
        <f>'Watershed characteristics'!$D$21</f>
        <v>0.10199999999999999</v>
      </c>
      <c r="J113" s="3">
        <f>'Watershed characteristics'!$E$21</f>
        <v>0.128</v>
      </c>
      <c r="K113" s="84">
        <f>'Watershed characteristics'!$F$21</f>
        <v>7.8995985917437655E-5</v>
      </c>
      <c r="L113" s="84">
        <f>'Watershed characteristics'!$G$21</f>
        <v>1.0018796064958693E-4</v>
      </c>
      <c r="M113" s="72">
        <f>'Watershed characteristics'!$H$21</f>
        <v>4.1000000000000003E-3</v>
      </c>
      <c r="N113" s="72">
        <f>'Watershed characteristics'!$I$21</f>
        <v>8.2000000000000007E-3</v>
      </c>
      <c r="O113" s="4">
        <v>42639</v>
      </c>
      <c r="P113" s="2" t="s">
        <v>8</v>
      </c>
      <c r="R113" s="56">
        <v>0.14000000000000001</v>
      </c>
      <c r="S113" s="56">
        <v>0.4</v>
      </c>
      <c r="T113" s="56">
        <v>200</v>
      </c>
      <c r="W113" s="3">
        <v>14</v>
      </c>
      <c r="X113" s="3">
        <f>W113</f>
        <v>14</v>
      </c>
    </row>
    <row r="114" spans="1:24" x14ac:dyDescent="0.25">
      <c r="A114" s="3" t="s">
        <v>73</v>
      </c>
      <c r="B114" s="3">
        <f>'Watershed characteristics'!$C$13</f>
        <v>14458900</v>
      </c>
      <c r="C114" s="3">
        <f>'Watershed characteristics'!$D$13</f>
        <v>2</v>
      </c>
      <c r="D114" s="79">
        <f>'Watershed characteristics'!$E$13</f>
        <v>0.85699999999999998</v>
      </c>
      <c r="E114" s="79">
        <f>'Watershed characteristics'!$F$13</f>
        <v>0.28176535291265481</v>
      </c>
      <c r="F114" s="79">
        <f>'Watershed characteristics'!$G$13</f>
        <v>0.32209868624598814</v>
      </c>
      <c r="G114" s="81">
        <f>'Watershed characteristics'!$H$13</f>
        <v>0.17100000000000001</v>
      </c>
      <c r="H114" s="79">
        <f>'Watershed characteristics'!$C$21</f>
        <v>0.26900000000000002</v>
      </c>
      <c r="I114" s="79">
        <f>'Watershed characteristics'!$D$21</f>
        <v>0.10199999999999999</v>
      </c>
      <c r="J114" s="3">
        <f>'Watershed characteristics'!$E$21</f>
        <v>0.128</v>
      </c>
      <c r="K114" s="84">
        <f>'Watershed characteristics'!$F$21</f>
        <v>7.8995985917437655E-5</v>
      </c>
      <c r="L114" s="84">
        <f>'Watershed characteristics'!$G$21</f>
        <v>1.0018796064958693E-4</v>
      </c>
      <c r="M114" s="72">
        <f>'Watershed characteristics'!$H$21</f>
        <v>4.1000000000000003E-3</v>
      </c>
      <c r="N114" s="72">
        <f>'Watershed characteristics'!$I$21</f>
        <v>8.2000000000000007E-3</v>
      </c>
      <c r="O114" s="67">
        <v>42653</v>
      </c>
      <c r="P114" s="2" t="s">
        <v>7</v>
      </c>
      <c r="Q114" s="56">
        <v>6.5</v>
      </c>
      <c r="R114" s="56">
        <v>0.21</v>
      </c>
      <c r="S114" s="56">
        <v>0.33</v>
      </c>
      <c r="T114" s="56">
        <v>11</v>
      </c>
      <c r="W114" s="56">
        <v>15</v>
      </c>
      <c r="X114" s="3">
        <f>W114</f>
        <v>15</v>
      </c>
    </row>
    <row r="115" spans="1:24" x14ac:dyDescent="0.25">
      <c r="A115" s="3" t="s">
        <v>73</v>
      </c>
      <c r="B115" s="3">
        <f>'Watershed characteristics'!$C$13</f>
        <v>14458900</v>
      </c>
      <c r="C115" s="3">
        <f>'Watershed characteristics'!$D$13</f>
        <v>2</v>
      </c>
      <c r="D115" s="79">
        <f>'Watershed characteristics'!$E$13</f>
        <v>0.85699999999999998</v>
      </c>
      <c r="E115" s="79">
        <f>'Watershed characteristics'!$F$13</f>
        <v>0.28176535291265481</v>
      </c>
      <c r="F115" s="79">
        <f>'Watershed characteristics'!$G$13</f>
        <v>0.32209868624598814</v>
      </c>
      <c r="G115" s="81">
        <f>'Watershed characteristics'!$H$13</f>
        <v>0.17100000000000001</v>
      </c>
      <c r="H115" s="79">
        <f>'Watershed characteristics'!$C$21</f>
        <v>0.26900000000000002</v>
      </c>
      <c r="I115" s="79">
        <f>'Watershed characteristics'!$D$21</f>
        <v>0.10199999999999999</v>
      </c>
      <c r="J115" s="3">
        <f>'Watershed characteristics'!$E$21</f>
        <v>0.128</v>
      </c>
      <c r="K115" s="84">
        <f>'Watershed characteristics'!$F$21</f>
        <v>7.8995985917437655E-5</v>
      </c>
      <c r="L115" s="84">
        <f>'Watershed characteristics'!$G$21</f>
        <v>1.0018796064958693E-4</v>
      </c>
      <c r="M115" s="72">
        <f>'Watershed characteristics'!$H$21</f>
        <v>4.1000000000000003E-3</v>
      </c>
      <c r="N115" s="72">
        <f>'Watershed characteristics'!$I$21</f>
        <v>8.2000000000000007E-3</v>
      </c>
      <c r="O115" s="67">
        <v>42676</v>
      </c>
      <c r="P115" s="2" t="s">
        <v>7</v>
      </c>
      <c r="Q115" s="56">
        <v>2.8</v>
      </c>
      <c r="R115" s="56">
        <v>0.15</v>
      </c>
      <c r="S115" s="56">
        <v>0.25</v>
      </c>
      <c r="T115" s="56">
        <v>2</v>
      </c>
      <c r="W115" s="56">
        <v>13</v>
      </c>
      <c r="X115" s="3">
        <f>W115</f>
        <v>13</v>
      </c>
    </row>
    <row r="116" spans="1:24" x14ac:dyDescent="0.25">
      <c r="A116" s="3" t="s">
        <v>73</v>
      </c>
      <c r="B116" s="3">
        <f>'Watershed characteristics'!$C$13</f>
        <v>14458900</v>
      </c>
      <c r="C116" s="3">
        <f>'Watershed characteristics'!$D$13</f>
        <v>2</v>
      </c>
      <c r="D116" s="79">
        <f>'Watershed characteristics'!$E$13</f>
        <v>0.85699999999999998</v>
      </c>
      <c r="E116" s="79">
        <f>'Watershed characteristics'!$F$13</f>
        <v>0.28176535291265481</v>
      </c>
      <c r="F116" s="79">
        <f>'Watershed characteristics'!$G$13</f>
        <v>0.32209868624598814</v>
      </c>
      <c r="G116" s="81">
        <f>'Watershed characteristics'!$H$13</f>
        <v>0.17100000000000001</v>
      </c>
      <c r="H116" s="79">
        <f>'Watershed characteristics'!$C$30</f>
        <v>0.26900000000000002</v>
      </c>
      <c r="I116" s="79">
        <f>'Watershed characteristics'!$D$30</f>
        <v>0.10199999999999999</v>
      </c>
      <c r="J116" s="3">
        <f>'Watershed characteristics'!$E$30</f>
        <v>0.128</v>
      </c>
      <c r="K116" s="84">
        <f>'Watershed characteristics'!$F$30</f>
        <v>7.8995985917437655E-5</v>
      </c>
      <c r="L116" s="84">
        <f>'Watershed characteristics'!$G$30</f>
        <v>1.0018796064958693E-4</v>
      </c>
      <c r="M116" s="72">
        <f>'Watershed characteristics'!$H$30</f>
        <v>4.1000000000000003E-3</v>
      </c>
      <c r="N116" s="72">
        <f>'Watershed characteristics'!$I$30</f>
        <v>8.0999999999999996E-3</v>
      </c>
      <c r="O116" s="4">
        <v>42846</v>
      </c>
      <c r="P116" s="2" t="s">
        <v>8</v>
      </c>
      <c r="R116" s="56">
        <v>0.13</v>
      </c>
      <c r="S116" s="56">
        <v>0.21</v>
      </c>
      <c r="T116" s="56">
        <v>37</v>
      </c>
      <c r="W116" s="3">
        <v>16</v>
      </c>
      <c r="X116" s="3">
        <f>W116</f>
        <v>16</v>
      </c>
    </row>
    <row r="117" spans="1:24" x14ac:dyDescent="0.25">
      <c r="A117" s="3" t="s">
        <v>73</v>
      </c>
      <c r="B117" s="3">
        <f>'Watershed characteristics'!$C$13</f>
        <v>14458900</v>
      </c>
      <c r="C117" s="3">
        <f>'Watershed characteristics'!$D$13</f>
        <v>2</v>
      </c>
      <c r="D117" s="79">
        <f>'Watershed characteristics'!$E$13</f>
        <v>0.85699999999999998</v>
      </c>
      <c r="E117" s="79">
        <f>'Watershed characteristics'!$F$13</f>
        <v>0.28176535291265481</v>
      </c>
      <c r="F117" s="79">
        <f>'Watershed characteristics'!$G$13</f>
        <v>0.32209868624598814</v>
      </c>
      <c r="G117" s="81">
        <f>'Watershed characteristics'!$H$13</f>
        <v>0.17100000000000001</v>
      </c>
      <c r="H117" s="79">
        <f>'Watershed characteristics'!$C$30</f>
        <v>0.26900000000000002</v>
      </c>
      <c r="I117" s="79">
        <f>'Watershed characteristics'!$D$30</f>
        <v>0.10199999999999999</v>
      </c>
      <c r="J117" s="3">
        <f>'Watershed characteristics'!$E$30</f>
        <v>0.128</v>
      </c>
      <c r="K117" s="84">
        <f>'Watershed characteristics'!$F$30</f>
        <v>7.8995985917437655E-5</v>
      </c>
      <c r="L117" s="84">
        <f>'Watershed characteristics'!$G$30</f>
        <v>1.0018796064958693E-4</v>
      </c>
      <c r="M117" s="72">
        <f>'Watershed characteristics'!$H$30</f>
        <v>4.1000000000000003E-3</v>
      </c>
      <c r="N117" s="72">
        <f>'Watershed characteristics'!$I$30</f>
        <v>8.0999999999999996E-3</v>
      </c>
      <c r="O117" s="4">
        <v>42858</v>
      </c>
      <c r="P117" s="2" t="s">
        <v>8</v>
      </c>
      <c r="R117" s="56">
        <v>0.11</v>
      </c>
      <c r="S117" s="56">
        <v>0.31</v>
      </c>
      <c r="T117" s="56">
        <v>270</v>
      </c>
      <c r="W117" s="3">
        <v>17</v>
      </c>
      <c r="X117" s="3">
        <f>W117</f>
        <v>17</v>
      </c>
    </row>
    <row r="118" spans="1:24" x14ac:dyDescent="0.25">
      <c r="A118" s="3" t="s">
        <v>73</v>
      </c>
      <c r="B118" s="3">
        <f>'Watershed characteristics'!$C$13</f>
        <v>14458900</v>
      </c>
      <c r="C118" s="3">
        <f>'Watershed characteristics'!$D$13</f>
        <v>2</v>
      </c>
      <c r="D118" s="79">
        <f>'Watershed characteristics'!$E$13</f>
        <v>0.85699999999999998</v>
      </c>
      <c r="E118" s="79">
        <f>'Watershed characteristics'!$F$13</f>
        <v>0.28176535291265481</v>
      </c>
      <c r="F118" s="79">
        <f>'Watershed characteristics'!$G$13</f>
        <v>0.32209868624598814</v>
      </c>
      <c r="G118" s="81">
        <f>'Watershed characteristics'!$H$13</f>
        <v>0.17100000000000001</v>
      </c>
      <c r="H118" s="79">
        <f>'Watershed characteristics'!$C$30</f>
        <v>0.26900000000000002</v>
      </c>
      <c r="I118" s="79">
        <f>'Watershed characteristics'!$D$30</f>
        <v>0.10199999999999999</v>
      </c>
      <c r="J118" s="3">
        <f>'Watershed characteristics'!$E$30</f>
        <v>0.128</v>
      </c>
      <c r="K118" s="84">
        <f>'Watershed characteristics'!$F$30</f>
        <v>7.8995985917437655E-5</v>
      </c>
      <c r="L118" s="84">
        <f>'Watershed characteristics'!$G$30</f>
        <v>1.0018796064958693E-4</v>
      </c>
      <c r="M118" s="72">
        <f>'Watershed characteristics'!$H$30</f>
        <v>4.1000000000000003E-3</v>
      </c>
      <c r="N118" s="72">
        <f>'Watershed characteristics'!$I$30</f>
        <v>8.0999999999999996E-3</v>
      </c>
      <c r="O118" s="67">
        <v>42863</v>
      </c>
      <c r="P118" s="2" t="s">
        <v>7</v>
      </c>
      <c r="Q118" s="56">
        <v>8.1999999999999993</v>
      </c>
      <c r="R118" s="56">
        <v>0.11</v>
      </c>
      <c r="S118" s="56">
        <v>0.26</v>
      </c>
      <c r="T118" s="56">
        <v>12</v>
      </c>
      <c r="W118" s="56">
        <v>15</v>
      </c>
      <c r="X118" s="3">
        <f>W118</f>
        <v>15</v>
      </c>
    </row>
    <row r="119" spans="1:24" x14ac:dyDescent="0.25">
      <c r="A119" s="3" t="s">
        <v>73</v>
      </c>
      <c r="B119" s="3">
        <f>'Watershed characteristics'!$C$13</f>
        <v>14458900</v>
      </c>
      <c r="C119" s="3">
        <f>'Watershed characteristics'!$D$13</f>
        <v>2</v>
      </c>
      <c r="D119" s="79">
        <f>'Watershed characteristics'!$E$13</f>
        <v>0.85699999999999998</v>
      </c>
      <c r="E119" s="79">
        <f>'Watershed characteristics'!$F$13</f>
        <v>0.28176535291265481</v>
      </c>
      <c r="F119" s="79">
        <f>'Watershed characteristics'!$G$13</f>
        <v>0.32209868624598814</v>
      </c>
      <c r="G119" s="81">
        <f>'Watershed characteristics'!$H$13</f>
        <v>0.17100000000000001</v>
      </c>
      <c r="H119" s="79">
        <f>'Watershed characteristics'!$C$30</f>
        <v>0.26900000000000002</v>
      </c>
      <c r="I119" s="79">
        <f>'Watershed characteristics'!$D$30</f>
        <v>0.10199999999999999</v>
      </c>
      <c r="J119" s="3">
        <f>'Watershed characteristics'!$E$30</f>
        <v>0.128</v>
      </c>
      <c r="K119" s="84">
        <f>'Watershed characteristics'!$F$30</f>
        <v>7.8995985917437655E-5</v>
      </c>
      <c r="L119" s="84">
        <f>'Watershed characteristics'!$G$30</f>
        <v>1.0018796064958693E-4</v>
      </c>
      <c r="M119" s="72">
        <f>'Watershed characteristics'!$H$30</f>
        <v>4.1000000000000003E-3</v>
      </c>
      <c r="N119" s="72">
        <f>'Watershed characteristics'!$I$30</f>
        <v>8.0999999999999996E-3</v>
      </c>
      <c r="O119" s="4">
        <v>42877</v>
      </c>
      <c r="P119" s="2" t="s">
        <v>8</v>
      </c>
      <c r="R119" s="56">
        <v>0.18</v>
      </c>
      <c r="S119" s="56">
        <v>0.35</v>
      </c>
      <c r="T119" s="56">
        <v>140</v>
      </c>
      <c r="W119" s="3">
        <v>18</v>
      </c>
      <c r="X119" s="3">
        <f>W119</f>
        <v>18</v>
      </c>
    </row>
    <row r="120" spans="1:24" x14ac:dyDescent="0.25">
      <c r="A120" s="3" t="s">
        <v>73</v>
      </c>
      <c r="B120" s="3">
        <f>'Watershed characteristics'!$C$13</f>
        <v>14458900</v>
      </c>
      <c r="C120" s="3">
        <f>'Watershed characteristics'!$D$13</f>
        <v>2</v>
      </c>
      <c r="D120" s="79">
        <f>'Watershed characteristics'!$E$13</f>
        <v>0.85699999999999998</v>
      </c>
      <c r="E120" s="79">
        <f>'Watershed characteristics'!$F$13</f>
        <v>0.28176535291265481</v>
      </c>
      <c r="F120" s="79">
        <f>'Watershed characteristics'!$G$13</f>
        <v>0.32209868624598814</v>
      </c>
      <c r="G120" s="81">
        <f>'Watershed characteristics'!$H$13</f>
        <v>0.17100000000000001</v>
      </c>
      <c r="H120" s="79">
        <f>'Watershed characteristics'!$C$30</f>
        <v>0.26900000000000002</v>
      </c>
      <c r="I120" s="79">
        <f>'Watershed characteristics'!$D$30</f>
        <v>0.10199999999999999</v>
      </c>
      <c r="J120" s="3">
        <f>'Watershed characteristics'!$E$30</f>
        <v>0.128</v>
      </c>
      <c r="K120" s="84">
        <f>'Watershed characteristics'!$F$30</f>
        <v>7.8995985917437655E-5</v>
      </c>
      <c r="L120" s="84">
        <f>'Watershed characteristics'!$G$30</f>
        <v>1.0018796064958693E-4</v>
      </c>
      <c r="M120" s="72">
        <f>'Watershed characteristics'!$H$30</f>
        <v>4.1000000000000003E-3</v>
      </c>
      <c r="N120" s="72">
        <f>'Watershed characteristics'!$I$30</f>
        <v>8.0999999999999996E-3</v>
      </c>
      <c r="O120" s="67">
        <v>42893</v>
      </c>
      <c r="P120" s="2" t="s">
        <v>7</v>
      </c>
      <c r="Q120" s="56">
        <v>4.2</v>
      </c>
      <c r="R120" s="56">
        <v>0.03</v>
      </c>
      <c r="S120" s="56">
        <v>0.06</v>
      </c>
      <c r="T120" s="56">
        <v>10</v>
      </c>
      <c r="W120" s="56">
        <v>23</v>
      </c>
      <c r="X120" s="3">
        <f>W120</f>
        <v>23</v>
      </c>
    </row>
    <row r="121" spans="1:24" x14ac:dyDescent="0.25">
      <c r="A121" s="3" t="s">
        <v>73</v>
      </c>
      <c r="B121" s="3">
        <f>'Watershed characteristics'!$C$13</f>
        <v>14458900</v>
      </c>
      <c r="C121" s="3">
        <f>'Watershed characteristics'!$D$13</f>
        <v>2</v>
      </c>
      <c r="D121" s="79">
        <f>'Watershed characteristics'!$E$13</f>
        <v>0.85699999999999998</v>
      </c>
      <c r="E121" s="79">
        <f>'Watershed characteristics'!$F$13</f>
        <v>0.28176535291265481</v>
      </c>
      <c r="F121" s="79">
        <f>'Watershed characteristics'!$G$13</f>
        <v>0.32209868624598814</v>
      </c>
      <c r="G121" s="81">
        <f>'Watershed characteristics'!$H$13</f>
        <v>0.17100000000000001</v>
      </c>
      <c r="H121" s="79">
        <f>'Watershed characteristics'!$C$30</f>
        <v>0.26900000000000002</v>
      </c>
      <c r="I121" s="79">
        <f>'Watershed characteristics'!$D$30</f>
        <v>0.10199999999999999</v>
      </c>
      <c r="J121" s="3">
        <f>'Watershed characteristics'!$E$30</f>
        <v>0.128</v>
      </c>
      <c r="K121" s="84">
        <f>'Watershed characteristics'!$F$30</f>
        <v>7.8995985917437655E-5</v>
      </c>
      <c r="L121" s="84">
        <f>'Watershed characteristics'!$G$30</f>
        <v>1.0018796064958693E-4</v>
      </c>
      <c r="M121" s="72">
        <f>'Watershed characteristics'!$H$30</f>
        <v>4.1000000000000003E-3</v>
      </c>
      <c r="N121" s="72">
        <f>'Watershed characteristics'!$I$30</f>
        <v>8.0999999999999996E-3</v>
      </c>
      <c r="O121" s="67">
        <v>42922</v>
      </c>
      <c r="P121" s="2" t="s">
        <v>7</v>
      </c>
      <c r="Q121" s="56">
        <v>1.4</v>
      </c>
      <c r="R121" s="56">
        <v>0.06</v>
      </c>
      <c r="S121" s="56">
        <v>0.12</v>
      </c>
      <c r="T121" s="56">
        <v>9</v>
      </c>
      <c r="W121" s="56">
        <v>19</v>
      </c>
      <c r="X121" s="3">
        <f>W121</f>
        <v>19</v>
      </c>
    </row>
    <row r="122" spans="1:24" x14ac:dyDescent="0.25">
      <c r="A122" s="3" t="s">
        <v>73</v>
      </c>
      <c r="B122" s="3">
        <f>'Watershed characteristics'!$C$13</f>
        <v>14458900</v>
      </c>
      <c r="C122" s="3">
        <f>'Watershed characteristics'!$D$13</f>
        <v>2</v>
      </c>
      <c r="D122" s="79">
        <f>'Watershed characteristics'!$E$13</f>
        <v>0.85699999999999998</v>
      </c>
      <c r="E122" s="79">
        <f>'Watershed characteristics'!$F$13</f>
        <v>0.28176535291265481</v>
      </c>
      <c r="F122" s="79">
        <f>'Watershed characteristics'!$G$13</f>
        <v>0.32209868624598814</v>
      </c>
      <c r="G122" s="81">
        <f>'Watershed characteristics'!$H$13</f>
        <v>0.17100000000000001</v>
      </c>
      <c r="H122" s="79">
        <f>'Watershed characteristics'!$C$30</f>
        <v>0.26900000000000002</v>
      </c>
      <c r="I122" s="79">
        <f>'Watershed characteristics'!$D$30</f>
        <v>0.10199999999999999</v>
      </c>
      <c r="J122" s="3">
        <f>'Watershed characteristics'!$E$30</f>
        <v>0.128</v>
      </c>
      <c r="K122" s="84">
        <f>'Watershed characteristics'!$F$30</f>
        <v>7.8995985917437655E-5</v>
      </c>
      <c r="L122" s="84">
        <f>'Watershed characteristics'!$G$30</f>
        <v>1.0018796064958693E-4</v>
      </c>
      <c r="M122" s="72">
        <f>'Watershed characteristics'!$H$30</f>
        <v>4.1000000000000003E-3</v>
      </c>
      <c r="N122" s="72">
        <f>'Watershed characteristics'!$I$30</f>
        <v>8.0999999999999996E-3</v>
      </c>
      <c r="O122" s="67">
        <v>42949</v>
      </c>
      <c r="P122" s="2" t="s">
        <v>7</v>
      </c>
      <c r="Q122" s="3">
        <v>1</v>
      </c>
      <c r="R122" s="56">
        <v>0.14000000000000001</v>
      </c>
      <c r="S122" s="56">
        <v>0.26</v>
      </c>
      <c r="T122" s="56">
        <v>20</v>
      </c>
      <c r="W122" s="56">
        <v>5.6</v>
      </c>
      <c r="X122" s="3">
        <f>W122</f>
        <v>5.6</v>
      </c>
    </row>
    <row r="123" spans="1:24" x14ac:dyDescent="0.25">
      <c r="A123" s="3" t="s">
        <v>73</v>
      </c>
      <c r="B123" s="3">
        <f>'Watershed characteristics'!$C$13</f>
        <v>14458900</v>
      </c>
      <c r="C123" s="3">
        <f>'Watershed characteristics'!$D$13</f>
        <v>2</v>
      </c>
      <c r="D123" s="79">
        <f>'Watershed characteristics'!$E$13</f>
        <v>0.85699999999999998</v>
      </c>
      <c r="E123" s="79">
        <f>'Watershed characteristics'!$F$13</f>
        <v>0.28176535291265481</v>
      </c>
      <c r="F123" s="79">
        <f>'Watershed characteristics'!$G$13</f>
        <v>0.32209868624598814</v>
      </c>
      <c r="G123" s="81">
        <f>'Watershed characteristics'!$H$13</f>
        <v>0.17100000000000001</v>
      </c>
      <c r="H123" s="79">
        <f>'Watershed characteristics'!$C$30</f>
        <v>0.26900000000000002</v>
      </c>
      <c r="I123" s="79">
        <f>'Watershed characteristics'!$D$30</f>
        <v>0.10199999999999999</v>
      </c>
      <c r="J123" s="3">
        <f>'Watershed characteristics'!$E$30</f>
        <v>0.128</v>
      </c>
      <c r="K123" s="84">
        <f>'Watershed characteristics'!$F$30</f>
        <v>7.8995985917437655E-5</v>
      </c>
      <c r="L123" s="84">
        <f>'Watershed characteristics'!$G$30</f>
        <v>1.0018796064958693E-4</v>
      </c>
      <c r="M123" s="72">
        <f>'Watershed characteristics'!$H$30</f>
        <v>4.1000000000000003E-3</v>
      </c>
      <c r="N123" s="72">
        <f>'Watershed characteristics'!$I$30</f>
        <v>8.0999999999999996E-3</v>
      </c>
      <c r="O123" s="4">
        <v>43017</v>
      </c>
      <c r="P123" s="2" t="s">
        <v>8</v>
      </c>
      <c r="R123" s="3">
        <v>0.48</v>
      </c>
      <c r="S123" s="56">
        <v>0.93</v>
      </c>
      <c r="T123" s="56">
        <v>230</v>
      </c>
      <c r="W123" s="3">
        <v>9.1999999999999993</v>
      </c>
      <c r="X123" s="3">
        <f>W123</f>
        <v>9.1999999999999993</v>
      </c>
    </row>
    <row r="124" spans="1:24" x14ac:dyDescent="0.25">
      <c r="A124" s="3" t="s">
        <v>73</v>
      </c>
      <c r="B124" s="3">
        <f>'Watershed characteristics'!$C$13</f>
        <v>14458900</v>
      </c>
      <c r="C124" s="3">
        <f>'Watershed characteristics'!$D$13</f>
        <v>2</v>
      </c>
      <c r="D124" s="79">
        <f>'Watershed characteristics'!$E$13</f>
        <v>0.85699999999999998</v>
      </c>
      <c r="E124" s="79">
        <f>'Watershed characteristics'!$F$13</f>
        <v>0.28176535291265481</v>
      </c>
      <c r="F124" s="79">
        <f>'Watershed characteristics'!$G$13</f>
        <v>0.32209868624598814</v>
      </c>
      <c r="G124" s="81">
        <f>'Watershed characteristics'!$H$13</f>
        <v>0.17100000000000001</v>
      </c>
      <c r="H124" s="79">
        <f>'Watershed characteristics'!$C$30</f>
        <v>0.26900000000000002</v>
      </c>
      <c r="I124" s="79">
        <f>'Watershed characteristics'!$D$30</f>
        <v>0.10199999999999999</v>
      </c>
      <c r="J124" s="3">
        <f>'Watershed characteristics'!$E$30</f>
        <v>0.128</v>
      </c>
      <c r="K124" s="84">
        <f>'Watershed characteristics'!$F$30</f>
        <v>7.8995985917437655E-5</v>
      </c>
      <c r="L124" s="84">
        <f>'Watershed characteristics'!$G$30</f>
        <v>1.0018796064958693E-4</v>
      </c>
      <c r="M124" s="72">
        <f>'Watershed characteristics'!$H$30</f>
        <v>4.1000000000000003E-3</v>
      </c>
      <c r="N124" s="72">
        <f>'Watershed characteristics'!$I$30</f>
        <v>8.0999999999999996E-3</v>
      </c>
      <c r="O124" s="67">
        <v>43020</v>
      </c>
      <c r="P124" s="2" t="s">
        <v>7</v>
      </c>
      <c r="Q124" s="56">
        <v>4.7</v>
      </c>
      <c r="R124" s="56">
        <v>0.08</v>
      </c>
      <c r="S124" s="56">
        <v>0.13</v>
      </c>
      <c r="T124" s="56">
        <v>10</v>
      </c>
      <c r="W124" s="56">
        <v>14</v>
      </c>
      <c r="X124" s="3">
        <f>W124</f>
        <v>14</v>
      </c>
    </row>
    <row r="125" spans="1:24" x14ac:dyDescent="0.25">
      <c r="A125" s="3" t="s">
        <v>73</v>
      </c>
      <c r="B125" s="3">
        <f>'Watershed characteristics'!$C$13</f>
        <v>14458900</v>
      </c>
      <c r="C125" s="3">
        <f>'Watershed characteristics'!$D$13</f>
        <v>2</v>
      </c>
      <c r="D125" s="79">
        <f>'Watershed characteristics'!$E$13</f>
        <v>0.85699999999999998</v>
      </c>
      <c r="E125" s="79">
        <f>'Watershed characteristics'!$F$13</f>
        <v>0.28176535291265481</v>
      </c>
      <c r="F125" s="79">
        <f>'Watershed characteristics'!$G$13</f>
        <v>0.32209868624598814</v>
      </c>
      <c r="G125" s="81">
        <f>'Watershed characteristics'!$H$13</f>
        <v>0.17100000000000001</v>
      </c>
      <c r="H125" s="79">
        <f>'Watershed characteristics'!$C$30</f>
        <v>0.26900000000000002</v>
      </c>
      <c r="I125" s="79">
        <f>'Watershed characteristics'!$D$30</f>
        <v>0.10199999999999999</v>
      </c>
      <c r="J125" s="3">
        <f>'Watershed characteristics'!$E$30</f>
        <v>0.128</v>
      </c>
      <c r="K125" s="84">
        <f>'Watershed characteristics'!$F$30</f>
        <v>7.8995985917437655E-5</v>
      </c>
      <c r="L125" s="84">
        <f>'Watershed characteristics'!$G$30</f>
        <v>1.0018796064958693E-4</v>
      </c>
      <c r="M125" s="72">
        <f>'Watershed characteristics'!$H$30</f>
        <v>4.1000000000000003E-3</v>
      </c>
      <c r="N125" s="72">
        <f>'Watershed characteristics'!$I$30</f>
        <v>8.0999999999999996E-3</v>
      </c>
      <c r="O125" s="67">
        <v>43039</v>
      </c>
      <c r="P125" s="2" t="s">
        <v>7</v>
      </c>
      <c r="Q125" s="56">
        <v>1.9</v>
      </c>
      <c r="R125" s="56">
        <v>0.14000000000000001</v>
      </c>
      <c r="S125" s="56">
        <v>0.18</v>
      </c>
      <c r="T125" s="56">
        <v>3</v>
      </c>
      <c r="W125" s="56">
        <v>8.4</v>
      </c>
      <c r="X125" s="3">
        <f>W125</f>
        <v>8.4</v>
      </c>
    </row>
    <row r="126" spans="1:24" x14ac:dyDescent="0.25">
      <c r="A126" s="3" t="s">
        <v>73</v>
      </c>
      <c r="B126" s="3">
        <f>'Watershed characteristics'!$C$13</f>
        <v>14458900</v>
      </c>
      <c r="C126" s="3">
        <f>'Watershed characteristics'!$D$13</f>
        <v>2</v>
      </c>
      <c r="D126" s="79">
        <f>'Watershed characteristics'!$E$13</f>
        <v>0.85699999999999998</v>
      </c>
      <c r="E126" s="79">
        <f>'Watershed characteristics'!$F$13</f>
        <v>0.28176535291265481</v>
      </c>
      <c r="F126" s="79">
        <f>'Watershed characteristics'!$G$13</f>
        <v>0.32209868624598814</v>
      </c>
      <c r="G126" s="81">
        <f>'Watershed characteristics'!$H$13</f>
        <v>0.17100000000000001</v>
      </c>
      <c r="H126" s="79">
        <f>'Watershed characteristics'!$C$30</f>
        <v>0.26900000000000002</v>
      </c>
      <c r="I126" s="79">
        <f>'Watershed characteristics'!$D$30</f>
        <v>0.10199999999999999</v>
      </c>
      <c r="J126" s="3">
        <f>'Watershed characteristics'!$E$30</f>
        <v>0.128</v>
      </c>
      <c r="K126" s="84">
        <f>'Watershed characteristics'!$F$30</f>
        <v>7.8995985917437655E-5</v>
      </c>
      <c r="L126" s="84">
        <f>'Watershed characteristics'!$G$30</f>
        <v>1.0018796064958693E-4</v>
      </c>
      <c r="M126" s="72">
        <f>'Watershed characteristics'!$H$30</f>
        <v>4.1000000000000003E-3</v>
      </c>
      <c r="N126" s="72">
        <f>'Watershed characteristics'!$I$30</f>
        <v>8.0999999999999996E-3</v>
      </c>
      <c r="O126" s="67">
        <v>43039</v>
      </c>
      <c r="P126" s="2" t="s">
        <v>7</v>
      </c>
      <c r="Q126" s="56">
        <v>2.2000000000000002</v>
      </c>
      <c r="R126" s="56">
        <v>0.18</v>
      </c>
      <c r="S126" s="56">
        <v>0.22</v>
      </c>
      <c r="T126" s="56">
        <v>6</v>
      </c>
      <c r="W126" s="56">
        <v>7.7</v>
      </c>
      <c r="X126" s="3">
        <f>W126</f>
        <v>7.7</v>
      </c>
    </row>
    <row r="127" spans="1:24" x14ac:dyDescent="0.25">
      <c r="A127" s="3" t="s">
        <v>69</v>
      </c>
      <c r="B127" s="3">
        <f>'Watershed characteristics'!$C$9</f>
        <v>8224900</v>
      </c>
      <c r="C127" s="19">
        <f>'Watershed characteristics'!$D$9</f>
        <v>1</v>
      </c>
      <c r="D127" s="79">
        <f>'Watershed characteristics'!$E$9</f>
        <v>0.88</v>
      </c>
      <c r="E127" s="79">
        <f>'Watershed characteristics'!$F$9</f>
        <v>0.255</v>
      </c>
      <c r="F127" s="79">
        <f>'Watershed characteristics'!$G$9</f>
        <v>0.28699999999999998</v>
      </c>
      <c r="G127" s="81">
        <f>'Watershed characteristics'!$H$9</f>
        <v>0.23903782283067271</v>
      </c>
      <c r="H127" s="79">
        <f>'Watershed characteristics'!$C$17</f>
        <v>0.108</v>
      </c>
      <c r="I127" s="79">
        <f>'Watershed characteristics'!$D$17</f>
        <v>0.09</v>
      </c>
      <c r="J127" s="55">
        <f>'Watershed characteristics'!$E$17</f>
        <v>3.5999999999999997E-2</v>
      </c>
      <c r="K127" s="84">
        <f>'Watershed characteristics'!$F$17</f>
        <v>1.3714452455349001E-4</v>
      </c>
      <c r="L127" s="84">
        <f>'Watershed characteristics'!$G$17</f>
        <v>4.3684421695096596E-4</v>
      </c>
      <c r="M127" s="72">
        <f>'Watershed characteristics'!$H$17</f>
        <v>0</v>
      </c>
      <c r="N127" s="72">
        <f>'Watershed characteristics'!$I$17</f>
        <v>8.8000000000000005E-3</v>
      </c>
      <c r="O127" s="20">
        <v>42460</v>
      </c>
      <c r="P127" s="21" t="s">
        <v>7</v>
      </c>
      <c r="Q127" s="33">
        <v>8.2311111110978677E-2</v>
      </c>
      <c r="R127" s="24">
        <v>1E-3</v>
      </c>
      <c r="S127" s="7">
        <v>7.8E-2</v>
      </c>
      <c r="T127" s="30">
        <v>11.999999999998678</v>
      </c>
      <c r="U127" s="36">
        <v>10.666666666665492</v>
      </c>
      <c r="V127" s="24">
        <v>2E-3</v>
      </c>
      <c r="W127" s="11">
        <v>31.591000000000001</v>
      </c>
      <c r="X127" s="11">
        <v>28.366</v>
      </c>
    </row>
    <row r="128" spans="1:24" x14ac:dyDescent="0.25">
      <c r="A128" s="3" t="s">
        <v>69</v>
      </c>
      <c r="B128" s="3">
        <f>'Watershed characteristics'!$C$9</f>
        <v>8224900</v>
      </c>
      <c r="C128" s="19">
        <f>'Watershed characteristics'!$D$9</f>
        <v>1</v>
      </c>
      <c r="D128" s="79">
        <f>'Watershed characteristics'!$E$9</f>
        <v>0.88</v>
      </c>
      <c r="E128" s="79">
        <f>'Watershed characteristics'!$F$9</f>
        <v>0.255</v>
      </c>
      <c r="F128" s="79">
        <f>'Watershed characteristics'!$G$9</f>
        <v>0.28699999999999998</v>
      </c>
      <c r="G128" s="81">
        <f>'Watershed characteristics'!$H$9</f>
        <v>0.23903782283067271</v>
      </c>
      <c r="H128" s="79">
        <f>'Watershed characteristics'!$C$17</f>
        <v>0.108</v>
      </c>
      <c r="I128" s="79">
        <f>'Watershed characteristics'!$D$17</f>
        <v>0.09</v>
      </c>
      <c r="J128" s="55">
        <f>'Watershed characteristics'!$E$17</f>
        <v>3.5999999999999997E-2</v>
      </c>
      <c r="K128" s="84">
        <f>'Watershed characteristics'!$F$17</f>
        <v>1.3714452455349001E-4</v>
      </c>
      <c r="L128" s="84">
        <f>'Watershed characteristics'!$G$17</f>
        <v>4.3684421695096596E-4</v>
      </c>
      <c r="M128" s="72">
        <f>'Watershed characteristics'!$H$17</f>
        <v>0</v>
      </c>
      <c r="N128" s="72">
        <f>'Watershed characteristics'!$I$17</f>
        <v>8.8000000000000005E-3</v>
      </c>
      <c r="O128" s="20">
        <v>42460</v>
      </c>
      <c r="P128" s="21" t="s">
        <v>8</v>
      </c>
      <c r="Q128" s="7">
        <v>8.5430538922145569E-2</v>
      </c>
      <c r="R128" s="24">
        <v>1E-3</v>
      </c>
      <c r="S128" s="7">
        <v>2.1000000000000001E-2</v>
      </c>
      <c r="T128" s="30">
        <v>5.333333333332746</v>
      </c>
      <c r="U128" s="36">
        <v>3.9999999999995595</v>
      </c>
      <c r="V128" s="24">
        <v>2E-3</v>
      </c>
      <c r="W128" s="11">
        <v>30.742100000000001</v>
      </c>
      <c r="X128" s="11">
        <v>40.048000000000002</v>
      </c>
    </row>
    <row r="129" spans="1:24" x14ac:dyDescent="0.25">
      <c r="A129" s="3" t="s">
        <v>69</v>
      </c>
      <c r="B129" s="3">
        <f>'Watershed characteristics'!$C$9</f>
        <v>8224900</v>
      </c>
      <c r="C129" s="19">
        <f>'Watershed characteristics'!$D$9</f>
        <v>1</v>
      </c>
      <c r="D129" s="79">
        <f>'Watershed characteristics'!$E$9</f>
        <v>0.88</v>
      </c>
      <c r="E129" s="79">
        <f>'Watershed characteristics'!$F$9</f>
        <v>0.255</v>
      </c>
      <c r="F129" s="79">
        <f>'Watershed characteristics'!$G$9</f>
        <v>0.28699999999999998</v>
      </c>
      <c r="G129" s="81">
        <f>'Watershed characteristics'!$H$9</f>
        <v>0.23903782283067271</v>
      </c>
      <c r="H129" s="79">
        <f>'Watershed characteristics'!$C$17</f>
        <v>0.108</v>
      </c>
      <c r="I129" s="79">
        <f>'Watershed characteristics'!$D$17</f>
        <v>0.09</v>
      </c>
      <c r="J129" s="55">
        <f>'Watershed characteristics'!$E$17</f>
        <v>3.5999999999999997E-2</v>
      </c>
      <c r="K129" s="84">
        <f>'Watershed characteristics'!$F$17</f>
        <v>1.3714452455349001E-4</v>
      </c>
      <c r="L129" s="84">
        <f>'Watershed characteristics'!$G$17</f>
        <v>4.3684421695096596E-4</v>
      </c>
      <c r="M129" s="72">
        <f>'Watershed characteristics'!$H$17</f>
        <v>0</v>
      </c>
      <c r="N129" s="72">
        <f>'Watershed characteristics'!$I$17</f>
        <v>8.8000000000000005E-3</v>
      </c>
      <c r="O129" s="20">
        <v>42474</v>
      </c>
      <c r="P129" s="21" t="s">
        <v>7</v>
      </c>
      <c r="Q129" s="7">
        <v>9.2457142855482455E-2</v>
      </c>
      <c r="R129" s="7">
        <v>1.4999999999999999E-2</v>
      </c>
      <c r="S129" s="7">
        <v>2.1999999999999999E-2</v>
      </c>
      <c r="T129" s="7">
        <v>1.3333333333331865</v>
      </c>
      <c r="U129" s="11">
        <v>1.3333333333331865</v>
      </c>
      <c r="V129" s="7">
        <v>2.6100000000000002E-2</v>
      </c>
      <c r="W129" s="11">
        <v>26.377300000000002</v>
      </c>
      <c r="X129" s="11">
        <v>23.044</v>
      </c>
    </row>
    <row r="130" spans="1:24" x14ac:dyDescent="0.25">
      <c r="A130" s="3" t="s">
        <v>69</v>
      </c>
      <c r="B130" s="3">
        <f>'Watershed characteristics'!$C$9</f>
        <v>8224900</v>
      </c>
      <c r="C130" s="19">
        <f>'Watershed characteristics'!$D$9</f>
        <v>1</v>
      </c>
      <c r="D130" s="79">
        <f>'Watershed characteristics'!$E$9</f>
        <v>0.88</v>
      </c>
      <c r="E130" s="79">
        <f>'Watershed characteristics'!$F$9</f>
        <v>0.255</v>
      </c>
      <c r="F130" s="79">
        <f>'Watershed characteristics'!$G$9</f>
        <v>0.28699999999999998</v>
      </c>
      <c r="G130" s="81">
        <f>'Watershed characteristics'!$H$9</f>
        <v>0.23903782283067271</v>
      </c>
      <c r="H130" s="79">
        <f>'Watershed characteristics'!$C$17</f>
        <v>0.108</v>
      </c>
      <c r="I130" s="79">
        <f>'Watershed characteristics'!$D$17</f>
        <v>0.09</v>
      </c>
      <c r="J130" s="55">
        <f>'Watershed characteristics'!$E$17</f>
        <v>3.5999999999999997E-2</v>
      </c>
      <c r="K130" s="84">
        <f>'Watershed characteristics'!$F$17</f>
        <v>1.3714452455349001E-4</v>
      </c>
      <c r="L130" s="84">
        <f>'Watershed characteristics'!$G$17</f>
        <v>4.3684421695096596E-4</v>
      </c>
      <c r="M130" s="72">
        <f>'Watershed characteristics'!$H$17</f>
        <v>0</v>
      </c>
      <c r="N130" s="72">
        <f>'Watershed characteristics'!$I$17</f>
        <v>8.8000000000000005E-3</v>
      </c>
      <c r="O130" s="20">
        <v>42488</v>
      </c>
      <c r="P130" s="21" t="s">
        <v>7</v>
      </c>
      <c r="Q130" s="7">
        <v>6.2875000000521541E-2</v>
      </c>
      <c r="R130" s="7">
        <v>3.0000000000000001E-3</v>
      </c>
      <c r="S130" s="7">
        <v>5.0000000000000001E-3</v>
      </c>
      <c r="T130" s="7">
        <v>3.3333333333314861</v>
      </c>
      <c r="U130" s="11">
        <v>2.666666666666373</v>
      </c>
      <c r="V130" s="24">
        <v>2E-3</v>
      </c>
      <c r="W130" s="11">
        <v>28.6584</v>
      </c>
      <c r="X130" s="11">
        <v>26.326000000000001</v>
      </c>
    </row>
    <row r="131" spans="1:24" x14ac:dyDescent="0.25">
      <c r="A131" s="3" t="s">
        <v>69</v>
      </c>
      <c r="B131" s="3">
        <f>'Watershed characteristics'!$C$9</f>
        <v>8224900</v>
      </c>
      <c r="C131" s="19">
        <f>'Watershed characteristics'!$D$9</f>
        <v>1</v>
      </c>
      <c r="D131" s="79">
        <f>'Watershed characteristics'!$E$9</f>
        <v>0.88</v>
      </c>
      <c r="E131" s="79">
        <f>'Watershed characteristics'!$F$9</f>
        <v>0.255</v>
      </c>
      <c r="F131" s="79">
        <f>'Watershed characteristics'!$G$9</f>
        <v>0.28699999999999998</v>
      </c>
      <c r="G131" s="81">
        <f>'Watershed characteristics'!$H$9</f>
        <v>0.23903782283067271</v>
      </c>
      <c r="H131" s="79">
        <f>'Watershed characteristics'!$C$17</f>
        <v>0.108</v>
      </c>
      <c r="I131" s="79">
        <f>'Watershed characteristics'!$D$17</f>
        <v>0.09</v>
      </c>
      <c r="J131" s="55">
        <f>'Watershed characteristics'!$E$17</f>
        <v>3.5999999999999997E-2</v>
      </c>
      <c r="K131" s="84">
        <f>'Watershed characteristics'!$F$17</f>
        <v>1.3714452455349001E-4</v>
      </c>
      <c r="L131" s="84">
        <f>'Watershed characteristics'!$G$17</f>
        <v>4.3684421695096596E-4</v>
      </c>
      <c r="M131" s="72">
        <f>'Watershed characteristics'!$H$17</f>
        <v>0</v>
      </c>
      <c r="N131" s="72">
        <f>'Watershed characteristics'!$I$17</f>
        <v>8.8000000000000005E-3</v>
      </c>
      <c r="O131" s="20">
        <v>42488</v>
      </c>
      <c r="P131" s="21" t="s">
        <v>8</v>
      </c>
      <c r="Q131" s="7">
        <v>0.14997261904477716</v>
      </c>
      <c r="R131" s="7">
        <v>0.02</v>
      </c>
      <c r="S131" s="7">
        <v>5.8999999999999997E-2</v>
      </c>
      <c r="T131" s="7">
        <v>6.0000000000008198</v>
      </c>
      <c r="U131" s="11">
        <v>3.9999999999995595</v>
      </c>
      <c r="V131" s="52">
        <v>1.4200000000000001E-2</v>
      </c>
      <c r="W131" s="11">
        <v>26.698899999999998</v>
      </c>
      <c r="X131" s="11">
        <v>24.797999999999998</v>
      </c>
    </row>
    <row r="132" spans="1:24" x14ac:dyDescent="0.25">
      <c r="A132" s="3" t="s">
        <v>69</v>
      </c>
      <c r="B132" s="3">
        <f>'Watershed characteristics'!$C$9</f>
        <v>8224900</v>
      </c>
      <c r="C132" s="19">
        <f>'Watershed characteristics'!$D$9</f>
        <v>1</v>
      </c>
      <c r="D132" s="79">
        <f>'Watershed characteristics'!$E$9</f>
        <v>0.88</v>
      </c>
      <c r="E132" s="79">
        <f>'Watershed characteristics'!$F$9</f>
        <v>0.255</v>
      </c>
      <c r="F132" s="79">
        <f>'Watershed characteristics'!$G$9</f>
        <v>0.28699999999999998</v>
      </c>
      <c r="G132" s="81">
        <f>'Watershed characteristics'!$H$9</f>
        <v>0.23903782283067271</v>
      </c>
      <c r="H132" s="79">
        <f>'Watershed characteristics'!$C$17</f>
        <v>0.108</v>
      </c>
      <c r="I132" s="79">
        <f>'Watershed characteristics'!$D$17</f>
        <v>0.09</v>
      </c>
      <c r="J132" s="55">
        <f>'Watershed characteristics'!$E$17</f>
        <v>3.5999999999999997E-2</v>
      </c>
      <c r="K132" s="84">
        <f>'Watershed characteristics'!$F$17</f>
        <v>1.3714452455349001E-4</v>
      </c>
      <c r="L132" s="84">
        <f>'Watershed characteristics'!$G$17</f>
        <v>4.3684421695096596E-4</v>
      </c>
      <c r="M132" s="72">
        <f>'Watershed characteristics'!$H$17</f>
        <v>0</v>
      </c>
      <c r="N132" s="72">
        <f>'Watershed characteristics'!$I$17</f>
        <v>8.8000000000000005E-3</v>
      </c>
      <c r="O132" s="20">
        <v>42493</v>
      </c>
      <c r="P132" s="21" t="s">
        <v>8</v>
      </c>
      <c r="Q132" s="7">
        <v>0.26075170940054021</v>
      </c>
      <c r="R132" s="7">
        <v>9.6000000000000002E-2</v>
      </c>
      <c r="S132" s="7">
        <v>0.17299999999999999</v>
      </c>
      <c r="T132" s="7">
        <v>29.999999999999659</v>
      </c>
      <c r="U132" s="11">
        <v>26.333333333332654</v>
      </c>
      <c r="V132" s="30">
        <v>7.3300000000000004E-2</v>
      </c>
      <c r="W132" s="11">
        <v>26.1877</v>
      </c>
      <c r="X132" s="11">
        <v>26.254000000000001</v>
      </c>
    </row>
    <row r="133" spans="1:24" x14ac:dyDescent="0.25">
      <c r="A133" s="3" t="s">
        <v>69</v>
      </c>
      <c r="B133" s="3">
        <f>'Watershed characteristics'!$C$9</f>
        <v>8224900</v>
      </c>
      <c r="C133" s="19">
        <f>'Watershed characteristics'!$D$9</f>
        <v>1</v>
      </c>
      <c r="D133" s="79">
        <f>'Watershed characteristics'!$E$9</f>
        <v>0.88</v>
      </c>
      <c r="E133" s="79">
        <f>'Watershed characteristics'!$F$9</f>
        <v>0.255</v>
      </c>
      <c r="F133" s="79">
        <f>'Watershed characteristics'!$G$9</f>
        <v>0.28699999999999998</v>
      </c>
      <c r="G133" s="81">
        <f>'Watershed characteristics'!$H$9</f>
        <v>0.23903782283067271</v>
      </c>
      <c r="H133" s="79">
        <f>'Watershed characteristics'!$C$17</f>
        <v>0.108</v>
      </c>
      <c r="I133" s="79">
        <f>'Watershed characteristics'!$D$17</f>
        <v>0.09</v>
      </c>
      <c r="J133" s="55">
        <f>'Watershed characteristics'!$E$17</f>
        <v>3.5999999999999997E-2</v>
      </c>
      <c r="K133" s="84">
        <f>'Watershed characteristics'!$F$17</f>
        <v>1.3714452455349001E-4</v>
      </c>
      <c r="L133" s="84">
        <f>'Watershed characteristics'!$G$17</f>
        <v>4.3684421695096596E-4</v>
      </c>
      <c r="M133" s="72">
        <f>'Watershed characteristics'!$H$17</f>
        <v>0</v>
      </c>
      <c r="N133" s="72">
        <f>'Watershed characteristics'!$I$17</f>
        <v>8.8000000000000005E-3</v>
      </c>
      <c r="O133" s="20">
        <v>42493</v>
      </c>
      <c r="P133" s="21" t="s">
        <v>8</v>
      </c>
      <c r="Q133" s="5">
        <v>0.49089999999943373</v>
      </c>
      <c r="R133" s="5">
        <v>0.15145732328186357</v>
      </c>
      <c r="S133" s="5">
        <v>0.25723385617888872</v>
      </c>
      <c r="T133" s="5">
        <v>40.629048685278327</v>
      </c>
      <c r="U133" s="10">
        <v>32.808039654436975</v>
      </c>
      <c r="V133" s="5">
        <v>9.7420391117656144E-2</v>
      </c>
      <c r="W133" s="10">
        <v>25.795275758859209</v>
      </c>
      <c r="X133" s="10">
        <v>26.512736402556936</v>
      </c>
    </row>
    <row r="134" spans="1:24" x14ac:dyDescent="0.25">
      <c r="A134" s="3" t="s">
        <v>69</v>
      </c>
      <c r="B134" s="3">
        <f>'Watershed characteristics'!$C$9</f>
        <v>8224900</v>
      </c>
      <c r="C134" s="19">
        <f>'Watershed characteristics'!$D$9</f>
        <v>1</v>
      </c>
      <c r="D134" s="79">
        <f>'Watershed characteristics'!$E$9</f>
        <v>0.88</v>
      </c>
      <c r="E134" s="79">
        <f>'Watershed characteristics'!$F$9</f>
        <v>0.255</v>
      </c>
      <c r="F134" s="79">
        <f>'Watershed characteristics'!$G$9</f>
        <v>0.28699999999999998</v>
      </c>
      <c r="G134" s="81">
        <f>'Watershed characteristics'!$H$9</f>
        <v>0.23903782283067271</v>
      </c>
      <c r="H134" s="79">
        <f>'Watershed characteristics'!$C$17</f>
        <v>0.108</v>
      </c>
      <c r="I134" s="79">
        <f>'Watershed characteristics'!$D$17</f>
        <v>0.09</v>
      </c>
      <c r="J134" s="55">
        <f>'Watershed characteristics'!$E$17</f>
        <v>3.5999999999999997E-2</v>
      </c>
      <c r="K134" s="84">
        <f>'Watershed characteristics'!$F$17</f>
        <v>1.3714452455349001E-4</v>
      </c>
      <c r="L134" s="84">
        <f>'Watershed characteristics'!$G$17</f>
        <v>4.3684421695096596E-4</v>
      </c>
      <c r="M134" s="72">
        <f>'Watershed characteristics'!$H$17</f>
        <v>0</v>
      </c>
      <c r="N134" s="72">
        <f>'Watershed characteristics'!$I$17</f>
        <v>8.8000000000000005E-3</v>
      </c>
      <c r="O134" s="20">
        <v>42507</v>
      </c>
      <c r="P134" s="21" t="s">
        <v>8</v>
      </c>
      <c r="Q134" s="7">
        <v>0.18210416666694054</v>
      </c>
      <c r="R134" s="24">
        <v>1E-3</v>
      </c>
      <c r="S134" s="7">
        <v>5.7000000000000002E-2</v>
      </c>
      <c r="T134" s="30">
        <v>9.3333333333337869</v>
      </c>
      <c r="U134" s="36">
        <v>8.9999999999997495</v>
      </c>
      <c r="V134" s="24">
        <v>2E-3</v>
      </c>
      <c r="W134" s="11">
        <v>28.368300000000001</v>
      </c>
      <c r="X134" s="11">
        <v>27.074999999999999</v>
      </c>
    </row>
    <row r="135" spans="1:24" x14ac:dyDescent="0.25">
      <c r="A135" s="3" t="s">
        <v>69</v>
      </c>
      <c r="B135" s="3">
        <f>'Watershed characteristics'!$C$9</f>
        <v>8224900</v>
      </c>
      <c r="C135" s="19">
        <f>'Watershed characteristics'!$D$9</f>
        <v>1</v>
      </c>
      <c r="D135" s="79">
        <f>'Watershed characteristics'!$E$9</f>
        <v>0.88</v>
      </c>
      <c r="E135" s="79">
        <f>'Watershed characteristics'!$F$9</f>
        <v>0.255</v>
      </c>
      <c r="F135" s="79">
        <f>'Watershed characteristics'!$G$9</f>
        <v>0.28699999999999998</v>
      </c>
      <c r="G135" s="81">
        <f>'Watershed characteristics'!$H$9</f>
        <v>0.23903782283067271</v>
      </c>
      <c r="H135" s="79">
        <f>'Watershed characteristics'!$C$17</f>
        <v>0.108</v>
      </c>
      <c r="I135" s="79">
        <f>'Watershed characteristics'!$D$17</f>
        <v>0.09</v>
      </c>
      <c r="J135" s="55">
        <f>'Watershed characteristics'!$E$17</f>
        <v>3.5999999999999997E-2</v>
      </c>
      <c r="K135" s="84">
        <f>'Watershed characteristics'!$F$17</f>
        <v>1.3714452455349001E-4</v>
      </c>
      <c r="L135" s="84">
        <f>'Watershed characteristics'!$G$17</f>
        <v>4.3684421695096596E-4</v>
      </c>
      <c r="M135" s="72">
        <f>'Watershed characteristics'!$H$17</f>
        <v>0</v>
      </c>
      <c r="N135" s="72">
        <f>'Watershed characteristics'!$I$17</f>
        <v>8.8000000000000005E-3</v>
      </c>
      <c r="O135" s="20">
        <v>42521</v>
      </c>
      <c r="P135" s="21" t="s">
        <v>7</v>
      </c>
      <c r="Q135" s="7">
        <v>0.11513796296190057</v>
      </c>
      <c r="R135" s="24">
        <v>1E-3</v>
      </c>
      <c r="S135" s="7">
        <v>1.4E-2</v>
      </c>
      <c r="T135" s="30">
        <v>4.3333333333321162</v>
      </c>
      <c r="U135" s="36">
        <v>2.3333333333323365</v>
      </c>
      <c r="V135" s="24">
        <v>2E-3</v>
      </c>
      <c r="W135" s="11">
        <v>26.380299999999998</v>
      </c>
      <c r="X135" s="11">
        <v>25.885999999999999</v>
      </c>
    </row>
    <row r="136" spans="1:24" x14ac:dyDescent="0.25">
      <c r="A136" s="3" t="s">
        <v>69</v>
      </c>
      <c r="B136" s="3">
        <f>'Watershed characteristics'!$C$9</f>
        <v>8224900</v>
      </c>
      <c r="C136" s="19">
        <f>'Watershed characteristics'!$D$9</f>
        <v>1</v>
      </c>
      <c r="D136" s="79">
        <f>'Watershed characteristics'!$E$9</f>
        <v>0.88</v>
      </c>
      <c r="E136" s="79">
        <f>'Watershed characteristics'!$F$9</f>
        <v>0.255</v>
      </c>
      <c r="F136" s="79">
        <f>'Watershed characteristics'!$G$9</f>
        <v>0.28699999999999998</v>
      </c>
      <c r="G136" s="81">
        <f>'Watershed characteristics'!$H$9</f>
        <v>0.23903782283067271</v>
      </c>
      <c r="H136" s="79">
        <f>'Watershed characteristics'!$C$17</f>
        <v>0.108</v>
      </c>
      <c r="I136" s="79">
        <f>'Watershed characteristics'!$D$17</f>
        <v>0.09</v>
      </c>
      <c r="J136" s="55">
        <f>'Watershed characteristics'!$E$17</f>
        <v>3.5999999999999997E-2</v>
      </c>
      <c r="K136" s="84">
        <f>'Watershed characteristics'!$F$17</f>
        <v>1.3714452455349001E-4</v>
      </c>
      <c r="L136" s="84">
        <f>'Watershed characteristics'!$G$17</f>
        <v>4.3684421695096596E-4</v>
      </c>
      <c r="M136" s="72">
        <f>'Watershed characteristics'!$H$17</f>
        <v>0</v>
      </c>
      <c r="N136" s="72">
        <f>'Watershed characteristics'!$I$17</f>
        <v>8.8000000000000005E-3</v>
      </c>
      <c r="O136" s="20">
        <v>42521</v>
      </c>
      <c r="P136" s="21" t="s">
        <v>8</v>
      </c>
      <c r="Q136" s="7">
        <v>0.13056666666395136</v>
      </c>
      <c r="R136" s="24">
        <v>1E-3</v>
      </c>
      <c r="S136" s="7">
        <v>4.8000000000000001E-2</v>
      </c>
      <c r="T136" s="30">
        <v>6.0000000000008198</v>
      </c>
      <c r="U136" s="36">
        <v>4.3333333333335968</v>
      </c>
      <c r="V136" s="24">
        <v>2E-3</v>
      </c>
      <c r="W136" s="11">
        <v>27.078600000000002</v>
      </c>
      <c r="X136" s="11">
        <v>27.488</v>
      </c>
    </row>
    <row r="137" spans="1:24" x14ac:dyDescent="0.25">
      <c r="A137" s="3" t="s">
        <v>69</v>
      </c>
      <c r="B137" s="3">
        <f>'Watershed characteristics'!$C$9</f>
        <v>8224900</v>
      </c>
      <c r="C137" s="19">
        <f>'Watershed characteristics'!$D$9</f>
        <v>1</v>
      </c>
      <c r="D137" s="79">
        <f>'Watershed characteristics'!$E$9</f>
        <v>0.88</v>
      </c>
      <c r="E137" s="79">
        <f>'Watershed characteristics'!$F$9</f>
        <v>0.255</v>
      </c>
      <c r="F137" s="79">
        <f>'Watershed characteristics'!$G$9</f>
        <v>0.28699999999999998</v>
      </c>
      <c r="G137" s="81">
        <f>'Watershed characteristics'!$H$9</f>
        <v>0.23903782283067271</v>
      </c>
      <c r="H137" s="79">
        <f>'Watershed characteristics'!$C$17</f>
        <v>0.108</v>
      </c>
      <c r="I137" s="79">
        <f>'Watershed characteristics'!$D$17</f>
        <v>0.09</v>
      </c>
      <c r="J137" s="55">
        <f>'Watershed characteristics'!$E$17</f>
        <v>3.5999999999999997E-2</v>
      </c>
      <c r="K137" s="84">
        <f>'Watershed characteristics'!$F$17</f>
        <v>1.3714452455349001E-4</v>
      </c>
      <c r="L137" s="84">
        <f>'Watershed characteristics'!$G$17</f>
        <v>4.3684421695096596E-4</v>
      </c>
      <c r="M137" s="72">
        <f>'Watershed characteristics'!$H$17</f>
        <v>0</v>
      </c>
      <c r="N137" s="72">
        <f>'Watershed characteristics'!$I$17</f>
        <v>8.8000000000000005E-3</v>
      </c>
      <c r="O137" s="20">
        <v>42533</v>
      </c>
      <c r="P137" s="21" t="s">
        <v>7</v>
      </c>
      <c r="Q137" s="7">
        <v>8.8570715730849153E-2</v>
      </c>
      <c r="R137" s="24">
        <v>1E-3</v>
      </c>
      <c r="S137" s="7">
        <v>1.2E-2</v>
      </c>
      <c r="T137" s="7">
        <v>3.3333333333329662</v>
      </c>
      <c r="U137" s="34">
        <v>0.5</v>
      </c>
      <c r="V137" s="7">
        <v>1.7999999999999999E-2</v>
      </c>
      <c r="W137" s="11">
        <v>27.333100000000002</v>
      </c>
      <c r="X137" s="11">
        <v>26.568000000000001</v>
      </c>
    </row>
    <row r="138" spans="1:24" x14ac:dyDescent="0.25">
      <c r="A138" s="3" t="s">
        <v>69</v>
      </c>
      <c r="B138" s="3">
        <f>'Watershed characteristics'!$C$9</f>
        <v>8224900</v>
      </c>
      <c r="C138" s="19">
        <f>'Watershed characteristics'!$D$9</f>
        <v>1</v>
      </c>
      <c r="D138" s="79">
        <f>'Watershed characteristics'!$E$9</f>
        <v>0.88</v>
      </c>
      <c r="E138" s="79">
        <f>'Watershed characteristics'!$F$9</f>
        <v>0.255</v>
      </c>
      <c r="F138" s="79">
        <f>'Watershed characteristics'!$G$9</f>
        <v>0.28699999999999998</v>
      </c>
      <c r="G138" s="81">
        <f>'Watershed characteristics'!$H$9</f>
        <v>0.23903782283067271</v>
      </c>
      <c r="H138" s="79">
        <f>'Watershed characteristics'!$C$17</f>
        <v>0.108</v>
      </c>
      <c r="I138" s="79">
        <f>'Watershed characteristics'!$D$17</f>
        <v>0.09</v>
      </c>
      <c r="J138" s="55">
        <f>'Watershed characteristics'!$E$17</f>
        <v>3.5999999999999997E-2</v>
      </c>
      <c r="K138" s="84">
        <f>'Watershed characteristics'!$F$17</f>
        <v>1.3714452455349001E-4</v>
      </c>
      <c r="L138" s="84">
        <f>'Watershed characteristics'!$G$17</f>
        <v>4.3684421695096596E-4</v>
      </c>
      <c r="M138" s="72">
        <f>'Watershed characteristics'!$H$17</f>
        <v>0</v>
      </c>
      <c r="N138" s="72">
        <f>'Watershed characteristics'!$I$17</f>
        <v>8.8000000000000005E-3</v>
      </c>
      <c r="O138" s="20">
        <v>42549</v>
      </c>
      <c r="P138" s="21" t="s">
        <v>7</v>
      </c>
      <c r="Q138" s="7">
        <v>6.1425952380185216E-2</v>
      </c>
      <c r="R138" s="24">
        <v>1E-3</v>
      </c>
      <c r="S138" s="7">
        <v>1.4E-2</v>
      </c>
      <c r="T138" s="24">
        <v>0.5</v>
      </c>
      <c r="U138" s="34">
        <v>0.5</v>
      </c>
      <c r="V138" s="7">
        <v>4.2299999999999997E-2</v>
      </c>
      <c r="W138" s="11">
        <v>28.905799999999999</v>
      </c>
      <c r="X138" s="11">
        <v>27.68</v>
      </c>
    </row>
    <row r="139" spans="1:24" x14ac:dyDescent="0.25">
      <c r="A139" s="3" t="s">
        <v>69</v>
      </c>
      <c r="B139" s="3">
        <f>'Watershed characteristics'!$C$9</f>
        <v>8224900</v>
      </c>
      <c r="C139" s="19">
        <f>'Watershed characteristics'!$D$9</f>
        <v>1</v>
      </c>
      <c r="D139" s="79">
        <f>'Watershed characteristics'!$E$9</f>
        <v>0.88</v>
      </c>
      <c r="E139" s="79">
        <f>'Watershed characteristics'!$F$9</f>
        <v>0.255</v>
      </c>
      <c r="F139" s="79">
        <f>'Watershed characteristics'!$G$9</f>
        <v>0.28699999999999998</v>
      </c>
      <c r="G139" s="81">
        <f>'Watershed characteristics'!$H$9</f>
        <v>0.23903782283067271</v>
      </c>
      <c r="H139" s="79">
        <f>'Watershed characteristics'!$C$17</f>
        <v>0.108</v>
      </c>
      <c r="I139" s="79">
        <f>'Watershed characteristics'!$D$17</f>
        <v>0.09</v>
      </c>
      <c r="J139" s="55">
        <f>'Watershed characteristics'!$E$17</f>
        <v>3.5999999999999997E-2</v>
      </c>
      <c r="K139" s="84">
        <f>'Watershed characteristics'!$F$17</f>
        <v>1.3714452455349001E-4</v>
      </c>
      <c r="L139" s="84">
        <f>'Watershed characteristics'!$G$17</f>
        <v>4.3684421695096596E-4</v>
      </c>
      <c r="M139" s="72">
        <f>'Watershed characteristics'!$H$17</f>
        <v>0</v>
      </c>
      <c r="N139" s="72">
        <f>'Watershed characteristics'!$I$17</f>
        <v>8.8000000000000005E-3</v>
      </c>
      <c r="O139" s="20">
        <v>42563</v>
      </c>
      <c r="P139" s="21" t="s">
        <v>7</v>
      </c>
      <c r="Q139" s="7">
        <v>3.4704761905090684E-2</v>
      </c>
      <c r="R139" s="24">
        <v>1E-3</v>
      </c>
      <c r="S139" s="7">
        <v>0.03</v>
      </c>
      <c r="T139" s="7">
        <v>10.799999999999699</v>
      </c>
      <c r="U139" s="11">
        <v>6.8000000000001393</v>
      </c>
      <c r="V139" s="24">
        <v>2E-3</v>
      </c>
      <c r="W139" s="11">
        <v>25.200199999999999</v>
      </c>
      <c r="X139" s="11">
        <v>24.088000000000001</v>
      </c>
    </row>
    <row r="140" spans="1:24" x14ac:dyDescent="0.25">
      <c r="A140" s="3" t="s">
        <v>69</v>
      </c>
      <c r="B140" s="3">
        <f>'Watershed characteristics'!$C$9</f>
        <v>8224900</v>
      </c>
      <c r="C140" s="19">
        <f>'Watershed characteristics'!$D$9</f>
        <v>1</v>
      </c>
      <c r="D140" s="79">
        <f>'Watershed characteristics'!$E$9</f>
        <v>0.88</v>
      </c>
      <c r="E140" s="79">
        <f>'Watershed characteristics'!$F$9</f>
        <v>0.255</v>
      </c>
      <c r="F140" s="79">
        <f>'Watershed characteristics'!$G$9</f>
        <v>0.28699999999999998</v>
      </c>
      <c r="G140" s="81">
        <f>'Watershed characteristics'!$H$9</f>
        <v>0.23903782283067271</v>
      </c>
      <c r="H140" s="79">
        <f>'Watershed characteristics'!$C$17</f>
        <v>0.108</v>
      </c>
      <c r="I140" s="79">
        <f>'Watershed characteristics'!$D$17</f>
        <v>0.09</v>
      </c>
      <c r="J140" s="55">
        <f>'Watershed characteristics'!$E$17</f>
        <v>3.5999999999999997E-2</v>
      </c>
      <c r="K140" s="84">
        <f>'Watershed characteristics'!$F$17</f>
        <v>1.3714452455349001E-4</v>
      </c>
      <c r="L140" s="84">
        <f>'Watershed characteristics'!$G$17</f>
        <v>4.3684421695096596E-4</v>
      </c>
      <c r="M140" s="72">
        <f>'Watershed characteristics'!$H$17</f>
        <v>0</v>
      </c>
      <c r="N140" s="72">
        <f>'Watershed characteristics'!$I$17</f>
        <v>8.8000000000000005E-3</v>
      </c>
      <c r="O140" s="20">
        <v>42577</v>
      </c>
      <c r="P140" s="21" t="s">
        <v>7</v>
      </c>
      <c r="Q140" s="7">
        <v>2.0933333333416116E-2</v>
      </c>
      <c r="R140" s="24">
        <v>1E-3</v>
      </c>
      <c r="S140" s="7">
        <v>3.6999999999999998E-2</v>
      </c>
      <c r="T140" s="30">
        <v>11.666666666666123</v>
      </c>
      <c r="U140" s="36">
        <v>7.3333333333325257</v>
      </c>
      <c r="V140" s="7">
        <v>1.89E-2</v>
      </c>
      <c r="W140" s="11">
        <v>25.807300000000001</v>
      </c>
      <c r="X140" s="11">
        <v>26.484999999999999</v>
      </c>
    </row>
    <row r="141" spans="1:24" x14ac:dyDescent="0.25">
      <c r="A141" s="3" t="s">
        <v>69</v>
      </c>
      <c r="B141" s="3">
        <f>'Watershed characteristics'!$C$9</f>
        <v>8224900</v>
      </c>
      <c r="C141" s="19">
        <f>'Watershed characteristics'!$D$9</f>
        <v>1</v>
      </c>
      <c r="D141" s="79">
        <f>'Watershed characteristics'!$E$9</f>
        <v>0.88</v>
      </c>
      <c r="E141" s="79">
        <f>'Watershed characteristics'!$F$9</f>
        <v>0.255</v>
      </c>
      <c r="F141" s="79">
        <f>'Watershed characteristics'!$G$9</f>
        <v>0.28699999999999998</v>
      </c>
      <c r="G141" s="81">
        <f>'Watershed characteristics'!$H$9</f>
        <v>0.23903782283067271</v>
      </c>
      <c r="H141" s="79">
        <f>'Watershed characteristics'!$C$17</f>
        <v>0.108</v>
      </c>
      <c r="I141" s="79">
        <f>'Watershed characteristics'!$D$17</f>
        <v>0.09</v>
      </c>
      <c r="J141" s="55">
        <f>'Watershed characteristics'!$E$17</f>
        <v>3.5999999999999997E-2</v>
      </c>
      <c r="K141" s="84">
        <f>'Watershed characteristics'!$F$17</f>
        <v>1.3714452455349001E-4</v>
      </c>
      <c r="L141" s="84">
        <f>'Watershed characteristics'!$G$17</f>
        <v>4.3684421695096596E-4</v>
      </c>
      <c r="M141" s="72">
        <f>'Watershed characteristics'!$H$17</f>
        <v>0</v>
      </c>
      <c r="N141" s="72">
        <f>'Watershed characteristics'!$I$17</f>
        <v>8.8000000000000005E-3</v>
      </c>
      <c r="O141" s="20">
        <v>42577</v>
      </c>
      <c r="P141" s="21" t="s">
        <v>8</v>
      </c>
      <c r="Q141" s="7">
        <v>2.4799999999999999E-2</v>
      </c>
      <c r="R141" s="24">
        <v>1E-3</v>
      </c>
      <c r="S141" s="7">
        <v>8.7999999999999995E-2</v>
      </c>
      <c r="T141" s="50">
        <v>28.333333333332433</v>
      </c>
      <c r="U141" s="37">
        <v>21.666666666666501</v>
      </c>
      <c r="V141" s="24">
        <v>2E-3</v>
      </c>
      <c r="W141" s="11">
        <v>25.064699999999998</v>
      </c>
      <c r="X141" s="11">
        <v>24.864000000000001</v>
      </c>
    </row>
    <row r="142" spans="1:24" x14ac:dyDescent="0.25">
      <c r="A142" s="3" t="s">
        <v>69</v>
      </c>
      <c r="B142" s="3">
        <f>'Watershed characteristics'!$C$9</f>
        <v>8224900</v>
      </c>
      <c r="C142" s="19">
        <f>'Watershed characteristics'!$D$9</f>
        <v>1</v>
      </c>
      <c r="D142" s="79">
        <f>'Watershed characteristics'!$E$9</f>
        <v>0.88</v>
      </c>
      <c r="E142" s="79">
        <f>'Watershed characteristics'!$F$9</f>
        <v>0.255</v>
      </c>
      <c r="F142" s="79">
        <f>'Watershed characteristics'!$G$9</f>
        <v>0.28699999999999998</v>
      </c>
      <c r="G142" s="81">
        <f>'Watershed characteristics'!$H$9</f>
        <v>0.23903782283067271</v>
      </c>
      <c r="H142" s="79">
        <f>'Watershed characteristics'!$C$17</f>
        <v>0.108</v>
      </c>
      <c r="I142" s="79">
        <f>'Watershed characteristics'!$D$17</f>
        <v>0.09</v>
      </c>
      <c r="J142" s="55">
        <f>'Watershed characteristics'!$E$17</f>
        <v>3.5999999999999997E-2</v>
      </c>
      <c r="K142" s="84">
        <f>'Watershed characteristics'!$F$17</f>
        <v>1.3714452455349001E-4</v>
      </c>
      <c r="L142" s="84">
        <f>'Watershed characteristics'!$G$17</f>
        <v>4.3684421695096596E-4</v>
      </c>
      <c r="M142" s="72">
        <f>'Watershed characteristics'!$H$17</f>
        <v>0</v>
      </c>
      <c r="N142" s="72">
        <f>'Watershed characteristics'!$I$17</f>
        <v>8.8000000000000005E-3</v>
      </c>
      <c r="O142" s="20">
        <v>42577</v>
      </c>
      <c r="P142" s="21" t="s">
        <v>8</v>
      </c>
      <c r="Q142" s="7">
        <v>1.7654545454626733E-2</v>
      </c>
      <c r="R142" s="24">
        <v>1E-3</v>
      </c>
      <c r="S142" s="7">
        <v>8.8999999999999996E-2</v>
      </c>
      <c r="T142" s="30">
        <v>28.333333333332433</v>
      </c>
      <c r="U142" s="36">
        <v>21.666666666666501</v>
      </c>
      <c r="V142" s="24">
        <v>2E-3</v>
      </c>
      <c r="W142" s="11">
        <v>21.341899999999999</v>
      </c>
      <c r="X142" s="11">
        <v>22.300999999999998</v>
      </c>
    </row>
    <row r="143" spans="1:24" x14ac:dyDescent="0.25">
      <c r="A143" s="3" t="s">
        <v>69</v>
      </c>
      <c r="B143" s="3">
        <f>'Watershed characteristics'!$C$9</f>
        <v>8224900</v>
      </c>
      <c r="C143" s="19">
        <f>'Watershed characteristics'!$D$9</f>
        <v>1</v>
      </c>
      <c r="D143" s="79">
        <f>'Watershed characteristics'!$E$9</f>
        <v>0.88</v>
      </c>
      <c r="E143" s="79">
        <f>'Watershed characteristics'!$F$9</f>
        <v>0.255</v>
      </c>
      <c r="F143" s="79">
        <f>'Watershed characteristics'!$G$9</f>
        <v>0.28699999999999998</v>
      </c>
      <c r="G143" s="81">
        <f>'Watershed characteristics'!$H$9</f>
        <v>0.23903782283067271</v>
      </c>
      <c r="H143" s="79">
        <f>'Watershed characteristics'!$C$17</f>
        <v>0.108</v>
      </c>
      <c r="I143" s="79">
        <f>'Watershed characteristics'!$D$17</f>
        <v>0.09</v>
      </c>
      <c r="J143" s="55">
        <f>'Watershed characteristics'!$E$17</f>
        <v>3.5999999999999997E-2</v>
      </c>
      <c r="K143" s="84">
        <f>'Watershed characteristics'!$F$17</f>
        <v>1.3714452455349001E-4</v>
      </c>
      <c r="L143" s="84">
        <f>'Watershed characteristics'!$G$17</f>
        <v>4.3684421695096596E-4</v>
      </c>
      <c r="M143" s="72">
        <f>'Watershed characteristics'!$H$17</f>
        <v>0</v>
      </c>
      <c r="N143" s="72">
        <f>'Watershed characteristics'!$I$17</f>
        <v>8.8000000000000005E-3</v>
      </c>
      <c r="O143" s="20">
        <v>42591</v>
      </c>
      <c r="P143" s="21" t="s">
        <v>7</v>
      </c>
      <c r="Q143" s="7">
        <v>1.4926244343830046E-2</v>
      </c>
      <c r="R143" s="7">
        <v>4.3999999999999997E-2</v>
      </c>
      <c r="S143" s="7">
        <v>0.25800000000000001</v>
      </c>
      <c r="T143" s="30">
        <v>60.00000000000005</v>
      </c>
      <c r="U143" s="11">
        <v>50.000000000001151</v>
      </c>
      <c r="V143" s="7">
        <v>1.7999999999999999E-2</v>
      </c>
      <c r="W143" s="11">
        <v>23.484500000000001</v>
      </c>
      <c r="X143" s="11">
        <v>27.524000000000001</v>
      </c>
    </row>
    <row r="144" spans="1:24" x14ac:dyDescent="0.25">
      <c r="A144" s="3" t="s">
        <v>69</v>
      </c>
      <c r="B144" s="3">
        <f>'Watershed characteristics'!$C$9</f>
        <v>8224900</v>
      </c>
      <c r="C144" s="19">
        <f>'Watershed characteristics'!$D$9</f>
        <v>1</v>
      </c>
      <c r="D144" s="79">
        <f>'Watershed characteristics'!$E$9</f>
        <v>0.88</v>
      </c>
      <c r="E144" s="79">
        <f>'Watershed characteristics'!$F$9</f>
        <v>0.255</v>
      </c>
      <c r="F144" s="79">
        <f>'Watershed characteristics'!$G$9</f>
        <v>0.28699999999999998</v>
      </c>
      <c r="G144" s="81">
        <f>'Watershed characteristics'!$H$9</f>
        <v>0.23903782283067271</v>
      </c>
      <c r="H144" s="79">
        <f>'Watershed characteristics'!$C$17</f>
        <v>0.108</v>
      </c>
      <c r="I144" s="79">
        <f>'Watershed characteristics'!$D$17</f>
        <v>0.09</v>
      </c>
      <c r="J144" s="55">
        <f>'Watershed characteristics'!$E$17</f>
        <v>3.5999999999999997E-2</v>
      </c>
      <c r="K144" s="84">
        <f>'Watershed characteristics'!$F$17</f>
        <v>1.3714452455349001E-4</v>
      </c>
      <c r="L144" s="84">
        <f>'Watershed characteristics'!$G$17</f>
        <v>4.3684421695096596E-4</v>
      </c>
      <c r="M144" s="72">
        <f>'Watershed characteristics'!$H$17</f>
        <v>0</v>
      </c>
      <c r="N144" s="72">
        <f>'Watershed characteristics'!$I$17</f>
        <v>8.8000000000000005E-3</v>
      </c>
      <c r="O144" s="20">
        <v>42591</v>
      </c>
      <c r="P144" s="21" t="s">
        <v>8</v>
      </c>
      <c r="Q144" s="7">
        <v>2.06E-2</v>
      </c>
      <c r="R144" s="7">
        <v>6.0000000000000001E-3</v>
      </c>
      <c r="S144" s="7">
        <v>0.245</v>
      </c>
      <c r="T144" s="7">
        <v>45.333333333334267</v>
      </c>
      <c r="U144" s="11">
        <v>41.999999999999815</v>
      </c>
      <c r="V144" s="7">
        <v>0.31009999999999999</v>
      </c>
      <c r="W144" s="11">
        <v>21.950600000000001</v>
      </c>
      <c r="X144" s="11">
        <v>24.106000000000002</v>
      </c>
    </row>
    <row r="145" spans="1:24" x14ac:dyDescent="0.25">
      <c r="A145" s="3" t="s">
        <v>69</v>
      </c>
      <c r="B145" s="3">
        <f>'Watershed characteristics'!$C$9</f>
        <v>8224900</v>
      </c>
      <c r="C145" s="19">
        <f>'Watershed characteristics'!$D$9</f>
        <v>1</v>
      </c>
      <c r="D145" s="79">
        <f>'Watershed characteristics'!$E$9</f>
        <v>0.88</v>
      </c>
      <c r="E145" s="79">
        <f>'Watershed characteristics'!$F$9</f>
        <v>0.255</v>
      </c>
      <c r="F145" s="79">
        <f>'Watershed characteristics'!$G$9</f>
        <v>0.28699999999999998</v>
      </c>
      <c r="G145" s="81">
        <f>'Watershed characteristics'!$H$9</f>
        <v>0.23903782283067271</v>
      </c>
      <c r="H145" s="79">
        <f>'Watershed characteristics'!$C$17</f>
        <v>0.108</v>
      </c>
      <c r="I145" s="79">
        <f>'Watershed characteristics'!$D$17</f>
        <v>0.09</v>
      </c>
      <c r="J145" s="55">
        <f>'Watershed characteristics'!$E$17</f>
        <v>3.5999999999999997E-2</v>
      </c>
      <c r="K145" s="84">
        <f>'Watershed characteristics'!$F$17</f>
        <v>1.3714452455349001E-4</v>
      </c>
      <c r="L145" s="84">
        <f>'Watershed characteristics'!$G$17</f>
        <v>4.3684421695096596E-4</v>
      </c>
      <c r="M145" s="72">
        <f>'Watershed characteristics'!$H$17</f>
        <v>0</v>
      </c>
      <c r="N145" s="72">
        <f>'Watershed characteristics'!$I$17</f>
        <v>8.8000000000000005E-3</v>
      </c>
      <c r="O145" s="20">
        <v>42608</v>
      </c>
      <c r="P145" s="21" t="s">
        <v>7</v>
      </c>
      <c r="Q145" s="7">
        <v>1.4261111111177343E-2</v>
      </c>
      <c r="R145" s="7">
        <v>4.7E-2</v>
      </c>
      <c r="S145" s="7">
        <v>0.107</v>
      </c>
      <c r="T145" s="7">
        <v>6.666666666667413</v>
      </c>
      <c r="U145" s="11">
        <v>6.0000000000008198</v>
      </c>
      <c r="V145" s="7">
        <v>0.1043</v>
      </c>
      <c r="W145" s="11">
        <v>24.747499999999999</v>
      </c>
      <c r="X145" s="11">
        <v>25.891999999999999</v>
      </c>
    </row>
    <row r="146" spans="1:24" x14ac:dyDescent="0.25">
      <c r="A146" s="3" t="s">
        <v>69</v>
      </c>
      <c r="B146" s="3">
        <f>'Watershed characteristics'!$C$9</f>
        <v>8224900</v>
      </c>
      <c r="C146" s="19">
        <f>'Watershed characteristics'!$D$9</f>
        <v>1</v>
      </c>
      <c r="D146" s="79">
        <f>'Watershed characteristics'!$E$9</f>
        <v>0.88</v>
      </c>
      <c r="E146" s="79">
        <f>'Watershed characteristics'!$F$9</f>
        <v>0.255</v>
      </c>
      <c r="F146" s="79">
        <f>'Watershed characteristics'!$G$9</f>
        <v>0.28699999999999998</v>
      </c>
      <c r="G146" s="81">
        <f>'Watershed characteristics'!$H$9</f>
        <v>0.23903782283067271</v>
      </c>
      <c r="H146" s="79">
        <f>'Watershed characteristics'!$C$17</f>
        <v>0.108</v>
      </c>
      <c r="I146" s="79">
        <f>'Watershed characteristics'!$D$17</f>
        <v>0.09</v>
      </c>
      <c r="J146" s="55">
        <f>'Watershed characteristics'!$E$17</f>
        <v>3.5999999999999997E-2</v>
      </c>
      <c r="K146" s="84">
        <f>'Watershed characteristics'!$F$17</f>
        <v>1.3714452455349001E-4</v>
      </c>
      <c r="L146" s="84">
        <f>'Watershed characteristics'!$G$17</f>
        <v>4.3684421695096596E-4</v>
      </c>
      <c r="M146" s="72">
        <f>'Watershed characteristics'!$H$17</f>
        <v>0</v>
      </c>
      <c r="N146" s="72">
        <f>'Watershed characteristics'!$I$17</f>
        <v>8.8000000000000005E-3</v>
      </c>
      <c r="O146" s="20">
        <v>42608</v>
      </c>
      <c r="P146" s="21" t="s">
        <v>8</v>
      </c>
      <c r="Q146" s="7">
        <v>5.3466666666252743E-2</v>
      </c>
      <c r="R146" s="7">
        <v>0.26500000000000001</v>
      </c>
      <c r="S146" s="7">
        <v>0.57099999999999995</v>
      </c>
      <c r="T146" s="7">
        <v>140.66666666666745</v>
      </c>
      <c r="U146" s="11">
        <v>122.66666666666796</v>
      </c>
      <c r="V146" s="7">
        <v>2.0899999999999998E-2</v>
      </c>
      <c r="W146" s="11">
        <v>23.698599999999999</v>
      </c>
      <c r="X146" s="11">
        <v>26.273</v>
      </c>
    </row>
    <row r="147" spans="1:24" x14ac:dyDescent="0.25">
      <c r="A147" s="3" t="s">
        <v>69</v>
      </c>
      <c r="B147" s="3">
        <f>'Watershed characteristics'!$C$9</f>
        <v>8224900</v>
      </c>
      <c r="C147" s="19">
        <f>'Watershed characteristics'!$D$9</f>
        <v>1</v>
      </c>
      <c r="D147" s="79">
        <f>'Watershed characteristics'!$E$9</f>
        <v>0.88</v>
      </c>
      <c r="E147" s="79">
        <f>'Watershed characteristics'!$F$9</f>
        <v>0.255</v>
      </c>
      <c r="F147" s="79">
        <f>'Watershed characteristics'!$G$9</f>
        <v>0.28699999999999998</v>
      </c>
      <c r="G147" s="81">
        <f>'Watershed characteristics'!$H$9</f>
        <v>0.23903782283067271</v>
      </c>
      <c r="H147" s="79">
        <f>'Watershed characteristics'!$C$17</f>
        <v>0.108</v>
      </c>
      <c r="I147" s="79">
        <f>'Watershed characteristics'!$D$17</f>
        <v>0.09</v>
      </c>
      <c r="J147" s="55">
        <f>'Watershed characteristics'!$E$17</f>
        <v>3.5999999999999997E-2</v>
      </c>
      <c r="K147" s="84">
        <f>'Watershed characteristics'!$F$17</f>
        <v>1.3714452455349001E-4</v>
      </c>
      <c r="L147" s="84">
        <f>'Watershed characteristics'!$G$17</f>
        <v>4.3684421695096596E-4</v>
      </c>
      <c r="M147" s="72">
        <f>'Watershed characteristics'!$H$17</f>
        <v>0</v>
      </c>
      <c r="N147" s="72">
        <f>'Watershed characteristics'!$I$17</f>
        <v>8.8000000000000005E-3</v>
      </c>
      <c r="O147" s="20">
        <v>42622</v>
      </c>
      <c r="P147" s="21" t="s">
        <v>7</v>
      </c>
      <c r="Q147" s="7">
        <v>6.9207531553591951E-3</v>
      </c>
      <c r="R147" s="24">
        <v>1E-3</v>
      </c>
      <c r="S147" s="7">
        <v>4.4999999999999998E-2</v>
      </c>
      <c r="T147" s="7">
        <v>7.9999999999991189</v>
      </c>
      <c r="U147" s="11">
        <v>3.6666666666670031</v>
      </c>
      <c r="V147" s="7">
        <v>4.53E-2</v>
      </c>
      <c r="W147" s="11">
        <v>23.2041</v>
      </c>
      <c r="X147" s="11">
        <v>23.411999999999999</v>
      </c>
    </row>
    <row r="148" spans="1:24" x14ac:dyDescent="0.25">
      <c r="A148" s="3" t="s">
        <v>69</v>
      </c>
      <c r="B148" s="3">
        <f>'Watershed characteristics'!$C$9</f>
        <v>8224900</v>
      </c>
      <c r="C148" s="19">
        <f>'Watershed characteristics'!$D$9</f>
        <v>1</v>
      </c>
      <c r="D148" s="79">
        <f>'Watershed characteristics'!$E$9</f>
        <v>0.88</v>
      </c>
      <c r="E148" s="79">
        <f>'Watershed characteristics'!$F$9</f>
        <v>0.255</v>
      </c>
      <c r="F148" s="79">
        <f>'Watershed characteristics'!$G$9</f>
        <v>0.28699999999999998</v>
      </c>
      <c r="G148" s="81">
        <f>'Watershed characteristics'!$H$9</f>
        <v>0.23903782283067271</v>
      </c>
      <c r="H148" s="79">
        <f>'Watershed characteristics'!$C$17</f>
        <v>0.108</v>
      </c>
      <c r="I148" s="79">
        <f>'Watershed characteristics'!$D$17</f>
        <v>0.09</v>
      </c>
      <c r="J148" s="55">
        <f>'Watershed characteristics'!$E$17</f>
        <v>3.5999999999999997E-2</v>
      </c>
      <c r="K148" s="84">
        <f>'Watershed characteristics'!$F$17</f>
        <v>1.3714452455349001E-4</v>
      </c>
      <c r="L148" s="84">
        <f>'Watershed characteristics'!$G$17</f>
        <v>4.3684421695096596E-4</v>
      </c>
      <c r="M148" s="72">
        <f>'Watershed characteristics'!$H$17</f>
        <v>0</v>
      </c>
      <c r="N148" s="72">
        <f>'Watershed characteristics'!$I$17</f>
        <v>8.8000000000000005E-3</v>
      </c>
      <c r="O148" s="20">
        <v>42636</v>
      </c>
      <c r="P148" s="21" t="s">
        <v>8</v>
      </c>
      <c r="Q148" s="7">
        <v>2.6223531049924399E-2</v>
      </c>
      <c r="R148" s="7">
        <v>8.7999999999999995E-2</v>
      </c>
      <c r="S148" s="7">
        <v>0.28699999999999998</v>
      </c>
      <c r="T148" s="7">
        <v>62.000000000000576</v>
      </c>
      <c r="U148" s="11">
        <v>54.666666666666572</v>
      </c>
      <c r="V148" s="7">
        <v>3.2399999999999998E-2</v>
      </c>
      <c r="W148" s="11">
        <v>23.520299999999999</v>
      </c>
      <c r="X148" s="11">
        <v>24.17</v>
      </c>
    </row>
    <row r="149" spans="1:24" x14ac:dyDescent="0.25">
      <c r="A149" s="3" t="s">
        <v>69</v>
      </c>
      <c r="B149" s="3">
        <f>'Watershed characteristics'!$C$9</f>
        <v>8224900</v>
      </c>
      <c r="C149" s="19">
        <f>'Watershed characteristics'!$D$9</f>
        <v>1</v>
      </c>
      <c r="D149" s="79">
        <f>'Watershed characteristics'!$E$9</f>
        <v>0.88</v>
      </c>
      <c r="E149" s="79">
        <f>'Watershed characteristics'!$F$9</f>
        <v>0.255</v>
      </c>
      <c r="F149" s="79">
        <f>'Watershed characteristics'!$G$9</f>
        <v>0.28699999999999998</v>
      </c>
      <c r="G149" s="81">
        <f>'Watershed characteristics'!$H$9</f>
        <v>0.23903782283067271</v>
      </c>
      <c r="H149" s="79">
        <f>'Watershed characteristics'!$C$17</f>
        <v>0.108</v>
      </c>
      <c r="I149" s="79">
        <f>'Watershed characteristics'!$D$17</f>
        <v>0.09</v>
      </c>
      <c r="J149" s="55">
        <f>'Watershed characteristics'!$E$17</f>
        <v>3.5999999999999997E-2</v>
      </c>
      <c r="K149" s="84">
        <f>'Watershed characteristics'!$F$17</f>
        <v>1.3714452455349001E-4</v>
      </c>
      <c r="L149" s="84">
        <f>'Watershed characteristics'!$G$17</f>
        <v>4.3684421695096596E-4</v>
      </c>
      <c r="M149" s="72">
        <f>'Watershed characteristics'!$H$17</f>
        <v>0</v>
      </c>
      <c r="N149" s="72">
        <f>'Watershed characteristics'!$I$17</f>
        <v>8.8000000000000005E-3</v>
      </c>
      <c r="O149" s="20">
        <v>42650</v>
      </c>
      <c r="P149" s="21" t="s">
        <v>7</v>
      </c>
      <c r="Q149" s="7">
        <v>5.5338888889220027E-2</v>
      </c>
      <c r="R149" s="7">
        <v>7.0999999999999994E-2</v>
      </c>
      <c r="S149" s="7">
        <v>0.38</v>
      </c>
      <c r="T149" s="7">
        <v>63.333333333333762</v>
      </c>
      <c r="U149" s="11">
        <v>55.666666666667197</v>
      </c>
      <c r="V149" s="7">
        <v>2.0400000000000001E-2</v>
      </c>
      <c r="W149" s="11">
        <v>25.176500000000001</v>
      </c>
      <c r="X149" s="11">
        <v>26.620999999999999</v>
      </c>
    </row>
    <row r="150" spans="1:24" x14ac:dyDescent="0.25">
      <c r="A150" s="3" t="s">
        <v>69</v>
      </c>
      <c r="B150" s="3">
        <f>'Watershed characteristics'!$C$9</f>
        <v>8224900</v>
      </c>
      <c r="C150" s="19">
        <f>'Watershed characteristics'!$D$9</f>
        <v>1</v>
      </c>
      <c r="D150" s="79">
        <f>'Watershed characteristics'!$E$9</f>
        <v>0.88</v>
      </c>
      <c r="E150" s="79">
        <f>'Watershed characteristics'!$F$9</f>
        <v>0.255</v>
      </c>
      <c r="F150" s="79">
        <f>'Watershed characteristics'!$G$9</f>
        <v>0.28699999999999998</v>
      </c>
      <c r="G150" s="81">
        <f>'Watershed characteristics'!$H$9</f>
        <v>0.23903782283067271</v>
      </c>
      <c r="H150" s="79">
        <f>'Watershed characteristics'!$C$17</f>
        <v>0.108</v>
      </c>
      <c r="I150" s="79">
        <f>'Watershed characteristics'!$D$17</f>
        <v>0.09</v>
      </c>
      <c r="J150" s="55">
        <f>'Watershed characteristics'!$E$17</f>
        <v>3.5999999999999997E-2</v>
      </c>
      <c r="K150" s="84">
        <f>'Watershed characteristics'!$F$17</f>
        <v>1.3714452455349001E-4</v>
      </c>
      <c r="L150" s="84">
        <f>'Watershed characteristics'!$G$17</f>
        <v>4.3684421695096596E-4</v>
      </c>
      <c r="M150" s="72">
        <f>'Watershed characteristics'!$H$17</f>
        <v>0</v>
      </c>
      <c r="N150" s="72">
        <f>'Watershed characteristics'!$I$17</f>
        <v>8.8000000000000005E-3</v>
      </c>
      <c r="O150" s="20">
        <v>42650</v>
      </c>
      <c r="P150" s="21" t="s">
        <v>8</v>
      </c>
      <c r="Q150" s="7">
        <v>0.11268888888733254</v>
      </c>
      <c r="R150" s="7">
        <v>0.432</v>
      </c>
      <c r="S150" s="7">
        <v>0.59599999999999997</v>
      </c>
      <c r="T150" s="7">
        <v>14.666666666666533</v>
      </c>
      <c r="U150" s="11">
        <v>12.00000000000016</v>
      </c>
      <c r="V150" s="7">
        <v>4.8982999999999999</v>
      </c>
      <c r="W150" s="11">
        <v>15.5983</v>
      </c>
      <c r="X150" s="11">
        <v>20.956</v>
      </c>
    </row>
    <row r="151" spans="1:24" x14ac:dyDescent="0.25">
      <c r="A151" s="3" t="s">
        <v>69</v>
      </c>
      <c r="B151" s="3">
        <f>'Watershed characteristics'!$C$9</f>
        <v>8224900</v>
      </c>
      <c r="C151" s="19">
        <f>'Watershed characteristics'!$D$9</f>
        <v>1</v>
      </c>
      <c r="D151" s="79">
        <f>'Watershed characteristics'!$E$9</f>
        <v>0.88</v>
      </c>
      <c r="E151" s="79">
        <f>'Watershed characteristics'!$F$9</f>
        <v>0.255</v>
      </c>
      <c r="F151" s="79">
        <f>'Watershed characteristics'!$G$9</f>
        <v>0.28699999999999998</v>
      </c>
      <c r="G151" s="81">
        <f>'Watershed characteristics'!$H$9</f>
        <v>0.23903782283067271</v>
      </c>
      <c r="H151" s="79">
        <f>'Watershed characteristics'!$C$17</f>
        <v>0.108</v>
      </c>
      <c r="I151" s="79">
        <f>'Watershed characteristics'!$D$17</f>
        <v>0.09</v>
      </c>
      <c r="J151" s="55">
        <f>'Watershed characteristics'!$E$17</f>
        <v>3.5999999999999997E-2</v>
      </c>
      <c r="K151" s="84">
        <f>'Watershed characteristics'!$F$17</f>
        <v>1.3714452455349001E-4</v>
      </c>
      <c r="L151" s="84">
        <f>'Watershed characteristics'!$G$17</f>
        <v>4.3684421695096596E-4</v>
      </c>
      <c r="M151" s="72">
        <f>'Watershed characteristics'!$H$17</f>
        <v>0</v>
      </c>
      <c r="N151" s="72">
        <f>'Watershed characteristics'!$I$17</f>
        <v>8.8000000000000005E-3</v>
      </c>
      <c r="O151" s="20">
        <v>42650</v>
      </c>
      <c r="P151" s="21" t="s">
        <v>8</v>
      </c>
      <c r="Q151" s="7">
        <v>0.11981677559899477</v>
      </c>
      <c r="R151" s="7">
        <v>2.5999999999999999E-2</v>
      </c>
      <c r="S151" s="7">
        <v>0.94099999999999995</v>
      </c>
      <c r="T151" s="7">
        <v>5.333333333332746</v>
      </c>
      <c r="U151" s="11">
        <v>5.0000000000001901</v>
      </c>
      <c r="V151" s="24">
        <v>2E-3</v>
      </c>
      <c r="W151" s="11">
        <v>23.124400000000001</v>
      </c>
      <c r="X151" s="11">
        <v>22.321999999999999</v>
      </c>
    </row>
    <row r="152" spans="1:24" x14ac:dyDescent="0.25">
      <c r="A152" s="3" t="s">
        <v>69</v>
      </c>
      <c r="B152" s="3">
        <f>'Watershed characteristics'!$C$9</f>
        <v>8224900</v>
      </c>
      <c r="C152" s="19">
        <f>'Watershed characteristics'!$D$9</f>
        <v>1</v>
      </c>
      <c r="D152" s="79">
        <f>'Watershed characteristics'!$E$9</f>
        <v>0.88</v>
      </c>
      <c r="E152" s="79">
        <f>'Watershed characteristics'!$F$9</f>
        <v>0.255</v>
      </c>
      <c r="F152" s="79">
        <f>'Watershed characteristics'!$G$9</f>
        <v>0.28699999999999998</v>
      </c>
      <c r="G152" s="81">
        <f>'Watershed characteristics'!$H$9</f>
        <v>0.23903782283067271</v>
      </c>
      <c r="H152" s="79">
        <f>'Watershed characteristics'!$C$17</f>
        <v>0.108</v>
      </c>
      <c r="I152" s="79">
        <f>'Watershed characteristics'!$D$17</f>
        <v>0.09</v>
      </c>
      <c r="J152" s="55">
        <f>'Watershed characteristics'!$E$17</f>
        <v>3.5999999999999997E-2</v>
      </c>
      <c r="K152" s="84">
        <f>'Watershed characteristics'!$F$17</f>
        <v>1.3714452455349001E-4</v>
      </c>
      <c r="L152" s="84">
        <f>'Watershed characteristics'!$G$17</f>
        <v>4.3684421695096596E-4</v>
      </c>
      <c r="M152" s="72">
        <f>'Watershed characteristics'!$H$17</f>
        <v>0</v>
      </c>
      <c r="N152" s="72">
        <f>'Watershed characteristics'!$I$17</f>
        <v>8.8000000000000005E-3</v>
      </c>
      <c r="O152" s="20">
        <v>42665</v>
      </c>
      <c r="P152" s="21" t="s">
        <v>7</v>
      </c>
      <c r="Q152" s="7">
        <v>4.7348989900541726E-2</v>
      </c>
      <c r="R152" s="7">
        <v>4.0000000000000001E-3</v>
      </c>
      <c r="S152" s="7">
        <v>0.42799999999999999</v>
      </c>
      <c r="T152" s="7">
        <v>31.999999999998696</v>
      </c>
      <c r="U152" s="11">
        <v>26.999999999999247</v>
      </c>
      <c r="V152" s="7">
        <v>2.6700000000000002E-2</v>
      </c>
      <c r="W152" s="11">
        <v>23.7743</v>
      </c>
      <c r="X152" s="11">
        <v>24.242999999999999</v>
      </c>
    </row>
    <row r="153" spans="1:24" x14ac:dyDescent="0.25">
      <c r="A153" s="3" t="s">
        <v>69</v>
      </c>
      <c r="B153" s="3">
        <f>'Watershed characteristics'!$C$9</f>
        <v>8224900</v>
      </c>
      <c r="C153" s="19">
        <f>'Watershed characteristics'!$D$9</f>
        <v>1</v>
      </c>
      <c r="D153" s="79">
        <f>'Watershed characteristics'!$E$9</f>
        <v>0.88</v>
      </c>
      <c r="E153" s="79">
        <f>'Watershed characteristics'!$F$9</f>
        <v>0.255</v>
      </c>
      <c r="F153" s="79">
        <f>'Watershed characteristics'!$G$9</f>
        <v>0.28699999999999998</v>
      </c>
      <c r="G153" s="81">
        <f>'Watershed characteristics'!$H$9</f>
        <v>0.23903782283067271</v>
      </c>
      <c r="H153" s="79">
        <f>'Watershed characteristics'!$C$17</f>
        <v>0.108</v>
      </c>
      <c r="I153" s="79">
        <f>'Watershed characteristics'!$D$17</f>
        <v>0.09</v>
      </c>
      <c r="J153" s="55">
        <f>'Watershed characteristics'!$E$17</f>
        <v>3.5999999999999997E-2</v>
      </c>
      <c r="K153" s="84">
        <f>'Watershed characteristics'!$F$17</f>
        <v>1.3714452455349001E-4</v>
      </c>
      <c r="L153" s="84">
        <f>'Watershed characteristics'!$G$17</f>
        <v>4.3684421695096596E-4</v>
      </c>
      <c r="M153" s="72">
        <f>'Watershed characteristics'!$H$17</f>
        <v>0</v>
      </c>
      <c r="N153" s="72">
        <f>'Watershed characteristics'!$I$17</f>
        <v>8.8000000000000005E-3</v>
      </c>
      <c r="O153" s="20">
        <v>42678</v>
      </c>
      <c r="P153" s="21" t="s">
        <v>7</v>
      </c>
      <c r="Q153" s="7">
        <v>3.240964973324055E-2</v>
      </c>
      <c r="R153" s="24">
        <v>1E-3</v>
      </c>
      <c r="S153" s="7">
        <v>2.9000000000000001E-2</v>
      </c>
      <c r="T153" s="7">
        <v>11.666666666667602</v>
      </c>
      <c r="U153" s="11">
        <v>10.666666666666973</v>
      </c>
      <c r="V153" s="24">
        <v>2E-3</v>
      </c>
      <c r="W153" s="11">
        <v>26.8142</v>
      </c>
      <c r="X153" s="11">
        <v>24.709</v>
      </c>
    </row>
    <row r="154" spans="1:24" x14ac:dyDescent="0.25">
      <c r="A154" s="3" t="s">
        <v>69</v>
      </c>
      <c r="B154" s="3">
        <f>'Watershed characteristics'!$C$9</f>
        <v>8224900</v>
      </c>
      <c r="C154" s="19">
        <f>'Watershed characteristics'!$D$9</f>
        <v>1</v>
      </c>
      <c r="D154" s="79">
        <f>'Watershed characteristics'!$E$9</f>
        <v>0.88</v>
      </c>
      <c r="E154" s="79">
        <f>'Watershed characteristics'!$F$9</f>
        <v>0.255</v>
      </c>
      <c r="F154" s="79">
        <f>'Watershed characteristics'!$G$9</f>
        <v>0.28699999999999998</v>
      </c>
      <c r="G154" s="81">
        <f>'Watershed characteristics'!$H$9</f>
        <v>0.23903782283067271</v>
      </c>
      <c r="H154" s="79">
        <f>'Watershed characteristics'!$C$26</f>
        <v>0.108</v>
      </c>
      <c r="I154" s="79">
        <f>'Watershed characteristics'!$D$26</f>
        <v>0.09</v>
      </c>
      <c r="J154" s="55">
        <f>'Watershed characteristics'!$E$26</f>
        <v>3.5999999999999997E-2</v>
      </c>
      <c r="K154" s="84">
        <f>'Watershed characteristics'!$F$26</f>
        <v>1.3714452455349001E-4</v>
      </c>
      <c r="L154" s="84">
        <f>'Watershed characteristics'!$G$26</f>
        <v>4.3684421695096596E-4</v>
      </c>
      <c r="M154" s="72">
        <f>'Watershed characteristics'!$H$26</f>
        <v>0</v>
      </c>
      <c r="N154" s="72">
        <f>'Watershed characteristics'!$I$26</f>
        <v>8.8000000000000005E-3</v>
      </c>
      <c r="O154" s="20">
        <v>42817</v>
      </c>
      <c r="P154" s="21" t="s">
        <v>7</v>
      </c>
      <c r="Q154" s="33">
        <v>5.1263209341241678E-2</v>
      </c>
      <c r="R154" s="7">
        <v>7.0000000000000001E-3</v>
      </c>
      <c r="S154" s="7">
        <v>1.7999999999999999E-2</v>
      </c>
      <c r="T154" s="7">
        <v>1.0000000000006302</v>
      </c>
      <c r="U154" s="36">
        <v>1.0000000000006302</v>
      </c>
      <c r="V154" s="24">
        <v>2E-3</v>
      </c>
      <c r="W154" s="11">
        <v>27.940100000000001</v>
      </c>
      <c r="X154" s="11">
        <v>36.323999999999998</v>
      </c>
    </row>
    <row r="155" spans="1:24" x14ac:dyDescent="0.25">
      <c r="A155" s="3" t="s">
        <v>69</v>
      </c>
      <c r="B155" s="3">
        <f>'Watershed characteristics'!$C$9</f>
        <v>8224900</v>
      </c>
      <c r="C155" s="19">
        <f>'Watershed characteristics'!$D$9</f>
        <v>1</v>
      </c>
      <c r="D155" s="79">
        <f>'Watershed characteristics'!$E$9</f>
        <v>0.88</v>
      </c>
      <c r="E155" s="79">
        <f>'Watershed characteristics'!$F$9</f>
        <v>0.255</v>
      </c>
      <c r="F155" s="79">
        <f>'Watershed characteristics'!$G$9</f>
        <v>0.28699999999999998</v>
      </c>
      <c r="G155" s="81">
        <f>'Watershed characteristics'!$H$9</f>
        <v>0.23903782283067271</v>
      </c>
      <c r="H155" s="79">
        <f>'Watershed characteristics'!$C$26</f>
        <v>0.108</v>
      </c>
      <c r="I155" s="79">
        <f>'Watershed characteristics'!$D$26</f>
        <v>0.09</v>
      </c>
      <c r="J155" s="55">
        <f>'Watershed characteristics'!$E$26</f>
        <v>3.5999999999999997E-2</v>
      </c>
      <c r="K155" s="84">
        <f>'Watershed characteristics'!$F$26</f>
        <v>1.3714452455349001E-4</v>
      </c>
      <c r="L155" s="84">
        <f>'Watershed characteristics'!$G$26</f>
        <v>4.3684421695096596E-4</v>
      </c>
      <c r="M155" s="72">
        <f>'Watershed characteristics'!$H$26</f>
        <v>0</v>
      </c>
      <c r="N155" s="72">
        <f>'Watershed characteristics'!$I$26</f>
        <v>8.8000000000000005E-3</v>
      </c>
      <c r="O155" s="20">
        <v>42831</v>
      </c>
      <c r="P155" s="21" t="s">
        <v>7</v>
      </c>
      <c r="Q155" s="7">
        <v>0.10314923747306801</v>
      </c>
      <c r="R155" s="24">
        <v>1E-3</v>
      </c>
      <c r="S155" s="7">
        <v>7.0000000000000001E-3</v>
      </c>
      <c r="T155" s="7">
        <v>2.3333333333338167</v>
      </c>
      <c r="U155" s="34">
        <v>0.5</v>
      </c>
      <c r="V155" s="24">
        <v>2E-3</v>
      </c>
      <c r="W155" s="11">
        <v>23.057600000000001</v>
      </c>
      <c r="X155" s="11">
        <v>34.034999999999997</v>
      </c>
    </row>
    <row r="156" spans="1:24" x14ac:dyDescent="0.25">
      <c r="A156" s="3" t="s">
        <v>69</v>
      </c>
      <c r="B156" s="3">
        <f>'Watershed characteristics'!$C$9</f>
        <v>8224900</v>
      </c>
      <c r="C156" s="19">
        <f>'Watershed characteristics'!$D$9</f>
        <v>1</v>
      </c>
      <c r="D156" s="79">
        <f>'Watershed characteristics'!$E$9</f>
        <v>0.88</v>
      </c>
      <c r="E156" s="79">
        <f>'Watershed characteristics'!$F$9</f>
        <v>0.255</v>
      </c>
      <c r="F156" s="79">
        <f>'Watershed characteristics'!$G$9</f>
        <v>0.28699999999999998</v>
      </c>
      <c r="G156" s="81">
        <f>'Watershed characteristics'!$H$9</f>
        <v>0.23903782283067271</v>
      </c>
      <c r="H156" s="79">
        <f>'Watershed characteristics'!$C$26</f>
        <v>0.108</v>
      </c>
      <c r="I156" s="79">
        <f>'Watershed characteristics'!$D$26</f>
        <v>0.09</v>
      </c>
      <c r="J156" s="55">
        <f>'Watershed characteristics'!$E$26</f>
        <v>3.5999999999999997E-2</v>
      </c>
      <c r="K156" s="84">
        <f>'Watershed characteristics'!$F$26</f>
        <v>1.3714452455349001E-4</v>
      </c>
      <c r="L156" s="84">
        <f>'Watershed characteristics'!$G$26</f>
        <v>4.3684421695096596E-4</v>
      </c>
      <c r="M156" s="72">
        <f>'Watershed characteristics'!$H$26</f>
        <v>0</v>
      </c>
      <c r="N156" s="72">
        <f>'Watershed characteristics'!$I$26</f>
        <v>8.8000000000000005E-3</v>
      </c>
      <c r="O156" s="20">
        <v>42831</v>
      </c>
      <c r="P156" s="21" t="s">
        <v>8</v>
      </c>
      <c r="Q156" s="7">
        <v>0.25380555555423928</v>
      </c>
      <c r="R156" s="19">
        <v>2.9000000000000001E-2</v>
      </c>
      <c r="S156" s="7">
        <v>7.5999999999999998E-2</v>
      </c>
      <c r="T156" s="7">
        <v>7.3333333333325301</v>
      </c>
      <c r="U156" s="36">
        <v>5.0000000000001901</v>
      </c>
      <c r="V156" s="32">
        <v>1.3299999999999999E-2</v>
      </c>
      <c r="W156" s="11">
        <v>22.9068</v>
      </c>
      <c r="X156" s="11">
        <v>43.689</v>
      </c>
    </row>
    <row r="157" spans="1:24" x14ac:dyDescent="0.25">
      <c r="A157" s="3" t="s">
        <v>69</v>
      </c>
      <c r="B157" s="3">
        <f>'Watershed characteristics'!$C$9</f>
        <v>8224900</v>
      </c>
      <c r="C157" s="19">
        <f>'Watershed characteristics'!$D$9</f>
        <v>1</v>
      </c>
      <c r="D157" s="79">
        <f>'Watershed characteristics'!$E$9</f>
        <v>0.88</v>
      </c>
      <c r="E157" s="79">
        <f>'Watershed characteristics'!$F$9</f>
        <v>0.255</v>
      </c>
      <c r="F157" s="79">
        <f>'Watershed characteristics'!$G$9</f>
        <v>0.28699999999999998</v>
      </c>
      <c r="G157" s="81">
        <f>'Watershed characteristics'!$H$9</f>
        <v>0.23903782283067271</v>
      </c>
      <c r="H157" s="79">
        <f>'Watershed characteristics'!$C$26</f>
        <v>0.108</v>
      </c>
      <c r="I157" s="79">
        <f>'Watershed characteristics'!$D$26</f>
        <v>0.09</v>
      </c>
      <c r="J157" s="55">
        <f>'Watershed characteristics'!$E$26</f>
        <v>3.5999999999999997E-2</v>
      </c>
      <c r="K157" s="84">
        <f>'Watershed characteristics'!$F$26</f>
        <v>1.3714452455349001E-4</v>
      </c>
      <c r="L157" s="84">
        <f>'Watershed characteristics'!$G$26</f>
        <v>4.3684421695096596E-4</v>
      </c>
      <c r="M157" s="72">
        <f>'Watershed characteristics'!$H$26</f>
        <v>0</v>
      </c>
      <c r="N157" s="72">
        <f>'Watershed characteristics'!$I$26</f>
        <v>8.8000000000000005E-3</v>
      </c>
      <c r="O157" s="20">
        <v>42845</v>
      </c>
      <c r="P157" s="21" t="s">
        <v>7</v>
      </c>
      <c r="Q157" s="7">
        <v>9.857834757904721E-2</v>
      </c>
      <c r="R157" s="24">
        <v>1E-3</v>
      </c>
      <c r="S157" s="7">
        <v>1.7999999999999999E-2</v>
      </c>
      <c r="T157" s="7">
        <v>5.0000000000001901</v>
      </c>
      <c r="U157" s="36">
        <v>2.666666666666373</v>
      </c>
      <c r="V157" s="7">
        <v>5.4999999999999997E-3</v>
      </c>
      <c r="W157" s="11">
        <v>22.318899999999999</v>
      </c>
      <c r="X157" s="11">
        <v>30.728000000000002</v>
      </c>
    </row>
    <row r="158" spans="1:24" x14ac:dyDescent="0.25">
      <c r="A158" s="3" t="s">
        <v>69</v>
      </c>
      <c r="B158" s="3">
        <f>'Watershed characteristics'!$C$9</f>
        <v>8224900</v>
      </c>
      <c r="C158" s="19">
        <f>'Watershed characteristics'!$D$9</f>
        <v>1</v>
      </c>
      <c r="D158" s="79">
        <f>'Watershed characteristics'!$E$9</f>
        <v>0.88</v>
      </c>
      <c r="E158" s="79">
        <f>'Watershed characteristics'!$F$9</f>
        <v>0.255</v>
      </c>
      <c r="F158" s="79">
        <f>'Watershed characteristics'!$G$9</f>
        <v>0.28699999999999998</v>
      </c>
      <c r="G158" s="81">
        <f>'Watershed characteristics'!$H$9</f>
        <v>0.23903782283067271</v>
      </c>
      <c r="H158" s="79">
        <f>'Watershed characteristics'!$C$26</f>
        <v>0.108</v>
      </c>
      <c r="I158" s="79">
        <f>'Watershed characteristics'!$D$26</f>
        <v>0.09</v>
      </c>
      <c r="J158" s="55">
        <f>'Watershed characteristics'!$E$26</f>
        <v>3.5999999999999997E-2</v>
      </c>
      <c r="K158" s="84">
        <f>'Watershed characteristics'!$F$26</f>
        <v>1.3714452455349001E-4</v>
      </c>
      <c r="L158" s="84">
        <f>'Watershed characteristics'!$G$26</f>
        <v>4.3684421695096596E-4</v>
      </c>
      <c r="M158" s="72">
        <f>'Watershed characteristics'!$H$26</f>
        <v>0</v>
      </c>
      <c r="N158" s="72">
        <f>'Watershed characteristics'!$I$26</f>
        <v>8.8000000000000005E-3</v>
      </c>
      <c r="O158" s="20">
        <v>42845</v>
      </c>
      <c r="P158" s="21" t="s">
        <v>8</v>
      </c>
      <c r="Q158" s="7">
        <v>0.16861111111137606</v>
      </c>
      <c r="R158" s="19">
        <v>3.1E-2</v>
      </c>
      <c r="S158" s="7">
        <v>0.13</v>
      </c>
      <c r="T158" s="7">
        <v>31.333333333332845</v>
      </c>
      <c r="U158" s="36">
        <v>24.00000000000032</v>
      </c>
      <c r="V158" s="32">
        <v>0.22539999999999999</v>
      </c>
      <c r="W158" s="11">
        <v>19.847000000000001</v>
      </c>
      <c r="X158" s="11">
        <v>32.162999999999997</v>
      </c>
    </row>
    <row r="159" spans="1:24" x14ac:dyDescent="0.25">
      <c r="A159" s="3" t="s">
        <v>69</v>
      </c>
      <c r="B159" s="3">
        <f>'Watershed characteristics'!$C$9</f>
        <v>8224900</v>
      </c>
      <c r="C159" s="19">
        <f>'Watershed characteristics'!$D$9</f>
        <v>1</v>
      </c>
      <c r="D159" s="79">
        <f>'Watershed characteristics'!$E$9</f>
        <v>0.88</v>
      </c>
      <c r="E159" s="79">
        <f>'Watershed characteristics'!$F$9</f>
        <v>0.255</v>
      </c>
      <c r="F159" s="79">
        <f>'Watershed characteristics'!$G$9</f>
        <v>0.28699999999999998</v>
      </c>
      <c r="G159" s="81">
        <f>'Watershed characteristics'!$H$9</f>
        <v>0.23903782283067271</v>
      </c>
      <c r="H159" s="79">
        <f>'Watershed characteristics'!$C$26</f>
        <v>0.108</v>
      </c>
      <c r="I159" s="79">
        <f>'Watershed characteristics'!$D$26</f>
        <v>0.09</v>
      </c>
      <c r="J159" s="55">
        <f>'Watershed characteristics'!$E$26</f>
        <v>3.5999999999999997E-2</v>
      </c>
      <c r="K159" s="84">
        <f>'Watershed characteristics'!$F$26</f>
        <v>1.3714452455349001E-4</v>
      </c>
      <c r="L159" s="84">
        <f>'Watershed characteristics'!$G$26</f>
        <v>4.3684421695096596E-4</v>
      </c>
      <c r="M159" s="72">
        <f>'Watershed characteristics'!$H$26</f>
        <v>0</v>
      </c>
      <c r="N159" s="72">
        <f>'Watershed characteristics'!$I$26</f>
        <v>8.8000000000000005E-3</v>
      </c>
      <c r="O159" s="20">
        <v>42859</v>
      </c>
      <c r="P159" s="21" t="s">
        <v>7</v>
      </c>
      <c r="Q159" s="7">
        <v>0.16074539682454106</v>
      </c>
      <c r="R159" s="7">
        <v>3.0000000000000001E-3</v>
      </c>
      <c r="S159" s="7">
        <v>1.6E-2</v>
      </c>
      <c r="T159" s="7">
        <v>5.0000000000001901</v>
      </c>
      <c r="U159" s="36">
        <v>5.0000000000001901</v>
      </c>
      <c r="V159" s="7">
        <v>6.8999999999999999E-3</v>
      </c>
      <c r="W159" s="11">
        <v>23.524000000000001</v>
      </c>
      <c r="X159" s="11">
        <v>31.154</v>
      </c>
    </row>
    <row r="160" spans="1:24" x14ac:dyDescent="0.25">
      <c r="A160" s="3" t="s">
        <v>69</v>
      </c>
      <c r="B160" s="3">
        <f>'Watershed characteristics'!$C$9</f>
        <v>8224900</v>
      </c>
      <c r="C160" s="19">
        <f>'Watershed characteristics'!$D$9</f>
        <v>1</v>
      </c>
      <c r="D160" s="79">
        <f>'Watershed characteristics'!$E$9</f>
        <v>0.88</v>
      </c>
      <c r="E160" s="79">
        <f>'Watershed characteristics'!$F$9</f>
        <v>0.255</v>
      </c>
      <c r="F160" s="79">
        <f>'Watershed characteristics'!$G$9</f>
        <v>0.28699999999999998</v>
      </c>
      <c r="G160" s="81">
        <f>'Watershed characteristics'!$H$9</f>
        <v>0.23903782283067271</v>
      </c>
      <c r="H160" s="79">
        <f>'Watershed characteristics'!$C$26</f>
        <v>0.108</v>
      </c>
      <c r="I160" s="79">
        <f>'Watershed characteristics'!$D$26</f>
        <v>0.09</v>
      </c>
      <c r="J160" s="55">
        <f>'Watershed characteristics'!$E$26</f>
        <v>3.5999999999999997E-2</v>
      </c>
      <c r="K160" s="84">
        <f>'Watershed characteristics'!$F$26</f>
        <v>1.3714452455349001E-4</v>
      </c>
      <c r="L160" s="84">
        <f>'Watershed characteristics'!$G$26</f>
        <v>4.3684421695096596E-4</v>
      </c>
      <c r="M160" s="72">
        <f>'Watershed characteristics'!$H$26</f>
        <v>0</v>
      </c>
      <c r="N160" s="72">
        <f>'Watershed characteristics'!$I$26</f>
        <v>8.8000000000000005E-3</v>
      </c>
      <c r="O160" s="20">
        <v>42859</v>
      </c>
      <c r="P160" s="21" t="s">
        <v>8</v>
      </c>
      <c r="Q160" s="7">
        <v>0.29580555555283194</v>
      </c>
      <c r="R160" s="19">
        <v>1.7999999999999999E-2</v>
      </c>
      <c r="S160" s="7">
        <v>3.1E-2</v>
      </c>
      <c r="T160" s="7">
        <v>1.6666666666672234</v>
      </c>
      <c r="U160" s="36">
        <v>1.6666666666672234</v>
      </c>
      <c r="V160" s="32">
        <v>1.09E-2</v>
      </c>
      <c r="W160" s="11">
        <v>24.093699999999998</v>
      </c>
      <c r="X160" s="11">
        <v>32.109000000000002</v>
      </c>
    </row>
    <row r="161" spans="1:24" x14ac:dyDescent="0.25">
      <c r="A161" s="3" t="s">
        <v>69</v>
      </c>
      <c r="B161" s="3">
        <f>'Watershed characteristics'!$C$9</f>
        <v>8224900</v>
      </c>
      <c r="C161" s="19">
        <f>'Watershed characteristics'!$D$9</f>
        <v>1</v>
      </c>
      <c r="D161" s="79">
        <f>'Watershed characteristics'!$E$9</f>
        <v>0.88</v>
      </c>
      <c r="E161" s="79">
        <f>'Watershed characteristics'!$F$9</f>
        <v>0.255</v>
      </c>
      <c r="F161" s="79">
        <f>'Watershed characteristics'!$G$9</f>
        <v>0.28699999999999998</v>
      </c>
      <c r="G161" s="81">
        <f>'Watershed characteristics'!$H$9</f>
        <v>0.23903782283067271</v>
      </c>
      <c r="H161" s="79">
        <f>'Watershed characteristics'!$C$26</f>
        <v>0.108</v>
      </c>
      <c r="I161" s="79">
        <f>'Watershed characteristics'!$D$26</f>
        <v>0.09</v>
      </c>
      <c r="J161" s="55">
        <f>'Watershed characteristics'!$E$26</f>
        <v>3.5999999999999997E-2</v>
      </c>
      <c r="K161" s="84">
        <f>'Watershed characteristics'!$F$26</f>
        <v>1.3714452455349001E-4</v>
      </c>
      <c r="L161" s="84">
        <f>'Watershed characteristics'!$G$26</f>
        <v>4.3684421695096596E-4</v>
      </c>
      <c r="M161" s="72">
        <f>'Watershed characteristics'!$H$26</f>
        <v>0</v>
      </c>
      <c r="N161" s="72">
        <f>'Watershed characteristics'!$I$26</f>
        <v>8.8000000000000005E-3</v>
      </c>
      <c r="O161" s="20">
        <v>42872</v>
      </c>
      <c r="P161" s="21" t="s">
        <v>7</v>
      </c>
      <c r="Q161" s="7">
        <v>0.12605422222257323</v>
      </c>
      <c r="R161" s="24">
        <v>1E-3</v>
      </c>
      <c r="S161" s="7">
        <v>1.2999999999999999E-2</v>
      </c>
      <c r="T161" s="7">
        <v>5.9999999999993392</v>
      </c>
      <c r="U161" s="36">
        <v>4.9999999999987095</v>
      </c>
      <c r="V161" s="7">
        <v>2.52E-2</v>
      </c>
      <c r="W161" s="11">
        <v>24.808800000000002</v>
      </c>
      <c r="X161" s="11">
        <v>31.390999999999998</v>
      </c>
    </row>
    <row r="162" spans="1:24" x14ac:dyDescent="0.25">
      <c r="A162" s="3" t="s">
        <v>69</v>
      </c>
      <c r="B162" s="3">
        <f>'Watershed characteristics'!$C$9</f>
        <v>8224900</v>
      </c>
      <c r="C162" s="19">
        <f>'Watershed characteristics'!$D$9</f>
        <v>1</v>
      </c>
      <c r="D162" s="79">
        <f>'Watershed characteristics'!$E$9</f>
        <v>0.88</v>
      </c>
      <c r="E162" s="79">
        <f>'Watershed characteristics'!$F$9</f>
        <v>0.255</v>
      </c>
      <c r="F162" s="79">
        <f>'Watershed characteristics'!$G$9</f>
        <v>0.28699999999999998</v>
      </c>
      <c r="G162" s="81">
        <f>'Watershed characteristics'!$H$9</f>
        <v>0.23903782283067271</v>
      </c>
      <c r="H162" s="79">
        <f>'Watershed characteristics'!$C$26</f>
        <v>0.108</v>
      </c>
      <c r="I162" s="79">
        <f>'Watershed characteristics'!$D$26</f>
        <v>0.09</v>
      </c>
      <c r="J162" s="55">
        <f>'Watershed characteristics'!$E$26</f>
        <v>3.5999999999999997E-2</v>
      </c>
      <c r="K162" s="84">
        <f>'Watershed characteristics'!$F$26</f>
        <v>1.3714452455349001E-4</v>
      </c>
      <c r="L162" s="84">
        <f>'Watershed characteristics'!$G$26</f>
        <v>4.3684421695096596E-4</v>
      </c>
      <c r="M162" s="72">
        <f>'Watershed characteristics'!$H$26</f>
        <v>0</v>
      </c>
      <c r="N162" s="72">
        <f>'Watershed characteristics'!$I$26</f>
        <v>8.8000000000000005E-3</v>
      </c>
      <c r="O162" s="20">
        <v>42886</v>
      </c>
      <c r="P162" s="21" t="s">
        <v>7</v>
      </c>
      <c r="Q162" s="7">
        <v>0.1308597222212371</v>
      </c>
      <c r="R162" s="7">
        <v>5.0000000000000001E-3</v>
      </c>
      <c r="S162" s="7">
        <v>1.9E-2</v>
      </c>
      <c r="T162" s="7">
        <v>5.6666666666667833</v>
      </c>
      <c r="U162" s="36">
        <v>3.9999999999995595</v>
      </c>
      <c r="V162" s="7">
        <v>9.3600000000000003E-2</v>
      </c>
      <c r="W162" s="11">
        <v>25.175899999999999</v>
      </c>
      <c r="X162" s="11">
        <v>33.573</v>
      </c>
    </row>
    <row r="163" spans="1:24" x14ac:dyDescent="0.25">
      <c r="A163" s="3" t="s">
        <v>69</v>
      </c>
      <c r="B163" s="3">
        <f>'Watershed characteristics'!$C$9</f>
        <v>8224900</v>
      </c>
      <c r="C163" s="19">
        <f>'Watershed characteristics'!$D$9</f>
        <v>1</v>
      </c>
      <c r="D163" s="79">
        <f>'Watershed characteristics'!$E$9</f>
        <v>0.88</v>
      </c>
      <c r="E163" s="79">
        <f>'Watershed characteristics'!$F$9</f>
        <v>0.255</v>
      </c>
      <c r="F163" s="79">
        <f>'Watershed characteristics'!$G$9</f>
        <v>0.28699999999999998</v>
      </c>
      <c r="G163" s="81">
        <f>'Watershed characteristics'!$H$9</f>
        <v>0.23903782283067271</v>
      </c>
      <c r="H163" s="79">
        <f>'Watershed characteristics'!$C$26</f>
        <v>0.108</v>
      </c>
      <c r="I163" s="79">
        <f>'Watershed characteristics'!$D$26</f>
        <v>0.09</v>
      </c>
      <c r="J163" s="55">
        <f>'Watershed characteristics'!$E$26</f>
        <v>3.5999999999999997E-2</v>
      </c>
      <c r="K163" s="84">
        <f>'Watershed characteristics'!$F$26</f>
        <v>1.3714452455349001E-4</v>
      </c>
      <c r="L163" s="84">
        <f>'Watershed characteristics'!$G$26</f>
        <v>4.3684421695096596E-4</v>
      </c>
      <c r="M163" s="72">
        <f>'Watershed characteristics'!$H$26</f>
        <v>0</v>
      </c>
      <c r="N163" s="72">
        <f>'Watershed characteristics'!$I$26</f>
        <v>8.8000000000000005E-3</v>
      </c>
      <c r="O163" s="20">
        <v>42886</v>
      </c>
      <c r="P163" s="21" t="s">
        <v>8</v>
      </c>
      <c r="Q163" s="5">
        <v>0.75743472221350516</v>
      </c>
      <c r="R163" s="5">
        <v>0.31603574382309024</v>
      </c>
      <c r="S163" s="5">
        <v>0.45103262657665144</v>
      </c>
      <c r="T163" s="5">
        <v>61.087534129430381</v>
      </c>
      <c r="U163" s="10">
        <v>50.144485009517801</v>
      </c>
      <c r="V163" s="5">
        <v>0.12803242780441004</v>
      </c>
      <c r="W163" s="10">
        <v>22.13762453469792</v>
      </c>
      <c r="X163" s="10">
        <v>26.3206227978018</v>
      </c>
    </row>
    <row r="164" spans="1:24" x14ac:dyDescent="0.25">
      <c r="A164" s="3" t="s">
        <v>69</v>
      </c>
      <c r="B164" s="3">
        <f>'Watershed characteristics'!$C$9</f>
        <v>8224900</v>
      </c>
      <c r="C164" s="19">
        <f>'Watershed characteristics'!$D$9</f>
        <v>1</v>
      </c>
      <c r="D164" s="79">
        <f>'Watershed characteristics'!$E$9</f>
        <v>0.88</v>
      </c>
      <c r="E164" s="79">
        <f>'Watershed characteristics'!$F$9</f>
        <v>0.255</v>
      </c>
      <c r="F164" s="79">
        <f>'Watershed characteristics'!$G$9</f>
        <v>0.28699999999999998</v>
      </c>
      <c r="G164" s="81">
        <f>'Watershed characteristics'!$H$9</f>
        <v>0.23903782283067271</v>
      </c>
      <c r="H164" s="79">
        <f>'Watershed characteristics'!$C$26</f>
        <v>0.108</v>
      </c>
      <c r="I164" s="79">
        <f>'Watershed characteristics'!$D$26</f>
        <v>0.09</v>
      </c>
      <c r="J164" s="55">
        <f>'Watershed characteristics'!$E$26</f>
        <v>3.5999999999999997E-2</v>
      </c>
      <c r="K164" s="84">
        <f>'Watershed characteristics'!$F$26</f>
        <v>1.3714452455349001E-4</v>
      </c>
      <c r="L164" s="84">
        <f>'Watershed characteristics'!$G$26</f>
        <v>4.3684421695096596E-4</v>
      </c>
      <c r="M164" s="72">
        <f>'Watershed characteristics'!$H$26</f>
        <v>0</v>
      </c>
      <c r="N164" s="72">
        <f>'Watershed characteristics'!$I$26</f>
        <v>8.8000000000000005E-3</v>
      </c>
      <c r="O164" s="20">
        <v>42900</v>
      </c>
      <c r="P164" s="21" t="s">
        <v>7</v>
      </c>
      <c r="Q164" s="42">
        <v>0.32386027696977099</v>
      </c>
      <c r="R164" s="19">
        <v>1.4E-2</v>
      </c>
      <c r="S164" s="7">
        <v>0.02</v>
      </c>
      <c r="T164" s="24">
        <v>0.5</v>
      </c>
      <c r="U164" s="34">
        <v>0.5</v>
      </c>
      <c r="V164" s="29">
        <v>2E-3</v>
      </c>
      <c r="W164" s="11">
        <v>29.511500000000002</v>
      </c>
      <c r="X164" s="11">
        <v>33.093000000000004</v>
      </c>
    </row>
    <row r="165" spans="1:24" x14ac:dyDescent="0.25">
      <c r="A165" s="3" t="s">
        <v>69</v>
      </c>
      <c r="B165" s="3">
        <f>'Watershed characteristics'!$C$9</f>
        <v>8224900</v>
      </c>
      <c r="C165" s="19">
        <f>'Watershed characteristics'!$D$9</f>
        <v>1</v>
      </c>
      <c r="D165" s="79">
        <f>'Watershed characteristics'!$E$9</f>
        <v>0.88</v>
      </c>
      <c r="E165" s="79">
        <f>'Watershed characteristics'!$F$9</f>
        <v>0.255</v>
      </c>
      <c r="F165" s="79">
        <f>'Watershed characteristics'!$G$9</f>
        <v>0.28699999999999998</v>
      </c>
      <c r="G165" s="81">
        <f>'Watershed characteristics'!$H$9</f>
        <v>0.23903782283067271</v>
      </c>
      <c r="H165" s="79">
        <f>'Watershed characteristics'!$C$26</f>
        <v>0.108</v>
      </c>
      <c r="I165" s="79">
        <f>'Watershed characteristics'!$D$26</f>
        <v>0.09</v>
      </c>
      <c r="J165" s="55">
        <f>'Watershed characteristics'!$E$26</f>
        <v>3.5999999999999997E-2</v>
      </c>
      <c r="K165" s="84">
        <f>'Watershed characteristics'!$F$26</f>
        <v>1.3714452455349001E-4</v>
      </c>
      <c r="L165" s="84">
        <f>'Watershed characteristics'!$G$26</f>
        <v>4.3684421695096596E-4</v>
      </c>
      <c r="M165" s="72">
        <f>'Watershed characteristics'!$H$26</f>
        <v>0</v>
      </c>
      <c r="N165" s="72">
        <f>'Watershed characteristics'!$I$26</f>
        <v>8.8000000000000005E-3</v>
      </c>
      <c r="O165" s="20">
        <v>42915</v>
      </c>
      <c r="P165" s="21" t="s">
        <v>7</v>
      </c>
      <c r="Q165" s="7">
        <v>6.7266013071941841E-2</v>
      </c>
      <c r="R165" s="19">
        <v>4.0000000000000001E-3</v>
      </c>
      <c r="S165" s="7">
        <v>1.7000000000000001E-2</v>
      </c>
      <c r="T165" s="51">
        <v>10.666666666666973</v>
      </c>
      <c r="U165" s="11">
        <v>5.6666666666667833</v>
      </c>
      <c r="V165" s="32">
        <v>1.2699999999999999E-2</v>
      </c>
      <c r="W165" s="11">
        <v>24.886900000000001</v>
      </c>
      <c r="X165" s="11">
        <v>24.547000000000001</v>
      </c>
    </row>
    <row r="166" spans="1:24" x14ac:dyDescent="0.25">
      <c r="A166" s="3" t="s">
        <v>69</v>
      </c>
      <c r="B166" s="3">
        <f>'Watershed characteristics'!$C$9</f>
        <v>8224900</v>
      </c>
      <c r="C166" s="19">
        <f>'Watershed characteristics'!$D$9</f>
        <v>1</v>
      </c>
      <c r="D166" s="79">
        <f>'Watershed characteristics'!$E$9</f>
        <v>0.88</v>
      </c>
      <c r="E166" s="79">
        <f>'Watershed characteristics'!$F$9</f>
        <v>0.255</v>
      </c>
      <c r="F166" s="79">
        <f>'Watershed characteristics'!$G$9</f>
        <v>0.28699999999999998</v>
      </c>
      <c r="G166" s="81">
        <f>'Watershed characteristics'!$H$9</f>
        <v>0.23903782283067271</v>
      </c>
      <c r="H166" s="79">
        <f>'Watershed characteristics'!$C$26</f>
        <v>0.108</v>
      </c>
      <c r="I166" s="79">
        <f>'Watershed characteristics'!$D$26</f>
        <v>0.09</v>
      </c>
      <c r="J166" s="55">
        <f>'Watershed characteristics'!$E$26</f>
        <v>3.5999999999999997E-2</v>
      </c>
      <c r="K166" s="84">
        <f>'Watershed characteristics'!$F$26</f>
        <v>1.3714452455349001E-4</v>
      </c>
      <c r="L166" s="84">
        <f>'Watershed characteristics'!$G$26</f>
        <v>4.3684421695096596E-4</v>
      </c>
      <c r="M166" s="72">
        <f>'Watershed characteristics'!$H$26</f>
        <v>0</v>
      </c>
      <c r="N166" s="72">
        <f>'Watershed characteristics'!$I$26</f>
        <v>8.8000000000000005E-3</v>
      </c>
      <c r="O166" s="20">
        <v>42928</v>
      </c>
      <c r="P166" s="21" t="s">
        <v>7</v>
      </c>
      <c r="Q166" s="7">
        <v>3.0363888888847498E-2</v>
      </c>
      <c r="R166" s="29">
        <v>1E-3</v>
      </c>
      <c r="S166" s="7">
        <v>1.7999999999999999E-2</v>
      </c>
      <c r="T166" s="7">
        <v>11.000000000001009</v>
      </c>
      <c r="U166" s="11">
        <v>7.666666666666563</v>
      </c>
      <c r="V166" s="32">
        <v>1.7500000000000002E-2</v>
      </c>
      <c r="W166" s="11">
        <v>21.116399999999999</v>
      </c>
      <c r="X166" s="11">
        <v>21.234999999999999</v>
      </c>
    </row>
    <row r="167" spans="1:24" x14ac:dyDescent="0.25">
      <c r="A167" s="3" t="s">
        <v>69</v>
      </c>
      <c r="B167" s="3">
        <f>'Watershed characteristics'!$C$9</f>
        <v>8224900</v>
      </c>
      <c r="C167" s="19">
        <f>'Watershed characteristics'!$D$9</f>
        <v>1</v>
      </c>
      <c r="D167" s="79">
        <f>'Watershed characteristics'!$E$9</f>
        <v>0.88</v>
      </c>
      <c r="E167" s="79">
        <f>'Watershed characteristics'!$F$9</f>
        <v>0.255</v>
      </c>
      <c r="F167" s="79">
        <f>'Watershed characteristics'!$G$9</f>
        <v>0.28699999999999998</v>
      </c>
      <c r="G167" s="81">
        <f>'Watershed characteristics'!$H$9</f>
        <v>0.23903782283067271</v>
      </c>
      <c r="H167" s="79">
        <f>'Watershed characteristics'!$C$26</f>
        <v>0.108</v>
      </c>
      <c r="I167" s="79">
        <f>'Watershed characteristics'!$D$26</f>
        <v>0.09</v>
      </c>
      <c r="J167" s="55">
        <f>'Watershed characteristics'!$E$26</f>
        <v>3.5999999999999997E-2</v>
      </c>
      <c r="K167" s="84">
        <f>'Watershed characteristics'!$F$26</f>
        <v>1.3714452455349001E-4</v>
      </c>
      <c r="L167" s="84">
        <f>'Watershed characteristics'!$G$26</f>
        <v>4.3684421695096596E-4</v>
      </c>
      <c r="M167" s="72">
        <f>'Watershed characteristics'!$H$26</f>
        <v>0</v>
      </c>
      <c r="N167" s="72">
        <f>'Watershed characteristics'!$I$26</f>
        <v>8.8000000000000005E-3</v>
      </c>
      <c r="O167" s="20">
        <v>42944</v>
      </c>
      <c r="P167" s="21" t="s">
        <v>7</v>
      </c>
      <c r="Q167" s="7">
        <v>1.44E-2</v>
      </c>
      <c r="R167" s="29">
        <v>1E-3</v>
      </c>
      <c r="S167" s="7">
        <v>2.5999999999999999E-2</v>
      </c>
      <c r="T167" s="7">
        <v>8.0000000000006004</v>
      </c>
      <c r="U167" s="11">
        <v>2.3333333333338167</v>
      </c>
      <c r="V167" s="32">
        <v>7.6E-3</v>
      </c>
      <c r="W167" s="11">
        <v>25.0001</v>
      </c>
      <c r="X167" s="11">
        <v>20.279</v>
      </c>
    </row>
    <row r="168" spans="1:24" x14ac:dyDescent="0.25">
      <c r="A168" s="3" t="s">
        <v>69</v>
      </c>
      <c r="B168" s="3">
        <f>'Watershed characteristics'!$C$9</f>
        <v>8224900</v>
      </c>
      <c r="C168" s="19">
        <f>'Watershed characteristics'!$D$9</f>
        <v>1</v>
      </c>
      <c r="D168" s="79">
        <f>'Watershed characteristics'!$E$9</f>
        <v>0.88</v>
      </c>
      <c r="E168" s="79">
        <f>'Watershed characteristics'!$F$9</f>
        <v>0.255</v>
      </c>
      <c r="F168" s="79">
        <f>'Watershed characteristics'!$G$9</f>
        <v>0.28699999999999998</v>
      </c>
      <c r="G168" s="81">
        <f>'Watershed characteristics'!$H$9</f>
        <v>0.23903782283067271</v>
      </c>
      <c r="H168" s="79">
        <f>'Watershed characteristics'!$C$26</f>
        <v>0.108</v>
      </c>
      <c r="I168" s="79">
        <f>'Watershed characteristics'!$D$26</f>
        <v>0.09</v>
      </c>
      <c r="J168" s="55">
        <f>'Watershed characteristics'!$E$26</f>
        <v>3.5999999999999997E-2</v>
      </c>
      <c r="K168" s="84">
        <f>'Watershed characteristics'!$F$26</f>
        <v>1.3714452455349001E-4</v>
      </c>
      <c r="L168" s="84">
        <f>'Watershed characteristics'!$G$26</f>
        <v>4.3684421695096596E-4</v>
      </c>
      <c r="M168" s="72">
        <f>'Watershed characteristics'!$H$26</f>
        <v>0</v>
      </c>
      <c r="N168" s="72">
        <f>'Watershed characteristics'!$I$26</f>
        <v>8.8000000000000005E-3</v>
      </c>
      <c r="O168" s="20">
        <v>42956</v>
      </c>
      <c r="P168" s="21" t="s">
        <v>7</v>
      </c>
      <c r="Q168" s="7">
        <v>6.8333333333333345E-3</v>
      </c>
      <c r="R168" s="19">
        <v>3.0000000000000001E-3</v>
      </c>
      <c r="S168" s="7">
        <v>3.1E-2</v>
      </c>
      <c r="T168" s="7">
        <v>22.999999999999687</v>
      </c>
      <c r="U168" s="11">
        <v>21.666666666666501</v>
      </c>
      <c r="V168" s="32">
        <v>5.4199999999999998E-2</v>
      </c>
      <c r="W168" s="11">
        <v>15.8498</v>
      </c>
      <c r="X168" s="11">
        <v>16.303000000000001</v>
      </c>
    </row>
    <row r="169" spans="1:24" x14ac:dyDescent="0.25">
      <c r="A169" s="3" t="s">
        <v>69</v>
      </c>
      <c r="B169" s="3">
        <f>'Watershed characteristics'!$C$9</f>
        <v>8224900</v>
      </c>
      <c r="C169" s="19">
        <f>'Watershed characteristics'!$D$9</f>
        <v>1</v>
      </c>
      <c r="D169" s="79">
        <f>'Watershed characteristics'!$E$9</f>
        <v>0.88</v>
      </c>
      <c r="E169" s="79">
        <f>'Watershed characteristics'!$F$9</f>
        <v>0.255</v>
      </c>
      <c r="F169" s="79">
        <f>'Watershed characteristics'!$G$9</f>
        <v>0.28699999999999998</v>
      </c>
      <c r="G169" s="81">
        <f>'Watershed characteristics'!$H$9</f>
        <v>0.23903782283067271</v>
      </c>
      <c r="H169" s="79">
        <f>'Watershed characteristics'!$C$26</f>
        <v>0.108</v>
      </c>
      <c r="I169" s="79">
        <f>'Watershed characteristics'!$D$26</f>
        <v>0.09</v>
      </c>
      <c r="J169" s="55">
        <f>'Watershed characteristics'!$E$26</f>
        <v>3.5999999999999997E-2</v>
      </c>
      <c r="K169" s="84">
        <f>'Watershed characteristics'!$F$26</f>
        <v>1.3714452455349001E-4</v>
      </c>
      <c r="L169" s="84">
        <f>'Watershed characteristics'!$G$26</f>
        <v>4.3684421695096596E-4</v>
      </c>
      <c r="M169" s="72">
        <f>'Watershed characteristics'!$H$26</f>
        <v>0</v>
      </c>
      <c r="N169" s="72">
        <f>'Watershed characteristics'!$I$26</f>
        <v>8.8000000000000005E-3</v>
      </c>
      <c r="O169" s="20">
        <v>42972</v>
      </c>
      <c r="P169" s="21" t="s">
        <v>7</v>
      </c>
      <c r="Q169" s="7">
        <v>6.1999999999999998E-3</v>
      </c>
      <c r="R169" s="19">
        <v>0.124</v>
      </c>
      <c r="S169" s="7">
        <v>0.18</v>
      </c>
      <c r="T169" s="7">
        <v>5.333333333332746</v>
      </c>
      <c r="U169" s="11">
        <v>1.9999999999997797</v>
      </c>
      <c r="V169" s="32">
        <v>6.1699999999999998E-2</v>
      </c>
      <c r="W169" s="11">
        <v>12.127000000000001</v>
      </c>
      <c r="X169" s="11">
        <v>12.699</v>
      </c>
    </row>
    <row r="170" spans="1:24" x14ac:dyDescent="0.25">
      <c r="A170" s="3" t="s">
        <v>69</v>
      </c>
      <c r="B170" s="3">
        <f>'Watershed characteristics'!$C$9</f>
        <v>8224900</v>
      </c>
      <c r="C170" s="19">
        <f>'Watershed characteristics'!$D$9</f>
        <v>1</v>
      </c>
      <c r="D170" s="79">
        <f>'Watershed characteristics'!$E$9</f>
        <v>0.88</v>
      </c>
      <c r="E170" s="79">
        <f>'Watershed characteristics'!$F$9</f>
        <v>0.255</v>
      </c>
      <c r="F170" s="79">
        <f>'Watershed characteristics'!$G$9</f>
        <v>0.28699999999999998</v>
      </c>
      <c r="G170" s="81">
        <f>'Watershed characteristics'!$H$9</f>
        <v>0.23903782283067271</v>
      </c>
      <c r="H170" s="79">
        <f>'Watershed characteristics'!$C$26</f>
        <v>0.108</v>
      </c>
      <c r="I170" s="79">
        <f>'Watershed characteristics'!$D$26</f>
        <v>0.09</v>
      </c>
      <c r="J170" s="55">
        <f>'Watershed characteristics'!$E$26</f>
        <v>3.5999999999999997E-2</v>
      </c>
      <c r="K170" s="84">
        <f>'Watershed characteristics'!$F$26</f>
        <v>1.3714452455349001E-4</v>
      </c>
      <c r="L170" s="84">
        <f>'Watershed characteristics'!$G$26</f>
        <v>4.3684421695096596E-4</v>
      </c>
      <c r="M170" s="72">
        <f>'Watershed characteristics'!$H$26</f>
        <v>0</v>
      </c>
      <c r="N170" s="72">
        <f>'Watershed characteristics'!$I$26</f>
        <v>8.8000000000000005E-3</v>
      </c>
      <c r="O170" s="20">
        <v>42985</v>
      </c>
      <c r="P170" s="21" t="s">
        <v>7</v>
      </c>
      <c r="Q170" s="7">
        <v>3.2349112320000004E-3</v>
      </c>
      <c r="R170" s="19">
        <v>5.7000000000000002E-2</v>
      </c>
      <c r="S170" s="7">
        <v>8.7999999999999995E-2</v>
      </c>
      <c r="T170" s="7">
        <v>5.3333333333342265</v>
      </c>
      <c r="U170" s="11">
        <v>4.0000000000010401</v>
      </c>
      <c r="V170" s="29">
        <v>2E-3</v>
      </c>
      <c r="W170" s="11">
        <v>20.215199999999999</v>
      </c>
      <c r="X170" s="11">
        <v>19.649999999999999</v>
      </c>
    </row>
    <row r="171" spans="1:24" x14ac:dyDescent="0.25">
      <c r="A171" s="3" t="s">
        <v>69</v>
      </c>
      <c r="B171" s="3">
        <f>'Watershed characteristics'!$C$9</f>
        <v>8224900</v>
      </c>
      <c r="C171" s="19">
        <f>'Watershed characteristics'!$D$9</f>
        <v>1</v>
      </c>
      <c r="D171" s="79">
        <f>'Watershed characteristics'!$E$9</f>
        <v>0.88</v>
      </c>
      <c r="E171" s="79">
        <f>'Watershed characteristics'!$F$9</f>
        <v>0.255</v>
      </c>
      <c r="F171" s="79">
        <f>'Watershed characteristics'!$G$9</f>
        <v>0.28699999999999998</v>
      </c>
      <c r="G171" s="81">
        <f>'Watershed characteristics'!$H$9</f>
        <v>0.23903782283067271</v>
      </c>
      <c r="H171" s="79">
        <f>'Watershed characteristics'!$C$26</f>
        <v>0.108</v>
      </c>
      <c r="I171" s="79">
        <f>'Watershed characteristics'!$D$26</f>
        <v>0.09</v>
      </c>
      <c r="J171" s="55">
        <f>'Watershed characteristics'!$E$26</f>
        <v>3.5999999999999997E-2</v>
      </c>
      <c r="K171" s="84">
        <f>'Watershed characteristics'!$F$26</f>
        <v>1.3714452455349001E-4</v>
      </c>
      <c r="L171" s="84">
        <f>'Watershed characteristics'!$G$26</f>
        <v>4.3684421695096596E-4</v>
      </c>
      <c r="M171" s="72">
        <f>'Watershed characteristics'!$H$26</f>
        <v>0</v>
      </c>
      <c r="N171" s="72">
        <f>'Watershed characteristics'!$I$26</f>
        <v>8.8000000000000005E-3</v>
      </c>
      <c r="O171" s="20">
        <v>42999</v>
      </c>
      <c r="P171" s="21" t="s">
        <v>7</v>
      </c>
      <c r="Q171" s="19">
        <v>6.0000000000000006E-4</v>
      </c>
      <c r="R171" s="19">
        <v>0.436</v>
      </c>
      <c r="S171" s="7">
        <v>0.44700000000000001</v>
      </c>
      <c r="T171" s="24">
        <v>0.5</v>
      </c>
      <c r="U171" s="34">
        <v>0.5</v>
      </c>
      <c r="V171" s="29">
        <v>2E-3</v>
      </c>
      <c r="W171" s="11">
        <v>18.525600000000001</v>
      </c>
      <c r="X171" s="11">
        <v>18.353000000000002</v>
      </c>
    </row>
    <row r="172" spans="1:24" x14ac:dyDescent="0.25">
      <c r="A172" s="3" t="s">
        <v>69</v>
      </c>
      <c r="B172" s="3">
        <f>'Watershed characteristics'!$C$9</f>
        <v>8224900</v>
      </c>
      <c r="C172" s="19">
        <f>'Watershed characteristics'!$D$9</f>
        <v>1</v>
      </c>
      <c r="D172" s="79">
        <f>'Watershed characteristics'!$E$9</f>
        <v>0.88</v>
      </c>
      <c r="E172" s="79">
        <f>'Watershed characteristics'!$F$9</f>
        <v>0.255</v>
      </c>
      <c r="F172" s="79">
        <f>'Watershed characteristics'!$G$9</f>
        <v>0.28699999999999998</v>
      </c>
      <c r="G172" s="81">
        <f>'Watershed characteristics'!$H$9</f>
        <v>0.23903782283067271</v>
      </c>
      <c r="H172" s="79">
        <f>'Watershed characteristics'!$C$26</f>
        <v>0.108</v>
      </c>
      <c r="I172" s="79">
        <f>'Watershed characteristics'!$D$26</f>
        <v>0.09</v>
      </c>
      <c r="J172" s="55">
        <f>'Watershed characteristics'!$E$26</f>
        <v>3.5999999999999997E-2</v>
      </c>
      <c r="K172" s="84">
        <f>'Watershed characteristics'!$F$26</f>
        <v>1.3714452455349001E-4</v>
      </c>
      <c r="L172" s="84">
        <f>'Watershed characteristics'!$G$26</f>
        <v>4.3684421695096596E-4</v>
      </c>
      <c r="M172" s="72">
        <f>'Watershed characteristics'!$H$26</f>
        <v>0</v>
      </c>
      <c r="N172" s="72">
        <f>'Watershed characteristics'!$I$26</f>
        <v>8.8000000000000005E-3</v>
      </c>
      <c r="O172" s="20">
        <v>43017</v>
      </c>
      <c r="P172" s="21" t="s">
        <v>8</v>
      </c>
      <c r="Q172" s="7">
        <v>0.15113055555666902</v>
      </c>
      <c r="R172" s="19">
        <v>0.20300000000000001</v>
      </c>
      <c r="S172" s="7">
        <v>0.432</v>
      </c>
      <c r="T172" s="7">
        <v>60.00000000000005</v>
      </c>
      <c r="U172" s="36">
        <v>47.50000000000032</v>
      </c>
      <c r="V172" s="29">
        <v>2E-3</v>
      </c>
      <c r="W172" s="11">
        <v>13.236000000000001</v>
      </c>
      <c r="X172" s="11">
        <v>14.026999999999999</v>
      </c>
    </row>
    <row r="173" spans="1:24" x14ac:dyDescent="0.25">
      <c r="A173" s="3" t="s">
        <v>69</v>
      </c>
      <c r="B173" s="3">
        <f>'Watershed characteristics'!$C$9</f>
        <v>8224900</v>
      </c>
      <c r="C173" s="19">
        <f>'Watershed characteristics'!$D$9</f>
        <v>1</v>
      </c>
      <c r="D173" s="79">
        <f>'Watershed characteristics'!$E$9</f>
        <v>0.88</v>
      </c>
      <c r="E173" s="79">
        <f>'Watershed characteristics'!$F$9</f>
        <v>0.255</v>
      </c>
      <c r="F173" s="79">
        <f>'Watershed characteristics'!$G$9</f>
        <v>0.28699999999999998</v>
      </c>
      <c r="G173" s="81">
        <f>'Watershed characteristics'!$H$9</f>
        <v>0.23903782283067271</v>
      </c>
      <c r="H173" s="79">
        <f>'Watershed characteristics'!$C$26</f>
        <v>0.108</v>
      </c>
      <c r="I173" s="79">
        <f>'Watershed characteristics'!$D$26</f>
        <v>0.09</v>
      </c>
      <c r="J173" s="55">
        <f>'Watershed characteristics'!$E$26</f>
        <v>3.5999999999999997E-2</v>
      </c>
      <c r="K173" s="84">
        <f>'Watershed characteristics'!$F$26</f>
        <v>1.3714452455349001E-4</v>
      </c>
      <c r="L173" s="84">
        <f>'Watershed characteristics'!$G$26</f>
        <v>4.3684421695096596E-4</v>
      </c>
      <c r="M173" s="72">
        <f>'Watershed characteristics'!$H$26</f>
        <v>0</v>
      </c>
      <c r="N173" s="72">
        <f>'Watershed characteristics'!$I$26</f>
        <v>8.8000000000000005E-3</v>
      </c>
      <c r="O173" s="20">
        <v>43027</v>
      </c>
      <c r="P173" s="21" t="s">
        <v>7</v>
      </c>
      <c r="Q173" s="7">
        <v>2.4351111110986944E-2</v>
      </c>
      <c r="R173" s="19">
        <v>2E-3</v>
      </c>
      <c r="S173" s="7">
        <v>6.8000000000000005E-2</v>
      </c>
      <c r="T173" s="7">
        <v>17.333333333332906</v>
      </c>
      <c r="U173" s="11">
        <v>14.333333333333975</v>
      </c>
      <c r="V173" s="29">
        <v>2E-3</v>
      </c>
      <c r="W173" s="11">
        <v>15.802</v>
      </c>
      <c r="X173" s="11">
        <v>16.248000000000001</v>
      </c>
    </row>
    <row r="174" spans="1:24" x14ac:dyDescent="0.25">
      <c r="A174" s="3" t="s">
        <v>69</v>
      </c>
      <c r="B174" s="3">
        <f>'Watershed characteristics'!$C$9</f>
        <v>8224900</v>
      </c>
      <c r="C174" s="19">
        <f>'Watershed characteristics'!$D$9</f>
        <v>1</v>
      </c>
      <c r="D174" s="79">
        <f>'Watershed characteristics'!$E$9</f>
        <v>0.88</v>
      </c>
      <c r="E174" s="79">
        <f>'Watershed characteristics'!$F$9</f>
        <v>0.255</v>
      </c>
      <c r="F174" s="79">
        <f>'Watershed characteristics'!$G$9</f>
        <v>0.28699999999999998</v>
      </c>
      <c r="G174" s="81">
        <f>'Watershed characteristics'!$H$9</f>
        <v>0.23903782283067271</v>
      </c>
      <c r="H174" s="79">
        <f>'Watershed characteristics'!$C$26</f>
        <v>0.108</v>
      </c>
      <c r="I174" s="79">
        <f>'Watershed characteristics'!$D$26</f>
        <v>0.09</v>
      </c>
      <c r="J174" s="55">
        <f>'Watershed characteristics'!$E$26</f>
        <v>3.5999999999999997E-2</v>
      </c>
      <c r="K174" s="84">
        <f>'Watershed characteristics'!$F$26</f>
        <v>1.3714452455349001E-4</v>
      </c>
      <c r="L174" s="84">
        <f>'Watershed characteristics'!$G$26</f>
        <v>4.3684421695096596E-4</v>
      </c>
      <c r="M174" s="72">
        <f>'Watershed characteristics'!$H$26</f>
        <v>0</v>
      </c>
      <c r="N174" s="72">
        <f>'Watershed characteristics'!$I$26</f>
        <v>8.8000000000000005E-3</v>
      </c>
      <c r="O174" s="20">
        <v>43027</v>
      </c>
      <c r="P174" s="21" t="s">
        <v>8</v>
      </c>
      <c r="Q174" s="7">
        <v>4.500370370366507E-2</v>
      </c>
      <c r="R174" s="19">
        <v>5.3999999999999999E-2</v>
      </c>
      <c r="S174" s="7">
        <v>1.337</v>
      </c>
      <c r="T174" s="7">
        <v>164.50000000000074</v>
      </c>
      <c r="U174" s="11">
        <v>146.99999999999935</v>
      </c>
      <c r="V174" s="19">
        <v>2.69E-2</v>
      </c>
      <c r="W174" s="11">
        <v>16.094000000000001</v>
      </c>
      <c r="X174" s="11">
        <v>17.437000000000001</v>
      </c>
    </row>
    <row r="175" spans="1:24" x14ac:dyDescent="0.25">
      <c r="A175" s="3" t="s">
        <v>69</v>
      </c>
      <c r="B175" s="3">
        <f>'Watershed characteristics'!$C$9</f>
        <v>8224900</v>
      </c>
      <c r="C175" s="19">
        <f>'Watershed characteristics'!$D$9</f>
        <v>1</v>
      </c>
      <c r="D175" s="79">
        <f>'Watershed characteristics'!$E$9</f>
        <v>0.88</v>
      </c>
      <c r="E175" s="79">
        <f>'Watershed characteristics'!$F$9</f>
        <v>0.255</v>
      </c>
      <c r="F175" s="79">
        <f>'Watershed characteristics'!$G$9</f>
        <v>0.28699999999999998</v>
      </c>
      <c r="G175" s="81">
        <f>'Watershed characteristics'!$H$9</f>
        <v>0.23903782283067271</v>
      </c>
      <c r="H175" s="79">
        <f>'Watershed characteristics'!$C$26</f>
        <v>0.108</v>
      </c>
      <c r="I175" s="79">
        <f>'Watershed characteristics'!$D$26</f>
        <v>0.09</v>
      </c>
      <c r="J175" s="55">
        <f>'Watershed characteristics'!$E$26</f>
        <v>3.5999999999999997E-2</v>
      </c>
      <c r="K175" s="84">
        <f>'Watershed characteristics'!$F$26</f>
        <v>1.3714452455349001E-4</v>
      </c>
      <c r="L175" s="84">
        <f>'Watershed characteristics'!$G$26</f>
        <v>4.3684421695096596E-4</v>
      </c>
      <c r="M175" s="72">
        <f>'Watershed characteristics'!$H$26</f>
        <v>0</v>
      </c>
      <c r="N175" s="72">
        <f>'Watershed characteristics'!$I$26</f>
        <v>8.8000000000000005E-3</v>
      </c>
      <c r="O175" s="20">
        <v>43045</v>
      </c>
      <c r="P175" s="21" t="s">
        <v>7</v>
      </c>
      <c r="Q175" s="7">
        <v>2.2947514619898298E-2</v>
      </c>
      <c r="R175" s="29">
        <v>1E-3</v>
      </c>
      <c r="S175" s="7">
        <v>1.2999999999999999E-2</v>
      </c>
      <c r="T175" s="7">
        <v>10.333333333332936</v>
      </c>
      <c r="U175" s="11">
        <v>6.0000000000008198</v>
      </c>
      <c r="V175" s="29">
        <v>2E-3</v>
      </c>
      <c r="W175" s="11">
        <v>17.841000000000001</v>
      </c>
      <c r="X175" s="11">
        <v>16.962</v>
      </c>
    </row>
    <row r="176" spans="1:24" x14ac:dyDescent="0.25">
      <c r="A176" s="3" t="s">
        <v>69</v>
      </c>
      <c r="B176" s="3">
        <f>'Watershed characteristics'!$C$9</f>
        <v>8224900</v>
      </c>
      <c r="C176" s="19">
        <f>'Watershed characteristics'!$D$9</f>
        <v>1</v>
      </c>
      <c r="D176" s="79">
        <f>'Watershed characteristics'!$E$9</f>
        <v>0.88</v>
      </c>
      <c r="E176" s="79">
        <f>'Watershed characteristics'!$F$9</f>
        <v>0.255</v>
      </c>
      <c r="F176" s="79">
        <f>'Watershed characteristics'!$G$9</f>
        <v>0.28699999999999998</v>
      </c>
      <c r="G176" s="81">
        <f>'Watershed characteristics'!$H$9</f>
        <v>0.23903782283067271</v>
      </c>
      <c r="H176" s="79">
        <f>'Watershed characteristics'!$C$26</f>
        <v>0.108</v>
      </c>
      <c r="I176" s="79">
        <f>'Watershed characteristics'!$D$26</f>
        <v>0.09</v>
      </c>
      <c r="J176" s="55">
        <f>'Watershed characteristics'!$E$26</f>
        <v>3.5999999999999997E-2</v>
      </c>
      <c r="K176" s="84">
        <f>'Watershed characteristics'!$F$26</f>
        <v>1.3714452455349001E-4</v>
      </c>
      <c r="L176" s="84">
        <f>'Watershed characteristics'!$G$26</f>
        <v>4.3684421695096596E-4</v>
      </c>
      <c r="M176" s="72">
        <f>'Watershed characteristics'!$H$26</f>
        <v>0</v>
      </c>
      <c r="N176" s="72">
        <f>'Watershed characteristics'!$I$26</f>
        <v>8.8000000000000005E-3</v>
      </c>
      <c r="O176" s="20">
        <v>43045</v>
      </c>
      <c r="P176" s="21" t="s">
        <v>8</v>
      </c>
      <c r="Q176" s="7">
        <v>5.2122222221775198E-2</v>
      </c>
      <c r="R176" s="7">
        <v>3.4000000000000002E-2</v>
      </c>
      <c r="S176" s="7">
        <v>4.5999999999999999E-2</v>
      </c>
      <c r="T176" s="7">
        <v>1.666666666665743</v>
      </c>
      <c r="U176" s="11">
        <v>1.666666666665743</v>
      </c>
      <c r="V176" s="19">
        <v>0.1119</v>
      </c>
      <c r="W176" s="11">
        <v>15.874000000000001</v>
      </c>
      <c r="X176" s="11">
        <v>17.658999999999999</v>
      </c>
    </row>
    <row r="177" spans="1:24" x14ac:dyDescent="0.25">
      <c r="A177" s="3" t="s">
        <v>69</v>
      </c>
      <c r="B177" s="3">
        <f>'Watershed characteristics'!$C$9</f>
        <v>8224900</v>
      </c>
      <c r="C177" s="19">
        <f>'Watershed characteristics'!$D$9</f>
        <v>1</v>
      </c>
      <c r="D177" s="79">
        <f>'Watershed characteristics'!$E$9</f>
        <v>0.88</v>
      </c>
      <c r="E177" s="79">
        <f>'Watershed characteristics'!$F$9</f>
        <v>0.255</v>
      </c>
      <c r="F177" s="79">
        <f>'Watershed characteristics'!$G$9</f>
        <v>0.28699999999999998</v>
      </c>
      <c r="G177" s="81">
        <f>'Watershed characteristics'!$H$9</f>
        <v>0.23903782283067271</v>
      </c>
      <c r="H177" s="79">
        <f>'Watershed characteristics'!$C$26</f>
        <v>0.108</v>
      </c>
      <c r="I177" s="79">
        <f>'Watershed characteristics'!$D$26</f>
        <v>0.09</v>
      </c>
      <c r="J177" s="55">
        <f>'Watershed characteristics'!$E$26</f>
        <v>3.5999999999999997E-2</v>
      </c>
      <c r="K177" s="84">
        <f>'Watershed characteristics'!$F$26</f>
        <v>1.3714452455349001E-4</v>
      </c>
      <c r="L177" s="84">
        <f>'Watershed characteristics'!$G$26</f>
        <v>4.3684421695096596E-4</v>
      </c>
      <c r="M177" s="72">
        <f>'Watershed characteristics'!$H$26</f>
        <v>0</v>
      </c>
      <c r="N177" s="72">
        <f>'Watershed characteristics'!$I$26</f>
        <v>8.8000000000000005E-3</v>
      </c>
      <c r="O177" s="20">
        <v>43054</v>
      </c>
      <c r="P177" s="21" t="s">
        <v>7</v>
      </c>
      <c r="Q177" s="7">
        <v>9.7499999999999983E-3</v>
      </c>
      <c r="R177" s="19">
        <v>4.0000000000000001E-3</v>
      </c>
      <c r="S177" s="7">
        <v>8.5000000000000006E-2</v>
      </c>
      <c r="T177" s="7">
        <v>80.666666666668149</v>
      </c>
      <c r="U177" s="11">
        <v>53.333333333333385</v>
      </c>
      <c r="V177" s="29">
        <v>2E-3</v>
      </c>
      <c r="W177" s="11">
        <v>18.838999999999999</v>
      </c>
      <c r="X177" s="11">
        <v>16.527999999999999</v>
      </c>
    </row>
    <row r="178" spans="1:24" x14ac:dyDescent="0.25">
      <c r="A178" s="3" t="s">
        <v>72</v>
      </c>
      <c r="B178" s="3">
        <f>'Watershed characteristics'!$C$12</f>
        <v>26553200</v>
      </c>
      <c r="C178" s="3">
        <f>'Watershed characteristics'!$D$12</f>
        <v>2</v>
      </c>
      <c r="D178" s="79">
        <f>'Watershed characteristics'!$E$12</f>
        <v>0.85799999999999998</v>
      </c>
      <c r="E178" s="79">
        <f>'Watershed characteristics'!$F$12</f>
        <v>0.27766666666666667</v>
      </c>
      <c r="F178" s="79">
        <f>'Watershed characteristics'!$G$12</f>
        <v>0.318</v>
      </c>
      <c r="G178" s="81">
        <f>'Watershed characteristics'!$H$12</f>
        <v>0.255</v>
      </c>
      <c r="H178" s="79">
        <f>'Watershed characteristics'!$C$20</f>
        <v>0.32300000000000001</v>
      </c>
      <c r="I178" s="79">
        <f>'Watershed characteristics'!$D$20</f>
        <v>0.192</v>
      </c>
      <c r="J178" s="3">
        <f>'Watershed characteristics'!$E$20</f>
        <v>0.16900000000000001</v>
      </c>
      <c r="K178" s="84">
        <f>'Watershed characteristics'!$F$20</f>
        <v>4.181793531476432E-4</v>
      </c>
      <c r="L178" s="84">
        <f>'Watershed characteristics'!$G$20</f>
        <v>1.6461292800867692E-4</v>
      </c>
      <c r="M178" s="72">
        <f>'Watershed characteristics'!$H$20</f>
        <v>1.11E-2</v>
      </c>
      <c r="N178" s="72">
        <f>'Watershed characteristics'!$I$20</f>
        <v>9.9000000000000008E-3</v>
      </c>
      <c r="O178" s="64">
        <v>42481</v>
      </c>
      <c r="P178" s="2" t="s">
        <v>8</v>
      </c>
      <c r="R178" s="57">
        <v>0.09</v>
      </c>
      <c r="S178" s="57">
        <v>3.9</v>
      </c>
      <c r="T178" s="58">
        <v>3600</v>
      </c>
      <c r="W178" s="61">
        <v>18</v>
      </c>
      <c r="X178" s="3">
        <f>W178</f>
        <v>18</v>
      </c>
    </row>
    <row r="179" spans="1:24" x14ac:dyDescent="0.25">
      <c r="A179" s="3" t="s">
        <v>72</v>
      </c>
      <c r="B179" s="3">
        <f>'Watershed characteristics'!$C$12</f>
        <v>26553200</v>
      </c>
      <c r="C179" s="3">
        <f>'Watershed characteristics'!$D$12</f>
        <v>2</v>
      </c>
      <c r="D179" s="79">
        <f>'Watershed characteristics'!$E$12</f>
        <v>0.85799999999999998</v>
      </c>
      <c r="E179" s="79">
        <f>'Watershed characteristics'!$F$12</f>
        <v>0.27766666666666667</v>
      </c>
      <c r="F179" s="79">
        <f>'Watershed characteristics'!$G$12</f>
        <v>0.318</v>
      </c>
      <c r="G179" s="81">
        <f>'Watershed characteristics'!$H$12</f>
        <v>0.255</v>
      </c>
      <c r="H179" s="79">
        <f>'Watershed characteristics'!$C$20</f>
        <v>0.32300000000000001</v>
      </c>
      <c r="I179" s="79">
        <f>'Watershed characteristics'!$D$20</f>
        <v>0.192</v>
      </c>
      <c r="J179" s="3">
        <f>'Watershed characteristics'!$E$20</f>
        <v>0.16900000000000001</v>
      </c>
      <c r="K179" s="84">
        <f>'Watershed characteristics'!$F$20</f>
        <v>4.181793531476432E-4</v>
      </c>
      <c r="L179" s="84">
        <f>'Watershed characteristics'!$G$20</f>
        <v>1.6461292800867692E-4</v>
      </c>
      <c r="M179" s="72">
        <f>'Watershed characteristics'!$H$20</f>
        <v>1.11E-2</v>
      </c>
      <c r="N179" s="72">
        <f>'Watershed characteristics'!$I$20</f>
        <v>9.9000000000000008E-3</v>
      </c>
      <c r="O179" s="64">
        <v>42491</v>
      </c>
      <c r="P179" s="2" t="s">
        <v>8</v>
      </c>
      <c r="R179" s="57">
        <v>0.38</v>
      </c>
      <c r="S179" s="57">
        <v>1.2</v>
      </c>
      <c r="T179" s="58">
        <v>1250</v>
      </c>
      <c r="W179" s="61">
        <v>18</v>
      </c>
      <c r="X179" s="3">
        <f>W179</f>
        <v>18</v>
      </c>
    </row>
    <row r="180" spans="1:24" x14ac:dyDescent="0.25">
      <c r="A180" s="3" t="s">
        <v>72</v>
      </c>
      <c r="B180" s="3">
        <f>'Watershed characteristics'!$C$12</f>
        <v>26553200</v>
      </c>
      <c r="C180" s="3">
        <f>'Watershed characteristics'!$D$12</f>
        <v>2</v>
      </c>
      <c r="D180" s="79">
        <f>'Watershed characteristics'!$E$12</f>
        <v>0.85799999999999998</v>
      </c>
      <c r="E180" s="79">
        <f>'Watershed characteristics'!$F$12</f>
        <v>0.27766666666666667</v>
      </c>
      <c r="F180" s="79">
        <f>'Watershed characteristics'!$G$12</f>
        <v>0.318</v>
      </c>
      <c r="G180" s="81">
        <f>'Watershed characteristics'!$H$12</f>
        <v>0.255</v>
      </c>
      <c r="H180" s="79">
        <f>'Watershed characteristics'!$C$20</f>
        <v>0.32300000000000001</v>
      </c>
      <c r="I180" s="79">
        <f>'Watershed characteristics'!$D$20</f>
        <v>0.192</v>
      </c>
      <c r="J180" s="3">
        <f>'Watershed characteristics'!$E$20</f>
        <v>0.16900000000000001</v>
      </c>
      <c r="K180" s="84">
        <f>'Watershed characteristics'!$F$20</f>
        <v>4.181793531476432E-4</v>
      </c>
      <c r="L180" s="84">
        <f>'Watershed characteristics'!$G$20</f>
        <v>1.6461292800867692E-4</v>
      </c>
      <c r="M180" s="72">
        <f>'Watershed characteristics'!$H$20</f>
        <v>1.11E-2</v>
      </c>
      <c r="N180" s="72">
        <f>'Watershed characteristics'!$I$20</f>
        <v>9.9000000000000008E-3</v>
      </c>
      <c r="O180" s="64">
        <v>42502</v>
      </c>
      <c r="P180" s="2" t="s">
        <v>8</v>
      </c>
      <c r="R180" s="57">
        <v>7.0000000000000007E-2</v>
      </c>
      <c r="S180" s="57">
        <v>0.26</v>
      </c>
      <c r="T180" s="58">
        <v>650</v>
      </c>
      <c r="W180" s="61">
        <v>24</v>
      </c>
      <c r="X180" s="3">
        <f>W180</f>
        <v>24</v>
      </c>
    </row>
    <row r="181" spans="1:24" x14ac:dyDescent="0.25">
      <c r="A181" s="3" t="s">
        <v>72</v>
      </c>
      <c r="B181" s="3">
        <f>'Watershed characteristics'!$C$12</f>
        <v>26553200</v>
      </c>
      <c r="C181" s="3">
        <f>'Watershed characteristics'!$D$12</f>
        <v>2</v>
      </c>
      <c r="D181" s="79">
        <f>'Watershed characteristics'!$E$12</f>
        <v>0.85799999999999998</v>
      </c>
      <c r="E181" s="79">
        <f>'Watershed characteristics'!$F$12</f>
        <v>0.27766666666666667</v>
      </c>
      <c r="F181" s="79">
        <f>'Watershed characteristics'!$G$12</f>
        <v>0.318</v>
      </c>
      <c r="G181" s="81">
        <f>'Watershed characteristics'!$H$12</f>
        <v>0.255</v>
      </c>
      <c r="H181" s="79">
        <f>'Watershed characteristics'!$C$20</f>
        <v>0.32300000000000001</v>
      </c>
      <c r="I181" s="79">
        <f>'Watershed characteristics'!$D$20</f>
        <v>0.192</v>
      </c>
      <c r="J181" s="3">
        <f>'Watershed characteristics'!$E$20</f>
        <v>0.16900000000000001</v>
      </c>
      <c r="K181" s="84">
        <f>'Watershed characteristics'!$F$20</f>
        <v>4.181793531476432E-4</v>
      </c>
      <c r="L181" s="84">
        <f>'Watershed characteristics'!$G$20</f>
        <v>1.6461292800867692E-4</v>
      </c>
      <c r="M181" s="72">
        <f>'Watershed characteristics'!$H$20</f>
        <v>1.11E-2</v>
      </c>
      <c r="N181" s="72">
        <f>'Watershed characteristics'!$I$20</f>
        <v>9.9000000000000008E-3</v>
      </c>
      <c r="O181" s="64">
        <v>42517</v>
      </c>
      <c r="P181" s="2" t="s">
        <v>8</v>
      </c>
      <c r="R181" s="57">
        <v>0.02</v>
      </c>
      <c r="S181" s="57">
        <v>0.47</v>
      </c>
      <c r="T181" s="58">
        <v>610</v>
      </c>
      <c r="W181" s="61">
        <v>20</v>
      </c>
      <c r="X181" s="3">
        <f>W181</f>
        <v>20</v>
      </c>
    </row>
    <row r="182" spans="1:24" x14ac:dyDescent="0.25">
      <c r="A182" s="3" t="s">
        <v>72</v>
      </c>
      <c r="B182" s="3">
        <f>'Watershed characteristics'!$C$12</f>
        <v>26553200</v>
      </c>
      <c r="C182" s="3">
        <f>'Watershed characteristics'!$D$12</f>
        <v>2</v>
      </c>
      <c r="D182" s="79">
        <f>'Watershed characteristics'!$E$12</f>
        <v>0.85799999999999998</v>
      </c>
      <c r="E182" s="79">
        <f>'Watershed characteristics'!$F$12</f>
        <v>0.27766666666666667</v>
      </c>
      <c r="F182" s="79">
        <f>'Watershed characteristics'!$G$12</f>
        <v>0.318</v>
      </c>
      <c r="G182" s="81">
        <f>'Watershed characteristics'!$H$12</f>
        <v>0.255</v>
      </c>
      <c r="H182" s="79">
        <f>'Watershed characteristics'!$C$20</f>
        <v>0.32300000000000001</v>
      </c>
      <c r="I182" s="79">
        <f>'Watershed characteristics'!$D$20</f>
        <v>0.192</v>
      </c>
      <c r="J182" s="3">
        <f>'Watershed characteristics'!$E$20</f>
        <v>0.16900000000000001</v>
      </c>
      <c r="K182" s="84">
        <f>'Watershed characteristics'!$F$20</f>
        <v>4.181793531476432E-4</v>
      </c>
      <c r="L182" s="84">
        <f>'Watershed characteristics'!$G$20</f>
        <v>1.6461292800867692E-4</v>
      </c>
      <c r="M182" s="72">
        <f>'Watershed characteristics'!$H$20</f>
        <v>1.11E-2</v>
      </c>
      <c r="N182" s="72">
        <f>'Watershed characteristics'!$I$20</f>
        <v>9.9000000000000008E-3</v>
      </c>
      <c r="O182" s="64">
        <v>42520</v>
      </c>
      <c r="P182" s="2" t="s">
        <v>8</v>
      </c>
      <c r="R182" s="57">
        <v>0.08</v>
      </c>
      <c r="S182" s="57">
        <v>0.37</v>
      </c>
      <c r="T182" s="58">
        <v>390</v>
      </c>
      <c r="W182" s="61">
        <v>21</v>
      </c>
      <c r="X182" s="3">
        <f>W182</f>
        <v>21</v>
      </c>
    </row>
    <row r="183" spans="1:24" x14ac:dyDescent="0.25">
      <c r="A183" s="3" t="s">
        <v>72</v>
      </c>
      <c r="B183" s="3">
        <f>'Watershed characteristics'!$C$12</f>
        <v>26553200</v>
      </c>
      <c r="C183" s="3">
        <f>'Watershed characteristics'!$D$12</f>
        <v>2</v>
      </c>
      <c r="D183" s="79">
        <f>'Watershed characteristics'!$E$12</f>
        <v>0.85799999999999998</v>
      </c>
      <c r="E183" s="79">
        <f>'Watershed characteristics'!$F$12</f>
        <v>0.27766666666666667</v>
      </c>
      <c r="F183" s="79">
        <f>'Watershed characteristics'!$G$12</f>
        <v>0.318</v>
      </c>
      <c r="G183" s="81">
        <f>'Watershed characteristics'!$H$12</f>
        <v>0.255</v>
      </c>
      <c r="H183" s="79">
        <f>'Watershed characteristics'!$C$20</f>
        <v>0.32300000000000001</v>
      </c>
      <c r="I183" s="79">
        <f>'Watershed characteristics'!$D$20</f>
        <v>0.192</v>
      </c>
      <c r="J183" s="3">
        <f>'Watershed characteristics'!$E$20</f>
        <v>0.16900000000000001</v>
      </c>
      <c r="K183" s="84">
        <f>'Watershed characteristics'!$F$20</f>
        <v>4.181793531476432E-4</v>
      </c>
      <c r="L183" s="84">
        <f>'Watershed characteristics'!$G$20</f>
        <v>1.6461292800867692E-4</v>
      </c>
      <c r="M183" s="72">
        <f>'Watershed characteristics'!$H$20</f>
        <v>1.11E-2</v>
      </c>
      <c r="N183" s="72">
        <f>'Watershed characteristics'!$I$20</f>
        <v>9.9000000000000008E-3</v>
      </c>
      <c r="O183" s="67">
        <v>42534</v>
      </c>
      <c r="P183" s="2" t="s">
        <v>7</v>
      </c>
      <c r="Q183" s="56">
        <v>8.3000000000000007</v>
      </c>
      <c r="R183" s="56">
        <v>7.0000000000000007E-2</v>
      </c>
      <c r="S183" s="56">
        <v>0.1</v>
      </c>
      <c r="T183" s="56">
        <v>16</v>
      </c>
      <c r="W183" s="56">
        <v>19</v>
      </c>
      <c r="X183" s="3">
        <f>W183</f>
        <v>19</v>
      </c>
    </row>
    <row r="184" spans="1:24" x14ac:dyDescent="0.25">
      <c r="A184" s="3" t="s">
        <v>72</v>
      </c>
      <c r="B184" s="3">
        <f>'Watershed characteristics'!$C$12</f>
        <v>26553200</v>
      </c>
      <c r="C184" s="3">
        <f>'Watershed characteristics'!$D$12</f>
        <v>2</v>
      </c>
      <c r="D184" s="79">
        <f>'Watershed characteristics'!$E$12</f>
        <v>0.85799999999999998</v>
      </c>
      <c r="E184" s="79">
        <f>'Watershed characteristics'!$F$12</f>
        <v>0.27766666666666667</v>
      </c>
      <c r="F184" s="79">
        <f>'Watershed characteristics'!$G$12</f>
        <v>0.318</v>
      </c>
      <c r="G184" s="81">
        <f>'Watershed characteristics'!$H$12</f>
        <v>0.255</v>
      </c>
      <c r="H184" s="79">
        <f>'Watershed characteristics'!$C$20</f>
        <v>0.32300000000000001</v>
      </c>
      <c r="I184" s="79">
        <f>'Watershed characteristics'!$D$20</f>
        <v>0.192</v>
      </c>
      <c r="J184" s="3">
        <f>'Watershed characteristics'!$E$20</f>
        <v>0.16900000000000001</v>
      </c>
      <c r="K184" s="84">
        <f>'Watershed characteristics'!$F$20</f>
        <v>4.181793531476432E-4</v>
      </c>
      <c r="L184" s="84">
        <f>'Watershed characteristics'!$G$20</f>
        <v>1.6461292800867692E-4</v>
      </c>
      <c r="M184" s="72">
        <f>'Watershed characteristics'!$H$20</f>
        <v>1.11E-2</v>
      </c>
      <c r="N184" s="72">
        <f>'Watershed characteristics'!$I$20</f>
        <v>9.9000000000000008E-3</v>
      </c>
      <c r="O184" s="64">
        <v>42552</v>
      </c>
      <c r="P184" s="2" t="s">
        <v>8</v>
      </c>
      <c r="R184" s="57">
        <v>0.12</v>
      </c>
      <c r="S184" s="57">
        <v>1.4</v>
      </c>
      <c r="T184" s="58">
        <v>1050</v>
      </c>
      <c r="W184" s="61">
        <v>16</v>
      </c>
      <c r="X184" s="3">
        <f>W184</f>
        <v>16</v>
      </c>
    </row>
    <row r="185" spans="1:24" x14ac:dyDescent="0.25">
      <c r="A185" s="3" t="s">
        <v>72</v>
      </c>
      <c r="B185" s="3">
        <f>'Watershed characteristics'!$C$12</f>
        <v>26553200</v>
      </c>
      <c r="C185" s="3">
        <f>'Watershed characteristics'!$D$12</f>
        <v>2</v>
      </c>
      <c r="D185" s="79">
        <f>'Watershed characteristics'!$E$12</f>
        <v>0.85799999999999998</v>
      </c>
      <c r="E185" s="79">
        <f>'Watershed characteristics'!$F$12</f>
        <v>0.27766666666666667</v>
      </c>
      <c r="F185" s="79">
        <f>'Watershed characteristics'!$G$12</f>
        <v>0.318</v>
      </c>
      <c r="G185" s="81">
        <f>'Watershed characteristics'!$H$12</f>
        <v>0.255</v>
      </c>
      <c r="H185" s="79">
        <f>'Watershed characteristics'!$C$20</f>
        <v>0.32300000000000001</v>
      </c>
      <c r="I185" s="79">
        <f>'Watershed characteristics'!$D$20</f>
        <v>0.192</v>
      </c>
      <c r="J185" s="3">
        <f>'Watershed characteristics'!$E$20</f>
        <v>0.16900000000000001</v>
      </c>
      <c r="K185" s="84">
        <f>'Watershed characteristics'!$F$20</f>
        <v>4.181793531476432E-4</v>
      </c>
      <c r="L185" s="84">
        <f>'Watershed characteristics'!$G$20</f>
        <v>1.6461292800867692E-4</v>
      </c>
      <c r="M185" s="72">
        <f>'Watershed characteristics'!$H$20</f>
        <v>1.11E-2</v>
      </c>
      <c r="N185" s="72">
        <f>'Watershed characteristics'!$I$20</f>
        <v>9.9000000000000008E-3</v>
      </c>
      <c r="O185" s="67">
        <v>42558</v>
      </c>
      <c r="P185" s="2" t="s">
        <v>7</v>
      </c>
      <c r="Q185" s="56">
        <v>11</v>
      </c>
      <c r="R185" s="56">
        <v>0.11</v>
      </c>
      <c r="S185" s="56">
        <v>0.19</v>
      </c>
      <c r="T185" s="56">
        <v>85</v>
      </c>
      <c r="W185" s="56">
        <v>18</v>
      </c>
      <c r="X185" s="3">
        <f>W185</f>
        <v>18</v>
      </c>
    </row>
    <row r="186" spans="1:24" x14ac:dyDescent="0.25">
      <c r="A186" s="3" t="s">
        <v>72</v>
      </c>
      <c r="B186" s="3">
        <f>'Watershed characteristics'!$C$12</f>
        <v>26553200</v>
      </c>
      <c r="C186" s="3">
        <f>'Watershed characteristics'!$D$12</f>
        <v>2</v>
      </c>
      <c r="D186" s="79">
        <f>'Watershed characteristics'!$E$12</f>
        <v>0.85799999999999998</v>
      </c>
      <c r="E186" s="79">
        <f>'Watershed characteristics'!$F$12</f>
        <v>0.27766666666666667</v>
      </c>
      <c r="F186" s="79">
        <f>'Watershed characteristics'!$G$12</f>
        <v>0.318</v>
      </c>
      <c r="G186" s="81">
        <f>'Watershed characteristics'!$H$12</f>
        <v>0.255</v>
      </c>
      <c r="H186" s="79">
        <f>'Watershed characteristics'!$C$20</f>
        <v>0.32300000000000001</v>
      </c>
      <c r="I186" s="79">
        <f>'Watershed characteristics'!$D$20</f>
        <v>0.192</v>
      </c>
      <c r="J186" s="3">
        <f>'Watershed characteristics'!$E$20</f>
        <v>0.16900000000000001</v>
      </c>
      <c r="K186" s="84">
        <f>'Watershed characteristics'!$F$20</f>
        <v>4.181793531476432E-4</v>
      </c>
      <c r="L186" s="84">
        <f>'Watershed characteristics'!$G$20</f>
        <v>1.6461292800867692E-4</v>
      </c>
      <c r="M186" s="72">
        <f>'Watershed characteristics'!$H$20</f>
        <v>1.11E-2</v>
      </c>
      <c r="N186" s="72">
        <f>'Watershed characteristics'!$I$20</f>
        <v>9.9000000000000008E-3</v>
      </c>
      <c r="O186" s="64">
        <v>42571</v>
      </c>
      <c r="P186" s="2" t="s">
        <v>8</v>
      </c>
      <c r="R186" s="57">
        <v>0.1</v>
      </c>
      <c r="S186" s="57">
        <v>0.81</v>
      </c>
      <c r="T186" s="58">
        <v>770</v>
      </c>
      <c r="W186" s="61">
        <v>14</v>
      </c>
      <c r="X186" s="3">
        <f>W186</f>
        <v>14</v>
      </c>
    </row>
    <row r="187" spans="1:24" x14ac:dyDescent="0.25">
      <c r="A187" s="3" t="s">
        <v>72</v>
      </c>
      <c r="B187" s="3">
        <f>'Watershed characteristics'!$C$12</f>
        <v>26553200</v>
      </c>
      <c r="C187" s="3">
        <f>'Watershed characteristics'!$D$12</f>
        <v>2</v>
      </c>
      <c r="D187" s="79">
        <f>'Watershed characteristics'!$E$12</f>
        <v>0.85799999999999998</v>
      </c>
      <c r="E187" s="79">
        <f>'Watershed characteristics'!$F$12</f>
        <v>0.27766666666666667</v>
      </c>
      <c r="F187" s="79">
        <f>'Watershed characteristics'!$G$12</f>
        <v>0.318</v>
      </c>
      <c r="G187" s="81">
        <f>'Watershed characteristics'!$H$12</f>
        <v>0.255</v>
      </c>
      <c r="H187" s="79">
        <f>'Watershed characteristics'!$C$20</f>
        <v>0.32300000000000001</v>
      </c>
      <c r="I187" s="79">
        <f>'Watershed characteristics'!$D$20</f>
        <v>0.192</v>
      </c>
      <c r="J187" s="3">
        <f>'Watershed characteristics'!$E$20</f>
        <v>0.16900000000000001</v>
      </c>
      <c r="K187" s="84">
        <f>'Watershed characteristics'!$F$20</f>
        <v>4.181793531476432E-4</v>
      </c>
      <c r="L187" s="84">
        <f>'Watershed characteristics'!$G$20</f>
        <v>1.6461292800867692E-4</v>
      </c>
      <c r="M187" s="72">
        <f>'Watershed characteristics'!$H$20</f>
        <v>1.11E-2</v>
      </c>
      <c r="N187" s="72">
        <f>'Watershed characteristics'!$I$20</f>
        <v>9.9000000000000008E-3</v>
      </c>
      <c r="O187" s="64">
        <v>42584</v>
      </c>
      <c r="P187" s="2" t="s">
        <v>8</v>
      </c>
      <c r="R187" s="57">
        <v>0.13</v>
      </c>
      <c r="S187" s="57">
        <v>1.6</v>
      </c>
      <c r="T187" s="58">
        <v>1810</v>
      </c>
      <c r="W187" s="61">
        <v>9.8000000000000007</v>
      </c>
      <c r="X187" s="3">
        <f>W187</f>
        <v>9.8000000000000007</v>
      </c>
    </row>
    <row r="188" spans="1:24" x14ac:dyDescent="0.25">
      <c r="A188" s="3" t="s">
        <v>72</v>
      </c>
      <c r="B188" s="3">
        <f>'Watershed characteristics'!$C$12</f>
        <v>26553200</v>
      </c>
      <c r="C188" s="3">
        <f>'Watershed characteristics'!$D$12</f>
        <v>2</v>
      </c>
      <c r="D188" s="79">
        <f>'Watershed characteristics'!$E$12</f>
        <v>0.85799999999999998</v>
      </c>
      <c r="E188" s="79">
        <f>'Watershed characteristics'!$F$12</f>
        <v>0.27766666666666667</v>
      </c>
      <c r="F188" s="79">
        <f>'Watershed characteristics'!$G$12</f>
        <v>0.318</v>
      </c>
      <c r="G188" s="81">
        <f>'Watershed characteristics'!$H$12</f>
        <v>0.255</v>
      </c>
      <c r="H188" s="79">
        <f>'Watershed characteristics'!$C$20</f>
        <v>0.32300000000000001</v>
      </c>
      <c r="I188" s="79">
        <f>'Watershed characteristics'!$D$20</f>
        <v>0.192</v>
      </c>
      <c r="J188" s="3">
        <f>'Watershed characteristics'!$E$20</f>
        <v>0.16900000000000001</v>
      </c>
      <c r="K188" s="84">
        <f>'Watershed characteristics'!$F$20</f>
        <v>4.181793531476432E-4</v>
      </c>
      <c r="L188" s="84">
        <f>'Watershed characteristics'!$G$20</f>
        <v>1.6461292800867692E-4</v>
      </c>
      <c r="M188" s="72">
        <f>'Watershed characteristics'!$H$20</f>
        <v>1.11E-2</v>
      </c>
      <c r="N188" s="72">
        <f>'Watershed characteristics'!$I$20</f>
        <v>9.9000000000000008E-3</v>
      </c>
      <c r="O188" s="64">
        <v>42585</v>
      </c>
      <c r="P188" s="2" t="s">
        <v>8</v>
      </c>
      <c r="R188" s="57">
        <v>0.12</v>
      </c>
      <c r="S188" s="57">
        <v>0.95</v>
      </c>
      <c r="T188" s="58">
        <v>1130</v>
      </c>
      <c r="W188" s="61">
        <v>12</v>
      </c>
      <c r="X188" s="3">
        <f>W188</f>
        <v>12</v>
      </c>
    </row>
    <row r="189" spans="1:24" x14ac:dyDescent="0.25">
      <c r="A189" s="3" t="s">
        <v>72</v>
      </c>
      <c r="B189" s="3">
        <f>'Watershed characteristics'!$C$12</f>
        <v>26553200</v>
      </c>
      <c r="C189" s="3">
        <f>'Watershed characteristics'!$D$12</f>
        <v>2</v>
      </c>
      <c r="D189" s="79">
        <f>'Watershed characteristics'!$E$12</f>
        <v>0.85799999999999998</v>
      </c>
      <c r="E189" s="79">
        <f>'Watershed characteristics'!$F$12</f>
        <v>0.27766666666666667</v>
      </c>
      <c r="F189" s="79">
        <f>'Watershed characteristics'!$G$12</f>
        <v>0.318</v>
      </c>
      <c r="G189" s="81">
        <f>'Watershed characteristics'!$H$12</f>
        <v>0.255</v>
      </c>
      <c r="H189" s="79">
        <f>'Watershed characteristics'!$C$20</f>
        <v>0.32300000000000001</v>
      </c>
      <c r="I189" s="79">
        <f>'Watershed characteristics'!$D$20</f>
        <v>0.192</v>
      </c>
      <c r="J189" s="3">
        <f>'Watershed characteristics'!$E$20</f>
        <v>0.16900000000000001</v>
      </c>
      <c r="K189" s="84">
        <f>'Watershed characteristics'!$F$20</f>
        <v>4.181793531476432E-4</v>
      </c>
      <c r="L189" s="84">
        <f>'Watershed characteristics'!$G$20</f>
        <v>1.6461292800867692E-4</v>
      </c>
      <c r="M189" s="72">
        <f>'Watershed characteristics'!$H$20</f>
        <v>1.11E-2</v>
      </c>
      <c r="N189" s="72">
        <f>'Watershed characteristics'!$I$20</f>
        <v>9.9000000000000008E-3</v>
      </c>
      <c r="O189" s="67">
        <v>42590</v>
      </c>
      <c r="P189" s="2" t="s">
        <v>7</v>
      </c>
      <c r="Q189" s="56">
        <v>2.5</v>
      </c>
      <c r="R189" s="56">
        <v>0.06</v>
      </c>
      <c r="S189" s="56">
        <v>0.09</v>
      </c>
      <c r="T189" s="56">
        <v>21</v>
      </c>
      <c r="W189" s="56">
        <v>15</v>
      </c>
      <c r="X189" s="3">
        <f>W189</f>
        <v>15</v>
      </c>
    </row>
    <row r="190" spans="1:24" x14ac:dyDescent="0.25">
      <c r="A190" s="3" t="s">
        <v>72</v>
      </c>
      <c r="B190" s="3">
        <f>'Watershed characteristics'!$C$12</f>
        <v>26553200</v>
      </c>
      <c r="C190" s="3">
        <f>'Watershed characteristics'!$D$12</f>
        <v>2</v>
      </c>
      <c r="D190" s="79">
        <f>'Watershed characteristics'!$E$12</f>
        <v>0.85799999999999998</v>
      </c>
      <c r="E190" s="79">
        <f>'Watershed characteristics'!$F$12</f>
        <v>0.27766666666666667</v>
      </c>
      <c r="F190" s="79">
        <f>'Watershed characteristics'!$G$12</f>
        <v>0.318</v>
      </c>
      <c r="G190" s="81">
        <f>'Watershed characteristics'!$H$12</f>
        <v>0.255</v>
      </c>
      <c r="H190" s="79">
        <f>'Watershed characteristics'!$C$20</f>
        <v>0.32300000000000001</v>
      </c>
      <c r="I190" s="79">
        <f>'Watershed characteristics'!$D$20</f>
        <v>0.192</v>
      </c>
      <c r="J190" s="3">
        <f>'Watershed characteristics'!$E$20</f>
        <v>0.16900000000000001</v>
      </c>
      <c r="K190" s="84">
        <f>'Watershed characteristics'!$F$20</f>
        <v>4.181793531476432E-4</v>
      </c>
      <c r="L190" s="84">
        <f>'Watershed characteristics'!$G$20</f>
        <v>1.6461292800867692E-4</v>
      </c>
      <c r="M190" s="72">
        <f>'Watershed characteristics'!$H$20</f>
        <v>1.11E-2</v>
      </c>
      <c r="N190" s="72">
        <f>'Watershed characteristics'!$I$20</f>
        <v>9.9000000000000008E-3</v>
      </c>
      <c r="O190" s="64">
        <v>42595</v>
      </c>
      <c r="P190" s="2" t="s">
        <v>8</v>
      </c>
      <c r="R190" s="57">
        <v>0.3</v>
      </c>
      <c r="S190" s="57">
        <v>0.92</v>
      </c>
      <c r="T190" s="58">
        <v>420</v>
      </c>
      <c r="W190" s="61">
        <v>14</v>
      </c>
      <c r="X190" s="3">
        <f>W190</f>
        <v>14</v>
      </c>
    </row>
    <row r="191" spans="1:24" x14ac:dyDescent="0.25">
      <c r="A191" s="3" t="s">
        <v>72</v>
      </c>
      <c r="B191" s="3">
        <f>'Watershed characteristics'!$C$12</f>
        <v>26553200</v>
      </c>
      <c r="C191" s="3">
        <f>'Watershed characteristics'!$D$12</f>
        <v>2</v>
      </c>
      <c r="D191" s="79">
        <f>'Watershed characteristics'!$E$12</f>
        <v>0.85799999999999998</v>
      </c>
      <c r="E191" s="79">
        <f>'Watershed characteristics'!$F$12</f>
        <v>0.27766666666666667</v>
      </c>
      <c r="F191" s="79">
        <f>'Watershed characteristics'!$G$12</f>
        <v>0.318</v>
      </c>
      <c r="G191" s="81">
        <f>'Watershed characteristics'!$H$12</f>
        <v>0.255</v>
      </c>
      <c r="H191" s="79">
        <f>'Watershed characteristics'!$C$20</f>
        <v>0.32300000000000001</v>
      </c>
      <c r="I191" s="79">
        <f>'Watershed characteristics'!$D$20</f>
        <v>0.192</v>
      </c>
      <c r="J191" s="3">
        <f>'Watershed characteristics'!$E$20</f>
        <v>0.16900000000000001</v>
      </c>
      <c r="K191" s="84">
        <f>'Watershed characteristics'!$F$20</f>
        <v>4.181793531476432E-4</v>
      </c>
      <c r="L191" s="84">
        <f>'Watershed characteristics'!$G$20</f>
        <v>1.6461292800867692E-4</v>
      </c>
      <c r="M191" s="72">
        <f>'Watershed characteristics'!$H$20</f>
        <v>1.11E-2</v>
      </c>
      <c r="N191" s="72">
        <f>'Watershed characteristics'!$I$20</f>
        <v>9.9000000000000008E-3</v>
      </c>
      <c r="O191" s="67">
        <v>42620</v>
      </c>
      <c r="P191" s="2" t="s">
        <v>7</v>
      </c>
      <c r="Q191" s="56">
        <v>0.7</v>
      </c>
      <c r="R191" s="56">
        <v>0.09</v>
      </c>
      <c r="S191" s="56">
        <v>0.12</v>
      </c>
      <c r="T191" s="56">
        <v>7</v>
      </c>
      <c r="W191" s="56">
        <v>9.5</v>
      </c>
      <c r="X191" s="3">
        <f>W191</f>
        <v>9.5</v>
      </c>
    </row>
    <row r="192" spans="1:24" x14ac:dyDescent="0.25">
      <c r="A192" s="3" t="s">
        <v>72</v>
      </c>
      <c r="B192" s="3">
        <f>'Watershed characteristics'!$C$12</f>
        <v>26553200</v>
      </c>
      <c r="C192" s="3">
        <f>'Watershed characteristics'!$D$12</f>
        <v>2</v>
      </c>
      <c r="D192" s="79">
        <f>'Watershed characteristics'!$E$12</f>
        <v>0.85799999999999998</v>
      </c>
      <c r="E192" s="79">
        <f>'Watershed characteristics'!$F$12</f>
        <v>0.27766666666666667</v>
      </c>
      <c r="F192" s="79">
        <f>'Watershed characteristics'!$G$12</f>
        <v>0.318</v>
      </c>
      <c r="G192" s="81">
        <f>'Watershed characteristics'!$H$12</f>
        <v>0.255</v>
      </c>
      <c r="H192" s="79">
        <f>'Watershed characteristics'!$C$20</f>
        <v>0.32300000000000001</v>
      </c>
      <c r="I192" s="79">
        <f>'Watershed characteristics'!$D$20</f>
        <v>0.192</v>
      </c>
      <c r="J192" s="3">
        <f>'Watershed characteristics'!$E$20</f>
        <v>0.16900000000000001</v>
      </c>
      <c r="K192" s="84">
        <f>'Watershed characteristics'!$F$20</f>
        <v>4.181793531476432E-4</v>
      </c>
      <c r="L192" s="84">
        <f>'Watershed characteristics'!$G$20</f>
        <v>1.6461292800867692E-4</v>
      </c>
      <c r="M192" s="72">
        <f>'Watershed characteristics'!$H$20</f>
        <v>1.11E-2</v>
      </c>
      <c r="N192" s="72">
        <f>'Watershed characteristics'!$I$20</f>
        <v>9.9000000000000008E-3</v>
      </c>
      <c r="O192" s="64">
        <v>42630</v>
      </c>
      <c r="P192" s="2" t="s">
        <v>8</v>
      </c>
      <c r="R192" s="57">
        <v>0.23</v>
      </c>
      <c r="S192" s="57">
        <v>0.6</v>
      </c>
      <c r="T192" s="58">
        <v>400</v>
      </c>
      <c r="W192" s="61">
        <v>14</v>
      </c>
      <c r="X192" s="3">
        <f>W192</f>
        <v>14</v>
      </c>
    </row>
    <row r="193" spans="1:24" x14ac:dyDescent="0.25">
      <c r="A193" s="3" t="s">
        <v>72</v>
      </c>
      <c r="B193" s="3">
        <f>'Watershed characteristics'!$C$12</f>
        <v>26553200</v>
      </c>
      <c r="C193" s="3">
        <f>'Watershed characteristics'!$D$12</f>
        <v>2</v>
      </c>
      <c r="D193" s="79">
        <f>'Watershed characteristics'!$E$12</f>
        <v>0.85799999999999998</v>
      </c>
      <c r="E193" s="79">
        <f>'Watershed characteristics'!$F$12</f>
        <v>0.27766666666666667</v>
      </c>
      <c r="F193" s="79">
        <f>'Watershed characteristics'!$G$12</f>
        <v>0.318</v>
      </c>
      <c r="G193" s="81">
        <f>'Watershed characteristics'!$H$12</f>
        <v>0.255</v>
      </c>
      <c r="H193" s="79">
        <f>'Watershed characteristics'!$C$20</f>
        <v>0.32300000000000001</v>
      </c>
      <c r="I193" s="79">
        <f>'Watershed characteristics'!$D$20</f>
        <v>0.192</v>
      </c>
      <c r="J193" s="3">
        <f>'Watershed characteristics'!$E$20</f>
        <v>0.16900000000000001</v>
      </c>
      <c r="K193" s="84">
        <f>'Watershed characteristics'!$F$20</f>
        <v>4.181793531476432E-4</v>
      </c>
      <c r="L193" s="84">
        <f>'Watershed characteristics'!$G$20</f>
        <v>1.6461292800867692E-4</v>
      </c>
      <c r="M193" s="72">
        <f>'Watershed characteristics'!$H$20</f>
        <v>1.11E-2</v>
      </c>
      <c r="N193" s="72">
        <f>'Watershed characteristics'!$I$20</f>
        <v>9.9000000000000008E-3</v>
      </c>
      <c r="O193" s="64">
        <v>42639</v>
      </c>
      <c r="P193" s="2" t="s">
        <v>8</v>
      </c>
      <c r="R193" s="57">
        <v>0.15</v>
      </c>
      <c r="S193" s="57">
        <v>0.4</v>
      </c>
      <c r="T193" s="58">
        <v>250</v>
      </c>
      <c r="W193" s="61">
        <v>15</v>
      </c>
      <c r="X193" s="3">
        <f>W193</f>
        <v>15</v>
      </c>
    </row>
    <row r="194" spans="1:24" x14ac:dyDescent="0.25">
      <c r="A194" s="3" t="s">
        <v>72</v>
      </c>
      <c r="B194" s="3">
        <f>'Watershed characteristics'!$C$12</f>
        <v>26553200</v>
      </c>
      <c r="C194" s="3">
        <f>'Watershed characteristics'!$D$12</f>
        <v>2</v>
      </c>
      <c r="D194" s="79">
        <f>'Watershed characteristics'!$E$12</f>
        <v>0.85799999999999998</v>
      </c>
      <c r="E194" s="79">
        <f>'Watershed characteristics'!$F$12</f>
        <v>0.27766666666666667</v>
      </c>
      <c r="F194" s="79">
        <f>'Watershed characteristics'!$G$12</f>
        <v>0.318</v>
      </c>
      <c r="G194" s="81">
        <f>'Watershed characteristics'!$H$12</f>
        <v>0.255</v>
      </c>
      <c r="H194" s="79">
        <f>'Watershed characteristics'!$C$20</f>
        <v>0.32300000000000001</v>
      </c>
      <c r="I194" s="79">
        <f>'Watershed characteristics'!$D$20</f>
        <v>0.192</v>
      </c>
      <c r="J194" s="3">
        <f>'Watershed characteristics'!$E$20</f>
        <v>0.16900000000000001</v>
      </c>
      <c r="K194" s="84">
        <f>'Watershed characteristics'!$F$20</f>
        <v>4.181793531476432E-4</v>
      </c>
      <c r="L194" s="84">
        <f>'Watershed characteristics'!$G$20</f>
        <v>1.6461292800867692E-4</v>
      </c>
      <c r="M194" s="72">
        <f>'Watershed characteristics'!$H$20</f>
        <v>1.11E-2</v>
      </c>
      <c r="N194" s="72">
        <f>'Watershed characteristics'!$I$20</f>
        <v>9.9000000000000008E-3</v>
      </c>
      <c r="O194" s="64">
        <v>42649</v>
      </c>
      <c r="P194" s="2" t="s">
        <v>8</v>
      </c>
      <c r="R194" s="57">
        <v>0.14000000000000001</v>
      </c>
      <c r="S194" s="57">
        <v>0.37</v>
      </c>
      <c r="T194" s="58">
        <v>210</v>
      </c>
      <c r="W194" s="61">
        <v>17</v>
      </c>
      <c r="X194" s="3">
        <f>W194</f>
        <v>17</v>
      </c>
    </row>
    <row r="195" spans="1:24" x14ac:dyDescent="0.25">
      <c r="A195" s="3" t="s">
        <v>72</v>
      </c>
      <c r="B195" s="3">
        <f>'Watershed characteristics'!$C$12</f>
        <v>26553200</v>
      </c>
      <c r="C195" s="3">
        <f>'Watershed characteristics'!$D$12</f>
        <v>2</v>
      </c>
      <c r="D195" s="79">
        <f>'Watershed characteristics'!$E$12</f>
        <v>0.85799999999999998</v>
      </c>
      <c r="E195" s="79">
        <f>'Watershed characteristics'!$F$12</f>
        <v>0.27766666666666667</v>
      </c>
      <c r="F195" s="79">
        <f>'Watershed characteristics'!$G$12</f>
        <v>0.318</v>
      </c>
      <c r="G195" s="81">
        <f>'Watershed characteristics'!$H$12</f>
        <v>0.255</v>
      </c>
      <c r="H195" s="79">
        <f>'Watershed characteristics'!$C$20</f>
        <v>0.32300000000000001</v>
      </c>
      <c r="I195" s="79">
        <f>'Watershed characteristics'!$D$20</f>
        <v>0.192</v>
      </c>
      <c r="J195" s="3">
        <f>'Watershed characteristics'!$E$20</f>
        <v>0.16900000000000001</v>
      </c>
      <c r="K195" s="84">
        <f>'Watershed characteristics'!$F$20</f>
        <v>4.181793531476432E-4</v>
      </c>
      <c r="L195" s="84">
        <f>'Watershed characteristics'!$G$20</f>
        <v>1.6461292800867692E-4</v>
      </c>
      <c r="M195" s="72">
        <f>'Watershed characteristics'!$H$20</f>
        <v>1.11E-2</v>
      </c>
      <c r="N195" s="72">
        <f>'Watershed characteristics'!$I$20</f>
        <v>9.9000000000000008E-3</v>
      </c>
      <c r="O195" s="67">
        <v>42653</v>
      </c>
      <c r="P195" s="2" t="s">
        <v>7</v>
      </c>
      <c r="Q195" s="56">
        <v>13</v>
      </c>
      <c r="R195" s="56">
        <v>0.16</v>
      </c>
      <c r="S195" s="56">
        <v>0.23</v>
      </c>
      <c r="T195" s="56">
        <v>32</v>
      </c>
      <c r="W195" s="56">
        <v>16</v>
      </c>
      <c r="X195" s="3">
        <f>W195</f>
        <v>16</v>
      </c>
    </row>
    <row r="196" spans="1:24" x14ac:dyDescent="0.25">
      <c r="A196" s="3" t="s">
        <v>72</v>
      </c>
      <c r="B196" s="3">
        <f>'Watershed characteristics'!$C$12</f>
        <v>26553200</v>
      </c>
      <c r="C196" s="3">
        <f>'Watershed characteristics'!$D$12</f>
        <v>2</v>
      </c>
      <c r="D196" s="79">
        <f>'Watershed characteristics'!$E$12</f>
        <v>0.85799999999999998</v>
      </c>
      <c r="E196" s="79">
        <f>'Watershed characteristics'!$F$12</f>
        <v>0.27766666666666667</v>
      </c>
      <c r="F196" s="79">
        <f>'Watershed characteristics'!$G$12</f>
        <v>0.318</v>
      </c>
      <c r="G196" s="81">
        <f>'Watershed characteristics'!$H$12</f>
        <v>0.255</v>
      </c>
      <c r="H196" s="79">
        <f>'Watershed characteristics'!$C$20</f>
        <v>0.32300000000000001</v>
      </c>
      <c r="I196" s="79">
        <f>'Watershed characteristics'!$D$20</f>
        <v>0.192</v>
      </c>
      <c r="J196" s="3">
        <f>'Watershed characteristics'!$E$20</f>
        <v>0.16900000000000001</v>
      </c>
      <c r="K196" s="84">
        <f>'Watershed characteristics'!$F$20</f>
        <v>4.181793531476432E-4</v>
      </c>
      <c r="L196" s="84">
        <f>'Watershed characteristics'!$G$20</f>
        <v>1.6461292800867692E-4</v>
      </c>
      <c r="M196" s="72">
        <f>'Watershed characteristics'!$H$20</f>
        <v>1.11E-2</v>
      </c>
      <c r="N196" s="72">
        <f>'Watershed characteristics'!$I$20</f>
        <v>9.9000000000000008E-3</v>
      </c>
      <c r="O196" s="67">
        <v>42676</v>
      </c>
      <c r="P196" s="2" t="s">
        <v>7</v>
      </c>
      <c r="Q196" s="56">
        <v>4</v>
      </c>
      <c r="R196" s="56">
        <v>0.11</v>
      </c>
      <c r="S196" s="56">
        <v>0.18</v>
      </c>
      <c r="T196" s="56">
        <v>7</v>
      </c>
      <c r="W196" s="56">
        <v>16</v>
      </c>
      <c r="X196" s="3">
        <f>W196</f>
        <v>16</v>
      </c>
    </row>
    <row r="197" spans="1:24" x14ac:dyDescent="0.25">
      <c r="A197" s="3" t="s">
        <v>72</v>
      </c>
      <c r="B197" s="3">
        <f>'Watershed characteristics'!$C$12</f>
        <v>26553200</v>
      </c>
      <c r="C197" s="3">
        <f>'Watershed characteristics'!$D$12</f>
        <v>2</v>
      </c>
      <c r="D197" s="79">
        <f>'Watershed characteristics'!$E$12</f>
        <v>0.85799999999999998</v>
      </c>
      <c r="E197" s="79">
        <f>'Watershed characteristics'!$F$12</f>
        <v>0.27766666666666667</v>
      </c>
      <c r="F197" s="79">
        <f>'Watershed characteristics'!$G$12</f>
        <v>0.318</v>
      </c>
      <c r="G197" s="81">
        <f>'Watershed characteristics'!$H$12</f>
        <v>0.255</v>
      </c>
      <c r="H197" s="79">
        <f>'Watershed characteristics'!$C$29</f>
        <v>0.32300000000000001</v>
      </c>
      <c r="I197" s="79">
        <f>'Watershed characteristics'!$D$29</f>
        <v>0.192</v>
      </c>
      <c r="J197" s="3">
        <f>'Watershed characteristics'!$E$29</f>
        <v>0.16900000000000001</v>
      </c>
      <c r="K197" s="84">
        <f>'Watershed characteristics'!$F$29</f>
        <v>4.181793531476432E-4</v>
      </c>
      <c r="L197" s="84">
        <f>'Watershed characteristics'!$G$29</f>
        <v>1.6461292800867692E-4</v>
      </c>
      <c r="M197" s="72">
        <f>'Watershed characteristics'!$H$29</f>
        <v>1.11E-2</v>
      </c>
      <c r="N197" s="72">
        <f>'Watershed characteristics'!$I$29</f>
        <v>9.9000000000000008E-3</v>
      </c>
      <c r="O197" s="65">
        <v>42846</v>
      </c>
      <c r="P197" s="2" t="s">
        <v>8</v>
      </c>
      <c r="R197" s="59">
        <v>0.08</v>
      </c>
      <c r="S197" s="59">
        <v>0.79</v>
      </c>
      <c r="T197" s="58">
        <v>800</v>
      </c>
      <c r="W197" s="62">
        <v>19</v>
      </c>
      <c r="X197" s="3">
        <f>W197</f>
        <v>19</v>
      </c>
    </row>
    <row r="198" spans="1:24" x14ac:dyDescent="0.25">
      <c r="A198" s="3" t="s">
        <v>72</v>
      </c>
      <c r="B198" s="3">
        <f>'Watershed characteristics'!$C$12</f>
        <v>26553200</v>
      </c>
      <c r="C198" s="3">
        <f>'Watershed characteristics'!$D$12</f>
        <v>2</v>
      </c>
      <c r="D198" s="79">
        <f>'Watershed characteristics'!$E$12</f>
        <v>0.85799999999999998</v>
      </c>
      <c r="E198" s="79">
        <f>'Watershed characteristics'!$F$12</f>
        <v>0.27766666666666667</v>
      </c>
      <c r="F198" s="79">
        <f>'Watershed characteristics'!$G$12</f>
        <v>0.318</v>
      </c>
      <c r="G198" s="81">
        <f>'Watershed characteristics'!$H$12</f>
        <v>0.255</v>
      </c>
      <c r="H198" s="79">
        <f>'Watershed characteristics'!$C$29</f>
        <v>0.32300000000000001</v>
      </c>
      <c r="I198" s="79">
        <f>'Watershed characteristics'!$D$29</f>
        <v>0.192</v>
      </c>
      <c r="J198" s="3">
        <f>'Watershed characteristics'!$E$29</f>
        <v>0.16900000000000001</v>
      </c>
      <c r="K198" s="84">
        <f>'Watershed characteristics'!$F$29</f>
        <v>4.181793531476432E-4</v>
      </c>
      <c r="L198" s="84">
        <f>'Watershed characteristics'!$G$29</f>
        <v>1.6461292800867692E-4</v>
      </c>
      <c r="M198" s="72">
        <f>'Watershed characteristics'!$H$29</f>
        <v>1.11E-2</v>
      </c>
      <c r="N198" s="72">
        <f>'Watershed characteristics'!$I$29</f>
        <v>9.9000000000000008E-3</v>
      </c>
      <c r="O198" s="65">
        <v>42858</v>
      </c>
      <c r="P198" s="2" t="s">
        <v>8</v>
      </c>
      <c r="R198" s="59">
        <v>0.14000000000000001</v>
      </c>
      <c r="S198" s="59">
        <v>0.45</v>
      </c>
      <c r="T198" s="58">
        <v>350</v>
      </c>
      <c r="W198" s="62">
        <v>19</v>
      </c>
      <c r="X198" s="3">
        <f>W198</f>
        <v>19</v>
      </c>
    </row>
    <row r="199" spans="1:24" x14ac:dyDescent="0.25">
      <c r="A199" s="3" t="s">
        <v>72</v>
      </c>
      <c r="B199" s="3">
        <f>'Watershed characteristics'!$C$12</f>
        <v>26553200</v>
      </c>
      <c r="C199" s="3">
        <f>'Watershed characteristics'!$D$12</f>
        <v>2</v>
      </c>
      <c r="D199" s="79">
        <f>'Watershed characteristics'!$E$12</f>
        <v>0.85799999999999998</v>
      </c>
      <c r="E199" s="79">
        <f>'Watershed characteristics'!$F$12</f>
        <v>0.27766666666666667</v>
      </c>
      <c r="F199" s="79">
        <f>'Watershed characteristics'!$G$12</f>
        <v>0.318</v>
      </c>
      <c r="G199" s="81">
        <f>'Watershed characteristics'!$H$12</f>
        <v>0.255</v>
      </c>
      <c r="H199" s="79">
        <f>'Watershed characteristics'!$C$29</f>
        <v>0.32300000000000001</v>
      </c>
      <c r="I199" s="79">
        <f>'Watershed characteristics'!$D$29</f>
        <v>0.192</v>
      </c>
      <c r="J199" s="3">
        <f>'Watershed characteristics'!$E$29</f>
        <v>0.16900000000000001</v>
      </c>
      <c r="K199" s="84">
        <f>'Watershed characteristics'!$F$29</f>
        <v>4.181793531476432E-4</v>
      </c>
      <c r="L199" s="84">
        <f>'Watershed characteristics'!$G$29</f>
        <v>1.6461292800867692E-4</v>
      </c>
      <c r="M199" s="72">
        <f>'Watershed characteristics'!$H$29</f>
        <v>1.11E-2</v>
      </c>
      <c r="N199" s="72">
        <f>'Watershed characteristics'!$I$29</f>
        <v>9.9000000000000008E-3</v>
      </c>
      <c r="O199" s="67">
        <v>42863</v>
      </c>
      <c r="P199" s="2" t="s">
        <v>7</v>
      </c>
      <c r="Q199" s="56">
        <v>16</v>
      </c>
      <c r="R199" s="56">
        <v>7.0000000000000007E-2</v>
      </c>
      <c r="S199" s="56">
        <v>0.16</v>
      </c>
      <c r="T199" s="56">
        <v>38</v>
      </c>
      <c r="W199" s="56">
        <v>18</v>
      </c>
      <c r="X199" s="3">
        <f>W199</f>
        <v>18</v>
      </c>
    </row>
    <row r="200" spans="1:24" x14ac:dyDescent="0.25">
      <c r="A200" s="3" t="s">
        <v>72</v>
      </c>
      <c r="B200" s="3">
        <f>'Watershed characteristics'!$C$12</f>
        <v>26553200</v>
      </c>
      <c r="C200" s="3">
        <f>'Watershed characteristics'!$D$12</f>
        <v>2</v>
      </c>
      <c r="D200" s="79">
        <f>'Watershed characteristics'!$E$12</f>
        <v>0.85799999999999998</v>
      </c>
      <c r="E200" s="79">
        <f>'Watershed characteristics'!$F$12</f>
        <v>0.27766666666666667</v>
      </c>
      <c r="F200" s="79">
        <f>'Watershed characteristics'!$G$12</f>
        <v>0.318</v>
      </c>
      <c r="G200" s="81">
        <f>'Watershed characteristics'!$H$12</f>
        <v>0.255</v>
      </c>
      <c r="H200" s="79">
        <f>'Watershed characteristics'!$C$29</f>
        <v>0.32300000000000001</v>
      </c>
      <c r="I200" s="79">
        <f>'Watershed characteristics'!$D$29</f>
        <v>0.192</v>
      </c>
      <c r="J200" s="3">
        <f>'Watershed characteristics'!$E$29</f>
        <v>0.16900000000000001</v>
      </c>
      <c r="K200" s="84">
        <f>'Watershed characteristics'!$F$29</f>
        <v>4.181793531476432E-4</v>
      </c>
      <c r="L200" s="84">
        <f>'Watershed characteristics'!$G$29</f>
        <v>1.6461292800867692E-4</v>
      </c>
      <c r="M200" s="72">
        <f>'Watershed characteristics'!$H$29</f>
        <v>1.11E-2</v>
      </c>
      <c r="N200" s="72">
        <f>'Watershed characteristics'!$I$29</f>
        <v>9.9000000000000008E-3</v>
      </c>
      <c r="O200" s="65">
        <v>42875</v>
      </c>
      <c r="P200" s="2" t="s">
        <v>8</v>
      </c>
      <c r="R200" s="59">
        <v>0.1</v>
      </c>
      <c r="S200" s="59">
        <v>0.61</v>
      </c>
      <c r="T200" s="58">
        <v>680</v>
      </c>
      <c r="W200" s="62">
        <v>21</v>
      </c>
      <c r="X200" s="3">
        <f>W200</f>
        <v>21</v>
      </c>
    </row>
    <row r="201" spans="1:24" x14ac:dyDescent="0.25">
      <c r="A201" s="3" t="s">
        <v>72</v>
      </c>
      <c r="B201" s="3">
        <f>'Watershed characteristics'!$C$12</f>
        <v>26553200</v>
      </c>
      <c r="C201" s="3">
        <f>'Watershed characteristics'!$D$12</f>
        <v>2</v>
      </c>
      <c r="D201" s="79">
        <f>'Watershed characteristics'!$E$12</f>
        <v>0.85799999999999998</v>
      </c>
      <c r="E201" s="79">
        <f>'Watershed characteristics'!$F$12</f>
        <v>0.27766666666666667</v>
      </c>
      <c r="F201" s="79">
        <f>'Watershed characteristics'!$G$12</f>
        <v>0.318</v>
      </c>
      <c r="G201" s="81">
        <f>'Watershed characteristics'!$H$12</f>
        <v>0.255</v>
      </c>
      <c r="H201" s="79">
        <f>'Watershed characteristics'!$C$29</f>
        <v>0.32300000000000001</v>
      </c>
      <c r="I201" s="79">
        <f>'Watershed characteristics'!$D$29</f>
        <v>0.192</v>
      </c>
      <c r="J201" s="3">
        <f>'Watershed characteristics'!$E$29</f>
        <v>0.16900000000000001</v>
      </c>
      <c r="K201" s="84">
        <f>'Watershed characteristics'!$F$29</f>
        <v>4.181793531476432E-4</v>
      </c>
      <c r="L201" s="84">
        <f>'Watershed characteristics'!$G$29</f>
        <v>1.6461292800867692E-4</v>
      </c>
      <c r="M201" s="72">
        <f>'Watershed characteristics'!$H$29</f>
        <v>1.11E-2</v>
      </c>
      <c r="N201" s="72">
        <f>'Watershed characteristics'!$I$29</f>
        <v>9.9000000000000008E-3</v>
      </c>
      <c r="O201" s="65">
        <v>42877</v>
      </c>
      <c r="P201" s="2" t="s">
        <v>8</v>
      </c>
      <c r="R201" s="59">
        <v>0.23</v>
      </c>
      <c r="S201" s="59">
        <v>0.57999999999999996</v>
      </c>
      <c r="T201" s="58">
        <v>380</v>
      </c>
      <c r="W201" s="62">
        <v>20</v>
      </c>
      <c r="X201" s="3">
        <f>W201</f>
        <v>20</v>
      </c>
    </row>
    <row r="202" spans="1:24" x14ac:dyDescent="0.25">
      <c r="A202" s="3" t="s">
        <v>72</v>
      </c>
      <c r="B202" s="3">
        <f>'Watershed characteristics'!$C$12</f>
        <v>26553200</v>
      </c>
      <c r="C202" s="3">
        <f>'Watershed characteristics'!$D$12</f>
        <v>2</v>
      </c>
      <c r="D202" s="79">
        <f>'Watershed characteristics'!$E$12</f>
        <v>0.85799999999999998</v>
      </c>
      <c r="E202" s="79">
        <f>'Watershed characteristics'!$F$12</f>
        <v>0.27766666666666667</v>
      </c>
      <c r="F202" s="79">
        <f>'Watershed characteristics'!$G$12</f>
        <v>0.318</v>
      </c>
      <c r="G202" s="81">
        <f>'Watershed characteristics'!$H$12</f>
        <v>0.255</v>
      </c>
      <c r="H202" s="79">
        <f>'Watershed characteristics'!$C$29</f>
        <v>0.32300000000000001</v>
      </c>
      <c r="I202" s="79">
        <f>'Watershed characteristics'!$D$29</f>
        <v>0.192</v>
      </c>
      <c r="J202" s="3">
        <f>'Watershed characteristics'!$E$29</f>
        <v>0.16900000000000001</v>
      </c>
      <c r="K202" s="84">
        <f>'Watershed characteristics'!$F$29</f>
        <v>4.181793531476432E-4</v>
      </c>
      <c r="L202" s="84">
        <f>'Watershed characteristics'!$G$29</f>
        <v>1.6461292800867692E-4</v>
      </c>
      <c r="M202" s="72">
        <f>'Watershed characteristics'!$H$29</f>
        <v>1.11E-2</v>
      </c>
      <c r="N202" s="72">
        <f>'Watershed characteristics'!$I$29</f>
        <v>9.9000000000000008E-3</v>
      </c>
      <c r="O202" s="67">
        <v>42893</v>
      </c>
      <c r="P202" s="2" t="s">
        <v>7</v>
      </c>
      <c r="Q202" s="56">
        <v>9.6</v>
      </c>
      <c r="R202" s="56">
        <v>0.03</v>
      </c>
      <c r="S202" s="56">
        <v>0.06</v>
      </c>
      <c r="T202" s="3">
        <v>15</v>
      </c>
      <c r="W202" s="56">
        <v>25</v>
      </c>
      <c r="X202" s="3">
        <f>W202</f>
        <v>25</v>
      </c>
    </row>
    <row r="203" spans="1:24" x14ac:dyDescent="0.25">
      <c r="A203" s="3" t="s">
        <v>72</v>
      </c>
      <c r="B203" s="3">
        <f>'Watershed characteristics'!$C$12</f>
        <v>26553200</v>
      </c>
      <c r="C203" s="3">
        <f>'Watershed characteristics'!$D$12</f>
        <v>2</v>
      </c>
      <c r="D203" s="79">
        <f>'Watershed characteristics'!$E$12</f>
        <v>0.85799999999999998</v>
      </c>
      <c r="E203" s="79">
        <f>'Watershed characteristics'!$F$12</f>
        <v>0.27766666666666667</v>
      </c>
      <c r="F203" s="79">
        <f>'Watershed characteristics'!$G$12</f>
        <v>0.318</v>
      </c>
      <c r="G203" s="81">
        <f>'Watershed characteristics'!$H$12</f>
        <v>0.255</v>
      </c>
      <c r="H203" s="79">
        <f>'Watershed characteristics'!$C$29</f>
        <v>0.32300000000000001</v>
      </c>
      <c r="I203" s="79">
        <f>'Watershed characteristics'!$D$29</f>
        <v>0.192</v>
      </c>
      <c r="J203" s="3">
        <f>'Watershed characteristics'!$E$29</f>
        <v>0.16900000000000001</v>
      </c>
      <c r="K203" s="84">
        <f>'Watershed characteristics'!$F$29</f>
        <v>4.181793531476432E-4</v>
      </c>
      <c r="L203" s="84">
        <f>'Watershed characteristics'!$G$29</f>
        <v>1.6461292800867692E-4</v>
      </c>
      <c r="M203" s="72">
        <f>'Watershed characteristics'!$H$29</f>
        <v>1.11E-2</v>
      </c>
      <c r="N203" s="72">
        <f>'Watershed characteristics'!$I$29</f>
        <v>9.9000000000000008E-3</v>
      </c>
      <c r="O203" s="67">
        <v>42922</v>
      </c>
      <c r="P203" s="2" t="s">
        <v>7</v>
      </c>
      <c r="Q203" s="56">
        <v>2.2000000000000002</v>
      </c>
      <c r="R203" s="56">
        <v>0.05</v>
      </c>
      <c r="S203" s="56">
        <v>0.13</v>
      </c>
      <c r="T203" s="56">
        <v>11</v>
      </c>
      <c r="W203" s="3">
        <v>20</v>
      </c>
      <c r="X203" s="3">
        <f>W203</f>
        <v>20</v>
      </c>
    </row>
    <row r="204" spans="1:24" x14ac:dyDescent="0.25">
      <c r="A204" s="3" t="s">
        <v>72</v>
      </c>
      <c r="B204" s="3">
        <f>'Watershed characteristics'!$C$12</f>
        <v>26553200</v>
      </c>
      <c r="C204" s="3">
        <f>'Watershed characteristics'!$D$12</f>
        <v>2</v>
      </c>
      <c r="D204" s="79">
        <f>'Watershed characteristics'!$E$12</f>
        <v>0.85799999999999998</v>
      </c>
      <c r="E204" s="79">
        <f>'Watershed characteristics'!$F$12</f>
        <v>0.27766666666666667</v>
      </c>
      <c r="F204" s="79">
        <f>'Watershed characteristics'!$G$12</f>
        <v>0.318</v>
      </c>
      <c r="G204" s="81">
        <f>'Watershed characteristics'!$H$12</f>
        <v>0.255</v>
      </c>
      <c r="H204" s="79">
        <f>'Watershed characteristics'!$C$29</f>
        <v>0.32300000000000001</v>
      </c>
      <c r="I204" s="79">
        <f>'Watershed characteristics'!$D$29</f>
        <v>0.192</v>
      </c>
      <c r="J204" s="3">
        <f>'Watershed characteristics'!$E$29</f>
        <v>0.16900000000000001</v>
      </c>
      <c r="K204" s="84">
        <f>'Watershed characteristics'!$F$29</f>
        <v>4.181793531476432E-4</v>
      </c>
      <c r="L204" s="84">
        <f>'Watershed characteristics'!$G$29</f>
        <v>1.6461292800867692E-4</v>
      </c>
      <c r="M204" s="72">
        <f>'Watershed characteristics'!$H$29</f>
        <v>1.11E-2</v>
      </c>
      <c r="N204" s="72">
        <f>'Watershed characteristics'!$I$29</f>
        <v>9.9000000000000008E-3</v>
      </c>
      <c r="O204" s="67">
        <v>42949</v>
      </c>
      <c r="P204" s="2" t="s">
        <v>7</v>
      </c>
      <c r="Q204" s="3">
        <v>1</v>
      </c>
      <c r="R204" s="56">
        <v>7.0000000000000007E-2</v>
      </c>
      <c r="S204" s="56">
        <v>0.2</v>
      </c>
      <c r="T204" s="56">
        <v>10</v>
      </c>
      <c r="W204" s="56">
        <v>3.4</v>
      </c>
      <c r="X204" s="3">
        <f>W204</f>
        <v>3.4</v>
      </c>
    </row>
    <row r="205" spans="1:24" x14ac:dyDescent="0.25">
      <c r="A205" s="3" t="s">
        <v>72</v>
      </c>
      <c r="B205" s="3">
        <f>'Watershed characteristics'!$C$12</f>
        <v>26553200</v>
      </c>
      <c r="C205" s="3">
        <f>'Watershed characteristics'!$D$12</f>
        <v>2</v>
      </c>
      <c r="D205" s="79">
        <f>'Watershed characteristics'!$E$12</f>
        <v>0.85799999999999998</v>
      </c>
      <c r="E205" s="79">
        <f>'Watershed characteristics'!$F$12</f>
        <v>0.27766666666666667</v>
      </c>
      <c r="F205" s="79">
        <f>'Watershed characteristics'!$G$12</f>
        <v>0.318</v>
      </c>
      <c r="G205" s="81">
        <f>'Watershed characteristics'!$H$12</f>
        <v>0.255</v>
      </c>
      <c r="H205" s="79">
        <f>'Watershed characteristics'!$C$29</f>
        <v>0.32300000000000001</v>
      </c>
      <c r="I205" s="79">
        <f>'Watershed characteristics'!$D$29</f>
        <v>0.192</v>
      </c>
      <c r="J205" s="3">
        <f>'Watershed characteristics'!$E$29</f>
        <v>0.16900000000000001</v>
      </c>
      <c r="K205" s="84">
        <f>'Watershed characteristics'!$F$29</f>
        <v>4.181793531476432E-4</v>
      </c>
      <c r="L205" s="84">
        <f>'Watershed characteristics'!$G$29</f>
        <v>1.6461292800867692E-4</v>
      </c>
      <c r="M205" s="72">
        <f>'Watershed characteristics'!$H$29</f>
        <v>1.11E-2</v>
      </c>
      <c r="N205" s="72">
        <f>'Watershed characteristics'!$I$29</f>
        <v>9.9000000000000008E-3</v>
      </c>
      <c r="O205" s="66">
        <v>43017</v>
      </c>
      <c r="P205" s="2" t="s">
        <v>8</v>
      </c>
      <c r="R205" s="60">
        <v>0.35</v>
      </c>
      <c r="S205" s="60">
        <v>0.85</v>
      </c>
      <c r="T205" s="58">
        <v>310</v>
      </c>
      <c r="W205" s="63">
        <v>9.3000000000000007</v>
      </c>
      <c r="X205" s="3">
        <f>W205</f>
        <v>9.3000000000000007</v>
      </c>
    </row>
    <row r="206" spans="1:24" x14ac:dyDescent="0.25">
      <c r="A206" s="3" t="s">
        <v>72</v>
      </c>
      <c r="B206" s="3">
        <f>'Watershed characteristics'!$C$12</f>
        <v>26553200</v>
      </c>
      <c r="C206" s="3">
        <f>'Watershed characteristics'!$D$12</f>
        <v>2</v>
      </c>
      <c r="D206" s="79">
        <f>'Watershed characteristics'!$E$12</f>
        <v>0.85799999999999998</v>
      </c>
      <c r="E206" s="79">
        <f>'Watershed characteristics'!$F$12</f>
        <v>0.27766666666666667</v>
      </c>
      <c r="F206" s="79">
        <f>'Watershed characteristics'!$G$12</f>
        <v>0.318</v>
      </c>
      <c r="G206" s="81">
        <f>'Watershed characteristics'!$H$12</f>
        <v>0.255</v>
      </c>
      <c r="H206" s="79">
        <f>'Watershed characteristics'!$C$29</f>
        <v>0.32300000000000001</v>
      </c>
      <c r="I206" s="79">
        <f>'Watershed characteristics'!$D$29</f>
        <v>0.192</v>
      </c>
      <c r="J206" s="3">
        <f>'Watershed characteristics'!$E$29</f>
        <v>0.16900000000000001</v>
      </c>
      <c r="K206" s="84">
        <f>'Watershed characteristics'!$F$29</f>
        <v>4.181793531476432E-4</v>
      </c>
      <c r="L206" s="84">
        <f>'Watershed characteristics'!$G$29</f>
        <v>1.6461292800867692E-4</v>
      </c>
      <c r="M206" s="72">
        <f>'Watershed characteristics'!$H$29</f>
        <v>1.11E-2</v>
      </c>
      <c r="N206" s="72">
        <f>'Watershed characteristics'!$I$29</f>
        <v>9.9000000000000008E-3</v>
      </c>
      <c r="O206" s="67">
        <v>43020</v>
      </c>
      <c r="P206" s="2" t="s">
        <v>7</v>
      </c>
      <c r="Q206" s="3">
        <v>5.0999999999999996</v>
      </c>
      <c r="R206" s="56">
        <v>0.09</v>
      </c>
      <c r="S206" s="56">
        <v>0.15</v>
      </c>
      <c r="T206" s="56">
        <v>18</v>
      </c>
      <c r="W206" s="56">
        <v>13</v>
      </c>
      <c r="X206" s="3">
        <f>W206</f>
        <v>13</v>
      </c>
    </row>
  </sheetData>
  <autoFilter ref="A1:X1" xr:uid="{00000000-0001-0000-0000-000000000000}">
    <sortState xmlns:xlrd2="http://schemas.microsoft.com/office/spreadsheetml/2017/richdata2" ref="A2:X206">
      <sortCondition ref="A1"/>
    </sortState>
  </autoFilter>
  <phoneticPr fontId="22" type="noConversion"/>
  <conditionalFormatting sqref="V103 V105">
    <cfRule type="cellIs" dxfId="243" priority="250" operator="lessThan">
      <formula>0.02</formula>
    </cfRule>
  </conditionalFormatting>
  <conditionalFormatting sqref="R106:R107">
    <cfRule type="cellIs" dxfId="242" priority="253" operator="lessThan">
      <formula>0.02</formula>
    </cfRule>
    <cfRule type="cellIs" dxfId="241" priority="254" operator="lessThan">
      <formula>0.01</formula>
    </cfRule>
  </conditionalFormatting>
  <conditionalFormatting sqref="R110">
    <cfRule type="cellIs" dxfId="240" priority="251" operator="lessThan">
      <formula>0.02</formula>
    </cfRule>
    <cfRule type="cellIs" dxfId="239" priority="252" operator="lessThan">
      <formula>0.01</formula>
    </cfRule>
  </conditionalFormatting>
  <conditionalFormatting sqref="V107:V109">
    <cfRule type="cellIs" dxfId="238" priority="249" operator="lessThan">
      <formula>0.02</formula>
    </cfRule>
  </conditionalFormatting>
  <conditionalFormatting sqref="V102">
    <cfRule type="cellIs" dxfId="237" priority="248" operator="lessThan">
      <formula>0.02</formula>
    </cfRule>
  </conditionalFormatting>
  <conditionalFormatting sqref="R114">
    <cfRule type="cellIs" dxfId="236" priority="245" operator="lessThan">
      <formula>0.02</formula>
    </cfRule>
  </conditionalFormatting>
  <conditionalFormatting sqref="R120">
    <cfRule type="cellIs" dxfId="235" priority="242" operator="lessThan">
      <formula>0.02</formula>
    </cfRule>
    <cfRule type="cellIs" dxfId="234" priority="243" operator="lessThan">
      <formula>0.01</formula>
    </cfRule>
  </conditionalFormatting>
  <conditionalFormatting sqref="V120">
    <cfRule type="cellIs" dxfId="233" priority="241" operator="lessThan">
      <formula>0.02</formula>
    </cfRule>
  </conditionalFormatting>
  <conditionalFormatting sqref="V123">
    <cfRule type="cellIs" dxfId="232" priority="240" operator="lessThan">
      <formula>0.02</formula>
    </cfRule>
  </conditionalFormatting>
  <conditionalFormatting sqref="W114">
    <cfRule type="cellIs" dxfId="231" priority="239" operator="lessThan">
      <formula>0.25</formula>
    </cfRule>
  </conditionalFormatting>
  <conditionalFormatting sqref="W112:W113">
    <cfRule type="cellIs" dxfId="230" priority="238" operator="lessThan">
      <formula>0.25</formula>
    </cfRule>
  </conditionalFormatting>
  <conditionalFormatting sqref="V128 S139:S141">
    <cfRule type="cellIs" dxfId="229" priority="237" operator="lessThan">
      <formula>0.02</formula>
    </cfRule>
  </conditionalFormatting>
  <conditionalFormatting sqref="V129:V130">
    <cfRule type="cellIs" dxfId="228" priority="235" operator="lessThan">
      <formula>0.02</formula>
    </cfRule>
  </conditionalFormatting>
  <conditionalFormatting sqref="V128">
    <cfRule type="cellIs" dxfId="227" priority="236" operator="lessThan">
      <formula>0.02</formula>
    </cfRule>
  </conditionalFormatting>
  <conditionalFormatting sqref="R136:R137">
    <cfRule type="cellIs" dxfId="226" priority="227" operator="lessThan">
      <formula>0.02</formula>
    </cfRule>
  </conditionalFormatting>
  <conditionalFormatting sqref="U125 U127">
    <cfRule type="cellIs" dxfId="225" priority="219" operator="lessThan">
      <formula>2</formula>
    </cfRule>
  </conditionalFormatting>
  <conditionalFormatting sqref="T125:T127">
    <cfRule type="cellIs" dxfId="224" priority="221" operator="lessThan">
      <formula>2</formula>
    </cfRule>
  </conditionalFormatting>
  <conditionalFormatting sqref="R132">
    <cfRule type="cellIs" dxfId="223" priority="228" operator="lessThan">
      <formula>0.02</formula>
    </cfRule>
  </conditionalFormatting>
  <conditionalFormatting sqref="S125:S130">
    <cfRule type="cellIs" dxfId="222" priority="224" operator="lessThan">
      <formula>0.02</formula>
    </cfRule>
  </conditionalFormatting>
  <conditionalFormatting sqref="S131:S134">
    <cfRule type="cellIs" dxfId="221" priority="223" operator="lessThan">
      <formula>0.02</formula>
    </cfRule>
  </conditionalFormatting>
  <conditionalFormatting sqref="R138">
    <cfRule type="cellIs" dxfId="220" priority="226" operator="lessThan">
      <formula>0.02</formula>
    </cfRule>
  </conditionalFormatting>
  <conditionalFormatting sqref="S135:S138">
    <cfRule type="cellIs" dxfId="219" priority="222" operator="lessThan">
      <formula>0.02</formula>
    </cfRule>
  </conditionalFormatting>
  <conditionalFormatting sqref="T136:T137 T139:T141">
    <cfRule type="cellIs" dxfId="218" priority="220" operator="lessThan">
      <formula>2</formula>
    </cfRule>
  </conditionalFormatting>
  <conditionalFormatting sqref="U136:U137">
    <cfRule type="cellIs" dxfId="217" priority="218" operator="lessThan">
      <formula>2</formula>
    </cfRule>
  </conditionalFormatting>
  <conditionalFormatting sqref="U140">
    <cfRule type="cellIs" dxfId="216" priority="217" operator="lessThan">
      <formula>2</formula>
    </cfRule>
  </conditionalFormatting>
  <conditionalFormatting sqref="V132:V133">
    <cfRule type="cellIs" dxfId="215" priority="234" operator="lessThan">
      <formula>0.02</formula>
    </cfRule>
  </conditionalFormatting>
  <conditionalFormatting sqref="R141">
    <cfRule type="cellIs" dxfId="214" priority="225" operator="lessThan">
      <formula>0.02</formula>
    </cfRule>
  </conditionalFormatting>
  <conditionalFormatting sqref="V136">
    <cfRule type="cellIs" dxfId="213" priority="233" operator="lessThan">
      <formula>0.004</formula>
    </cfRule>
  </conditionalFormatting>
  <conditionalFormatting sqref="R128">
    <cfRule type="cellIs" dxfId="212" priority="231" operator="lessThan">
      <formula>0.02</formula>
    </cfRule>
    <cfRule type="cellIs" dxfId="211" priority="232" operator="lessThan">
      <formula>0.01</formula>
    </cfRule>
  </conditionalFormatting>
  <conditionalFormatting sqref="R130:R131">
    <cfRule type="cellIs" dxfId="210" priority="229" operator="lessThan">
      <formula>0.02</formula>
    </cfRule>
    <cfRule type="cellIs" dxfId="209" priority="230" operator="lessThan">
      <formula>0.01</formula>
    </cfRule>
  </conditionalFormatting>
  <conditionalFormatting sqref="S142:S144 S146:S148">
    <cfRule type="cellIs" dxfId="208" priority="199" operator="lessThan">
      <formula>0.02</formula>
    </cfRule>
  </conditionalFormatting>
  <conditionalFormatting sqref="V144 V148">
    <cfRule type="cellIs" dxfId="207" priority="202" operator="lessThan">
      <formula>0.02</formula>
    </cfRule>
  </conditionalFormatting>
  <conditionalFormatting sqref="R147">
    <cfRule type="cellIs" dxfId="206" priority="200" operator="lessThan">
      <formula>0.02</formula>
    </cfRule>
    <cfRule type="cellIs" dxfId="205" priority="201" operator="lessThan">
      <formula>0.01</formula>
    </cfRule>
  </conditionalFormatting>
  <conditionalFormatting sqref="T142">
    <cfRule type="cellIs" dxfId="204" priority="198" operator="lessThan">
      <formula>2</formula>
    </cfRule>
  </conditionalFormatting>
  <conditionalFormatting sqref="T143:T144 T146:T148">
    <cfRule type="cellIs" dxfId="203" priority="197" operator="lessThan">
      <formula>2</formula>
    </cfRule>
  </conditionalFormatting>
  <conditionalFormatting sqref="U142:U144 U146:U148">
    <cfRule type="cellIs" dxfId="202" priority="196" operator="lessThan">
      <formula>2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C240-5783-4B04-B460-C89EA9603B6A}">
  <dimension ref="A1:N204"/>
  <sheetViews>
    <sheetView topLeftCell="A124" workbookViewId="0">
      <selection activeCell="D146" sqref="D146"/>
    </sheetView>
  </sheetViews>
  <sheetFormatPr defaultRowHeight="15" x14ac:dyDescent="0.25"/>
  <cols>
    <col min="1" max="1" width="9.140625" style="19"/>
    <col min="2" max="3" width="15.85546875" style="19" bestFit="1" customWidth="1"/>
    <col min="4" max="4" width="12" style="19" customWidth="1"/>
    <col min="5" max="5" width="12.28515625" style="19" customWidth="1"/>
    <col min="6" max="6" width="10.5703125" style="19" customWidth="1"/>
    <col min="7" max="16384" width="9.140625" style="19"/>
  </cols>
  <sheetData>
    <row r="1" spans="1:14" ht="43.5" x14ac:dyDescent="0.25">
      <c r="A1" s="45" t="s">
        <v>9</v>
      </c>
      <c r="B1" s="45" t="s">
        <v>35</v>
      </c>
      <c r="C1" s="45" t="s">
        <v>36</v>
      </c>
      <c r="D1" s="46" t="s">
        <v>1</v>
      </c>
      <c r="E1" s="47" t="s">
        <v>14</v>
      </c>
      <c r="F1" s="47" t="s">
        <v>5</v>
      </c>
      <c r="G1" s="47" t="s">
        <v>0</v>
      </c>
      <c r="H1" s="47" t="s">
        <v>2</v>
      </c>
      <c r="I1" s="47" t="s">
        <v>6</v>
      </c>
      <c r="J1" s="47" t="s">
        <v>3</v>
      </c>
      <c r="K1" s="47" t="s">
        <v>4</v>
      </c>
      <c r="L1" s="47" t="s">
        <v>40</v>
      </c>
      <c r="M1" s="47" t="s">
        <v>41</v>
      </c>
      <c r="N1" s="47" t="s">
        <v>42</v>
      </c>
    </row>
    <row r="2" spans="1:14" x14ac:dyDescent="0.25">
      <c r="A2" s="19" t="s">
        <v>26</v>
      </c>
      <c r="B2" s="39">
        <v>42444.113888888889</v>
      </c>
      <c r="C2" s="39">
        <v>42455.650694444441</v>
      </c>
      <c r="D2" s="20">
        <v>42460</v>
      </c>
      <c r="E2" s="21" t="s">
        <v>11</v>
      </c>
      <c r="F2" s="21" t="s">
        <v>7</v>
      </c>
      <c r="G2" s="33">
        <v>2.5511111111806498E-2</v>
      </c>
      <c r="H2" s="24">
        <v>1E-3</v>
      </c>
      <c r="I2" s="31">
        <v>0.29299999999999998</v>
      </c>
      <c r="J2" s="11">
        <v>18.666666666664611</v>
      </c>
      <c r="K2" s="11">
        <v>13.99999999999994</v>
      </c>
      <c r="L2" s="7">
        <v>2.1999999999999999E-2</v>
      </c>
      <c r="M2" s="11">
        <v>35.3001</v>
      </c>
      <c r="N2" s="11">
        <v>34.256</v>
      </c>
    </row>
    <row r="3" spans="1:14" x14ac:dyDescent="0.25">
      <c r="A3" s="19" t="s">
        <v>26</v>
      </c>
      <c r="B3" s="39">
        <v>42461</v>
      </c>
      <c r="C3" s="39">
        <v>42474</v>
      </c>
      <c r="D3" s="20">
        <v>42474</v>
      </c>
      <c r="E3" s="21" t="s">
        <v>10</v>
      </c>
      <c r="F3" s="21" t="s">
        <v>7</v>
      </c>
      <c r="G3" s="7">
        <v>4.1794308948336995E-2</v>
      </c>
      <c r="H3" s="7">
        <v>1.2999999999999999E-2</v>
      </c>
      <c r="I3" s="31">
        <v>0.04</v>
      </c>
      <c r="J3" s="36">
        <v>2.0000000000012603</v>
      </c>
      <c r="K3" s="36">
        <v>3.3333333333344468</v>
      </c>
      <c r="L3" s="24">
        <v>2E-3</v>
      </c>
      <c r="M3" s="11">
        <v>31.765599999999999</v>
      </c>
      <c r="N3" s="48">
        <v>31.765599999999999</v>
      </c>
    </row>
    <row r="4" spans="1:14" x14ac:dyDescent="0.25">
      <c r="A4" s="19" t="s">
        <v>26</v>
      </c>
      <c r="B4" s="39">
        <v>42482.666666666664</v>
      </c>
      <c r="C4" s="39">
        <v>42488.368750000001</v>
      </c>
      <c r="D4" s="20">
        <v>42488</v>
      </c>
      <c r="E4" s="21" t="s">
        <v>11</v>
      </c>
      <c r="F4" s="21" t="s">
        <v>7</v>
      </c>
      <c r="G4" s="7">
        <v>7.8277777775327365E-2</v>
      </c>
      <c r="H4" s="24">
        <v>1E-3</v>
      </c>
      <c r="I4" s="31">
        <v>0.129</v>
      </c>
      <c r="J4" s="36">
        <v>39.333333333333442</v>
      </c>
      <c r="K4" s="36">
        <v>31.333333333334323</v>
      </c>
      <c r="L4" s="24">
        <v>2E-3</v>
      </c>
      <c r="M4" s="11">
        <v>30.518799999999999</v>
      </c>
      <c r="N4" s="11">
        <v>30.361000000000001</v>
      </c>
    </row>
    <row r="5" spans="1:14" x14ac:dyDescent="0.25">
      <c r="A5" s="19" t="s">
        <v>26</v>
      </c>
      <c r="B5" s="39">
        <v>42494.463888888888</v>
      </c>
      <c r="C5" s="39">
        <v>42500.061111111114</v>
      </c>
      <c r="D5" s="20">
        <v>42507</v>
      </c>
      <c r="E5" s="21" t="s">
        <v>12</v>
      </c>
      <c r="F5" s="21" t="s">
        <v>7</v>
      </c>
      <c r="G5" s="7">
        <v>6.4980160857237707E-2</v>
      </c>
      <c r="H5" s="24">
        <v>1E-3</v>
      </c>
      <c r="I5" s="31">
        <v>0.17699999999999999</v>
      </c>
      <c r="J5" s="36">
        <v>63.333333333333762</v>
      </c>
      <c r="K5" s="36">
        <v>37.333333333332185</v>
      </c>
      <c r="L5" s="24">
        <v>2E-3</v>
      </c>
      <c r="M5" s="11">
        <v>22.9285</v>
      </c>
      <c r="N5" s="11">
        <v>23.268000000000001</v>
      </c>
    </row>
    <row r="6" spans="1:14" x14ac:dyDescent="0.25">
      <c r="A6" s="19" t="s">
        <v>26</v>
      </c>
      <c r="B6" s="39">
        <v>42506.481249999997</v>
      </c>
      <c r="C6" s="39">
        <v>42506.679861111108</v>
      </c>
      <c r="D6" s="20">
        <v>42507</v>
      </c>
      <c r="E6" s="21" t="s">
        <v>13</v>
      </c>
      <c r="F6" s="21" t="s">
        <v>7</v>
      </c>
      <c r="G6" s="7">
        <v>6.4980160857237707E-2</v>
      </c>
      <c r="H6" s="24">
        <v>1E-3</v>
      </c>
      <c r="I6" s="31">
        <v>0.17699999999999999</v>
      </c>
      <c r="J6" s="36">
        <v>63.333333333333762</v>
      </c>
      <c r="K6" s="36">
        <v>37.333333333332185</v>
      </c>
      <c r="L6" s="24">
        <v>2E-3</v>
      </c>
      <c r="M6" s="11">
        <v>22.9285</v>
      </c>
      <c r="N6" s="11">
        <v>23.268000000000001</v>
      </c>
    </row>
    <row r="7" spans="1:14" x14ac:dyDescent="0.25">
      <c r="A7" s="19" t="s">
        <v>26</v>
      </c>
      <c r="B7" s="39">
        <v>42508.45</v>
      </c>
      <c r="C7" s="39">
        <v>42521.183333333334</v>
      </c>
      <c r="D7" s="20">
        <v>42521</v>
      </c>
      <c r="E7" s="21" t="s">
        <v>11</v>
      </c>
      <c r="F7" s="21" t="s">
        <v>7</v>
      </c>
      <c r="G7" s="33">
        <v>5.2347293449394046E-2</v>
      </c>
      <c r="H7" s="24">
        <v>1E-3</v>
      </c>
      <c r="I7" s="31">
        <v>1.7000000000000001E-2</v>
      </c>
      <c r="J7" s="11">
        <v>1.6666666666672234</v>
      </c>
      <c r="K7" s="11">
        <v>1.0000000000006302</v>
      </c>
      <c r="L7" s="7">
        <v>1.9E-2</v>
      </c>
      <c r="M7" s="11">
        <v>15.634499999999999</v>
      </c>
      <c r="N7" s="11">
        <v>14.282</v>
      </c>
    </row>
    <row r="8" spans="1:14" x14ac:dyDescent="0.25">
      <c r="A8" s="19" t="s">
        <v>26</v>
      </c>
      <c r="B8" s="39">
        <v>42522.666666666664</v>
      </c>
      <c r="C8" s="39">
        <v>42533.438888888886</v>
      </c>
      <c r="D8" s="20">
        <v>42533</v>
      </c>
      <c r="E8" s="21" t="s">
        <v>11</v>
      </c>
      <c r="F8" s="21" t="s">
        <v>7</v>
      </c>
      <c r="G8" s="7">
        <v>2.5640740737407297E-2</v>
      </c>
      <c r="H8" s="24">
        <v>1E-3</v>
      </c>
      <c r="I8" s="31">
        <v>8.0000000000000002E-3</v>
      </c>
      <c r="J8" s="11">
        <v>3.9999999999995595</v>
      </c>
      <c r="K8" s="34">
        <v>0.5</v>
      </c>
      <c r="L8" s="7">
        <v>5.3900000000000003E-2</v>
      </c>
      <c r="M8" s="11">
        <v>18.044699999999999</v>
      </c>
      <c r="N8" s="11">
        <v>17.919</v>
      </c>
    </row>
    <row r="9" spans="1:14" x14ac:dyDescent="0.25">
      <c r="A9" s="19" t="s">
        <v>26</v>
      </c>
      <c r="B9" s="39">
        <v>42533.613888888889</v>
      </c>
      <c r="C9" s="39">
        <v>42546.541666666664</v>
      </c>
      <c r="D9" s="20">
        <v>42549</v>
      </c>
      <c r="E9" s="21" t="s">
        <v>11</v>
      </c>
      <c r="F9" s="21" t="s">
        <v>7</v>
      </c>
      <c r="G9" s="7">
        <v>1.641055555450999E-2</v>
      </c>
      <c r="H9" s="24">
        <v>1E-3</v>
      </c>
      <c r="I9" s="23">
        <v>1.5E-3</v>
      </c>
      <c r="J9" s="36">
        <v>3.0000000000004099</v>
      </c>
      <c r="K9" s="36">
        <v>1.6666666666672234</v>
      </c>
      <c r="L9" s="7">
        <v>5.5899999999999998E-2</v>
      </c>
      <c r="M9" s="11">
        <v>28.116499999999998</v>
      </c>
      <c r="N9" s="11">
        <v>26.411999999999999</v>
      </c>
    </row>
    <row r="10" spans="1:14" x14ac:dyDescent="0.25">
      <c r="A10" s="19" t="s">
        <v>26</v>
      </c>
      <c r="B10" s="39">
        <v>42549.624305555553</v>
      </c>
      <c r="C10" s="39">
        <v>42552.775694444441</v>
      </c>
      <c r="D10" s="20">
        <v>42559</v>
      </c>
      <c r="E10" s="21" t="s">
        <v>11</v>
      </c>
      <c r="F10" s="21" t="s">
        <v>7</v>
      </c>
      <c r="G10" s="7">
        <v>1.3694444444759028E-2</v>
      </c>
      <c r="H10" s="7">
        <v>2.5999999999999999E-2</v>
      </c>
      <c r="I10" s="31">
        <v>6.7000000000000004E-2</v>
      </c>
      <c r="J10" s="11">
        <v>13.499999999999623</v>
      </c>
      <c r="K10" s="11">
        <v>9.5000000000000639</v>
      </c>
      <c r="L10" s="7">
        <v>6.4799999999999996E-2</v>
      </c>
      <c r="M10" s="11">
        <v>27.944299999999998</v>
      </c>
      <c r="N10" s="11">
        <v>27.6</v>
      </c>
    </row>
    <row r="11" spans="1:14" x14ac:dyDescent="0.25">
      <c r="A11" s="19" t="s">
        <v>26</v>
      </c>
      <c r="B11" s="39">
        <v>42559</v>
      </c>
      <c r="C11" s="39">
        <v>42577</v>
      </c>
      <c r="D11" s="20">
        <v>42577</v>
      </c>
      <c r="E11" s="21" t="s">
        <v>10</v>
      </c>
      <c r="F11" s="21" t="s">
        <v>7</v>
      </c>
      <c r="G11" s="7">
        <v>2.8033632000000002E-3</v>
      </c>
      <c r="H11" s="7">
        <v>2.9000000000000001E-2</v>
      </c>
      <c r="I11" s="31">
        <v>3.5000000000000003E-2</v>
      </c>
      <c r="J11" s="11">
        <v>8.6666666666657122</v>
      </c>
      <c r="K11" s="11">
        <v>6.3333333333333766</v>
      </c>
      <c r="L11" s="24">
        <v>2E-3</v>
      </c>
      <c r="M11" s="11">
        <v>25.2773</v>
      </c>
      <c r="N11" s="11">
        <v>23.692</v>
      </c>
    </row>
    <row r="12" spans="1:14" x14ac:dyDescent="0.25">
      <c r="A12" s="19" t="s">
        <v>26</v>
      </c>
      <c r="B12" s="39">
        <v>42578</v>
      </c>
      <c r="C12" s="39">
        <v>42591</v>
      </c>
      <c r="D12" s="20">
        <v>42591</v>
      </c>
      <c r="E12" s="21" t="s">
        <v>10</v>
      </c>
      <c r="F12" s="21" t="s">
        <v>7</v>
      </c>
      <c r="G12" s="7">
        <v>7.9048375891606728E-4</v>
      </c>
      <c r="H12" s="7">
        <v>1.6E-2</v>
      </c>
      <c r="I12" s="31">
        <v>0.17499999999999999</v>
      </c>
      <c r="J12" s="11">
        <v>78.000000000001776</v>
      </c>
      <c r="K12" s="11">
        <v>70.000000000002657</v>
      </c>
      <c r="L12" s="7">
        <v>8.8000000000000005E-3</v>
      </c>
      <c r="M12" s="11">
        <v>23.077100000000002</v>
      </c>
      <c r="N12" s="11">
        <v>23.155000000000001</v>
      </c>
    </row>
    <row r="13" spans="1:14" x14ac:dyDescent="0.25">
      <c r="A13" s="19" t="s">
        <v>26</v>
      </c>
      <c r="B13" s="39">
        <v>42595.240277777775</v>
      </c>
      <c r="C13" s="39">
        <v>42605.604861111111</v>
      </c>
      <c r="D13" s="20">
        <v>42608</v>
      </c>
      <c r="E13" s="21" t="s">
        <v>11</v>
      </c>
      <c r="F13" s="21" t="s">
        <v>7</v>
      </c>
      <c r="G13" s="7">
        <v>1.1921212120632635E-2</v>
      </c>
      <c r="H13" s="24">
        <v>1E-3</v>
      </c>
      <c r="I13" s="31">
        <v>3.2000000000000001E-2</v>
      </c>
      <c r="J13" s="11">
        <v>24.00000000000032</v>
      </c>
      <c r="K13" s="11">
        <v>18.666666666667574</v>
      </c>
      <c r="L13" s="7">
        <v>6.1899999999999997E-2</v>
      </c>
      <c r="M13" s="11">
        <v>18.023099999999999</v>
      </c>
      <c r="N13" s="11">
        <v>16.864000000000001</v>
      </c>
    </row>
    <row r="14" spans="1:14" x14ac:dyDescent="0.25">
      <c r="A14" s="19" t="s">
        <v>26</v>
      </c>
      <c r="B14" s="39">
        <v>42639.677777777775</v>
      </c>
      <c r="C14" s="39">
        <v>42647.681250000001</v>
      </c>
      <c r="D14" s="20">
        <v>42650</v>
      </c>
      <c r="E14" s="21" t="s">
        <v>11</v>
      </c>
      <c r="F14" s="21" t="s">
        <v>7</v>
      </c>
      <c r="G14" s="7">
        <v>1.8060000000938773E-2</v>
      </c>
      <c r="H14" s="7">
        <v>4.0000000000000001E-3</v>
      </c>
      <c r="I14" s="31">
        <v>3.1E-2</v>
      </c>
      <c r="J14" s="11">
        <v>1.3333333333346669</v>
      </c>
      <c r="K14" s="11">
        <v>1.3333333333346669</v>
      </c>
      <c r="L14" s="7">
        <v>6.5199999999999994E-2</v>
      </c>
      <c r="M14" s="11">
        <v>21.255500000000001</v>
      </c>
      <c r="N14" s="11">
        <v>22.734000000000002</v>
      </c>
    </row>
    <row r="15" spans="1:14" x14ac:dyDescent="0.25">
      <c r="A15" s="19" t="s">
        <v>26</v>
      </c>
      <c r="B15" s="39">
        <v>42650.822916666664</v>
      </c>
      <c r="C15" s="39">
        <v>42665.280555555553</v>
      </c>
      <c r="D15" s="20">
        <v>42665</v>
      </c>
      <c r="E15" s="21" t="s">
        <v>11</v>
      </c>
      <c r="F15" s="21" t="s">
        <v>7</v>
      </c>
      <c r="G15" s="7">
        <v>2.2452087910873223E-2</v>
      </c>
      <c r="H15" s="24">
        <v>1E-3</v>
      </c>
      <c r="I15" s="31">
        <v>5.8999999999999997E-2</v>
      </c>
      <c r="J15" s="11">
        <v>27.500000000000302</v>
      </c>
      <c r="K15" s="11">
        <v>24.500000000000632</v>
      </c>
      <c r="L15" s="51">
        <v>8.6E-3</v>
      </c>
      <c r="M15" s="11">
        <v>22.342099999999999</v>
      </c>
      <c r="N15" s="11">
        <v>22.053000000000001</v>
      </c>
    </row>
    <row r="16" spans="1:14" x14ac:dyDescent="0.25">
      <c r="A16" s="19" t="s">
        <v>26</v>
      </c>
      <c r="B16" s="39">
        <v>42671.553472222222</v>
      </c>
      <c r="C16" s="39">
        <v>42678.047222222223</v>
      </c>
      <c r="D16" s="20">
        <v>42678</v>
      </c>
      <c r="E16" s="21" t="s">
        <v>11</v>
      </c>
      <c r="F16" s="21" t="s">
        <v>7</v>
      </c>
      <c r="G16" s="7">
        <v>1.9240000000000004E-2</v>
      </c>
      <c r="H16" s="24">
        <v>1E-3</v>
      </c>
      <c r="I16" s="31">
        <v>3.5999999999999997E-2</v>
      </c>
      <c r="J16" s="11">
        <v>12.333333333334195</v>
      </c>
      <c r="K16" s="11">
        <v>8.9999999999997495</v>
      </c>
      <c r="L16" s="24">
        <v>2E-3</v>
      </c>
      <c r="M16" s="11">
        <v>24.0261</v>
      </c>
      <c r="N16" s="11">
        <v>23.536999999999999</v>
      </c>
    </row>
    <row r="17" spans="1:14" x14ac:dyDescent="0.25">
      <c r="A17" s="19" t="s">
        <v>26</v>
      </c>
      <c r="B17" s="39">
        <v>42678.727083333331</v>
      </c>
      <c r="C17" s="39">
        <v>42691.697916666664</v>
      </c>
      <c r="D17" s="20">
        <v>42692</v>
      </c>
      <c r="E17" s="21" t="s">
        <v>11</v>
      </c>
      <c r="F17" s="21" t="s">
        <v>7</v>
      </c>
      <c r="G17" s="7">
        <v>1.4605000000350176E-2</v>
      </c>
      <c r="H17" s="7">
        <v>3.0000000000000001E-3</v>
      </c>
      <c r="I17" s="31">
        <v>0.115</v>
      </c>
      <c r="J17" s="11">
        <v>16.666666666666313</v>
      </c>
      <c r="K17" s="11">
        <v>10.00000000000038</v>
      </c>
      <c r="L17" s="24">
        <v>2E-3</v>
      </c>
      <c r="M17" s="11">
        <v>23.235399999999998</v>
      </c>
      <c r="N17" s="11">
        <v>25.251000000000001</v>
      </c>
    </row>
    <row r="18" spans="1:14" x14ac:dyDescent="0.25">
      <c r="A18" s="19" t="s">
        <v>26</v>
      </c>
      <c r="B18" s="39">
        <v>42488.762499999997</v>
      </c>
      <c r="C18" s="39">
        <v>42493.270138888889</v>
      </c>
      <c r="D18" s="20">
        <v>42493</v>
      </c>
      <c r="E18" s="21" t="s">
        <v>15</v>
      </c>
      <c r="F18" s="21" t="s">
        <v>8</v>
      </c>
      <c r="G18" s="7">
        <v>0.24951825396926744</v>
      </c>
      <c r="H18" s="7">
        <v>0.11</v>
      </c>
      <c r="I18" s="31">
        <v>0.38800000000000001</v>
      </c>
      <c r="J18" s="11">
        <v>335.99999999999852</v>
      </c>
      <c r="K18" s="11">
        <v>295.99999999999403</v>
      </c>
      <c r="L18" s="7">
        <v>2.4799999999999999E-2</v>
      </c>
      <c r="M18" s="11">
        <v>28.333600000000001</v>
      </c>
      <c r="N18" s="11">
        <v>30.696000000000002</v>
      </c>
    </row>
    <row r="19" spans="1:14" x14ac:dyDescent="0.25">
      <c r="A19" s="19" t="s">
        <v>26</v>
      </c>
      <c r="B19" s="39">
        <v>42500.124305555553</v>
      </c>
      <c r="C19" s="39">
        <v>42505.99722222222</v>
      </c>
      <c r="D19" s="20">
        <v>42507</v>
      </c>
      <c r="E19" s="21" t="s">
        <v>16</v>
      </c>
      <c r="F19" s="21" t="s">
        <v>8</v>
      </c>
      <c r="G19" s="7">
        <v>9.1355555549644751E-2</v>
      </c>
      <c r="H19" s="24">
        <v>1E-3</v>
      </c>
      <c r="I19" s="31">
        <v>6.9000000000000006E-2</v>
      </c>
      <c r="J19" s="11">
        <v>1.9999999999997797</v>
      </c>
      <c r="K19" s="34">
        <v>0.5</v>
      </c>
      <c r="L19" s="7">
        <v>2.76E-2</v>
      </c>
      <c r="M19" s="11">
        <v>23.5624</v>
      </c>
      <c r="N19" s="11">
        <v>22.478000000000002</v>
      </c>
    </row>
    <row r="20" spans="1:14" x14ac:dyDescent="0.25">
      <c r="A20" s="19" t="s">
        <v>26</v>
      </c>
      <c r="B20" s="39">
        <v>42593.882638888892</v>
      </c>
      <c r="C20" s="39">
        <v>42595.19027777778</v>
      </c>
      <c r="D20" s="20">
        <v>42608</v>
      </c>
      <c r="E20" s="21" t="s">
        <v>17</v>
      </c>
      <c r="F20" s="21" t="s">
        <v>8</v>
      </c>
      <c r="G20" s="7">
        <v>4.7311111112899248E-2</v>
      </c>
      <c r="H20" s="7">
        <v>7.1999999999999995E-2</v>
      </c>
      <c r="I20" s="31">
        <v>0.24099999999999999</v>
      </c>
      <c r="J20" s="11">
        <v>99.999999999997868</v>
      </c>
      <c r="K20" s="11">
        <v>86.999999999997073</v>
      </c>
      <c r="L20" s="7">
        <v>3.5000000000000001E-3</v>
      </c>
      <c r="M20" s="11">
        <v>12.8597</v>
      </c>
      <c r="N20" s="28">
        <v>12.435</v>
      </c>
    </row>
    <row r="21" spans="1:14" x14ac:dyDescent="0.25">
      <c r="A21" s="19" t="s">
        <v>26</v>
      </c>
      <c r="B21" s="39">
        <v>42628.947222222225</v>
      </c>
      <c r="C21" s="39">
        <v>42635.588194444441</v>
      </c>
      <c r="D21" s="20">
        <v>42636</v>
      </c>
      <c r="E21" s="21" t="s">
        <v>18</v>
      </c>
      <c r="F21" s="21" t="s">
        <v>8</v>
      </c>
      <c r="G21" s="7">
        <v>2.0528571426540618E-2</v>
      </c>
      <c r="H21" s="24">
        <v>1E-3</v>
      </c>
      <c r="I21" s="31">
        <v>5.6000000000000001E-2</v>
      </c>
      <c r="J21" s="11">
        <v>33.999999999999218</v>
      </c>
      <c r="K21" s="11">
        <v>31.6666666666654</v>
      </c>
      <c r="L21" s="7">
        <v>9.11E-2</v>
      </c>
      <c r="M21" s="11">
        <v>18.050799999999999</v>
      </c>
      <c r="N21" s="11">
        <v>14.275</v>
      </c>
    </row>
    <row r="22" spans="1:14" x14ac:dyDescent="0.25">
      <c r="A22" s="19" t="s">
        <v>26</v>
      </c>
      <c r="B22" s="39">
        <v>42637.786805555559</v>
      </c>
      <c r="C22" s="39">
        <v>42639.550694444442</v>
      </c>
      <c r="D22" s="20">
        <v>42650</v>
      </c>
      <c r="E22" s="21" t="s">
        <v>19</v>
      </c>
      <c r="F22" s="21" t="s">
        <v>8</v>
      </c>
      <c r="G22" s="7">
        <v>4.1640000004351141E-2</v>
      </c>
      <c r="H22" s="7">
        <v>2.8000000000000001E-2</v>
      </c>
      <c r="I22" s="31">
        <v>1.5680000000000001</v>
      </c>
      <c r="J22" s="11">
        <v>1.3333333333331865</v>
      </c>
      <c r="K22" s="11">
        <v>1.0000000000006302</v>
      </c>
      <c r="L22" s="7">
        <v>0.1862</v>
      </c>
      <c r="M22" s="11">
        <v>11.710100000000001</v>
      </c>
      <c r="N22" s="11">
        <v>14.456</v>
      </c>
    </row>
    <row r="23" spans="1:14" x14ac:dyDescent="0.25">
      <c r="A23" s="19" t="s">
        <v>26</v>
      </c>
      <c r="B23" s="39">
        <v>42647.813888888886</v>
      </c>
      <c r="C23" s="39">
        <v>42650.086111111108</v>
      </c>
      <c r="D23" s="20">
        <v>42650</v>
      </c>
      <c r="E23" s="21" t="s">
        <v>20</v>
      </c>
      <c r="F23" s="21" t="s">
        <v>8</v>
      </c>
      <c r="G23" s="7">
        <v>8.3825714284486014E-2</v>
      </c>
      <c r="H23" s="7">
        <v>2.8000000000000001E-2</v>
      </c>
      <c r="I23" s="31">
        <v>0.15</v>
      </c>
      <c r="J23" s="11">
        <v>35.666666666666444</v>
      </c>
      <c r="K23" s="11">
        <v>29.999999999999659</v>
      </c>
      <c r="L23" s="24">
        <v>2E-3</v>
      </c>
      <c r="M23" s="11">
        <v>20.349599999999999</v>
      </c>
      <c r="N23" s="11">
        <v>19.486000000000001</v>
      </c>
    </row>
    <row r="24" spans="1:14" x14ac:dyDescent="0.25">
      <c r="A24" s="19" t="s">
        <v>26</v>
      </c>
      <c r="B24" s="39">
        <v>42809</v>
      </c>
      <c r="C24" s="39">
        <v>42817</v>
      </c>
      <c r="D24" s="20">
        <v>42817</v>
      </c>
      <c r="E24" s="21" t="s">
        <v>10</v>
      </c>
      <c r="F24" s="21" t="s">
        <v>7</v>
      </c>
      <c r="G24" s="33">
        <v>2.4937941998821475E-2</v>
      </c>
      <c r="H24" s="7">
        <v>2.1999999999999999E-2</v>
      </c>
      <c r="I24" s="31">
        <v>4.2000000000000003E-2</v>
      </c>
      <c r="J24" s="36">
        <v>2.9999999999989297</v>
      </c>
      <c r="K24" s="36">
        <v>2.9999999999989297</v>
      </c>
      <c r="L24" s="7">
        <v>8.3999999999999995E-3</v>
      </c>
      <c r="M24" s="11">
        <v>25.1663</v>
      </c>
      <c r="N24" s="11">
        <v>35.884999999999998</v>
      </c>
    </row>
    <row r="25" spans="1:14" x14ac:dyDescent="0.25">
      <c r="A25" s="19" t="s">
        <v>26</v>
      </c>
      <c r="B25" s="39">
        <v>42818</v>
      </c>
      <c r="C25" s="39">
        <v>42831</v>
      </c>
      <c r="D25" s="20">
        <v>42831</v>
      </c>
      <c r="E25" s="21" t="s">
        <v>10</v>
      </c>
      <c r="F25" s="21" t="s">
        <v>7</v>
      </c>
      <c r="G25" s="7">
        <v>4.2205918908387575E-2</v>
      </c>
      <c r="H25" s="7">
        <v>1.7999999999999999E-2</v>
      </c>
      <c r="I25" s="31">
        <v>4.5999999999999999E-2</v>
      </c>
      <c r="J25" s="36">
        <v>10.666666666666973</v>
      </c>
      <c r="K25" s="36">
        <v>9.6666666666663428</v>
      </c>
      <c r="L25" s="24">
        <v>2E-3</v>
      </c>
      <c r="M25" s="11">
        <v>27.2654</v>
      </c>
      <c r="N25" s="11">
        <v>37.526000000000003</v>
      </c>
    </row>
    <row r="26" spans="1:14" x14ac:dyDescent="0.25">
      <c r="A26" s="19" t="s">
        <v>26</v>
      </c>
      <c r="B26" s="39">
        <v>42841.994444444441</v>
      </c>
      <c r="C26" s="39">
        <v>42844.567361111112</v>
      </c>
      <c r="D26" s="20">
        <v>42845</v>
      </c>
      <c r="E26" s="21" t="s">
        <v>11</v>
      </c>
      <c r="F26" s="21" t="s">
        <v>7</v>
      </c>
      <c r="G26" s="7">
        <v>7.3711111109013905E-2</v>
      </c>
      <c r="H26" s="24">
        <v>1E-3</v>
      </c>
      <c r="I26" s="31">
        <v>0.02</v>
      </c>
      <c r="J26" s="36">
        <v>13.000000000000789</v>
      </c>
      <c r="K26" s="36">
        <v>9.3333333333337869</v>
      </c>
      <c r="L26" s="24">
        <v>2E-3</v>
      </c>
      <c r="M26" s="11">
        <v>23.418299999999999</v>
      </c>
      <c r="N26" s="11">
        <v>30.376999999999999</v>
      </c>
    </row>
    <row r="27" spans="1:14" x14ac:dyDescent="0.25">
      <c r="A27" s="19" t="s">
        <v>26</v>
      </c>
      <c r="B27" s="39">
        <v>42845.519444444442</v>
      </c>
      <c r="C27" s="39">
        <v>42855.006249999999</v>
      </c>
      <c r="D27" s="20">
        <v>42859</v>
      </c>
      <c r="E27" s="21" t="s">
        <v>11</v>
      </c>
      <c r="F27" s="21" t="s">
        <v>7</v>
      </c>
      <c r="G27" s="7">
        <v>7.8992222223693301E-2</v>
      </c>
      <c r="H27" s="30">
        <v>1E-3</v>
      </c>
      <c r="I27" s="31">
        <v>1.9E-2</v>
      </c>
      <c r="J27" s="36">
        <v>11.333333333333567</v>
      </c>
      <c r="K27" s="36">
        <v>10.333333333332936</v>
      </c>
      <c r="L27" s="7">
        <v>4.1999999999999997E-3</v>
      </c>
      <c r="M27" s="11">
        <v>22.851800000000001</v>
      </c>
      <c r="N27" s="11">
        <v>33.712000000000003</v>
      </c>
    </row>
    <row r="28" spans="1:14" x14ac:dyDescent="0.25">
      <c r="A28" s="19" t="s">
        <v>26</v>
      </c>
      <c r="B28" s="39">
        <v>42859.577777777777</v>
      </c>
      <c r="C28" s="39">
        <v>42871.978472222225</v>
      </c>
      <c r="D28" s="20">
        <v>42872</v>
      </c>
      <c r="E28" s="21" t="s">
        <v>11</v>
      </c>
      <c r="F28" s="21" t="s">
        <v>7</v>
      </c>
      <c r="G28" s="33">
        <v>7.4925793651397982E-2</v>
      </c>
      <c r="H28" s="24">
        <v>1E-3</v>
      </c>
      <c r="I28" s="31">
        <v>0.04</v>
      </c>
      <c r="J28" s="36">
        <v>22.00000000000054</v>
      </c>
      <c r="K28" s="36">
        <v>19.000000000000128</v>
      </c>
      <c r="L28" s="7">
        <v>9.9000000000000008E-3</v>
      </c>
      <c r="M28" s="11">
        <v>23.713999999999999</v>
      </c>
      <c r="N28" s="11">
        <v>36.805999999999997</v>
      </c>
    </row>
    <row r="29" spans="1:14" x14ac:dyDescent="0.25">
      <c r="A29" s="19" t="s">
        <v>26</v>
      </c>
      <c r="B29" s="39">
        <v>42872.547222222223</v>
      </c>
      <c r="C29" s="39">
        <v>42874.087500000001</v>
      </c>
      <c r="D29" s="20">
        <v>42886</v>
      </c>
      <c r="E29" s="21" t="s">
        <v>11</v>
      </c>
      <c r="F29" s="21" t="s">
        <v>7</v>
      </c>
      <c r="G29" s="7">
        <v>9.5245396821567463E-2</v>
      </c>
      <c r="H29" s="7">
        <v>2.1000000000000001E-2</v>
      </c>
      <c r="I29" s="31">
        <v>0.58699999999999997</v>
      </c>
      <c r="J29" s="36">
        <v>808.9999999999975</v>
      </c>
      <c r="K29" s="36">
        <v>720.00000000000057</v>
      </c>
      <c r="L29" s="7">
        <v>0.72109999999999996</v>
      </c>
      <c r="M29" s="11">
        <v>21.893599999999999</v>
      </c>
      <c r="N29" s="11">
        <v>36.796999999999997</v>
      </c>
    </row>
    <row r="30" spans="1:14" x14ac:dyDescent="0.25">
      <c r="A30" s="19" t="s">
        <v>26</v>
      </c>
      <c r="B30" s="39">
        <v>42886.706250000003</v>
      </c>
      <c r="C30" s="39">
        <v>42894.438194444447</v>
      </c>
      <c r="D30" s="20">
        <v>42900</v>
      </c>
      <c r="E30" s="21" t="s">
        <v>11</v>
      </c>
      <c r="F30" s="21" t="s">
        <v>7</v>
      </c>
      <c r="G30" s="7">
        <v>4.7855555555100238E-2</v>
      </c>
      <c r="H30" s="7">
        <v>2.1999999999999999E-2</v>
      </c>
      <c r="I30" s="31">
        <v>8.7999999999999995E-2</v>
      </c>
      <c r="J30" s="36">
        <v>49.333333333333826</v>
      </c>
      <c r="K30" s="36">
        <v>42.333333333333854</v>
      </c>
      <c r="L30" s="7">
        <v>0.13109999999999999</v>
      </c>
      <c r="M30" s="11">
        <v>28.946999999999999</v>
      </c>
      <c r="N30" s="11">
        <v>31.646000000000001</v>
      </c>
    </row>
    <row r="31" spans="1:14" x14ac:dyDescent="0.25">
      <c r="A31" s="19" t="s">
        <v>26</v>
      </c>
      <c r="B31" s="39">
        <v>42894.438194444447</v>
      </c>
      <c r="C31" s="39">
        <v>42900</v>
      </c>
      <c r="D31" s="20">
        <v>42900</v>
      </c>
      <c r="E31" s="21" t="s">
        <v>10</v>
      </c>
      <c r="F31" s="21" t="s">
        <v>7</v>
      </c>
      <c r="G31" s="7">
        <v>4.4409181096440077E-2</v>
      </c>
      <c r="H31" s="7">
        <v>1.6E-2</v>
      </c>
      <c r="I31" s="31">
        <v>2.7E-2</v>
      </c>
      <c r="J31" s="36">
        <v>2.9999999999989297</v>
      </c>
      <c r="K31" s="36">
        <v>1.9999999999997797</v>
      </c>
      <c r="L31" s="7">
        <v>5.7000000000000002E-3</v>
      </c>
      <c r="M31" s="11">
        <v>28.415099999999999</v>
      </c>
      <c r="N31" s="11">
        <v>29.960999999999999</v>
      </c>
    </row>
    <row r="32" spans="1:14" x14ac:dyDescent="0.25">
      <c r="A32" s="19" t="s">
        <v>26</v>
      </c>
      <c r="B32" s="39">
        <v>42900.84652777778</v>
      </c>
      <c r="C32" s="39">
        <v>42904.987500000003</v>
      </c>
      <c r="D32" s="20">
        <v>42915</v>
      </c>
      <c r="E32" s="21" t="s">
        <v>11</v>
      </c>
      <c r="F32" s="21" t="s">
        <v>7</v>
      </c>
      <c r="G32" s="7">
        <v>3.3144444450073779E-2</v>
      </c>
      <c r="H32" s="24">
        <v>1E-3</v>
      </c>
      <c r="I32" s="31">
        <v>0.01</v>
      </c>
      <c r="J32" s="36">
        <v>7.9999999999991189</v>
      </c>
      <c r="K32" s="36">
        <v>3.5000000000007248</v>
      </c>
      <c r="L32" s="7">
        <v>0.1457</v>
      </c>
      <c r="M32" s="11">
        <v>24.301400000000001</v>
      </c>
      <c r="N32" s="11">
        <v>24.875</v>
      </c>
    </row>
    <row r="33" spans="1:14" x14ac:dyDescent="0.25">
      <c r="A33" s="19" t="s">
        <v>26</v>
      </c>
      <c r="B33" s="39">
        <v>42904.987500000003</v>
      </c>
      <c r="C33" s="39">
        <v>42916.011805555558</v>
      </c>
      <c r="D33" s="20">
        <v>42915</v>
      </c>
      <c r="E33" s="21" t="s">
        <v>10</v>
      </c>
      <c r="F33" s="21" t="s">
        <v>7</v>
      </c>
      <c r="G33" s="7">
        <v>6.863498595296573E-2</v>
      </c>
      <c r="H33" s="7">
        <v>2.3E-2</v>
      </c>
      <c r="I33" s="31">
        <v>0.02</v>
      </c>
      <c r="J33" s="36">
        <v>10.333333333332936</v>
      </c>
      <c r="K33" s="36">
        <v>6.6666666666659324</v>
      </c>
      <c r="L33" s="24">
        <v>2E-3</v>
      </c>
      <c r="M33" s="11">
        <v>28.529199999999999</v>
      </c>
      <c r="N33" s="11">
        <v>27.611000000000001</v>
      </c>
    </row>
    <row r="34" spans="1:14" x14ac:dyDescent="0.25">
      <c r="A34" s="19" t="s">
        <v>26</v>
      </c>
      <c r="B34" s="39">
        <v>42916.011805555558</v>
      </c>
      <c r="C34" s="39">
        <v>42926.752083333333</v>
      </c>
      <c r="D34" s="20">
        <v>42928</v>
      </c>
      <c r="E34" s="21" t="s">
        <v>11</v>
      </c>
      <c r="F34" s="21" t="s">
        <v>7</v>
      </c>
      <c r="G34" s="7">
        <v>1.6799999999602636E-2</v>
      </c>
      <c r="H34" s="7">
        <v>2E-3</v>
      </c>
      <c r="I34" s="31">
        <v>2.9000000000000001E-2</v>
      </c>
      <c r="J34" s="36">
        <v>8.9999999999997495</v>
      </c>
      <c r="K34" s="36">
        <v>5.6666666666667833</v>
      </c>
      <c r="L34" s="7">
        <v>1.8200000000000001E-2</v>
      </c>
      <c r="M34" s="11">
        <v>26.9024</v>
      </c>
      <c r="N34" s="11">
        <v>24.809000000000001</v>
      </c>
    </row>
    <row r="35" spans="1:14" x14ac:dyDescent="0.25">
      <c r="A35" s="19" t="s">
        <v>26</v>
      </c>
      <c r="B35" s="39">
        <v>42937.798611111109</v>
      </c>
      <c r="C35" s="40">
        <v>42944</v>
      </c>
      <c r="D35" s="20">
        <v>42944</v>
      </c>
      <c r="E35" s="21" t="s">
        <v>11</v>
      </c>
      <c r="F35" s="21" t="s">
        <v>7</v>
      </c>
      <c r="G35" s="7">
        <v>6.0000000000000001E-3</v>
      </c>
      <c r="H35" s="24">
        <v>1E-3</v>
      </c>
      <c r="I35" s="31">
        <v>3.2000000000000001E-2</v>
      </c>
      <c r="J35" s="36">
        <v>10.333333333332936</v>
      </c>
      <c r="K35" s="36">
        <v>5.333333333332746</v>
      </c>
      <c r="L35" s="7">
        <v>1.6199999999999999E-2</v>
      </c>
      <c r="M35" s="11">
        <v>21.2361</v>
      </c>
      <c r="N35" s="11">
        <v>19.731000000000002</v>
      </c>
    </row>
    <row r="36" spans="1:14" x14ac:dyDescent="0.25">
      <c r="A36" s="19" t="s">
        <v>26</v>
      </c>
      <c r="B36" s="39">
        <v>43019.104166666664</v>
      </c>
      <c r="C36" s="39">
        <v>43025.376388888886</v>
      </c>
      <c r="D36" s="20">
        <v>43027</v>
      </c>
      <c r="E36" s="21" t="s">
        <v>11</v>
      </c>
      <c r="F36" s="21" t="s">
        <v>7</v>
      </c>
      <c r="G36" s="7">
        <v>8.1999999988675108E-3</v>
      </c>
      <c r="H36" s="24">
        <v>1E-3</v>
      </c>
      <c r="I36" s="31">
        <v>5.6000000000000001E-2</v>
      </c>
      <c r="J36" s="11">
        <v>33.000000000000071</v>
      </c>
      <c r="K36" s="11">
        <v>23.666666666666281</v>
      </c>
      <c r="L36" s="24">
        <v>2E-3</v>
      </c>
      <c r="M36" s="11">
        <v>17.736999999999998</v>
      </c>
      <c r="N36" s="11">
        <v>16.440000000000001</v>
      </c>
    </row>
    <row r="37" spans="1:14" x14ac:dyDescent="0.25">
      <c r="A37" s="19" t="s">
        <v>26</v>
      </c>
      <c r="B37" s="39">
        <v>43028.692361111112</v>
      </c>
      <c r="C37" s="39">
        <v>43040.328472222223</v>
      </c>
      <c r="D37" s="20">
        <v>43045</v>
      </c>
      <c r="E37" s="21" t="s">
        <v>11</v>
      </c>
      <c r="F37" s="21" t="s">
        <v>7</v>
      </c>
      <c r="G37" s="7">
        <v>1.3933333333482343E-2</v>
      </c>
      <c r="H37" s="7">
        <v>2E-3</v>
      </c>
      <c r="I37" s="31">
        <v>9.5000000000000001E-2</v>
      </c>
      <c r="J37" s="11">
        <v>55.200000000001026</v>
      </c>
      <c r="K37" s="11">
        <v>39.60000000000008</v>
      </c>
      <c r="L37" s="7">
        <v>4.2299999999999997E-2</v>
      </c>
      <c r="M37" s="11">
        <v>16.135000000000002</v>
      </c>
      <c r="N37" s="11">
        <v>19.055</v>
      </c>
    </row>
    <row r="38" spans="1:14" x14ac:dyDescent="0.25">
      <c r="A38" s="19" t="s">
        <v>26</v>
      </c>
      <c r="B38" s="39">
        <v>43049.589583333334</v>
      </c>
      <c r="C38" s="40">
        <v>43054</v>
      </c>
      <c r="D38" s="20">
        <v>43054</v>
      </c>
      <c r="E38" s="21" t="s">
        <v>11</v>
      </c>
      <c r="F38" s="21" t="s">
        <v>7</v>
      </c>
      <c r="G38" s="7">
        <v>1.0999999999999999E-2</v>
      </c>
      <c r="H38" s="7">
        <v>4.0000000000000001E-3</v>
      </c>
      <c r="I38" s="31">
        <v>0.215</v>
      </c>
      <c r="J38" s="11">
        <v>414.54545454544927</v>
      </c>
      <c r="K38" s="11">
        <v>221.81818181818161</v>
      </c>
      <c r="L38" s="7">
        <v>0.12659999999999999</v>
      </c>
      <c r="M38" s="11">
        <v>17.414999999999999</v>
      </c>
      <c r="N38" s="11">
        <v>19.309000000000001</v>
      </c>
    </row>
    <row r="39" spans="1:14" x14ac:dyDescent="0.25">
      <c r="A39" s="19" t="s">
        <v>26</v>
      </c>
      <c r="B39" s="39">
        <v>42840.540972222225</v>
      </c>
      <c r="C39" s="39">
        <v>42841.95</v>
      </c>
      <c r="D39" s="20">
        <v>42845</v>
      </c>
      <c r="E39" s="21" t="s">
        <v>21</v>
      </c>
      <c r="F39" s="21" t="s">
        <v>8</v>
      </c>
      <c r="G39" s="7">
        <v>9.9472222223728909E-2</v>
      </c>
      <c r="H39" s="24">
        <v>1E-3</v>
      </c>
      <c r="I39" s="31">
        <v>0.152</v>
      </c>
      <c r="J39" s="36">
        <v>140.33333333333343</v>
      </c>
      <c r="K39" s="36">
        <v>122.66666666666647</v>
      </c>
      <c r="L39" s="7">
        <v>1.54E-2</v>
      </c>
      <c r="M39" s="11">
        <v>22.015499999999999</v>
      </c>
      <c r="N39" s="11">
        <v>31.292000000000002</v>
      </c>
    </row>
    <row r="40" spans="1:14" x14ac:dyDescent="0.25">
      <c r="A40" s="19" t="s">
        <v>26</v>
      </c>
      <c r="B40" s="39">
        <v>42844.604166666664</v>
      </c>
      <c r="C40" s="41">
        <v>42845.188194444447</v>
      </c>
      <c r="D40" s="20">
        <v>42845</v>
      </c>
      <c r="E40" s="21" t="s">
        <v>22</v>
      </c>
      <c r="F40" s="21" t="s">
        <v>8</v>
      </c>
      <c r="G40" s="7">
        <v>0.13858888888463375</v>
      </c>
      <c r="H40" s="24">
        <v>1E-3</v>
      </c>
      <c r="I40" s="31">
        <v>2.7E-2</v>
      </c>
      <c r="J40" s="36">
        <v>19.666666666666721</v>
      </c>
      <c r="K40" s="36">
        <v>13.333333333333346</v>
      </c>
      <c r="L40" s="24">
        <v>2E-3</v>
      </c>
      <c r="M40" s="11">
        <v>22.360900000000001</v>
      </c>
      <c r="N40" s="11">
        <v>30.96</v>
      </c>
    </row>
    <row r="41" spans="1:14" x14ac:dyDescent="0.25">
      <c r="A41" s="19" t="s">
        <v>26</v>
      </c>
      <c r="B41" s="39">
        <v>42855.25277777778</v>
      </c>
      <c r="C41" s="39">
        <v>42856.962500000001</v>
      </c>
      <c r="D41" s="20">
        <v>42859</v>
      </c>
      <c r="E41" s="21" t="s">
        <v>23</v>
      </c>
      <c r="F41" s="21" t="s">
        <v>8</v>
      </c>
      <c r="G41" s="7">
        <v>0.14384166666507719</v>
      </c>
      <c r="H41" s="7">
        <v>1.7999999999999999E-2</v>
      </c>
      <c r="I41" s="31">
        <v>0.504</v>
      </c>
      <c r="J41" s="36">
        <v>604</v>
      </c>
      <c r="K41" s="36">
        <v>544.99999999999989</v>
      </c>
      <c r="L41" s="7">
        <v>3.6400000000000002E-2</v>
      </c>
      <c r="M41" s="11">
        <v>25.8505</v>
      </c>
      <c r="N41" s="11">
        <v>37.484000000000002</v>
      </c>
    </row>
    <row r="42" spans="1:14" x14ac:dyDescent="0.25">
      <c r="A42" s="19" t="s">
        <v>26</v>
      </c>
      <c r="B42" s="39">
        <v>42874.171527777777</v>
      </c>
      <c r="C42" s="39">
        <v>42878.050694444442</v>
      </c>
      <c r="D42" s="20">
        <v>42886</v>
      </c>
      <c r="E42" s="21" t="s">
        <v>24</v>
      </c>
      <c r="F42" s="21" t="s">
        <v>8</v>
      </c>
      <c r="G42" s="7">
        <v>0.18364444444262318</v>
      </c>
      <c r="H42" s="7">
        <v>2.9000000000000001E-2</v>
      </c>
      <c r="I42" s="31">
        <v>0.53400000000000003</v>
      </c>
      <c r="J42" s="36">
        <v>743.99999999999807</v>
      </c>
      <c r="K42" s="36">
        <v>661.99999999999818</v>
      </c>
      <c r="L42" s="7">
        <v>6.2199999999999998E-2</v>
      </c>
      <c r="M42" s="11">
        <v>24.370200000000001</v>
      </c>
      <c r="N42" s="11">
        <v>48.6</v>
      </c>
    </row>
    <row r="43" spans="1:14" x14ac:dyDescent="0.25">
      <c r="A43" s="19" t="s">
        <v>26</v>
      </c>
      <c r="B43" s="39">
        <v>43015.143750000003</v>
      </c>
      <c r="C43" s="39">
        <v>43016.737500000003</v>
      </c>
      <c r="D43" s="20">
        <v>43017</v>
      </c>
      <c r="E43" s="21" t="s">
        <v>25</v>
      </c>
      <c r="F43" s="21" t="s">
        <v>8</v>
      </c>
      <c r="G43" s="7">
        <v>6.3933333330816688E-2</v>
      </c>
      <c r="H43" s="7">
        <v>4.0000000000000001E-3</v>
      </c>
      <c r="I43" s="31">
        <v>0.20499999999999999</v>
      </c>
      <c r="J43" s="11">
        <v>49.999999999998934</v>
      </c>
      <c r="K43" s="11">
        <v>29.999999999996696</v>
      </c>
      <c r="L43" s="7">
        <v>9.7000000000000003E-3</v>
      </c>
      <c r="M43" s="11">
        <v>13.622999999999999</v>
      </c>
      <c r="N43" s="11">
        <v>13.023</v>
      </c>
    </row>
    <row r="44" spans="1:14" x14ac:dyDescent="0.25">
      <c r="A44" s="19" t="s">
        <v>27</v>
      </c>
      <c r="B44" s="39">
        <v>42443.887499999997</v>
      </c>
      <c r="C44" s="39">
        <v>42460.193749999999</v>
      </c>
      <c r="D44" s="20">
        <v>42460</v>
      </c>
      <c r="E44" s="21" t="s">
        <v>11</v>
      </c>
      <c r="F44" s="21" t="s">
        <v>7</v>
      </c>
      <c r="G44" s="33">
        <v>8.2888299126856468E-3</v>
      </c>
      <c r="H44" s="24">
        <v>1E-3</v>
      </c>
      <c r="I44" s="31">
        <v>0.187</v>
      </c>
      <c r="J44" s="11">
        <v>22.666666666667133</v>
      </c>
      <c r="K44" s="11">
        <v>13.333333333334826</v>
      </c>
      <c r="L44" s="7">
        <v>6.1899999999999997E-2</v>
      </c>
      <c r="M44" s="11">
        <v>8.5473999999999997</v>
      </c>
      <c r="N44" s="11">
        <v>8.5091999999999999</v>
      </c>
    </row>
    <row r="45" spans="1:14" x14ac:dyDescent="0.25">
      <c r="A45" s="19" t="s">
        <v>27</v>
      </c>
      <c r="B45" s="39">
        <v>42461.003472222219</v>
      </c>
      <c r="C45" s="39">
        <v>42462.345833333333</v>
      </c>
      <c r="D45" s="20">
        <v>42474</v>
      </c>
      <c r="E45" s="21" t="s">
        <v>11</v>
      </c>
      <c r="F45" s="21" t="s">
        <v>7</v>
      </c>
      <c r="G45" s="33">
        <v>8.0999999999999996E-3</v>
      </c>
      <c r="H45" s="7">
        <v>1.0999999999999999E-2</v>
      </c>
      <c r="I45" s="31">
        <v>2.1999999999999999E-2</v>
      </c>
      <c r="J45" s="11">
        <v>9.3333333333352666</v>
      </c>
      <c r="K45" s="11">
        <v>9.3333333333352666</v>
      </c>
      <c r="L45" s="7">
        <v>4.0399999999999998E-2</v>
      </c>
      <c r="M45" s="11">
        <v>7.6966000000000001</v>
      </c>
      <c r="N45" s="11">
        <v>5.2542999999999997</v>
      </c>
    </row>
    <row r="46" spans="1:14" x14ac:dyDescent="0.25">
      <c r="A46" s="19" t="s">
        <v>27</v>
      </c>
      <c r="B46" s="39">
        <v>42474.71597222222</v>
      </c>
      <c r="C46" s="39">
        <v>42478.273611111108</v>
      </c>
      <c r="D46" s="20">
        <v>42488</v>
      </c>
      <c r="E46" s="21" t="s">
        <v>12</v>
      </c>
      <c r="F46" s="21" t="s">
        <v>7</v>
      </c>
      <c r="G46" s="33">
        <v>1.0391111111235288E-2</v>
      </c>
      <c r="H46" s="24">
        <v>1E-3</v>
      </c>
      <c r="I46" s="31">
        <v>3.9E-2</v>
      </c>
      <c r="J46" s="11">
        <v>6.0000000000008198</v>
      </c>
      <c r="K46" s="11">
        <v>3.3333333333344468</v>
      </c>
      <c r="L46" s="7">
        <v>4.5400000000000003E-2</v>
      </c>
      <c r="M46" s="11">
        <v>6.8853999999999997</v>
      </c>
      <c r="N46" s="11">
        <v>5.4192999999999998</v>
      </c>
    </row>
    <row r="47" spans="1:14" x14ac:dyDescent="0.25">
      <c r="A47" s="19" t="s">
        <v>27</v>
      </c>
      <c r="B47" s="39">
        <v>42481.563888888886</v>
      </c>
      <c r="C47" s="39">
        <v>42484.693749999999</v>
      </c>
      <c r="D47" s="20">
        <v>42488</v>
      </c>
      <c r="E47" s="21" t="s">
        <v>13</v>
      </c>
      <c r="F47" s="21" t="s">
        <v>7</v>
      </c>
      <c r="G47" s="33">
        <v>1.0391111111235288E-2</v>
      </c>
      <c r="H47" s="24">
        <v>1E-3</v>
      </c>
      <c r="I47" s="31">
        <v>3.9E-2</v>
      </c>
      <c r="J47" s="11">
        <v>6.0000000000008198</v>
      </c>
      <c r="K47" s="11">
        <v>3.3333333333344468</v>
      </c>
      <c r="L47" s="7">
        <v>4.5400000000000003E-2</v>
      </c>
      <c r="M47" s="11">
        <v>6.8853999999999997</v>
      </c>
      <c r="N47" s="11">
        <v>5.4192999999999998</v>
      </c>
    </row>
    <row r="48" spans="1:14" x14ac:dyDescent="0.25">
      <c r="A48" s="19" t="s">
        <v>27</v>
      </c>
      <c r="B48" s="39">
        <v>42491.820833333331</v>
      </c>
      <c r="C48" s="39">
        <v>42493.541666666664</v>
      </c>
      <c r="D48" s="20">
        <v>42493</v>
      </c>
      <c r="E48" s="21" t="s">
        <v>11</v>
      </c>
      <c r="F48" s="21" t="s">
        <v>7</v>
      </c>
      <c r="G48" s="33">
        <v>2.7550588235070114E-2</v>
      </c>
      <c r="H48" s="7">
        <v>3.1E-2</v>
      </c>
      <c r="I48" s="31">
        <v>5.5E-2</v>
      </c>
      <c r="J48" s="11">
        <v>4.3333333333335968</v>
      </c>
      <c r="K48" s="11">
        <v>2.9999999999989297</v>
      </c>
      <c r="L48" s="7">
        <v>0.1983</v>
      </c>
      <c r="M48" s="11">
        <v>7.0033000000000003</v>
      </c>
      <c r="N48" s="11">
        <v>7.2935999999999996</v>
      </c>
    </row>
    <row r="49" spans="1:14" x14ac:dyDescent="0.25">
      <c r="A49" s="19" t="s">
        <v>27</v>
      </c>
      <c r="B49" s="39">
        <v>42493.792361111111</v>
      </c>
      <c r="C49" s="39">
        <v>42499.200694444444</v>
      </c>
      <c r="D49" s="20">
        <v>42507</v>
      </c>
      <c r="E49" s="21" t="s">
        <v>12</v>
      </c>
      <c r="F49" s="21" t="s">
        <v>7</v>
      </c>
      <c r="G49" s="33">
        <v>1.2453333333369759E-2</v>
      </c>
      <c r="H49" s="24">
        <v>1E-3</v>
      </c>
      <c r="I49" s="31">
        <v>0.08</v>
      </c>
      <c r="J49" s="36">
        <v>15.333333333333126</v>
      </c>
      <c r="K49" s="36">
        <v>11.666666666666123</v>
      </c>
      <c r="L49" s="24">
        <v>2E-3</v>
      </c>
      <c r="M49" s="11">
        <v>3.4540000000000002</v>
      </c>
      <c r="N49" s="11">
        <v>1.2867999999999999</v>
      </c>
    </row>
    <row r="50" spans="1:14" x14ac:dyDescent="0.25">
      <c r="A50" s="19" t="s">
        <v>27</v>
      </c>
      <c r="B50" s="39">
        <v>42503.663888888892</v>
      </c>
      <c r="C50" s="39">
        <v>42507.509722222225</v>
      </c>
      <c r="D50" s="20">
        <v>42507</v>
      </c>
      <c r="E50" s="21" t="s">
        <v>13</v>
      </c>
      <c r="F50" s="21" t="s">
        <v>7</v>
      </c>
      <c r="G50" s="33">
        <v>1.2453333333369759E-2</v>
      </c>
      <c r="H50" s="24">
        <v>1E-3</v>
      </c>
      <c r="I50" s="31">
        <v>0.08</v>
      </c>
      <c r="J50" s="36">
        <v>15.333333333333126</v>
      </c>
      <c r="K50" s="36">
        <v>11.666666666666123</v>
      </c>
      <c r="L50" s="24">
        <v>2E-3</v>
      </c>
      <c r="M50" s="11">
        <v>3.4540000000000002</v>
      </c>
      <c r="N50" s="11">
        <v>1.2867999999999999</v>
      </c>
    </row>
    <row r="51" spans="1:14" x14ac:dyDescent="0.25">
      <c r="A51" s="19" t="s">
        <v>27</v>
      </c>
      <c r="B51" s="39">
        <v>42507.933333333334</v>
      </c>
      <c r="C51" s="39">
        <v>42521.265972222223</v>
      </c>
      <c r="D51" s="20">
        <v>42521</v>
      </c>
      <c r="E51" s="21" t="s">
        <v>11</v>
      </c>
      <c r="F51" s="21" t="s">
        <v>7</v>
      </c>
      <c r="G51" s="7">
        <v>1.2675163398729332E-2</v>
      </c>
      <c r="H51" s="24">
        <v>1E-3</v>
      </c>
      <c r="I51" s="31">
        <v>7.1999999999999995E-2</v>
      </c>
      <c r="J51" s="11">
        <v>7.3333333333340063</v>
      </c>
      <c r="K51" s="11">
        <v>3.6666666666670031</v>
      </c>
      <c r="L51" s="30">
        <v>0.1338</v>
      </c>
      <c r="M51" s="11">
        <v>1.4959</v>
      </c>
      <c r="N51" s="11">
        <v>0.25</v>
      </c>
    </row>
    <row r="52" spans="1:14" x14ac:dyDescent="0.25">
      <c r="A52" s="19" t="s">
        <v>27</v>
      </c>
      <c r="B52" s="39">
        <v>42521.676388888889</v>
      </c>
      <c r="C52" s="39">
        <v>42533.286111111112</v>
      </c>
      <c r="D52" s="20">
        <v>42533</v>
      </c>
      <c r="E52" s="21" t="s">
        <v>11</v>
      </c>
      <c r="F52" s="21" t="s">
        <v>7</v>
      </c>
      <c r="G52" s="7">
        <v>9.9347222222077348E-3</v>
      </c>
      <c r="H52" s="24">
        <v>1E-3</v>
      </c>
      <c r="I52" s="31">
        <v>6.8000000000000005E-2</v>
      </c>
      <c r="J52" s="11">
        <v>5.6666666666667833</v>
      </c>
      <c r="K52" s="11">
        <v>1.6666666666672234</v>
      </c>
      <c r="L52" s="30">
        <v>0.12609999999999999</v>
      </c>
      <c r="M52" s="11">
        <v>0.9708</v>
      </c>
      <c r="N52" s="11">
        <v>1.5501</v>
      </c>
    </row>
    <row r="53" spans="1:14" x14ac:dyDescent="0.25">
      <c r="A53" s="19" t="s">
        <v>27</v>
      </c>
      <c r="B53" s="39">
        <v>42533.658333333333</v>
      </c>
      <c r="C53" s="39">
        <v>42535.818055555559</v>
      </c>
      <c r="D53" s="20">
        <v>42549</v>
      </c>
      <c r="E53" s="21" t="s">
        <v>12</v>
      </c>
      <c r="F53" s="21" t="s">
        <v>7</v>
      </c>
      <c r="G53" s="7">
        <v>7.8203703705508401E-3</v>
      </c>
      <c r="H53" s="24">
        <v>1E-3</v>
      </c>
      <c r="I53" s="31">
        <v>4.3999999999999997E-2</v>
      </c>
      <c r="J53" s="11">
        <v>12.00000000000016</v>
      </c>
      <c r="K53" s="11">
        <v>9.3333333333337869</v>
      </c>
      <c r="L53" s="30">
        <v>3.3500000000000002E-2</v>
      </c>
      <c r="M53" s="11">
        <v>3.8102999999999998</v>
      </c>
      <c r="N53" s="11">
        <v>3.7888999999999999</v>
      </c>
    </row>
    <row r="54" spans="1:14" x14ac:dyDescent="0.25">
      <c r="A54" s="19" t="s">
        <v>27</v>
      </c>
      <c r="B54" s="39">
        <v>42536.603472222225</v>
      </c>
      <c r="C54" s="39">
        <v>42549.286111111112</v>
      </c>
      <c r="D54" s="20">
        <v>42549</v>
      </c>
      <c r="E54" s="21" t="s">
        <v>13</v>
      </c>
      <c r="F54" s="21" t="s">
        <v>7</v>
      </c>
      <c r="G54" s="7">
        <v>7.8203703705508401E-3</v>
      </c>
      <c r="H54" s="24">
        <v>1E-3</v>
      </c>
      <c r="I54" s="31">
        <v>4.3999999999999997E-2</v>
      </c>
      <c r="J54" s="11">
        <v>12.00000000000016</v>
      </c>
      <c r="K54" s="11">
        <v>9.3333333333337869</v>
      </c>
      <c r="L54" s="30">
        <v>3.3500000000000002E-2</v>
      </c>
      <c r="M54" s="11">
        <v>3.8102999999999998</v>
      </c>
      <c r="N54" s="11">
        <v>3.7888999999999999</v>
      </c>
    </row>
    <row r="55" spans="1:14" x14ac:dyDescent="0.25">
      <c r="A55" s="19" t="s">
        <v>27</v>
      </c>
      <c r="B55" s="39">
        <v>42549.547222222223</v>
      </c>
      <c r="C55" s="39">
        <v>42563.286111111112</v>
      </c>
      <c r="D55" s="20">
        <v>42563</v>
      </c>
      <c r="E55" s="21" t="s">
        <v>11</v>
      </c>
      <c r="F55" s="21" t="s">
        <v>7</v>
      </c>
      <c r="G55" s="7">
        <v>6.88040404025533E-3</v>
      </c>
      <c r="H55" s="24">
        <v>1E-3</v>
      </c>
      <c r="I55" s="31">
        <v>4.9000000000000002E-2</v>
      </c>
      <c r="J55" s="11">
        <v>13.000000000000789</v>
      </c>
      <c r="K55" s="11">
        <v>1.9999999999997797</v>
      </c>
      <c r="L55" s="30">
        <v>9.9299999999999999E-2</v>
      </c>
      <c r="M55" s="11">
        <v>1.4423999999999999</v>
      </c>
      <c r="N55" s="11">
        <v>1.9690000000000001</v>
      </c>
    </row>
    <row r="56" spans="1:14" x14ac:dyDescent="0.25">
      <c r="A56" s="19" t="s">
        <v>27</v>
      </c>
      <c r="B56" s="39">
        <v>42563.661111111112</v>
      </c>
      <c r="C56" s="39">
        <v>42570.524305555555</v>
      </c>
      <c r="D56" s="20">
        <v>42577</v>
      </c>
      <c r="E56" s="21" t="s">
        <v>12</v>
      </c>
      <c r="F56" s="21" t="s">
        <v>7</v>
      </c>
      <c r="G56" s="7">
        <v>5.4236467234950597E-3</v>
      </c>
      <c r="H56" s="24">
        <v>1E-3</v>
      </c>
      <c r="I56" s="31">
        <v>4.2000000000000003E-2</v>
      </c>
      <c r="J56" s="11">
        <v>22.999999999999687</v>
      </c>
      <c r="K56" s="11">
        <v>13.99999999999994</v>
      </c>
      <c r="L56" s="30">
        <v>1.17E-2</v>
      </c>
      <c r="M56" s="11">
        <v>1.3583000000000001</v>
      </c>
      <c r="N56" s="11">
        <v>2.0225</v>
      </c>
    </row>
    <row r="57" spans="1:14" x14ac:dyDescent="0.25">
      <c r="A57" s="19" t="s">
        <v>27</v>
      </c>
      <c r="B57" s="39">
        <v>42573.323611111111</v>
      </c>
      <c r="C57" s="39">
        <v>42576.967361111114</v>
      </c>
      <c r="D57" s="20">
        <v>42577</v>
      </c>
      <c r="E57" s="21" t="s">
        <v>13</v>
      </c>
      <c r="F57" s="21" t="s">
        <v>7</v>
      </c>
      <c r="G57" s="7">
        <v>5.4236467234950597E-3</v>
      </c>
      <c r="H57" s="24">
        <v>1E-3</v>
      </c>
      <c r="I57" s="31">
        <v>4.2000000000000003E-2</v>
      </c>
      <c r="J57" s="11">
        <v>22.999999999999687</v>
      </c>
      <c r="K57" s="11">
        <v>13.99999999999994</v>
      </c>
      <c r="L57" s="30">
        <v>1.17E-2</v>
      </c>
      <c r="M57" s="11">
        <v>1.3583000000000001</v>
      </c>
      <c r="N57" s="11">
        <v>2.0225</v>
      </c>
    </row>
    <row r="58" spans="1:14" x14ac:dyDescent="0.25">
      <c r="A58" s="19" t="s">
        <v>27</v>
      </c>
      <c r="B58" s="39">
        <v>42577.779166666667</v>
      </c>
      <c r="C58" s="39">
        <v>42583.634027777778</v>
      </c>
      <c r="D58" s="20">
        <v>42591</v>
      </c>
      <c r="E58" s="21" t="s">
        <v>12</v>
      </c>
      <c r="F58" s="21" t="s">
        <v>7</v>
      </c>
      <c r="G58" s="7">
        <v>1.2322222222429187E-2</v>
      </c>
      <c r="H58" s="7">
        <v>2.1000000000000001E-2</v>
      </c>
      <c r="I58" s="31">
        <v>1.048</v>
      </c>
      <c r="J58" s="11">
        <v>33.666666666666664</v>
      </c>
      <c r="K58" s="11">
        <v>28.333333333333915</v>
      </c>
      <c r="L58" s="30">
        <v>7.1400000000000005E-2</v>
      </c>
      <c r="M58" s="11">
        <v>3.7435</v>
      </c>
      <c r="N58" s="11">
        <v>4.8879000000000001</v>
      </c>
    </row>
    <row r="59" spans="1:14" x14ac:dyDescent="0.25">
      <c r="A59" s="19" t="s">
        <v>27</v>
      </c>
      <c r="B59" s="39">
        <v>42585.568055555559</v>
      </c>
      <c r="C59" s="39">
        <v>42588.506944444445</v>
      </c>
      <c r="D59" s="20">
        <v>42591</v>
      </c>
      <c r="E59" s="21" t="s">
        <v>13</v>
      </c>
      <c r="F59" s="21" t="s">
        <v>7</v>
      </c>
      <c r="G59" s="7">
        <v>1.2322222222429187E-2</v>
      </c>
      <c r="H59" s="7">
        <v>2.1000000000000001E-2</v>
      </c>
      <c r="I59" s="31">
        <v>1.048</v>
      </c>
      <c r="J59" s="11">
        <v>33.666666666666664</v>
      </c>
      <c r="K59" s="11">
        <v>28.333333333333915</v>
      </c>
      <c r="L59" s="30">
        <v>7.1400000000000005E-2</v>
      </c>
      <c r="M59" s="11">
        <v>3.7435</v>
      </c>
      <c r="N59" s="11">
        <v>4.8879000000000001</v>
      </c>
    </row>
    <row r="60" spans="1:14" x14ac:dyDescent="0.25">
      <c r="A60" s="19" t="s">
        <v>27</v>
      </c>
      <c r="B60" s="39">
        <v>42601.793055555558</v>
      </c>
      <c r="C60" s="39">
        <v>42608.316666666666</v>
      </c>
      <c r="D60" s="20">
        <v>42608</v>
      </c>
      <c r="E60" s="21" t="s">
        <v>11</v>
      </c>
      <c r="F60" s="21" t="s">
        <v>7</v>
      </c>
      <c r="G60" s="7">
        <v>3.8531746032739456E-3</v>
      </c>
      <c r="H60" s="24">
        <v>1E-3</v>
      </c>
      <c r="I60" s="31">
        <v>0.08</v>
      </c>
      <c r="J60" s="11">
        <v>15.999999999998238</v>
      </c>
      <c r="K60" s="11">
        <v>13.499999999999623</v>
      </c>
      <c r="L60" s="30">
        <v>2.1499999999999998E-2</v>
      </c>
      <c r="M60" s="11">
        <v>1.1597</v>
      </c>
      <c r="N60" s="11">
        <v>2.3092000000000001</v>
      </c>
    </row>
    <row r="61" spans="1:14" x14ac:dyDescent="0.25">
      <c r="A61" s="19" t="s">
        <v>27</v>
      </c>
      <c r="B61" s="39">
        <v>42608.935416666667</v>
      </c>
      <c r="C61" s="39">
        <v>42614.40902777778</v>
      </c>
      <c r="D61" s="20">
        <v>42622</v>
      </c>
      <c r="E61" s="21" t="s">
        <v>11</v>
      </c>
      <c r="F61" s="21" t="s">
        <v>7</v>
      </c>
      <c r="G61" s="7">
        <v>1.7000000000000001E-3</v>
      </c>
      <c r="H61" s="7">
        <v>2E-3</v>
      </c>
      <c r="I61" s="31">
        <v>0.16300000000000001</v>
      </c>
      <c r="J61" s="11">
        <v>33.499999999999638</v>
      </c>
      <c r="K61" s="11">
        <v>28.999999999999027</v>
      </c>
      <c r="L61" s="30">
        <v>8.1299999999999997E-2</v>
      </c>
      <c r="M61" s="53">
        <v>2.53E-2</v>
      </c>
      <c r="N61" s="11">
        <v>1.5323</v>
      </c>
    </row>
    <row r="62" spans="1:14" x14ac:dyDescent="0.25">
      <c r="A62" s="19" t="s">
        <v>27</v>
      </c>
      <c r="B62" s="39">
        <v>42641.262499999997</v>
      </c>
      <c r="C62" s="39">
        <v>42644.068055555559</v>
      </c>
      <c r="D62" s="20">
        <v>42650</v>
      </c>
      <c r="E62" s="21" t="s">
        <v>11</v>
      </c>
      <c r="F62" s="21" t="s">
        <v>7</v>
      </c>
      <c r="G62" s="7">
        <v>1.1380000000009933E-2</v>
      </c>
      <c r="H62" s="7">
        <v>8.9999999999999993E-3</v>
      </c>
      <c r="I62" s="31">
        <v>4.9000000000000002E-2</v>
      </c>
      <c r="J62" s="11">
        <v>29.666666666667101</v>
      </c>
      <c r="K62" s="11">
        <v>29.333333333334544</v>
      </c>
      <c r="L62" s="30">
        <v>2.3099999999999999E-2</v>
      </c>
      <c r="M62" s="11">
        <v>6.0217999999999998</v>
      </c>
      <c r="N62" s="11">
        <v>5.4408000000000003</v>
      </c>
    </row>
    <row r="63" spans="1:14" x14ac:dyDescent="0.25">
      <c r="A63" s="19" t="s">
        <v>27</v>
      </c>
      <c r="B63" s="39">
        <v>42650.6</v>
      </c>
      <c r="C63" s="39">
        <v>42665.356249999997</v>
      </c>
      <c r="D63" s="20">
        <v>42665</v>
      </c>
      <c r="E63" s="21" t="s">
        <v>11</v>
      </c>
      <c r="F63" s="21" t="s">
        <v>7</v>
      </c>
      <c r="G63" s="7">
        <v>1.7661428571398772E-2</v>
      </c>
      <c r="H63" s="24">
        <v>1E-3</v>
      </c>
      <c r="I63" s="31">
        <v>0.17100000000000001</v>
      </c>
      <c r="J63" s="11">
        <v>28.999999999999027</v>
      </c>
      <c r="K63" s="11">
        <v>24.500000000000632</v>
      </c>
      <c r="L63" s="24">
        <v>2E-3</v>
      </c>
      <c r="M63" s="11">
        <v>4.9394999999999998</v>
      </c>
      <c r="N63" s="11">
        <v>5.8608000000000002</v>
      </c>
    </row>
    <row r="64" spans="1:14" x14ac:dyDescent="0.25">
      <c r="A64" s="19" t="s">
        <v>27</v>
      </c>
      <c r="B64" s="39">
        <v>42665.859027777777</v>
      </c>
      <c r="C64" s="39">
        <v>42677.936805555553</v>
      </c>
      <c r="D64" s="20">
        <v>42678</v>
      </c>
      <c r="E64" s="21" t="s">
        <v>11</v>
      </c>
      <c r="F64" s="21" t="s">
        <v>7</v>
      </c>
      <c r="G64" s="7">
        <v>1.0156296296296293E-2</v>
      </c>
      <c r="H64" s="24">
        <v>1E-3</v>
      </c>
      <c r="I64" s="31">
        <v>4.2999999999999997E-2</v>
      </c>
      <c r="J64" s="11">
        <v>22.666666666667133</v>
      </c>
      <c r="K64" s="11">
        <v>19.000000000000128</v>
      </c>
      <c r="L64" s="24">
        <v>2E-3</v>
      </c>
      <c r="M64" s="11">
        <v>4.5734000000000004</v>
      </c>
      <c r="N64" s="11">
        <v>5.4020000000000001</v>
      </c>
    </row>
    <row r="65" spans="1:14" x14ac:dyDescent="0.25">
      <c r="A65" s="19" t="s">
        <v>27</v>
      </c>
      <c r="B65" s="39">
        <v>42678.754166666666</v>
      </c>
      <c r="C65" s="39">
        <v>42692.140972222223</v>
      </c>
      <c r="D65" s="20">
        <v>42692</v>
      </c>
      <c r="E65" s="21" t="s">
        <v>11</v>
      </c>
      <c r="F65" s="21" t="s">
        <v>7</v>
      </c>
      <c r="G65" s="7">
        <v>1.0488333333306014E-2</v>
      </c>
      <c r="H65" s="7">
        <v>4.0000000000000001E-3</v>
      </c>
      <c r="I65" s="31">
        <v>0.84599999999999997</v>
      </c>
      <c r="J65" s="11">
        <v>19.666666666666721</v>
      </c>
      <c r="K65" s="11">
        <v>14.333333333333975</v>
      </c>
      <c r="L65" s="24">
        <v>2E-3</v>
      </c>
      <c r="M65" s="11">
        <v>5.0194999999999999</v>
      </c>
      <c r="N65" s="11">
        <v>5.5705999999999998</v>
      </c>
    </row>
    <row r="66" spans="1:14" x14ac:dyDescent="0.25">
      <c r="A66" s="19" t="s">
        <v>27</v>
      </c>
      <c r="B66" s="39">
        <v>42478.559027777781</v>
      </c>
      <c r="C66" s="39">
        <v>42481.396527777775</v>
      </c>
      <c r="D66" s="20">
        <v>42488</v>
      </c>
      <c r="E66" s="21" t="s">
        <v>28</v>
      </c>
      <c r="F66" s="21" t="s">
        <v>8</v>
      </c>
      <c r="G66" s="7">
        <v>1.8344444444295435E-2</v>
      </c>
      <c r="H66" s="24">
        <v>1E-3</v>
      </c>
      <c r="I66" s="31">
        <v>1.6E-2</v>
      </c>
      <c r="J66" s="36">
        <v>4.0000000000025207</v>
      </c>
      <c r="K66" s="36">
        <v>6.6666666666688936</v>
      </c>
      <c r="L66" s="24">
        <v>2E-3</v>
      </c>
      <c r="M66" s="11">
        <v>8.2022999999999993</v>
      </c>
      <c r="N66" s="11">
        <v>5.9555999999999996</v>
      </c>
    </row>
    <row r="67" spans="1:14" x14ac:dyDescent="0.25">
      <c r="A67" s="19" t="s">
        <v>27</v>
      </c>
      <c r="B67" s="39">
        <v>42484.865972222222</v>
      </c>
      <c r="C67" s="39">
        <v>42490.466666666667</v>
      </c>
      <c r="D67" s="20">
        <v>42493</v>
      </c>
      <c r="E67" s="21" t="s">
        <v>29</v>
      </c>
      <c r="F67" s="21" t="s">
        <v>8</v>
      </c>
      <c r="G67" s="7">
        <v>2.4829629629673784E-2</v>
      </c>
      <c r="H67" s="7">
        <v>1.7000000000000001E-2</v>
      </c>
      <c r="I67" s="31">
        <v>5.6000000000000001E-2</v>
      </c>
      <c r="J67" s="11">
        <v>17.999999999999499</v>
      </c>
      <c r="K67" s="11">
        <v>15.666666666665682</v>
      </c>
      <c r="L67" s="7">
        <v>7.2800000000000004E-2</v>
      </c>
      <c r="M67" s="11">
        <v>7.9055999999999997</v>
      </c>
      <c r="N67" s="11">
        <v>8.1100999999999992</v>
      </c>
    </row>
    <row r="68" spans="1:14" x14ac:dyDescent="0.25">
      <c r="A68" s="19" t="s">
        <v>27</v>
      </c>
      <c r="B68" s="39">
        <v>42490.486805555556</v>
      </c>
      <c r="C68" s="39">
        <v>42491.765277777777</v>
      </c>
      <c r="D68" s="20">
        <v>42493</v>
      </c>
      <c r="E68" s="21" t="s">
        <v>15</v>
      </c>
      <c r="F68" s="21" t="s">
        <v>8</v>
      </c>
      <c r="G68" s="7">
        <v>0.1400111111111387</v>
      </c>
      <c r="H68" s="7">
        <v>0.14299999999999999</v>
      </c>
      <c r="I68" s="31">
        <v>0.36</v>
      </c>
      <c r="J68" s="11">
        <v>108.00000000000142</v>
      </c>
      <c r="K68" s="11">
        <v>93.000000000000853</v>
      </c>
      <c r="L68" s="7">
        <v>8.4900000000000003E-2</v>
      </c>
      <c r="M68" s="11">
        <v>4.6284999999999998</v>
      </c>
      <c r="N68" s="11">
        <v>7.7834000000000003</v>
      </c>
    </row>
    <row r="69" spans="1:14" x14ac:dyDescent="0.25">
      <c r="A69" s="19" t="s">
        <v>27</v>
      </c>
      <c r="B69" s="39">
        <v>42499.461111111108</v>
      </c>
      <c r="C69" s="39">
        <v>42503.290277777778</v>
      </c>
      <c r="D69" s="20">
        <v>42507</v>
      </c>
      <c r="E69" s="21" t="s">
        <v>16</v>
      </c>
      <c r="F69" s="21" t="s">
        <v>8</v>
      </c>
      <c r="G69" s="7">
        <v>2.07000000001159E-2</v>
      </c>
      <c r="H69" s="24">
        <v>1E-3</v>
      </c>
      <c r="I69" s="31">
        <v>0.05</v>
      </c>
      <c r="J69" s="36">
        <v>5.0000000000001901</v>
      </c>
      <c r="K69" s="36">
        <v>3.3333333333329662</v>
      </c>
      <c r="L69" s="30">
        <v>1.49E-2</v>
      </c>
      <c r="M69" s="11">
        <v>4.1055000000000001</v>
      </c>
      <c r="N69" s="11">
        <v>2.8418000000000001</v>
      </c>
    </row>
    <row r="70" spans="1:14" x14ac:dyDescent="0.25">
      <c r="A70" s="19" t="s">
        <v>27</v>
      </c>
      <c r="B70" s="39">
        <v>42535.875</v>
      </c>
      <c r="C70" s="39">
        <v>42536.470833333333</v>
      </c>
      <c r="D70" s="20">
        <v>42549</v>
      </c>
      <c r="E70" s="21" t="s">
        <v>30</v>
      </c>
      <c r="F70" s="21" t="s">
        <v>8</v>
      </c>
      <c r="G70" s="7">
        <v>1.1971428571258269E-2</v>
      </c>
      <c r="H70" s="24">
        <v>1E-3</v>
      </c>
      <c r="I70" s="31">
        <v>5.0999999999999997E-2</v>
      </c>
      <c r="J70" s="11">
        <v>1.666666666665743</v>
      </c>
      <c r="K70" s="11">
        <v>1.666666666665743</v>
      </c>
      <c r="L70" s="24">
        <v>2E-3</v>
      </c>
      <c r="M70" s="11">
        <v>6.8117000000000001</v>
      </c>
      <c r="N70" s="11">
        <v>6.1921999999999997</v>
      </c>
    </row>
    <row r="71" spans="1:14" x14ac:dyDescent="0.25">
      <c r="A71" s="19" t="s">
        <v>27</v>
      </c>
      <c r="B71" s="39">
        <v>42570.56527777778</v>
      </c>
      <c r="C71" s="39">
        <v>42573.058333333334</v>
      </c>
      <c r="D71" s="20">
        <v>42577</v>
      </c>
      <c r="E71" s="21" t="s">
        <v>31</v>
      </c>
      <c r="F71" s="21" t="s">
        <v>8</v>
      </c>
      <c r="G71" s="7">
        <v>9.0999999998509894E-3</v>
      </c>
      <c r="H71" s="24">
        <v>1E-3</v>
      </c>
      <c r="I71" s="31">
        <v>0.104</v>
      </c>
      <c r="J71" s="11">
        <v>27.999999999999879</v>
      </c>
      <c r="K71" s="11">
        <v>16.333333333333755</v>
      </c>
      <c r="L71" s="24">
        <v>2E-3</v>
      </c>
      <c r="M71" s="11">
        <v>0.34179999999999999</v>
      </c>
      <c r="N71" s="11">
        <v>1.0717000000000001</v>
      </c>
    </row>
    <row r="72" spans="1:14" x14ac:dyDescent="0.25">
      <c r="A72" s="19" t="s">
        <v>27</v>
      </c>
      <c r="B72" s="39">
        <v>42583.70416666667</v>
      </c>
      <c r="C72" s="39">
        <v>42585.438888888886</v>
      </c>
      <c r="D72" s="20">
        <v>42591</v>
      </c>
      <c r="E72" s="21" t="s">
        <v>32</v>
      </c>
      <c r="F72" s="21" t="s">
        <v>8</v>
      </c>
      <c r="G72" s="7">
        <v>1.6690652557391234E-2</v>
      </c>
      <c r="H72" s="7">
        <v>6.0000000000000001E-3</v>
      </c>
      <c r="I72" s="31">
        <v>0.67200000000000004</v>
      </c>
      <c r="J72" s="11">
        <v>22.499999999998632</v>
      </c>
      <c r="K72" s="11">
        <v>18.499999999999073</v>
      </c>
      <c r="L72" s="30">
        <v>8.2000000000000007E-3</v>
      </c>
      <c r="M72" s="11">
        <v>3.6606999999999998</v>
      </c>
      <c r="N72" s="11">
        <v>4.1059000000000001</v>
      </c>
    </row>
    <row r="73" spans="1:14" x14ac:dyDescent="0.25">
      <c r="A73" s="19" t="s">
        <v>27</v>
      </c>
      <c r="B73" s="39">
        <v>42591.775000000001</v>
      </c>
      <c r="C73" s="39">
        <v>42594.386805555558</v>
      </c>
      <c r="D73" s="20">
        <v>42608</v>
      </c>
      <c r="E73" s="21" t="s">
        <v>17</v>
      </c>
      <c r="F73" s="21" t="s">
        <v>8</v>
      </c>
      <c r="G73" s="7">
        <v>8.2211111111138713E-2</v>
      </c>
      <c r="H73" s="7">
        <v>0.11700000000000001</v>
      </c>
      <c r="I73" s="31">
        <v>0.22</v>
      </c>
      <c r="J73" s="11">
        <v>55.999999999999758</v>
      </c>
      <c r="K73" s="11">
        <v>51.333333333332121</v>
      </c>
      <c r="L73" s="30">
        <v>0.1103</v>
      </c>
      <c r="M73" s="11">
        <v>3.5316999999999998</v>
      </c>
      <c r="N73" s="11">
        <v>5.1151999999999997</v>
      </c>
    </row>
    <row r="74" spans="1:14" x14ac:dyDescent="0.25">
      <c r="A74" s="19" t="s">
        <v>27</v>
      </c>
      <c r="B74" s="39">
        <v>42628.953472222223</v>
      </c>
      <c r="C74" s="39">
        <v>42636.363888888889</v>
      </c>
      <c r="D74" s="20">
        <v>42636</v>
      </c>
      <c r="E74" s="21" t="s">
        <v>18</v>
      </c>
      <c r="F74" s="21" t="s">
        <v>8</v>
      </c>
      <c r="G74" s="7">
        <v>1.3572222222192421E-2</v>
      </c>
      <c r="H74" s="7">
        <v>3.0000000000000001E-3</v>
      </c>
      <c r="I74" s="31">
        <v>5.2999999999999999E-2</v>
      </c>
      <c r="J74" s="11">
        <v>14.333333333332495</v>
      </c>
      <c r="K74" s="11">
        <v>10.00000000000038</v>
      </c>
      <c r="L74" s="7">
        <v>0.1081</v>
      </c>
      <c r="M74" s="11">
        <v>2.5121000000000002</v>
      </c>
      <c r="N74" s="11">
        <v>2.0032999999999999</v>
      </c>
    </row>
    <row r="75" spans="1:14" x14ac:dyDescent="0.25">
      <c r="A75" s="19" t="s">
        <v>27</v>
      </c>
      <c r="B75" s="39">
        <v>42636.731944444444</v>
      </c>
      <c r="C75" s="39">
        <v>42641.166666666664</v>
      </c>
      <c r="D75" s="20">
        <v>42650</v>
      </c>
      <c r="E75" s="21" t="s">
        <v>19</v>
      </c>
      <c r="F75" s="21" t="s">
        <v>8</v>
      </c>
      <c r="G75" s="7">
        <v>2.3838333333348234E-2</v>
      </c>
      <c r="H75" s="7">
        <v>3.6999999999999998E-2</v>
      </c>
      <c r="I75" s="31">
        <v>0.751</v>
      </c>
      <c r="J75" s="11">
        <v>40.666666666666629</v>
      </c>
      <c r="K75" s="11">
        <v>40.666666666666629</v>
      </c>
      <c r="L75" s="30">
        <v>6.7900000000000002E-2</v>
      </c>
      <c r="M75" s="11">
        <v>5.9729999999999999</v>
      </c>
      <c r="N75" s="11">
        <v>6.7126000000000001</v>
      </c>
    </row>
    <row r="76" spans="1:14" x14ac:dyDescent="0.25">
      <c r="A76" s="19" t="s">
        <v>27</v>
      </c>
      <c r="B76" s="39">
        <v>42809</v>
      </c>
      <c r="C76" s="39">
        <v>42817</v>
      </c>
      <c r="D76" s="20">
        <v>42817</v>
      </c>
      <c r="E76" s="21" t="s">
        <v>10</v>
      </c>
      <c r="F76" s="21" t="s">
        <v>7</v>
      </c>
      <c r="G76" s="27">
        <v>1.663944192576461E-3</v>
      </c>
      <c r="H76" s="30">
        <v>4.4999999999999998E-2</v>
      </c>
      <c r="I76" s="31">
        <v>4.3999999999999997E-2</v>
      </c>
      <c r="J76" s="11">
        <v>1.9999999999997797</v>
      </c>
      <c r="K76" s="11">
        <v>1.6666666666672234</v>
      </c>
      <c r="L76" s="30">
        <v>4.7999999999999996E-3</v>
      </c>
      <c r="M76" s="11">
        <v>7.5590000000000002</v>
      </c>
      <c r="N76" s="11">
        <v>17.457999999999998</v>
      </c>
    </row>
    <row r="77" spans="1:14" x14ac:dyDescent="0.25">
      <c r="A77" s="19" t="s">
        <v>27</v>
      </c>
      <c r="B77" s="39">
        <v>42818.067361111112</v>
      </c>
      <c r="C77" s="39">
        <v>42823.334027777775</v>
      </c>
      <c r="D77" s="20">
        <v>42831</v>
      </c>
      <c r="E77" s="21" t="s">
        <v>11</v>
      </c>
      <c r="F77" s="21" t="s">
        <v>7</v>
      </c>
      <c r="G77" s="27">
        <v>7.4396030126457383E-4</v>
      </c>
      <c r="H77" s="30">
        <v>4.2000000000000003E-2</v>
      </c>
      <c r="I77" s="31">
        <v>9.0999999999999998E-2</v>
      </c>
      <c r="J77" s="11">
        <v>8.3333333333331563</v>
      </c>
      <c r="K77" s="11">
        <v>5.9999999999993392</v>
      </c>
      <c r="L77" s="30">
        <v>0.23319999999999999</v>
      </c>
      <c r="M77" s="11">
        <v>7.5349000000000004</v>
      </c>
      <c r="N77" s="11">
        <v>11.705</v>
      </c>
    </row>
    <row r="78" spans="1:14" x14ac:dyDescent="0.25">
      <c r="A78" s="19" t="s">
        <v>27</v>
      </c>
      <c r="B78" s="39">
        <v>42831.597222222219</v>
      </c>
      <c r="C78" s="39">
        <v>42840.439583333333</v>
      </c>
      <c r="D78" s="20">
        <v>42845</v>
      </c>
      <c r="E78" s="21" t="s">
        <v>12</v>
      </c>
      <c r="F78" s="21" t="s">
        <v>7</v>
      </c>
      <c r="G78" s="27">
        <v>8.5733732622938139E-3</v>
      </c>
      <c r="H78" s="30">
        <v>6.0000000000000001E-3</v>
      </c>
      <c r="I78" s="31">
        <v>3.2000000000000001E-2</v>
      </c>
      <c r="J78" s="11">
        <v>5.6666666666667833</v>
      </c>
      <c r="K78" s="11">
        <v>3.0000000000004099</v>
      </c>
      <c r="L78" s="30">
        <v>0.1193</v>
      </c>
      <c r="M78" s="11">
        <v>7.5993000000000004</v>
      </c>
      <c r="N78" s="11">
        <v>15.599</v>
      </c>
    </row>
    <row r="79" spans="1:14" x14ac:dyDescent="0.25">
      <c r="A79" s="19" t="s">
        <v>27</v>
      </c>
      <c r="B79" s="39">
        <v>42842.836805555555</v>
      </c>
      <c r="C79" s="39">
        <v>42844.586111111108</v>
      </c>
      <c r="D79" s="20">
        <v>42845</v>
      </c>
      <c r="E79" s="21" t="s">
        <v>13</v>
      </c>
      <c r="F79" s="21" t="s">
        <v>7</v>
      </c>
      <c r="G79" s="27">
        <v>1.4051789414278116E-2</v>
      </c>
      <c r="H79" s="30">
        <v>6.0000000000000001E-3</v>
      </c>
      <c r="I79" s="31">
        <v>3.2000000000000001E-2</v>
      </c>
      <c r="J79" s="11">
        <v>5.6666666666667833</v>
      </c>
      <c r="K79" s="11">
        <v>3.0000000000004099</v>
      </c>
      <c r="L79" s="30">
        <v>0.1193</v>
      </c>
      <c r="M79" s="11">
        <v>7.5993000000000004</v>
      </c>
      <c r="N79" s="11">
        <v>15.599</v>
      </c>
    </row>
    <row r="80" spans="1:14" x14ac:dyDescent="0.25">
      <c r="A80" s="19" t="s">
        <v>27</v>
      </c>
      <c r="B80" s="39">
        <v>42845.552777777775</v>
      </c>
      <c r="C80" s="39">
        <v>42855.704861111109</v>
      </c>
      <c r="D80" s="20">
        <v>42859</v>
      </c>
      <c r="E80" s="21" t="s">
        <v>11</v>
      </c>
      <c r="F80" s="21" t="s">
        <v>7</v>
      </c>
      <c r="G80" s="27">
        <v>9.1863837372585088E-3</v>
      </c>
      <c r="H80" s="30">
        <v>0.03</v>
      </c>
      <c r="I80" s="31">
        <v>0.13700000000000001</v>
      </c>
      <c r="J80" s="11">
        <v>23.000000000001169</v>
      </c>
      <c r="K80" s="11">
        <v>6.9999999999999698</v>
      </c>
      <c r="L80" s="30">
        <v>6.4100000000000004E-2</v>
      </c>
      <c r="M80" s="11">
        <v>6.5414000000000003</v>
      </c>
      <c r="N80" s="11">
        <v>10.784000000000001</v>
      </c>
    </row>
    <row r="81" spans="1:14" x14ac:dyDescent="0.25">
      <c r="A81" s="19" t="s">
        <v>27</v>
      </c>
      <c r="B81" s="39">
        <v>42859.661111111112</v>
      </c>
      <c r="C81" s="39">
        <v>42871.989583333336</v>
      </c>
      <c r="D81" s="20">
        <v>42872</v>
      </c>
      <c r="E81" s="21" t="s">
        <v>11</v>
      </c>
      <c r="F81" s="21" t="s">
        <v>7</v>
      </c>
      <c r="G81" s="27">
        <v>7.7640421825042145E-3</v>
      </c>
      <c r="H81" s="30">
        <v>5.0000000000000001E-3</v>
      </c>
      <c r="I81" s="31">
        <v>0.21199999999999999</v>
      </c>
      <c r="J81" s="11">
        <v>22.666666666667133</v>
      </c>
      <c r="K81" s="11">
        <v>12.00000000000016</v>
      </c>
      <c r="L81" s="30">
        <v>0.1022</v>
      </c>
      <c r="M81" s="11">
        <v>1.5549999999999999</v>
      </c>
      <c r="N81" s="11">
        <v>4.7553999999999998</v>
      </c>
    </row>
    <row r="82" spans="1:14" x14ac:dyDescent="0.25">
      <c r="A82" s="19" t="s">
        <v>27</v>
      </c>
      <c r="B82" s="39">
        <v>42872.526388888888</v>
      </c>
      <c r="C82" s="39">
        <v>42874.117361111108</v>
      </c>
      <c r="D82" s="20">
        <v>42886</v>
      </c>
      <c r="E82" s="21" t="s">
        <v>12</v>
      </c>
      <c r="F82" s="21" t="s">
        <v>7</v>
      </c>
      <c r="G82" s="27">
        <v>3.5540270867787542E-2</v>
      </c>
      <c r="H82" s="30">
        <v>8.0000000000000002E-3</v>
      </c>
      <c r="I82" s="31">
        <v>0.159</v>
      </c>
      <c r="J82" s="11">
        <v>125.99999999999945</v>
      </c>
      <c r="K82" s="11">
        <v>31.999999999999439</v>
      </c>
      <c r="L82" s="30">
        <v>8.9200000000000002E-2</v>
      </c>
      <c r="M82" s="11">
        <v>9.5917999999999992</v>
      </c>
      <c r="N82" s="11">
        <v>15.025</v>
      </c>
    </row>
    <row r="83" spans="1:14" x14ac:dyDescent="0.25">
      <c r="A83" s="19" t="s">
        <v>27</v>
      </c>
      <c r="B83" s="39">
        <v>42875.404166666667</v>
      </c>
      <c r="C83" s="39">
        <v>42885.974999999999</v>
      </c>
      <c r="D83" s="20">
        <v>42886</v>
      </c>
      <c r="E83" s="21" t="s">
        <v>13</v>
      </c>
      <c r="F83" s="21" t="s">
        <v>7</v>
      </c>
      <c r="G83" s="27">
        <v>1.7389204668220113E-2</v>
      </c>
      <c r="H83" s="30">
        <v>8.0000000000000002E-3</v>
      </c>
      <c r="I83" s="31">
        <v>0.159</v>
      </c>
      <c r="J83" s="11">
        <v>125.99999999999945</v>
      </c>
      <c r="K83" s="11">
        <v>31.999999999999439</v>
      </c>
      <c r="L83" s="30">
        <v>8.9200000000000002E-2</v>
      </c>
      <c r="M83" s="11">
        <v>9.5917999999999992</v>
      </c>
      <c r="N83" s="11">
        <v>15.025</v>
      </c>
    </row>
    <row r="84" spans="1:14" x14ac:dyDescent="0.25">
      <c r="A84" s="19" t="s">
        <v>27</v>
      </c>
      <c r="B84" s="39">
        <v>42886.744444444441</v>
      </c>
      <c r="C84" s="39">
        <v>42900.327777777777</v>
      </c>
      <c r="D84" s="20">
        <v>42900</v>
      </c>
      <c r="E84" s="21" t="s">
        <v>11</v>
      </c>
      <c r="F84" s="21" t="s">
        <v>7</v>
      </c>
      <c r="G84" s="27">
        <v>9.5072893923029839E-3</v>
      </c>
      <c r="H84" s="30">
        <v>0.154</v>
      </c>
      <c r="I84" s="31">
        <v>0.41099999999999998</v>
      </c>
      <c r="J84" s="11">
        <v>32.333333333333471</v>
      </c>
      <c r="K84" s="11">
        <v>7.666666666666563</v>
      </c>
      <c r="L84" s="30">
        <v>1.7633000000000001</v>
      </c>
      <c r="M84" s="11">
        <v>3.8676999999999997</v>
      </c>
      <c r="N84" s="11">
        <v>7.2377000000000002</v>
      </c>
    </row>
    <row r="85" spans="1:14" x14ac:dyDescent="0.25">
      <c r="A85" s="19" t="s">
        <v>27</v>
      </c>
      <c r="B85" s="39">
        <v>42900.757638888892</v>
      </c>
      <c r="C85" s="39">
        <v>42914.9</v>
      </c>
      <c r="D85" s="20">
        <v>42915</v>
      </c>
      <c r="E85" s="21" t="s">
        <v>11</v>
      </c>
      <c r="F85" s="21" t="s">
        <v>7</v>
      </c>
      <c r="G85" s="27">
        <v>9.5072893923029908E-3</v>
      </c>
      <c r="H85" s="30">
        <v>3.0000000000000001E-3</v>
      </c>
      <c r="I85" s="31">
        <v>2.8000000000000001E-2</v>
      </c>
      <c r="J85" s="11">
        <v>10.666666666666973</v>
      </c>
      <c r="K85" s="11">
        <v>6.666666666667413</v>
      </c>
      <c r="L85" s="30">
        <v>3.6700000000000003E-2</v>
      </c>
      <c r="M85" s="11">
        <v>6.2805</v>
      </c>
      <c r="N85" s="11">
        <v>5.3849</v>
      </c>
    </row>
    <row r="86" spans="1:14" x14ac:dyDescent="0.25">
      <c r="A86" s="19" t="s">
        <v>27</v>
      </c>
      <c r="B86" s="39">
        <v>42915.681944444441</v>
      </c>
      <c r="C86" s="39">
        <v>42923.103472222225</v>
      </c>
      <c r="D86" s="20">
        <v>42928</v>
      </c>
      <c r="E86" s="21" t="s">
        <v>11</v>
      </c>
      <c r="F86" s="21" t="s">
        <v>7</v>
      </c>
      <c r="G86" s="27">
        <v>9.5072893923028347E-3</v>
      </c>
      <c r="H86" s="7">
        <v>2E-3</v>
      </c>
      <c r="I86" s="31">
        <v>1.9E-2</v>
      </c>
      <c r="J86" s="11">
        <v>6.3333333333333766</v>
      </c>
      <c r="K86" s="11">
        <v>1.9999999999997797</v>
      </c>
      <c r="L86" s="30">
        <v>6.8500000000000005E-2</v>
      </c>
      <c r="M86" s="11">
        <v>9.3008000000000006</v>
      </c>
      <c r="N86" s="11">
        <v>6.8602999999999996</v>
      </c>
    </row>
    <row r="87" spans="1:14" x14ac:dyDescent="0.25">
      <c r="A87" s="19" t="s">
        <v>27</v>
      </c>
      <c r="B87" s="39">
        <v>42928.606249999997</v>
      </c>
      <c r="C87" s="39">
        <v>42929.550694444442</v>
      </c>
      <c r="D87" s="20">
        <v>42944</v>
      </c>
      <c r="E87" s="21" t="s">
        <v>11</v>
      </c>
      <c r="F87" s="21" t="s">
        <v>7</v>
      </c>
      <c r="G87" s="27">
        <v>9.5072893923024374E-3</v>
      </c>
      <c r="H87" s="7">
        <v>3.4000000000000002E-2</v>
      </c>
      <c r="I87" s="31">
        <v>5.7000000000000002E-2</v>
      </c>
      <c r="J87" s="11">
        <v>13.333333333333346</v>
      </c>
      <c r="K87" s="11">
        <v>12.666666666666753</v>
      </c>
      <c r="L87" s="30">
        <v>1.11E-2</v>
      </c>
      <c r="M87" s="11">
        <v>9.5526999999999997</v>
      </c>
      <c r="N87" s="11">
        <v>8.0277999999999992</v>
      </c>
    </row>
    <row r="88" spans="1:14" x14ac:dyDescent="0.25">
      <c r="A88" s="19" t="s">
        <v>27</v>
      </c>
      <c r="B88" s="39">
        <v>43017.696527777778</v>
      </c>
      <c r="C88" s="39">
        <v>43017.886805555558</v>
      </c>
      <c r="D88" s="20">
        <v>43027</v>
      </c>
      <c r="E88" s="21" t="s">
        <v>11</v>
      </c>
      <c r="F88" s="21" t="s">
        <v>7</v>
      </c>
      <c r="G88" s="27">
        <v>0.01</v>
      </c>
      <c r="H88" s="7">
        <v>3.5000000000000003E-2</v>
      </c>
      <c r="I88" s="31">
        <v>5.5E-2</v>
      </c>
      <c r="J88" s="49">
        <v>0.5</v>
      </c>
      <c r="K88" s="49">
        <v>0.5</v>
      </c>
      <c r="L88" s="7">
        <v>4.2099999999999999E-2</v>
      </c>
      <c r="M88" s="11">
        <v>6.4550000000000001</v>
      </c>
      <c r="N88" s="11">
        <v>4.8399000000000001</v>
      </c>
    </row>
    <row r="89" spans="1:14" x14ac:dyDescent="0.25">
      <c r="A89" s="19" t="s">
        <v>27</v>
      </c>
      <c r="B89" s="41">
        <v>43028</v>
      </c>
      <c r="C89" s="41">
        <v>43045</v>
      </c>
      <c r="D89" s="20">
        <v>43045</v>
      </c>
      <c r="E89" s="21" t="s">
        <v>10</v>
      </c>
      <c r="F89" s="21" t="s">
        <v>7</v>
      </c>
      <c r="G89" s="27">
        <v>9.7284444829741946E-3</v>
      </c>
      <c r="H89" s="7">
        <v>2.3E-2</v>
      </c>
      <c r="I89" s="31">
        <v>0.16200000000000001</v>
      </c>
      <c r="J89" s="48">
        <v>2</v>
      </c>
      <c r="K89" s="48">
        <v>0.5</v>
      </c>
      <c r="L89" s="7">
        <v>3.27E-2</v>
      </c>
      <c r="M89" s="11">
        <v>8.1</v>
      </c>
      <c r="N89" s="11">
        <v>9.3253000000000004</v>
      </c>
    </row>
    <row r="90" spans="1:14" x14ac:dyDescent="0.25">
      <c r="A90" s="19" t="s">
        <v>27</v>
      </c>
      <c r="B90" s="41">
        <v>43046</v>
      </c>
      <c r="C90" s="41">
        <v>43054</v>
      </c>
      <c r="D90" s="20">
        <v>43054</v>
      </c>
      <c r="E90" s="21" t="s">
        <v>10</v>
      </c>
      <c r="F90" s="21" t="s">
        <v>7</v>
      </c>
      <c r="G90" s="27">
        <v>6.2339788666323417E-3</v>
      </c>
      <c r="H90" s="7">
        <v>4.3999999999999997E-2</v>
      </c>
      <c r="I90" s="31">
        <v>5.8999999999999997E-2</v>
      </c>
      <c r="J90" s="11">
        <v>1.0000000000006302</v>
      </c>
      <c r="K90" s="49">
        <v>0.5</v>
      </c>
      <c r="L90" s="24">
        <v>2E-3</v>
      </c>
      <c r="M90" s="11">
        <v>7.6589999999999998</v>
      </c>
      <c r="N90" s="11">
        <v>7.1227999999999998</v>
      </c>
    </row>
    <row r="91" spans="1:14" x14ac:dyDescent="0.25">
      <c r="A91" s="19" t="s">
        <v>27</v>
      </c>
      <c r="B91" s="39">
        <v>42823.449305555558</v>
      </c>
      <c r="C91" s="39">
        <v>42827.122916666667</v>
      </c>
      <c r="D91" s="20">
        <v>42831</v>
      </c>
      <c r="E91" s="21" t="s">
        <v>33</v>
      </c>
      <c r="F91" s="21" t="s">
        <v>8</v>
      </c>
      <c r="G91" s="27">
        <v>2.7032093681062925E-2</v>
      </c>
      <c r="H91" s="30">
        <v>3.6999999999999998E-2</v>
      </c>
      <c r="I91" s="31">
        <v>6.8000000000000005E-2</v>
      </c>
      <c r="J91" s="11">
        <v>22.00000000000054</v>
      </c>
      <c r="K91" s="11">
        <v>18.000000000000981</v>
      </c>
      <c r="L91" s="30">
        <v>1.0200000000000001E-2</v>
      </c>
      <c r="M91" s="11">
        <v>9.6823999999999995</v>
      </c>
      <c r="N91" s="11">
        <v>10.468999999999999</v>
      </c>
    </row>
    <row r="92" spans="1:14" x14ac:dyDescent="0.25">
      <c r="A92" s="19" t="s">
        <v>27</v>
      </c>
      <c r="B92" s="39">
        <v>42840.523611111108</v>
      </c>
      <c r="C92" s="39">
        <v>42842.789583333331</v>
      </c>
      <c r="D92" s="20">
        <v>42845</v>
      </c>
      <c r="E92" s="21" t="s">
        <v>21</v>
      </c>
      <c r="F92" s="21" t="s">
        <v>8</v>
      </c>
      <c r="G92" s="27">
        <v>2.0676383050020813E-2</v>
      </c>
      <c r="H92" s="24">
        <v>1E-3</v>
      </c>
      <c r="I92" s="31">
        <v>2.5000000000000001E-2</v>
      </c>
      <c r="J92" s="11">
        <v>10.00000000000038</v>
      </c>
      <c r="K92" s="11">
        <v>7.666666666666563</v>
      </c>
      <c r="L92" s="30">
        <v>2.1999999999999999E-2</v>
      </c>
      <c r="M92" s="11">
        <v>7.1665000000000001</v>
      </c>
      <c r="N92" s="11">
        <v>14.176</v>
      </c>
    </row>
    <row r="93" spans="1:14" x14ac:dyDescent="0.25">
      <c r="A93" s="19" t="s">
        <v>27</v>
      </c>
      <c r="B93" s="39">
        <v>42844.615277777775</v>
      </c>
      <c r="C93" s="39">
        <v>42845.40347222222</v>
      </c>
      <c r="D93" s="20">
        <v>42845</v>
      </c>
      <c r="E93" s="21" t="s">
        <v>22</v>
      </c>
      <c r="F93" s="21" t="s">
        <v>8</v>
      </c>
      <c r="G93" s="27">
        <v>2.1750557472623649E-2</v>
      </c>
      <c r="H93" s="30">
        <v>3.0000000000000001E-3</v>
      </c>
      <c r="I93" s="31">
        <v>0.04</v>
      </c>
      <c r="J93" s="11">
        <v>13.99999999999994</v>
      </c>
      <c r="K93" s="11">
        <v>10.00000000000038</v>
      </c>
      <c r="L93" s="30">
        <v>2E-3</v>
      </c>
      <c r="M93" s="11">
        <v>7.9546999999999999</v>
      </c>
      <c r="N93" s="11">
        <v>14.819000000000001</v>
      </c>
    </row>
    <row r="94" spans="1:14" x14ac:dyDescent="0.25">
      <c r="A94" s="19" t="s">
        <v>27</v>
      </c>
      <c r="B94" s="39">
        <v>42855.785416666666</v>
      </c>
      <c r="C94" s="39">
        <v>42858.972916666666</v>
      </c>
      <c r="D94" s="20">
        <v>42859</v>
      </c>
      <c r="E94" s="21" t="s">
        <v>23</v>
      </c>
      <c r="F94" s="21" t="s">
        <v>8</v>
      </c>
      <c r="G94" s="27">
        <v>3.2343220082616531E-2</v>
      </c>
      <c r="H94" s="24">
        <v>1E-3</v>
      </c>
      <c r="I94" s="31">
        <v>0.113</v>
      </c>
      <c r="J94" s="11">
        <v>33.333333333334103</v>
      </c>
      <c r="K94" s="11">
        <v>22.666666666667133</v>
      </c>
      <c r="L94" s="30">
        <v>0.02</v>
      </c>
      <c r="M94" s="11">
        <v>7.6578999999999997</v>
      </c>
      <c r="N94" s="11">
        <v>16.786000000000001</v>
      </c>
    </row>
    <row r="95" spans="1:14" x14ac:dyDescent="0.25">
      <c r="A95" s="19" t="s">
        <v>27</v>
      </c>
      <c r="B95" s="39">
        <v>42874.244444444441</v>
      </c>
      <c r="C95" s="39">
        <v>42875.356249999997</v>
      </c>
      <c r="D95" s="20">
        <v>42886</v>
      </c>
      <c r="E95" s="21" t="s">
        <v>24</v>
      </c>
      <c r="F95" s="21" t="s">
        <v>8</v>
      </c>
      <c r="G95" s="27">
        <v>6.141867305574604E-2</v>
      </c>
      <c r="H95" s="30">
        <v>7.3999999999999996E-2</v>
      </c>
      <c r="I95" s="31">
        <v>0.51</v>
      </c>
      <c r="J95" s="11">
        <v>334.00000000000318</v>
      </c>
      <c r="K95" s="11">
        <v>279.00000000000256</v>
      </c>
      <c r="L95" s="30">
        <v>0.10050000000000001</v>
      </c>
      <c r="M95" s="11">
        <v>7.4892000000000003</v>
      </c>
      <c r="N95" s="11">
        <v>19.966999999999999</v>
      </c>
    </row>
    <row r="96" spans="1:14" x14ac:dyDescent="0.25">
      <c r="A96" s="19" t="s">
        <v>27</v>
      </c>
      <c r="B96" s="39">
        <v>43015.009722222225</v>
      </c>
      <c r="C96" s="39">
        <v>43016.966666666667</v>
      </c>
      <c r="D96" s="20">
        <v>43017</v>
      </c>
      <c r="E96" s="21" t="s">
        <v>25</v>
      </c>
      <c r="F96" s="21" t="s">
        <v>8</v>
      </c>
      <c r="G96" s="27">
        <v>0.15455600561816457</v>
      </c>
      <c r="H96" s="7">
        <v>2.8000000000000001E-2</v>
      </c>
      <c r="I96" s="31">
        <v>0.16200000000000001</v>
      </c>
      <c r="J96" s="11">
        <v>24.500000000000632</v>
      </c>
      <c r="K96" s="11">
        <v>19.000000000000128</v>
      </c>
      <c r="L96" s="24">
        <v>2E-3</v>
      </c>
      <c r="M96" s="11">
        <v>4.7560000000000002</v>
      </c>
      <c r="N96" s="11">
        <v>4.2488999999999999</v>
      </c>
    </row>
    <row r="97" spans="1:14" x14ac:dyDescent="0.25">
      <c r="A97" s="19" t="s">
        <v>34</v>
      </c>
      <c r="B97" s="39">
        <v>42443.65625</v>
      </c>
      <c r="C97" s="39">
        <v>42450.938888888886</v>
      </c>
      <c r="D97" s="20">
        <v>42460</v>
      </c>
      <c r="E97" s="21" t="s">
        <v>11</v>
      </c>
      <c r="F97" s="21" t="s">
        <v>7</v>
      </c>
      <c r="G97" s="33">
        <v>5.8645531389856379E-3</v>
      </c>
      <c r="H97" s="24">
        <v>1E-3</v>
      </c>
      <c r="I97" s="22">
        <v>5.0000000000000001E-3</v>
      </c>
      <c r="J97" s="29">
        <v>0.5</v>
      </c>
      <c r="K97" s="34">
        <v>0.5</v>
      </c>
      <c r="L97" s="24">
        <v>2E-3</v>
      </c>
      <c r="M97" s="11">
        <v>10.8643</v>
      </c>
      <c r="N97" s="11">
        <v>12.481</v>
      </c>
    </row>
    <row r="98" spans="1:14" x14ac:dyDescent="0.25">
      <c r="A98" s="19" t="s">
        <v>34</v>
      </c>
      <c r="B98" s="39">
        <v>42460.652777777781</v>
      </c>
      <c r="C98" s="39">
        <v>42462.910416666666</v>
      </c>
      <c r="D98" s="20">
        <v>42474</v>
      </c>
      <c r="E98" s="21" t="s">
        <v>11</v>
      </c>
      <c r="F98" s="21" t="s">
        <v>7</v>
      </c>
      <c r="G98" s="33">
        <v>1.062648626493902E-2</v>
      </c>
      <c r="H98" s="7">
        <v>4.0000000000000001E-3</v>
      </c>
      <c r="I98" s="23">
        <v>1.5E-3</v>
      </c>
      <c r="J98" s="31">
        <v>3.9999999999995595</v>
      </c>
      <c r="K98" s="11">
        <v>3.3333333333314861</v>
      </c>
      <c r="L98" s="24">
        <v>2E-3</v>
      </c>
      <c r="M98" s="11">
        <v>10.5093</v>
      </c>
      <c r="N98" s="11">
        <v>8.2644000000000002</v>
      </c>
    </row>
    <row r="99" spans="1:14" x14ac:dyDescent="0.25">
      <c r="A99" s="19" t="s">
        <v>34</v>
      </c>
      <c r="B99" s="39">
        <v>42474.755555555559</v>
      </c>
      <c r="C99" s="39">
        <v>42478.123611111114</v>
      </c>
      <c r="D99" s="20">
        <v>42488</v>
      </c>
      <c r="E99" s="21" t="s">
        <v>11</v>
      </c>
      <c r="F99" s="21" t="s">
        <v>7</v>
      </c>
      <c r="G99" s="33">
        <v>6.2285714287417275E-3</v>
      </c>
      <c r="H99" s="24">
        <v>1E-3</v>
      </c>
      <c r="I99" s="23">
        <v>1.5E-3</v>
      </c>
      <c r="J99" s="31">
        <v>5.333333333332746</v>
      </c>
      <c r="K99" s="11">
        <v>3.3333333333344468</v>
      </c>
      <c r="L99" s="24">
        <v>2E-3</v>
      </c>
      <c r="M99" s="11">
        <v>10.4427</v>
      </c>
      <c r="N99" s="11">
        <v>7.9348000000000001</v>
      </c>
    </row>
    <row r="100" spans="1:14" x14ac:dyDescent="0.25">
      <c r="A100" s="19" t="s">
        <v>34</v>
      </c>
      <c r="B100" s="39">
        <v>42493.714583333334</v>
      </c>
      <c r="C100" s="39">
        <v>42497.92083333333</v>
      </c>
      <c r="D100" s="20">
        <v>42507</v>
      </c>
      <c r="E100" s="21" t="s">
        <v>11</v>
      </c>
      <c r="F100" s="21" t="s">
        <v>7</v>
      </c>
      <c r="G100" s="33">
        <v>2.6866666668388585E-2</v>
      </c>
      <c r="H100" s="24">
        <v>1E-3</v>
      </c>
      <c r="I100" s="22">
        <v>8.0000000000000002E-3</v>
      </c>
      <c r="J100" s="31">
        <v>4.3333333333321162</v>
      </c>
      <c r="K100" s="11">
        <v>3.9999999999995595</v>
      </c>
      <c r="L100" s="24">
        <v>2E-3</v>
      </c>
      <c r="M100" s="11">
        <v>10.541700000000001</v>
      </c>
      <c r="N100" s="11">
        <v>9.8204999999999991</v>
      </c>
    </row>
    <row r="101" spans="1:14" x14ac:dyDescent="0.25">
      <c r="A101" s="19" t="s">
        <v>34</v>
      </c>
      <c r="B101" s="39">
        <v>42507.775694444441</v>
      </c>
      <c r="C101" s="39">
        <v>42516.30972222222</v>
      </c>
      <c r="D101" s="20">
        <v>42521</v>
      </c>
      <c r="E101" s="21" t="s">
        <v>11</v>
      </c>
      <c r="F101" s="21" t="s">
        <v>7</v>
      </c>
      <c r="G101" s="33">
        <v>1.9461111111003491E-2</v>
      </c>
      <c r="H101" s="24">
        <v>1E-3</v>
      </c>
      <c r="I101" s="22">
        <v>3.0000000000000001E-3</v>
      </c>
      <c r="J101" s="31">
        <v>29.666666666667101</v>
      </c>
      <c r="K101" s="11">
        <v>24.666666666666913</v>
      </c>
      <c r="L101" s="24">
        <v>2E-3</v>
      </c>
      <c r="M101" s="11">
        <v>10.6358</v>
      </c>
      <c r="N101" s="11">
        <v>10.77</v>
      </c>
    </row>
    <row r="102" spans="1:14" x14ac:dyDescent="0.25">
      <c r="A102" s="19" t="s">
        <v>34</v>
      </c>
      <c r="B102" s="39">
        <v>42521.625694444447</v>
      </c>
      <c r="C102" s="39">
        <v>42533.502083333333</v>
      </c>
      <c r="D102" s="20">
        <v>42533</v>
      </c>
      <c r="E102" s="21" t="s">
        <v>11</v>
      </c>
      <c r="F102" s="21" t="s">
        <v>7</v>
      </c>
      <c r="G102" s="33">
        <v>2.3230707070647168E-2</v>
      </c>
      <c r="H102" s="24">
        <v>1E-3</v>
      </c>
      <c r="I102" s="23">
        <v>1.5E-3</v>
      </c>
      <c r="J102" s="31">
        <v>8.3333333333331563</v>
      </c>
      <c r="K102" s="11">
        <v>3.9999999999995595</v>
      </c>
      <c r="L102" s="24">
        <v>2E-3</v>
      </c>
      <c r="M102" s="11">
        <v>11.6754</v>
      </c>
      <c r="N102" s="11">
        <v>11.425000000000001</v>
      </c>
    </row>
    <row r="103" spans="1:14" x14ac:dyDescent="0.25">
      <c r="A103" s="19" t="s">
        <v>34</v>
      </c>
      <c r="B103" s="39">
        <v>42536.618750000001</v>
      </c>
      <c r="C103" s="39">
        <v>42549.332638888889</v>
      </c>
      <c r="D103" s="20">
        <v>42549</v>
      </c>
      <c r="E103" s="21" t="s">
        <v>11</v>
      </c>
      <c r="F103" s="21" t="s">
        <v>7</v>
      </c>
      <c r="G103" s="33">
        <v>1.9810042735506329E-2</v>
      </c>
      <c r="H103" s="24">
        <v>1E-3</v>
      </c>
      <c r="I103" s="22">
        <v>5.0000000000000001E-3</v>
      </c>
      <c r="J103" s="31">
        <v>5.3333333333342265</v>
      </c>
      <c r="K103" s="11">
        <v>4.3333333333335968</v>
      </c>
      <c r="L103" s="24">
        <v>2E-3</v>
      </c>
      <c r="M103" s="11">
        <v>12.0611</v>
      </c>
      <c r="N103" s="11">
        <v>12.06</v>
      </c>
    </row>
    <row r="104" spans="1:14" x14ac:dyDescent="0.25">
      <c r="A104" s="19" t="s">
        <v>34</v>
      </c>
      <c r="B104" s="39">
        <v>42549.710416666669</v>
      </c>
      <c r="C104" s="39">
        <v>42563.309027777781</v>
      </c>
      <c r="D104" s="20">
        <v>42563</v>
      </c>
      <c r="E104" s="21" t="s">
        <v>11</v>
      </c>
      <c r="F104" s="21" t="s">
        <v>7</v>
      </c>
      <c r="G104" s="33">
        <v>1.9808061002088071E-2</v>
      </c>
      <c r="H104" s="24">
        <v>1E-3</v>
      </c>
      <c r="I104" s="22">
        <v>2.1000000000000001E-2</v>
      </c>
      <c r="J104" s="31">
        <v>20.999999999999908</v>
      </c>
      <c r="K104" s="11">
        <v>15.000000000000568</v>
      </c>
      <c r="L104" s="7">
        <v>5.0999999999999997E-2</v>
      </c>
      <c r="M104" s="11">
        <v>11.6105</v>
      </c>
      <c r="N104" s="11">
        <v>11.32</v>
      </c>
    </row>
    <row r="105" spans="1:14" x14ac:dyDescent="0.25">
      <c r="A105" s="19" t="s">
        <v>34</v>
      </c>
      <c r="B105" s="39">
        <v>42563.713888888888</v>
      </c>
      <c r="C105" s="39">
        <v>42570.38958333333</v>
      </c>
      <c r="D105" s="20">
        <v>42577</v>
      </c>
      <c r="E105" s="21" t="s">
        <v>12</v>
      </c>
      <c r="F105" s="21" t="s">
        <v>7</v>
      </c>
      <c r="G105" s="33">
        <v>1.5354814814888767E-2</v>
      </c>
      <c r="H105" s="24">
        <v>1E-3</v>
      </c>
      <c r="I105" s="22">
        <v>1.0999999999999999E-2</v>
      </c>
      <c r="J105" s="31">
        <v>11.666666666666123</v>
      </c>
      <c r="K105" s="11">
        <v>5.333333333332746</v>
      </c>
      <c r="L105" s="24">
        <v>2E-3</v>
      </c>
      <c r="M105" s="11">
        <v>11.289099999999999</v>
      </c>
      <c r="N105" s="11">
        <v>11.664999999999999</v>
      </c>
    </row>
    <row r="106" spans="1:14" x14ac:dyDescent="0.25">
      <c r="A106" s="19" t="s">
        <v>34</v>
      </c>
      <c r="B106" s="39">
        <v>42572.082638888889</v>
      </c>
      <c r="C106" s="39">
        <v>42576.847222222219</v>
      </c>
      <c r="D106" s="20">
        <v>42577</v>
      </c>
      <c r="E106" s="21" t="s">
        <v>13</v>
      </c>
      <c r="F106" s="21" t="s">
        <v>7</v>
      </c>
      <c r="G106" s="33">
        <v>1.5354814814888767E-2</v>
      </c>
      <c r="H106" s="24">
        <v>1E-3</v>
      </c>
      <c r="I106" s="22">
        <v>1.0999999999999999E-2</v>
      </c>
      <c r="J106" s="31">
        <v>11.666666666666123</v>
      </c>
      <c r="K106" s="11">
        <v>5.333333333332746</v>
      </c>
      <c r="L106" s="24">
        <v>2E-3</v>
      </c>
      <c r="M106" s="11">
        <v>11.289099999999999</v>
      </c>
      <c r="N106" s="11">
        <v>11.664999999999999</v>
      </c>
    </row>
    <row r="107" spans="1:14" x14ac:dyDescent="0.25">
      <c r="A107" s="19" t="s">
        <v>34</v>
      </c>
      <c r="B107" s="39">
        <v>42578.203472222223</v>
      </c>
      <c r="C107" s="39">
        <v>42582.254861111112</v>
      </c>
      <c r="D107" s="20">
        <v>42591</v>
      </c>
      <c r="E107" s="21" t="s">
        <v>12</v>
      </c>
      <c r="F107" s="21" t="s">
        <v>7</v>
      </c>
      <c r="G107" s="33">
        <v>3.5530666665728891E-2</v>
      </c>
      <c r="H107" s="7">
        <v>7.0000000000000001E-3</v>
      </c>
      <c r="I107" s="22">
        <v>1.4E-2</v>
      </c>
      <c r="J107" s="19">
        <v>3.6666666666670031</v>
      </c>
      <c r="K107" s="11">
        <v>3.6666666666670031</v>
      </c>
      <c r="L107" s="24">
        <v>2E-3</v>
      </c>
      <c r="M107" s="11">
        <v>10.321300000000001</v>
      </c>
      <c r="N107" s="11">
        <v>10.715999999999999</v>
      </c>
    </row>
    <row r="108" spans="1:14" x14ac:dyDescent="0.25">
      <c r="A108" s="19" t="s">
        <v>34</v>
      </c>
      <c r="B108" s="39">
        <v>42586.444444444445</v>
      </c>
      <c r="C108" s="39">
        <v>42591.434027777781</v>
      </c>
      <c r="D108" s="20">
        <v>42591</v>
      </c>
      <c r="E108" s="21" t="s">
        <v>13</v>
      </c>
      <c r="F108" s="21" t="s">
        <v>7</v>
      </c>
      <c r="G108" s="33">
        <v>3.5530666665728891E-2</v>
      </c>
      <c r="H108" s="7">
        <v>7.0000000000000001E-3</v>
      </c>
      <c r="I108" s="22">
        <v>1.4E-2</v>
      </c>
      <c r="J108" s="19">
        <v>3.6666666666670031</v>
      </c>
      <c r="K108" s="11">
        <v>3.6666666666670031</v>
      </c>
      <c r="L108" s="24">
        <v>2E-3</v>
      </c>
      <c r="M108" s="11">
        <v>10.321300000000001</v>
      </c>
      <c r="N108" s="11">
        <v>10.715999999999999</v>
      </c>
    </row>
    <row r="109" spans="1:14" x14ac:dyDescent="0.25">
      <c r="A109" s="19" t="s">
        <v>34</v>
      </c>
      <c r="B109" s="39">
        <v>42592</v>
      </c>
      <c r="C109" s="39">
        <v>42608</v>
      </c>
      <c r="D109" s="20">
        <v>42608</v>
      </c>
      <c r="E109" s="21" t="s">
        <v>10</v>
      </c>
      <c r="F109" s="21" t="s">
        <v>7</v>
      </c>
      <c r="G109" s="33">
        <v>7.8885901206048152E-3</v>
      </c>
      <c r="H109" s="7">
        <v>1.2999999999999999E-2</v>
      </c>
      <c r="I109" s="22">
        <v>1.4999999999999999E-2</v>
      </c>
      <c r="J109" s="23">
        <v>0.5</v>
      </c>
      <c r="K109" s="34">
        <v>0.5</v>
      </c>
      <c r="L109" s="24">
        <v>2E-3</v>
      </c>
      <c r="M109" s="11">
        <v>9.3786000000000005</v>
      </c>
      <c r="N109" s="11">
        <v>8.4223999999999997</v>
      </c>
    </row>
    <row r="110" spans="1:14" x14ac:dyDescent="0.25">
      <c r="A110" s="19" t="s">
        <v>34</v>
      </c>
      <c r="B110" s="39">
        <v>42609</v>
      </c>
      <c r="C110" s="39">
        <v>42622</v>
      </c>
      <c r="D110" s="20">
        <v>42622</v>
      </c>
      <c r="E110" s="21" t="s">
        <v>10</v>
      </c>
      <c r="F110" s="21" t="s">
        <v>7</v>
      </c>
      <c r="G110" s="33">
        <v>1.3624365687011245E-3</v>
      </c>
      <c r="H110" s="7">
        <v>1.0999999999999999E-2</v>
      </c>
      <c r="I110" s="22">
        <v>1.4999999999999999E-2</v>
      </c>
      <c r="J110" s="23">
        <v>0.5</v>
      </c>
      <c r="K110" s="34">
        <v>0.5</v>
      </c>
      <c r="L110" s="24">
        <v>2E-3</v>
      </c>
      <c r="M110" s="11">
        <v>8.0350000000000001</v>
      </c>
      <c r="N110" s="11">
        <v>8.4879999999999995</v>
      </c>
    </row>
    <row r="111" spans="1:14" x14ac:dyDescent="0.25">
      <c r="A111" s="19" t="s">
        <v>34</v>
      </c>
      <c r="B111" s="39">
        <v>42650.601388888892</v>
      </c>
      <c r="C111" s="39">
        <v>42664.704861111109</v>
      </c>
      <c r="D111" s="20">
        <v>42665</v>
      </c>
      <c r="E111" s="21" t="s">
        <v>11</v>
      </c>
      <c r="F111" s="21" t="s">
        <v>7</v>
      </c>
      <c r="G111" s="33">
        <v>3.742999999962747E-2</v>
      </c>
      <c r="H111" s="7">
        <v>2E-3</v>
      </c>
      <c r="I111" s="22">
        <v>7.0000000000000001E-3</v>
      </c>
      <c r="J111" s="31">
        <v>2.0000000000006679</v>
      </c>
      <c r="K111" s="11">
        <v>2.0000000000006679</v>
      </c>
      <c r="L111" s="7">
        <v>9.1999999999999998E-3</v>
      </c>
      <c r="M111" s="11">
        <v>10.177099999999999</v>
      </c>
      <c r="N111" s="11">
        <v>8.8132000000000001</v>
      </c>
    </row>
    <row r="112" spans="1:14" x14ac:dyDescent="0.25">
      <c r="A112" s="19" t="s">
        <v>34</v>
      </c>
      <c r="B112" s="39">
        <v>42667.208333333336</v>
      </c>
      <c r="C112" s="39">
        <v>42667.208333333336</v>
      </c>
      <c r="D112" s="20">
        <v>42678</v>
      </c>
      <c r="E112" s="21" t="s">
        <v>11</v>
      </c>
      <c r="F112" s="21" t="s">
        <v>7</v>
      </c>
      <c r="G112" s="33">
        <v>3.5999999999999999E-3</v>
      </c>
      <c r="H112" s="24">
        <v>1E-3</v>
      </c>
      <c r="I112" s="22">
        <v>8.0000000000000002E-3</v>
      </c>
      <c r="J112" s="29">
        <v>0.5</v>
      </c>
      <c r="K112" s="34">
        <v>0.5</v>
      </c>
      <c r="L112" s="7">
        <v>8.8200000000000001E-2</v>
      </c>
      <c r="M112" s="11">
        <v>8.3793000000000006</v>
      </c>
      <c r="N112" s="11">
        <v>7.5910000000000002</v>
      </c>
    </row>
    <row r="113" spans="1:14" x14ac:dyDescent="0.25">
      <c r="A113" s="19" t="s">
        <v>34</v>
      </c>
      <c r="B113" s="39">
        <v>42478.552777777775</v>
      </c>
      <c r="C113" s="39">
        <v>42487.351388888892</v>
      </c>
      <c r="D113" s="20">
        <v>42488</v>
      </c>
      <c r="E113" s="21" t="s">
        <v>28</v>
      </c>
      <c r="F113" s="21" t="s">
        <v>8</v>
      </c>
      <c r="G113" s="33">
        <v>2.0566928104352913E-2</v>
      </c>
      <c r="H113" s="7">
        <v>4.0000000000000001E-3</v>
      </c>
      <c r="I113" s="22">
        <v>1.6E-2</v>
      </c>
      <c r="J113" s="31">
        <v>4.6666666666676333</v>
      </c>
      <c r="K113" s="11">
        <v>4.6666666666676333</v>
      </c>
      <c r="L113" s="7">
        <v>5.4000000000000003E-3</v>
      </c>
      <c r="M113" s="11">
        <v>10.7699</v>
      </c>
      <c r="N113" s="11">
        <v>9.4802999999999997</v>
      </c>
    </row>
    <row r="114" spans="1:14" x14ac:dyDescent="0.25">
      <c r="A114" s="19" t="s">
        <v>34</v>
      </c>
      <c r="B114" s="39">
        <v>42487.409722222219</v>
      </c>
      <c r="C114" s="39">
        <v>42488.46875</v>
      </c>
      <c r="D114" s="20">
        <v>42493</v>
      </c>
      <c r="E114" s="21" t="s">
        <v>29</v>
      </c>
      <c r="F114" s="21" t="s">
        <v>8</v>
      </c>
      <c r="G114" s="33">
        <v>3.9099999999834441E-2</v>
      </c>
      <c r="H114" s="7">
        <v>2.1999999999999999E-2</v>
      </c>
      <c r="I114" s="22">
        <v>5.8000000000000003E-2</v>
      </c>
      <c r="J114" s="31">
        <v>26.000000000000099</v>
      </c>
      <c r="K114" s="11">
        <v>22.666666666667133</v>
      </c>
      <c r="L114" s="7">
        <v>2.0400000000000001E-2</v>
      </c>
      <c r="M114" s="11">
        <v>10.936500000000001</v>
      </c>
      <c r="N114" s="11">
        <v>11.255000000000001</v>
      </c>
    </row>
    <row r="115" spans="1:14" x14ac:dyDescent="0.25">
      <c r="A115" s="19" t="s">
        <v>34</v>
      </c>
      <c r="B115" s="39">
        <v>42498.509722222225</v>
      </c>
      <c r="C115" s="39">
        <v>42507.40902777778</v>
      </c>
      <c r="D115" s="20">
        <v>42507</v>
      </c>
      <c r="E115" s="21" t="s">
        <v>16</v>
      </c>
      <c r="F115" s="21" t="s">
        <v>8</v>
      </c>
      <c r="G115" s="33">
        <v>3.2039259258519713E-2</v>
      </c>
      <c r="H115" s="24">
        <v>1E-3</v>
      </c>
      <c r="I115" s="22">
        <v>2.4E-2</v>
      </c>
      <c r="J115" s="31">
        <v>12.999999999999309</v>
      </c>
      <c r="K115" s="11">
        <v>12.00000000000016</v>
      </c>
      <c r="L115" s="24">
        <v>2E-3</v>
      </c>
      <c r="M115" s="11">
        <v>10.7927</v>
      </c>
      <c r="N115" s="48">
        <v>10.7927</v>
      </c>
    </row>
    <row r="116" spans="1:14" x14ac:dyDescent="0.25">
      <c r="A116" s="19" t="s">
        <v>34</v>
      </c>
      <c r="B116" s="39">
        <v>42516.487500000003</v>
      </c>
      <c r="C116" s="39">
        <v>42519.31527777778</v>
      </c>
      <c r="D116" s="20">
        <v>42521</v>
      </c>
      <c r="E116" s="21" t="s">
        <v>37</v>
      </c>
      <c r="F116" s="21" t="s">
        <v>8</v>
      </c>
      <c r="G116" s="33">
        <v>3.243333333412806E-2</v>
      </c>
      <c r="H116" s="24">
        <v>1E-3</v>
      </c>
      <c r="I116" s="22">
        <v>7.4999999999999997E-2</v>
      </c>
      <c r="J116" s="31">
        <v>10.666666666665492</v>
      </c>
      <c r="K116" s="11">
        <v>4.666666666664673</v>
      </c>
      <c r="L116" s="24">
        <v>2E-3</v>
      </c>
      <c r="M116" s="11">
        <v>11.583299999999999</v>
      </c>
      <c r="N116" s="48">
        <v>11.583299999999999</v>
      </c>
    </row>
    <row r="117" spans="1:14" x14ac:dyDescent="0.25">
      <c r="A117" s="19" t="s">
        <v>34</v>
      </c>
      <c r="B117" s="39">
        <v>42519.415972222225</v>
      </c>
      <c r="C117" s="39">
        <v>42521.311111111114</v>
      </c>
      <c r="D117" s="20">
        <v>42521</v>
      </c>
      <c r="E117" s="21" t="s">
        <v>38</v>
      </c>
      <c r="F117" s="21" t="s">
        <v>8</v>
      </c>
      <c r="G117" s="33">
        <v>3.0299999999795123E-2</v>
      </c>
      <c r="H117" s="24">
        <v>1E-3</v>
      </c>
      <c r="I117" s="22">
        <v>2.3E-2</v>
      </c>
      <c r="J117" s="31">
        <v>0.99999999999914979</v>
      </c>
      <c r="K117" s="11">
        <v>1</v>
      </c>
      <c r="L117" s="24">
        <v>2E-3</v>
      </c>
      <c r="M117" s="11">
        <v>12.4521</v>
      </c>
      <c r="N117" s="11">
        <v>9.7836999999999996</v>
      </c>
    </row>
    <row r="118" spans="1:14" x14ac:dyDescent="0.25">
      <c r="A118" s="19" t="s">
        <v>34</v>
      </c>
      <c r="B118" s="39">
        <v>42533.737500000003</v>
      </c>
      <c r="C118" s="39">
        <v>42536.095138888886</v>
      </c>
      <c r="D118" s="20">
        <v>42536</v>
      </c>
      <c r="E118" s="21" t="s">
        <v>30</v>
      </c>
      <c r="F118" s="21" t="s">
        <v>8</v>
      </c>
      <c r="G118" s="33">
        <v>3.8777777777843997E-2</v>
      </c>
      <c r="H118" s="24">
        <v>1E-3</v>
      </c>
      <c r="I118" s="22">
        <v>0.113</v>
      </c>
      <c r="J118" s="31">
        <v>34.666666666665812</v>
      </c>
      <c r="K118" s="11">
        <v>31.999999999999439</v>
      </c>
      <c r="L118" s="24">
        <v>2E-3</v>
      </c>
      <c r="M118" s="11">
        <v>11.847</v>
      </c>
      <c r="N118" s="11">
        <v>12.689</v>
      </c>
    </row>
    <row r="119" spans="1:14" x14ac:dyDescent="0.25">
      <c r="A119" s="19" t="s">
        <v>34</v>
      </c>
      <c r="B119" s="39">
        <v>42570.461111111108</v>
      </c>
      <c r="C119" s="39">
        <v>42571.943055555559</v>
      </c>
      <c r="D119" s="20">
        <v>42577</v>
      </c>
      <c r="E119" s="21" t="s">
        <v>31</v>
      </c>
      <c r="F119" s="21" t="s">
        <v>8</v>
      </c>
      <c r="G119" s="33">
        <v>3.3877777777148628E-2</v>
      </c>
      <c r="H119" s="24">
        <v>1E-3</v>
      </c>
      <c r="I119" s="22">
        <v>4.1000000000000002E-2</v>
      </c>
      <c r="J119" s="31">
        <v>17.999999999999499</v>
      </c>
      <c r="K119" s="11">
        <v>12.333333333332716</v>
      </c>
      <c r="L119" s="24">
        <v>2E-3</v>
      </c>
      <c r="M119" s="11">
        <v>11.405200000000001</v>
      </c>
      <c r="N119" s="11">
        <v>11.385999999999999</v>
      </c>
    </row>
    <row r="120" spans="1:14" x14ac:dyDescent="0.25">
      <c r="A120" s="19" t="s">
        <v>34</v>
      </c>
      <c r="B120" s="39">
        <v>42582.406944444447</v>
      </c>
      <c r="C120" s="39">
        <v>42584.253472222219</v>
      </c>
      <c r="D120" s="20">
        <v>42591</v>
      </c>
      <c r="E120" s="21" t="s">
        <v>39</v>
      </c>
      <c r="F120" s="21" t="s">
        <v>8</v>
      </c>
      <c r="G120" s="33">
        <v>9.0461111112087975E-2</v>
      </c>
      <c r="H120" s="24">
        <v>1E-3</v>
      </c>
      <c r="I120" s="22">
        <v>4.7E-2</v>
      </c>
      <c r="J120" s="19">
        <v>16.99999999999887</v>
      </c>
      <c r="K120" s="11">
        <v>15.999999999999719</v>
      </c>
      <c r="L120" s="7">
        <v>1.3899999999999999E-2</v>
      </c>
      <c r="M120" s="11">
        <v>9.3376000000000001</v>
      </c>
      <c r="N120" s="11">
        <v>9.4198000000000004</v>
      </c>
    </row>
    <row r="121" spans="1:14" x14ac:dyDescent="0.25">
      <c r="A121" s="19" t="s">
        <v>34</v>
      </c>
      <c r="B121" s="39">
        <v>42584.270138888889</v>
      </c>
      <c r="C121" s="39">
        <v>42586.402083333334</v>
      </c>
      <c r="D121" s="20">
        <v>42591</v>
      </c>
      <c r="E121" s="21" t="s">
        <v>32</v>
      </c>
      <c r="F121" s="21" t="s">
        <v>8</v>
      </c>
      <c r="G121" s="33">
        <v>9.418222222067249E-2</v>
      </c>
      <c r="H121" s="7">
        <v>5.0000000000000001E-3</v>
      </c>
      <c r="I121" s="22">
        <v>2.9000000000000001E-2</v>
      </c>
      <c r="J121" s="19">
        <v>6.5000000000003944</v>
      </c>
      <c r="K121" s="11">
        <v>6.5000000000003944</v>
      </c>
      <c r="L121" s="24">
        <v>2E-3</v>
      </c>
      <c r="M121" s="11">
        <v>10.3802</v>
      </c>
      <c r="N121" s="11">
        <v>10.76</v>
      </c>
    </row>
    <row r="122" spans="1:14" x14ac:dyDescent="0.25">
      <c r="A122" s="19" t="s">
        <v>34</v>
      </c>
      <c r="B122" s="39">
        <v>42628.884027777778</v>
      </c>
      <c r="C122" s="39">
        <v>42636.436805555553</v>
      </c>
      <c r="D122" s="20">
        <v>42636</v>
      </c>
      <c r="E122" s="21" t="s">
        <v>18</v>
      </c>
      <c r="F122" s="21" t="s">
        <v>8</v>
      </c>
      <c r="G122" s="33">
        <v>5.3002916666508977E-2</v>
      </c>
      <c r="H122" s="7">
        <v>1.9E-2</v>
      </c>
      <c r="I122" s="22">
        <v>3.5000000000000003E-2</v>
      </c>
      <c r="J122" s="31">
        <v>6.3333333333333766</v>
      </c>
      <c r="K122" s="11">
        <v>6.0000000000008198</v>
      </c>
      <c r="L122" s="7">
        <v>1.2500000000000001E-2</v>
      </c>
      <c r="M122" s="11">
        <v>9.1752000000000002</v>
      </c>
      <c r="N122" s="11">
        <v>7.2873999999999999</v>
      </c>
    </row>
    <row r="123" spans="1:14" x14ac:dyDescent="0.25">
      <c r="A123" s="19" t="s">
        <v>34</v>
      </c>
      <c r="B123" s="39">
        <v>42637.207638888889</v>
      </c>
      <c r="C123" s="39">
        <v>42648.034722222219</v>
      </c>
      <c r="D123" s="20">
        <v>42650</v>
      </c>
      <c r="E123" s="21" t="s">
        <v>19</v>
      </c>
      <c r="F123" s="21" t="s">
        <v>8</v>
      </c>
      <c r="G123" s="33">
        <v>7.2242500000178803E-2</v>
      </c>
      <c r="H123" s="7">
        <v>1.9E-2</v>
      </c>
      <c r="I123" s="22">
        <v>3.4000000000000002E-2</v>
      </c>
      <c r="J123" s="31">
        <v>3.0000000000004099</v>
      </c>
      <c r="K123" s="11">
        <v>3.0000000000004099</v>
      </c>
      <c r="L123" s="7">
        <v>2.3400000000000001E-2</v>
      </c>
      <c r="M123" s="11">
        <v>9.2398000000000007</v>
      </c>
      <c r="N123" s="11">
        <v>9.4954000000000001</v>
      </c>
    </row>
    <row r="124" spans="1:14" x14ac:dyDescent="0.25">
      <c r="A124" s="19" t="s">
        <v>34</v>
      </c>
      <c r="B124" s="39">
        <v>42648.084027777775</v>
      </c>
      <c r="C124" s="39">
        <v>42650.419444444444</v>
      </c>
      <c r="D124" s="20">
        <v>42650</v>
      </c>
      <c r="E124" s="21" t="s">
        <v>20</v>
      </c>
      <c r="F124" s="21" t="s">
        <v>8</v>
      </c>
      <c r="G124" s="33">
        <v>8.6666666666936065E-2</v>
      </c>
      <c r="H124" s="7">
        <v>1.4999999999999999E-2</v>
      </c>
      <c r="I124" s="22">
        <v>0.03</v>
      </c>
      <c r="J124" s="23">
        <v>0.5</v>
      </c>
      <c r="K124" s="34">
        <v>0.5</v>
      </c>
      <c r="L124" s="24">
        <v>2E-3</v>
      </c>
      <c r="M124" s="11">
        <v>9.9735999999999994</v>
      </c>
      <c r="N124" s="11">
        <v>9.5972000000000008</v>
      </c>
    </row>
    <row r="125" spans="1:14" x14ac:dyDescent="0.25">
      <c r="A125" s="19" t="s">
        <v>34</v>
      </c>
      <c r="B125" s="39">
        <v>42809</v>
      </c>
      <c r="C125" s="39">
        <v>42817</v>
      </c>
      <c r="D125" s="20">
        <v>42817</v>
      </c>
      <c r="E125" s="21" t="s">
        <v>10</v>
      </c>
      <c r="F125" s="21" t="s">
        <v>7</v>
      </c>
      <c r="G125" s="7">
        <v>1.1960523137841393E-2</v>
      </c>
      <c r="H125" s="7">
        <v>8.0000000000000002E-3</v>
      </c>
      <c r="I125" s="31">
        <v>1.2999999999999999E-2</v>
      </c>
      <c r="J125" s="38">
        <v>0.5</v>
      </c>
      <c r="K125" s="38">
        <v>0.5</v>
      </c>
      <c r="L125" s="51">
        <v>2E-3</v>
      </c>
      <c r="M125" s="11">
        <v>10.9038</v>
      </c>
      <c r="N125" s="11">
        <v>12.3</v>
      </c>
    </row>
    <row r="126" spans="1:14" x14ac:dyDescent="0.25">
      <c r="A126" s="19" t="s">
        <v>34</v>
      </c>
      <c r="B126" s="39">
        <v>42818.168055555558</v>
      </c>
      <c r="C126" s="39">
        <v>42823.722916666666</v>
      </c>
      <c r="D126" s="20">
        <v>42831</v>
      </c>
      <c r="E126" s="21" t="s">
        <v>11</v>
      </c>
      <c r="F126" s="21" t="s">
        <v>7</v>
      </c>
      <c r="G126" s="7">
        <v>2.9720000000104305E-2</v>
      </c>
      <c r="H126" s="7">
        <v>5.0000000000000001E-3</v>
      </c>
      <c r="I126" s="31">
        <v>2.8000000000000001E-2</v>
      </c>
      <c r="J126" s="31">
        <v>14.333333333333975</v>
      </c>
      <c r="K126" s="31">
        <v>12.666666666666753</v>
      </c>
      <c r="L126" s="7">
        <v>1.3599999999999999E-2</v>
      </c>
      <c r="M126" s="11">
        <v>11.0609</v>
      </c>
      <c r="N126" s="11">
        <v>12.85</v>
      </c>
    </row>
    <row r="127" spans="1:14" x14ac:dyDescent="0.25">
      <c r="A127" s="19" t="s">
        <v>34</v>
      </c>
      <c r="B127" s="39">
        <v>42831.591666666667</v>
      </c>
      <c r="C127" s="39">
        <v>42840.038888888892</v>
      </c>
      <c r="D127" s="20">
        <v>42845</v>
      </c>
      <c r="E127" s="21" t="s">
        <v>12</v>
      </c>
      <c r="F127" s="21" t="s">
        <v>7</v>
      </c>
      <c r="G127" s="7">
        <v>5.8625882353065657E-2</v>
      </c>
      <c r="H127" s="51">
        <v>1E-3</v>
      </c>
      <c r="I127" s="31">
        <v>4.0000000000000001E-3</v>
      </c>
      <c r="J127" s="31">
        <v>2.3333333333323365</v>
      </c>
      <c r="K127" s="31">
        <v>2.3333333333323365</v>
      </c>
      <c r="L127" s="7">
        <v>1.6500000000000001E-2</v>
      </c>
      <c r="M127" s="11">
        <v>10.6759</v>
      </c>
      <c r="N127" s="11">
        <v>14.74</v>
      </c>
    </row>
    <row r="128" spans="1:14" x14ac:dyDescent="0.25">
      <c r="A128" s="19" t="s">
        <v>34</v>
      </c>
      <c r="B128" s="39">
        <v>42842.15</v>
      </c>
      <c r="C128" s="39">
        <v>42844.513888888891</v>
      </c>
      <c r="D128" s="20">
        <v>42845</v>
      </c>
      <c r="E128" s="21" t="s">
        <v>13</v>
      </c>
      <c r="F128" s="21" t="s">
        <v>7</v>
      </c>
      <c r="G128" s="7">
        <v>5.8625882353065657E-2</v>
      </c>
      <c r="H128" s="51">
        <v>1E-3</v>
      </c>
      <c r="I128" s="31">
        <v>4.0000000000000001E-3</v>
      </c>
      <c r="J128" s="31">
        <v>2.3333333333323365</v>
      </c>
      <c r="K128" s="31">
        <v>2.3333333333323365</v>
      </c>
      <c r="L128" s="7">
        <v>1.6500000000000001E-2</v>
      </c>
      <c r="M128" s="11">
        <v>10.6759</v>
      </c>
      <c r="N128" s="11">
        <v>14.74</v>
      </c>
    </row>
    <row r="129" spans="1:14" x14ac:dyDescent="0.25">
      <c r="A129" s="19" t="s">
        <v>34</v>
      </c>
      <c r="B129" s="39">
        <v>42845.059027777781</v>
      </c>
      <c r="C129" s="39">
        <v>42849.458333333336</v>
      </c>
      <c r="D129" s="20">
        <v>42859</v>
      </c>
      <c r="E129" s="21" t="s">
        <v>12</v>
      </c>
      <c r="F129" s="21" t="s">
        <v>7</v>
      </c>
      <c r="G129" s="7">
        <v>6.2143181818039579E-2</v>
      </c>
      <c r="H129" s="7">
        <v>1E-3</v>
      </c>
      <c r="I129" s="31">
        <v>0.01</v>
      </c>
      <c r="J129" s="31">
        <v>2.3333333333323365</v>
      </c>
      <c r="K129" s="31">
        <v>2.666666666666373</v>
      </c>
      <c r="L129" s="7">
        <v>2E-3</v>
      </c>
      <c r="M129" s="11">
        <v>11.2468</v>
      </c>
      <c r="N129" s="11">
        <v>15.742000000000001</v>
      </c>
    </row>
    <row r="130" spans="1:14" x14ac:dyDescent="0.25">
      <c r="A130" s="19" t="s">
        <v>34</v>
      </c>
      <c r="B130" s="39">
        <v>42858.036805555559</v>
      </c>
      <c r="C130" s="39">
        <v>42858.802777777775</v>
      </c>
      <c r="D130" s="20">
        <v>42859</v>
      </c>
      <c r="E130" s="21" t="s">
        <v>13</v>
      </c>
      <c r="F130" s="21" t="s">
        <v>7</v>
      </c>
      <c r="G130" s="7">
        <v>6.2143181818039579E-2</v>
      </c>
      <c r="H130" s="7">
        <v>1E-3</v>
      </c>
      <c r="I130" s="31">
        <v>0.01</v>
      </c>
      <c r="J130" s="31">
        <v>2.3333333333323365</v>
      </c>
      <c r="K130" s="31">
        <v>2.666666666666373</v>
      </c>
      <c r="L130" s="7">
        <v>2E-3</v>
      </c>
      <c r="M130" s="11">
        <v>11.2468</v>
      </c>
      <c r="N130" s="11">
        <v>15.742000000000001</v>
      </c>
    </row>
    <row r="131" spans="1:14" x14ac:dyDescent="0.25">
      <c r="A131" s="19" t="s">
        <v>34</v>
      </c>
      <c r="B131" s="39">
        <v>42859.892361111109</v>
      </c>
      <c r="C131" s="39">
        <v>42871.82916666667</v>
      </c>
      <c r="D131" s="20">
        <v>42872</v>
      </c>
      <c r="E131" s="21" t="s">
        <v>11</v>
      </c>
      <c r="F131" s="21" t="s">
        <v>7</v>
      </c>
      <c r="G131" s="7">
        <v>9.906593406315032E-3</v>
      </c>
      <c r="H131" s="51">
        <v>1E-3</v>
      </c>
      <c r="I131" s="31">
        <v>0.20300000000000001</v>
      </c>
      <c r="J131" s="31">
        <v>185.99999999999952</v>
      </c>
      <c r="K131" s="31">
        <v>158.49999999999918</v>
      </c>
      <c r="L131" s="7">
        <v>1.0500000000000001E-2</v>
      </c>
      <c r="M131" s="11">
        <v>11.6424</v>
      </c>
      <c r="N131" s="11">
        <v>18.414999999999999</v>
      </c>
    </row>
    <row r="132" spans="1:14" x14ac:dyDescent="0.25">
      <c r="A132" s="19" t="s">
        <v>34</v>
      </c>
      <c r="B132" s="39">
        <v>42872.549305555556</v>
      </c>
      <c r="C132" s="39">
        <v>42874.938194444447</v>
      </c>
      <c r="D132" s="25">
        <v>42886</v>
      </c>
      <c r="E132" s="26" t="s">
        <v>11</v>
      </c>
      <c r="F132" s="21" t="s">
        <v>7</v>
      </c>
      <c r="G132" s="33">
        <v>7.299309090864585E-2</v>
      </c>
      <c r="H132" s="33">
        <v>1.4E-2</v>
      </c>
      <c r="I132" s="44">
        <v>0.10199999999999999</v>
      </c>
      <c r="J132" s="44">
        <v>185.00000000000404</v>
      </c>
      <c r="K132" s="44">
        <v>159.00000000000247</v>
      </c>
      <c r="L132" s="33">
        <v>2.0199999999999999E-2</v>
      </c>
      <c r="M132" s="28">
        <v>12.180999999999999</v>
      </c>
      <c r="N132" s="28">
        <v>20.646999999999998</v>
      </c>
    </row>
    <row r="133" spans="1:14" x14ac:dyDescent="0.25">
      <c r="A133" s="19" t="s">
        <v>34</v>
      </c>
      <c r="B133" s="39">
        <v>42877.277083333334</v>
      </c>
      <c r="C133" s="39">
        <v>42886.426388888889</v>
      </c>
      <c r="D133" s="25">
        <v>42886</v>
      </c>
      <c r="E133" s="26" t="s">
        <v>11</v>
      </c>
      <c r="F133" s="21" t="s">
        <v>7</v>
      </c>
      <c r="G133" s="33">
        <v>7.299309090864585E-2</v>
      </c>
      <c r="H133" s="33">
        <v>1.4E-2</v>
      </c>
      <c r="I133" s="44">
        <v>0.10199999999999999</v>
      </c>
      <c r="J133" s="44">
        <v>185.00000000000404</v>
      </c>
      <c r="K133" s="44">
        <v>159.00000000000247</v>
      </c>
      <c r="L133" s="33">
        <v>2.0199999999999999E-2</v>
      </c>
      <c r="M133" s="28">
        <v>12.180999999999999</v>
      </c>
      <c r="N133" s="28">
        <v>20.646999999999998</v>
      </c>
    </row>
    <row r="134" spans="1:14" x14ac:dyDescent="0.25">
      <c r="A134" s="19" t="s">
        <v>34</v>
      </c>
      <c r="B134" s="39">
        <v>42887</v>
      </c>
      <c r="C134" s="39">
        <v>42900</v>
      </c>
      <c r="D134" s="20">
        <v>42900</v>
      </c>
      <c r="E134" s="21" t="s">
        <v>10</v>
      </c>
      <c r="F134" s="21" t="s">
        <v>7</v>
      </c>
      <c r="G134" s="7">
        <v>7.1621014045076994E-2</v>
      </c>
      <c r="H134" s="7">
        <v>6.0000000000000001E-3</v>
      </c>
      <c r="I134" s="31">
        <v>1.2E-2</v>
      </c>
      <c r="J134" s="31">
        <v>0.99999999999914979</v>
      </c>
      <c r="K134" s="38">
        <v>0.5</v>
      </c>
      <c r="L134" s="51">
        <v>2E-3</v>
      </c>
      <c r="M134" s="11">
        <v>14.322100000000001</v>
      </c>
      <c r="N134" s="11">
        <v>12.611000000000001</v>
      </c>
    </row>
    <row r="135" spans="1:14" x14ac:dyDescent="0.25">
      <c r="A135" s="19" t="s">
        <v>34</v>
      </c>
      <c r="B135" s="39">
        <v>42902.765277777777</v>
      </c>
      <c r="C135" s="39">
        <v>42914.816666666666</v>
      </c>
      <c r="D135" s="20">
        <v>42915</v>
      </c>
      <c r="E135" s="21" t="s">
        <v>11</v>
      </c>
      <c r="F135" s="21" t="s">
        <v>7</v>
      </c>
      <c r="G135" s="7">
        <v>3.4499999997019771E-3</v>
      </c>
      <c r="H135" s="7">
        <v>1.7000000000000001E-2</v>
      </c>
      <c r="I135" s="31">
        <v>2.4E-2</v>
      </c>
      <c r="J135" s="31">
        <v>17.000000000000348</v>
      </c>
      <c r="K135" s="31">
        <v>11.999999999998678</v>
      </c>
      <c r="L135" s="7">
        <v>4.1000000000000003E-3</v>
      </c>
      <c r="M135" s="11">
        <v>11.794600000000001</v>
      </c>
      <c r="N135" s="11">
        <v>10.173999999999999</v>
      </c>
    </row>
    <row r="136" spans="1:14" x14ac:dyDescent="0.25">
      <c r="A136" s="19" t="s">
        <v>34</v>
      </c>
      <c r="B136" s="39">
        <v>42915</v>
      </c>
      <c r="C136" s="39">
        <v>42928</v>
      </c>
      <c r="D136" s="20">
        <v>42928</v>
      </c>
      <c r="E136" s="21" t="s">
        <v>10</v>
      </c>
      <c r="F136" s="21" t="s">
        <v>7</v>
      </c>
      <c r="G136" s="7">
        <v>2.3333333333333335E-3</v>
      </c>
      <c r="H136" s="7">
        <v>1.2999999999999999E-2</v>
      </c>
      <c r="I136" s="31">
        <v>1.7000000000000001E-2</v>
      </c>
      <c r="J136" s="31">
        <v>2.6666666666663699</v>
      </c>
      <c r="K136" s="31">
        <v>1.6666666666672234</v>
      </c>
      <c r="L136" s="51">
        <v>2E-3</v>
      </c>
      <c r="M136" s="11">
        <v>14.7623</v>
      </c>
      <c r="N136" s="11">
        <v>11.173999999999999</v>
      </c>
    </row>
    <row r="137" spans="1:14" x14ac:dyDescent="0.25">
      <c r="A137" s="19" t="s">
        <v>34</v>
      </c>
      <c r="B137" s="39">
        <v>42929</v>
      </c>
      <c r="C137" s="39">
        <v>42944</v>
      </c>
      <c r="D137" s="20">
        <v>42944</v>
      </c>
      <c r="E137" s="21" t="s">
        <v>10</v>
      </c>
      <c r="F137" s="21" t="s">
        <v>7</v>
      </c>
      <c r="G137" s="7">
        <v>4.0000000000000002E-4</v>
      </c>
      <c r="H137" s="7">
        <v>2.3E-2</v>
      </c>
      <c r="I137" s="31">
        <v>2.4E-2</v>
      </c>
      <c r="J137" s="31">
        <v>1.3333333333331865</v>
      </c>
      <c r="K137" s="31">
        <v>1.0000000000006302</v>
      </c>
      <c r="L137" s="51">
        <v>2E-3</v>
      </c>
      <c r="M137" s="11">
        <v>9.8376999999999999</v>
      </c>
      <c r="N137" s="11">
        <v>6.9215999999999998</v>
      </c>
    </row>
    <row r="138" spans="1:14" x14ac:dyDescent="0.25">
      <c r="A138" s="19" t="s">
        <v>34</v>
      </c>
      <c r="B138" s="39">
        <v>42945</v>
      </c>
      <c r="C138" s="39">
        <v>42956</v>
      </c>
      <c r="D138" s="20">
        <v>42956</v>
      </c>
      <c r="E138" s="21" t="s">
        <v>10</v>
      </c>
      <c r="F138" s="21" t="s">
        <v>7</v>
      </c>
      <c r="G138" s="54">
        <v>5.5000000000000002E-5</v>
      </c>
      <c r="H138" s="7">
        <v>2.5000000000000001E-2</v>
      </c>
      <c r="I138" s="31">
        <v>0.04</v>
      </c>
      <c r="J138" s="19">
        <v>0.5</v>
      </c>
      <c r="K138" s="19">
        <v>0.5</v>
      </c>
      <c r="L138" s="7">
        <v>2E-3</v>
      </c>
      <c r="M138" s="11">
        <v>4.6970000000000001</v>
      </c>
      <c r="N138" s="11">
        <v>3.5348000000000002</v>
      </c>
    </row>
    <row r="139" spans="1:14" x14ac:dyDescent="0.25">
      <c r="A139" s="19" t="s">
        <v>34</v>
      </c>
      <c r="B139" s="39">
        <v>43015</v>
      </c>
      <c r="C139" s="39">
        <v>43017</v>
      </c>
      <c r="D139" s="20">
        <v>43017</v>
      </c>
      <c r="E139" s="21" t="s">
        <v>10</v>
      </c>
      <c r="F139" s="21" t="s">
        <v>7</v>
      </c>
      <c r="G139" s="7">
        <v>7.928525540045421E-2</v>
      </c>
      <c r="H139" s="7">
        <v>2.8000000000000001E-2</v>
      </c>
      <c r="I139" s="31">
        <v>0.03</v>
      </c>
      <c r="J139" s="38">
        <v>0.5</v>
      </c>
      <c r="K139" s="38">
        <v>0.5</v>
      </c>
      <c r="L139" s="51">
        <v>2E-3</v>
      </c>
      <c r="M139" s="11">
        <v>9.0850000000000009</v>
      </c>
      <c r="N139" s="11">
        <v>7.6464999999999996</v>
      </c>
    </row>
    <row r="140" spans="1:14" x14ac:dyDescent="0.25">
      <c r="A140" s="19" t="s">
        <v>34</v>
      </c>
      <c r="B140" s="39">
        <v>43018</v>
      </c>
      <c r="C140" s="39">
        <v>43027</v>
      </c>
      <c r="D140" s="20">
        <v>43027</v>
      </c>
      <c r="E140" s="21" t="s">
        <v>10</v>
      </c>
      <c r="F140" s="21" t="s">
        <v>7</v>
      </c>
      <c r="G140" s="7">
        <v>2.5994822399999999E-2</v>
      </c>
      <c r="H140" s="7">
        <v>2.7E-2</v>
      </c>
      <c r="I140" s="31">
        <v>0.03</v>
      </c>
      <c r="J140" s="31">
        <v>1.6666666666672234</v>
      </c>
      <c r="K140" s="38">
        <v>0.5</v>
      </c>
      <c r="L140" s="51">
        <v>2E-3</v>
      </c>
      <c r="M140" s="11">
        <v>8.6199999999999992</v>
      </c>
      <c r="N140" s="11">
        <v>7.9888000000000003</v>
      </c>
    </row>
    <row r="141" spans="1:14" x14ac:dyDescent="0.25">
      <c r="A141" s="19" t="s">
        <v>34</v>
      </c>
      <c r="B141" s="39">
        <v>43028</v>
      </c>
      <c r="C141" s="39">
        <v>43045</v>
      </c>
      <c r="D141" s="20">
        <v>43045</v>
      </c>
      <c r="E141" s="21" t="s">
        <v>10</v>
      </c>
      <c r="F141" s="21" t="s">
        <v>7</v>
      </c>
      <c r="G141" s="7">
        <v>1.3180515759312319E-3</v>
      </c>
      <c r="H141" s="7">
        <v>2.1999999999999999E-2</v>
      </c>
      <c r="I141" s="31">
        <v>3.1E-2</v>
      </c>
      <c r="J141" s="31">
        <v>1.6666666666672234</v>
      </c>
      <c r="K141" s="38">
        <v>0.5</v>
      </c>
      <c r="L141" s="51">
        <v>2E-3</v>
      </c>
      <c r="M141" s="11">
        <v>7.899</v>
      </c>
      <c r="N141" s="11">
        <v>7.1563999999999997</v>
      </c>
    </row>
    <row r="142" spans="1:14" x14ac:dyDescent="0.25">
      <c r="A142" s="19" t="s">
        <v>34</v>
      </c>
      <c r="B142" s="39">
        <v>43046</v>
      </c>
      <c r="C142" s="39">
        <v>43054</v>
      </c>
      <c r="D142" s="20">
        <v>43054</v>
      </c>
      <c r="E142" s="21" t="s">
        <v>10</v>
      </c>
      <c r="F142" s="21" t="s">
        <v>7</v>
      </c>
      <c r="G142" s="7">
        <v>5.6400000000000005E-4</v>
      </c>
      <c r="H142" s="7">
        <v>2.8000000000000001E-2</v>
      </c>
      <c r="I142" s="31">
        <v>0.03</v>
      </c>
      <c r="J142" s="31">
        <v>2.666666666666373</v>
      </c>
      <c r="K142" s="38">
        <v>0.5</v>
      </c>
      <c r="L142" s="51">
        <v>2E-3</v>
      </c>
      <c r="M142" s="11">
        <v>7.5119999999999996</v>
      </c>
      <c r="N142" s="11">
        <v>7.9649999999999999</v>
      </c>
    </row>
    <row r="143" spans="1:14" x14ac:dyDescent="0.25">
      <c r="A143" s="19" t="s">
        <v>34</v>
      </c>
      <c r="B143" s="39">
        <v>42840.129861111112</v>
      </c>
      <c r="C143" s="39">
        <v>42842.111805555556</v>
      </c>
      <c r="D143" s="20">
        <v>42845</v>
      </c>
      <c r="E143" s="21" t="s">
        <v>21</v>
      </c>
      <c r="F143" s="21" t="s">
        <v>8</v>
      </c>
      <c r="G143" s="7">
        <v>8.7483999999636408E-2</v>
      </c>
      <c r="H143" s="7">
        <v>8.0000000000000002E-3</v>
      </c>
      <c r="I143" s="31">
        <v>1.4E-2</v>
      </c>
      <c r="J143" s="31">
        <v>2.0000000000012603</v>
      </c>
      <c r="K143" s="31">
        <v>1.3333333333346669</v>
      </c>
      <c r="L143" s="7">
        <v>3.78E-2</v>
      </c>
      <c r="M143" s="11">
        <v>10.394600000000001</v>
      </c>
      <c r="N143" s="11">
        <v>16.396000000000001</v>
      </c>
    </row>
    <row r="144" spans="1:14" x14ac:dyDescent="0.25">
      <c r="A144" s="19" t="s">
        <v>34</v>
      </c>
      <c r="B144" s="39">
        <v>42844.538888888892</v>
      </c>
      <c r="C144" s="39">
        <v>42844.982638888891</v>
      </c>
      <c r="D144" s="20">
        <v>42845</v>
      </c>
      <c r="E144" s="21" t="s">
        <v>22</v>
      </c>
      <c r="F144" s="21" t="s">
        <v>8</v>
      </c>
      <c r="G144" s="7">
        <v>0.12598249999997019</v>
      </c>
      <c r="H144" s="7">
        <v>1.4999999999999999E-2</v>
      </c>
      <c r="I144" s="31">
        <v>3.5000000000000003E-2</v>
      </c>
      <c r="J144" s="31">
        <v>8.0000000000006004</v>
      </c>
      <c r="K144" s="31">
        <v>3.3333333333329662</v>
      </c>
      <c r="L144" s="51">
        <v>2E-3</v>
      </c>
      <c r="M144" s="11">
        <v>10.2324</v>
      </c>
      <c r="N144" s="11">
        <v>18.844000000000001</v>
      </c>
    </row>
    <row r="145" spans="1:14" x14ac:dyDescent="0.25">
      <c r="A145" s="19" t="s">
        <v>34</v>
      </c>
      <c r="B145" s="39">
        <v>42855.611111111109</v>
      </c>
      <c r="C145" s="39">
        <v>42857.827777777777</v>
      </c>
      <c r="D145" s="20">
        <v>42859</v>
      </c>
      <c r="E145" s="21" t="s">
        <v>23</v>
      </c>
      <c r="F145" s="21" t="s">
        <v>8</v>
      </c>
      <c r="G145" s="7">
        <v>0.10617833333397657</v>
      </c>
      <c r="H145" s="7">
        <v>2.1999999999999999E-2</v>
      </c>
      <c r="I145" s="31">
        <v>5.5E-2</v>
      </c>
      <c r="J145" s="31">
        <v>6.6666666666659324</v>
      </c>
      <c r="K145" s="31">
        <v>6.3333333333333766</v>
      </c>
      <c r="L145" s="7">
        <v>7.7999999999999996E-3</v>
      </c>
      <c r="M145" s="11">
        <v>11.5984</v>
      </c>
      <c r="N145" s="11">
        <v>15.491</v>
      </c>
    </row>
    <row r="146" spans="1:14" x14ac:dyDescent="0.25">
      <c r="A146" s="19" t="s">
        <v>34</v>
      </c>
      <c r="B146" s="39">
        <v>42875.031944444447</v>
      </c>
      <c r="C146" s="39">
        <v>42877.165972222225</v>
      </c>
      <c r="D146" s="20">
        <v>42886</v>
      </c>
      <c r="E146" s="21" t="s">
        <v>24</v>
      </c>
      <c r="F146" s="21" t="s">
        <v>8</v>
      </c>
      <c r="G146" s="7">
        <v>0.15137333333294589</v>
      </c>
      <c r="H146" s="7">
        <v>0.10299999999999999</v>
      </c>
      <c r="I146" s="31">
        <v>0.308</v>
      </c>
      <c r="J146" s="31">
        <v>148.00000000000145</v>
      </c>
      <c r="K146" s="31">
        <v>127.99999999999922</v>
      </c>
      <c r="L146" s="7">
        <v>6.7599999999999993E-2</v>
      </c>
      <c r="M146" s="11">
        <v>10.8292</v>
      </c>
      <c r="N146" s="11">
        <v>20.937999999999999</v>
      </c>
    </row>
    <row r="147" spans="1:14" x14ac:dyDescent="0.25">
      <c r="A147" s="19" t="s">
        <v>47</v>
      </c>
      <c r="B147" s="39">
        <v>42443.818055555559</v>
      </c>
      <c r="C147" s="39">
        <v>42448.381249999999</v>
      </c>
      <c r="D147" s="20">
        <v>42460</v>
      </c>
      <c r="E147" s="21" t="s">
        <v>11</v>
      </c>
      <c r="F147" s="21" t="s">
        <v>7</v>
      </c>
      <c r="G147" s="33">
        <v>8.2311111110978677E-2</v>
      </c>
      <c r="H147" s="24">
        <v>1E-3</v>
      </c>
      <c r="I147" s="31">
        <v>7.8E-2</v>
      </c>
      <c r="J147" s="22">
        <v>11.999999999998678</v>
      </c>
      <c r="K147" s="36">
        <v>10.666666666665492</v>
      </c>
      <c r="L147" s="24">
        <v>2E-3</v>
      </c>
      <c r="M147" s="11">
        <v>31.591000000000001</v>
      </c>
      <c r="N147" s="11">
        <v>28.366</v>
      </c>
    </row>
    <row r="148" spans="1:14" x14ac:dyDescent="0.25">
      <c r="A148" s="19" t="s">
        <v>47</v>
      </c>
      <c r="B148" s="39">
        <v>42460.645138888889</v>
      </c>
      <c r="C148" s="39">
        <v>42461.592361111114</v>
      </c>
      <c r="D148" s="20">
        <v>42474</v>
      </c>
      <c r="E148" s="21" t="s">
        <v>11</v>
      </c>
      <c r="F148" s="21" t="s">
        <v>7</v>
      </c>
      <c r="G148" s="7">
        <v>9.2457142855482455E-2</v>
      </c>
      <c r="H148" s="7">
        <v>1.4999999999999999E-2</v>
      </c>
      <c r="I148" s="31">
        <v>2.1999999999999999E-2</v>
      </c>
      <c r="J148" s="31">
        <v>1.3333333333331865</v>
      </c>
      <c r="K148" s="11">
        <v>1.3333333333331865</v>
      </c>
      <c r="L148" s="7">
        <v>2.6100000000000002E-2</v>
      </c>
      <c r="M148" s="11">
        <v>26.377300000000002</v>
      </c>
      <c r="N148" s="11">
        <v>23.044</v>
      </c>
    </row>
    <row r="149" spans="1:14" x14ac:dyDescent="0.25">
      <c r="A149" s="19" t="s">
        <v>47</v>
      </c>
      <c r="B149" s="39">
        <v>42474.756249999999</v>
      </c>
      <c r="C149" s="39">
        <v>42478.230555555558</v>
      </c>
      <c r="D149" s="20">
        <v>42488</v>
      </c>
      <c r="E149" s="21" t="s">
        <v>11</v>
      </c>
      <c r="F149" s="21" t="s">
        <v>7</v>
      </c>
      <c r="G149" s="7">
        <v>6.2875000000521541E-2</v>
      </c>
      <c r="H149" s="7">
        <v>3.0000000000000001E-3</v>
      </c>
      <c r="I149" s="31">
        <v>5.0000000000000001E-3</v>
      </c>
      <c r="J149" s="31">
        <v>3.3333333333314861</v>
      </c>
      <c r="K149" s="11">
        <v>2.666666666666373</v>
      </c>
      <c r="L149" s="24">
        <v>2E-3</v>
      </c>
      <c r="M149" s="11">
        <v>28.6584</v>
      </c>
      <c r="N149" s="11">
        <v>26.326000000000001</v>
      </c>
    </row>
    <row r="150" spans="1:14" x14ac:dyDescent="0.25">
      <c r="A150" s="19" t="s">
        <v>47</v>
      </c>
      <c r="B150" s="39">
        <v>42507.693749999999</v>
      </c>
      <c r="C150" s="39">
        <v>42515.605555555558</v>
      </c>
      <c r="D150" s="20">
        <v>42521</v>
      </c>
      <c r="E150" s="21" t="s">
        <v>11</v>
      </c>
      <c r="F150" s="21" t="s">
        <v>7</v>
      </c>
      <c r="G150" s="7">
        <v>0.11513796296190057</v>
      </c>
      <c r="H150" s="24">
        <v>1E-3</v>
      </c>
      <c r="I150" s="31">
        <v>1.4E-2</v>
      </c>
      <c r="J150" s="22">
        <v>4.3333333333321162</v>
      </c>
      <c r="K150" s="36">
        <v>2.3333333333323365</v>
      </c>
      <c r="L150" s="24">
        <v>2E-3</v>
      </c>
      <c r="M150" s="11">
        <v>26.380299999999998</v>
      </c>
      <c r="N150" s="11">
        <v>25.885999999999999</v>
      </c>
    </row>
    <row r="151" spans="1:14" x14ac:dyDescent="0.25">
      <c r="A151" s="19" t="s">
        <v>47</v>
      </c>
      <c r="B151" s="39">
        <v>42521.696527777778</v>
      </c>
      <c r="C151" s="39">
        <v>42533.323611111111</v>
      </c>
      <c r="D151" s="20">
        <v>42533</v>
      </c>
      <c r="E151" s="21" t="s">
        <v>11</v>
      </c>
      <c r="F151" s="21" t="s">
        <v>7</v>
      </c>
      <c r="G151" s="7">
        <v>8.8570715730849153E-2</v>
      </c>
      <c r="H151" s="24">
        <v>1E-3</v>
      </c>
      <c r="I151" s="31">
        <v>1.2E-2</v>
      </c>
      <c r="J151" s="31">
        <v>3.3333333333329662</v>
      </c>
      <c r="K151" s="34">
        <v>0.5</v>
      </c>
      <c r="L151" s="7">
        <v>1.7999999999999999E-2</v>
      </c>
      <c r="M151" s="11">
        <v>27.333100000000002</v>
      </c>
      <c r="N151" s="11">
        <v>26.568000000000001</v>
      </c>
    </row>
    <row r="152" spans="1:14" x14ac:dyDescent="0.25">
      <c r="A152" s="19" t="s">
        <v>47</v>
      </c>
      <c r="B152" s="39">
        <v>42533.699305555558</v>
      </c>
      <c r="C152" s="39">
        <v>42549.419444444444</v>
      </c>
      <c r="D152" s="20">
        <v>42549</v>
      </c>
      <c r="E152" s="21" t="s">
        <v>11</v>
      </c>
      <c r="F152" s="21" t="s">
        <v>7</v>
      </c>
      <c r="G152" s="7">
        <v>6.1425952380185216E-2</v>
      </c>
      <c r="H152" s="24">
        <v>1E-3</v>
      </c>
      <c r="I152" s="31">
        <v>1.4E-2</v>
      </c>
      <c r="J152" s="29">
        <v>0.5</v>
      </c>
      <c r="K152" s="34">
        <v>0.5</v>
      </c>
      <c r="L152" s="7">
        <v>4.2299999999999997E-2</v>
      </c>
      <c r="M152" s="11">
        <v>28.905799999999999</v>
      </c>
      <c r="N152" s="11">
        <v>27.68</v>
      </c>
    </row>
    <row r="153" spans="1:14" x14ac:dyDescent="0.25">
      <c r="A153" s="19" t="s">
        <v>47</v>
      </c>
      <c r="B153" s="39">
        <v>42549.810416666667</v>
      </c>
      <c r="C153" s="39">
        <v>42563.484027777777</v>
      </c>
      <c r="D153" s="20">
        <v>42563</v>
      </c>
      <c r="E153" s="21" t="s">
        <v>11</v>
      </c>
      <c r="F153" s="21" t="s">
        <v>7</v>
      </c>
      <c r="G153" s="7">
        <v>3.4704761905090684E-2</v>
      </c>
      <c r="H153" s="24">
        <v>1E-3</v>
      </c>
      <c r="I153" s="31">
        <v>0.03</v>
      </c>
      <c r="J153" s="31">
        <v>10.799999999999699</v>
      </c>
      <c r="K153" s="11">
        <v>6.8000000000001393</v>
      </c>
      <c r="L153" s="24">
        <v>2E-3</v>
      </c>
      <c r="M153" s="11">
        <v>25.200199999999999</v>
      </c>
      <c r="N153" s="11">
        <v>24.088000000000001</v>
      </c>
    </row>
    <row r="154" spans="1:14" x14ac:dyDescent="0.25">
      <c r="A154" s="19" t="s">
        <v>47</v>
      </c>
      <c r="B154" s="39">
        <v>42565.701388888891</v>
      </c>
      <c r="C154" s="39">
        <v>42569.456944444442</v>
      </c>
      <c r="D154" s="20">
        <v>42577</v>
      </c>
      <c r="E154" s="21" t="s">
        <v>11</v>
      </c>
      <c r="F154" s="21" t="s">
        <v>7</v>
      </c>
      <c r="G154" s="7">
        <v>2.0933333333416116E-2</v>
      </c>
      <c r="H154" s="24">
        <v>1E-3</v>
      </c>
      <c r="I154" s="31">
        <v>3.6999999999999998E-2</v>
      </c>
      <c r="J154" s="22">
        <v>11.666666666666123</v>
      </c>
      <c r="K154" s="36">
        <v>7.3333333333325257</v>
      </c>
      <c r="L154" s="7">
        <v>1.89E-2</v>
      </c>
      <c r="M154" s="11">
        <v>25.807300000000001</v>
      </c>
      <c r="N154" s="11">
        <v>26.484999999999999</v>
      </c>
    </row>
    <row r="155" spans="1:14" x14ac:dyDescent="0.25">
      <c r="A155" s="19" t="s">
        <v>47</v>
      </c>
      <c r="B155" s="39">
        <v>42578.255555555559</v>
      </c>
      <c r="C155" s="39">
        <v>42584.272916666669</v>
      </c>
      <c r="D155" s="20">
        <v>42591</v>
      </c>
      <c r="E155" s="21" t="s">
        <v>12</v>
      </c>
      <c r="F155" s="21" t="s">
        <v>7</v>
      </c>
      <c r="G155" s="7">
        <v>1.4926244343830046E-2</v>
      </c>
      <c r="H155" s="7">
        <v>4.3999999999999997E-2</v>
      </c>
      <c r="I155" s="31">
        <v>0.25800000000000001</v>
      </c>
      <c r="J155" s="22">
        <v>60.00000000000005</v>
      </c>
      <c r="K155" s="11">
        <v>50.000000000001151</v>
      </c>
      <c r="L155" s="7">
        <v>1.7999999999999999E-2</v>
      </c>
      <c r="M155" s="11">
        <v>23.484500000000001</v>
      </c>
      <c r="N155" s="11">
        <v>27.524000000000001</v>
      </c>
    </row>
    <row r="156" spans="1:14" x14ac:dyDescent="0.25">
      <c r="A156" s="19" t="s">
        <v>47</v>
      </c>
      <c r="B156" s="39">
        <v>42585.783333333333</v>
      </c>
      <c r="C156" s="39">
        <v>42590.481944444444</v>
      </c>
      <c r="D156" s="20">
        <v>42591</v>
      </c>
      <c r="E156" s="21" t="s">
        <v>13</v>
      </c>
      <c r="F156" s="21" t="s">
        <v>7</v>
      </c>
      <c r="G156" s="7">
        <v>1.4926244343830046E-2</v>
      </c>
      <c r="H156" s="7">
        <v>4.3999999999999997E-2</v>
      </c>
      <c r="I156" s="31">
        <v>0.25800000000000001</v>
      </c>
      <c r="J156" s="22">
        <v>60.00000000000005</v>
      </c>
      <c r="K156" s="11">
        <v>50.000000000001151</v>
      </c>
      <c r="L156" s="7">
        <v>1.7999999999999999E-2</v>
      </c>
      <c r="M156" s="11">
        <v>23.484500000000001</v>
      </c>
      <c r="N156" s="11">
        <v>27.524000000000001</v>
      </c>
    </row>
    <row r="157" spans="1:14" x14ac:dyDescent="0.25">
      <c r="A157" s="19" t="s">
        <v>47</v>
      </c>
      <c r="B157" s="39">
        <v>42595.909722222219</v>
      </c>
      <c r="C157" s="39">
        <v>42608.165972222225</v>
      </c>
      <c r="D157" s="20">
        <v>42608</v>
      </c>
      <c r="E157" s="21" t="s">
        <v>11</v>
      </c>
      <c r="F157" s="21" t="s">
        <v>7</v>
      </c>
      <c r="G157" s="7">
        <v>1.4261111111177343E-2</v>
      </c>
      <c r="H157" s="7">
        <v>4.7E-2</v>
      </c>
      <c r="I157" s="31">
        <v>0.107</v>
      </c>
      <c r="J157" s="31">
        <v>6.666666666667413</v>
      </c>
      <c r="K157" s="11">
        <v>6.0000000000008198</v>
      </c>
      <c r="L157" s="7">
        <v>0.1043</v>
      </c>
      <c r="M157" s="11">
        <v>24.747499999999999</v>
      </c>
      <c r="N157" s="11">
        <v>25.891999999999999</v>
      </c>
    </row>
    <row r="158" spans="1:14" x14ac:dyDescent="0.25">
      <c r="A158" s="19" t="s">
        <v>47</v>
      </c>
      <c r="B158" s="39">
        <v>42609.15625</v>
      </c>
      <c r="C158" s="39">
        <v>42621.894444444442</v>
      </c>
      <c r="D158" s="20">
        <v>42622</v>
      </c>
      <c r="E158" s="21" t="s">
        <v>11</v>
      </c>
      <c r="F158" s="21" t="s">
        <v>7</v>
      </c>
      <c r="G158" s="7">
        <v>6.9207531553591951E-3</v>
      </c>
      <c r="H158" s="24">
        <v>1E-3</v>
      </c>
      <c r="I158" s="31">
        <v>4.4999999999999998E-2</v>
      </c>
      <c r="J158" s="19">
        <v>7.9999999999991189</v>
      </c>
      <c r="K158" s="11">
        <v>3.6666666666670031</v>
      </c>
      <c r="L158" s="7">
        <v>4.53E-2</v>
      </c>
      <c r="M158" s="11">
        <v>23.2041</v>
      </c>
      <c r="N158" s="11">
        <v>23.411999999999999</v>
      </c>
    </row>
    <row r="159" spans="1:14" x14ac:dyDescent="0.25">
      <c r="A159" s="19" t="s">
        <v>47</v>
      </c>
      <c r="B159" s="39">
        <v>42639.741666666669</v>
      </c>
      <c r="C159" s="39">
        <v>42648.059027777781</v>
      </c>
      <c r="D159" s="20">
        <v>42650</v>
      </c>
      <c r="E159" s="21" t="s">
        <v>11</v>
      </c>
      <c r="F159" s="21" t="s">
        <v>7</v>
      </c>
      <c r="G159" s="7">
        <v>5.5338888889220027E-2</v>
      </c>
      <c r="H159" s="7">
        <v>7.0999999999999994E-2</v>
      </c>
      <c r="I159" s="31">
        <v>0.38</v>
      </c>
      <c r="J159" s="31">
        <v>63.333333333333762</v>
      </c>
      <c r="K159" s="11">
        <v>55.666666666667197</v>
      </c>
      <c r="L159" s="7">
        <v>2.0400000000000001E-2</v>
      </c>
      <c r="M159" s="11">
        <v>25.176500000000001</v>
      </c>
      <c r="N159" s="11">
        <v>26.620999999999999</v>
      </c>
    </row>
    <row r="160" spans="1:14" x14ac:dyDescent="0.25">
      <c r="A160" s="19" t="s">
        <v>47</v>
      </c>
      <c r="B160" s="39">
        <v>42650.481249999997</v>
      </c>
      <c r="C160" s="39">
        <v>42662.853472222225</v>
      </c>
      <c r="D160" s="20">
        <v>42665</v>
      </c>
      <c r="E160" s="21" t="s">
        <v>11</v>
      </c>
      <c r="F160" s="21" t="s">
        <v>7</v>
      </c>
      <c r="G160" s="7">
        <v>4.7348989900541726E-2</v>
      </c>
      <c r="H160" s="7">
        <v>4.0000000000000001E-3</v>
      </c>
      <c r="I160" s="31">
        <v>0.42799999999999999</v>
      </c>
      <c r="J160" s="31">
        <v>31.999999999998696</v>
      </c>
      <c r="K160" s="11">
        <v>26.999999999999247</v>
      </c>
      <c r="L160" s="7">
        <v>2.6700000000000002E-2</v>
      </c>
      <c r="M160" s="11">
        <v>23.7743</v>
      </c>
      <c r="N160" s="11">
        <v>24.242999999999999</v>
      </c>
    </row>
    <row r="161" spans="1:14" x14ac:dyDescent="0.25">
      <c r="A161" s="19" t="s">
        <v>47</v>
      </c>
      <c r="B161" s="39">
        <v>42667.815972222219</v>
      </c>
      <c r="C161" s="39">
        <v>42678.272916666669</v>
      </c>
      <c r="D161" s="20">
        <v>42678</v>
      </c>
      <c r="E161" s="21" t="s">
        <v>11</v>
      </c>
      <c r="F161" s="21" t="s">
        <v>7</v>
      </c>
      <c r="G161" s="7">
        <v>3.240964973324055E-2</v>
      </c>
      <c r="H161" s="24">
        <v>1E-3</v>
      </c>
      <c r="I161" s="31">
        <v>2.9000000000000001E-2</v>
      </c>
      <c r="J161" s="19">
        <v>11.666666666667602</v>
      </c>
      <c r="K161" s="11">
        <v>10.666666666666973</v>
      </c>
      <c r="L161" s="24">
        <v>2E-3</v>
      </c>
      <c r="M161" s="11">
        <v>26.8142</v>
      </c>
      <c r="N161" s="11">
        <v>24.709</v>
      </c>
    </row>
    <row r="162" spans="1:14" x14ac:dyDescent="0.25">
      <c r="A162" s="19" t="s">
        <v>47</v>
      </c>
      <c r="B162" s="39">
        <v>42448.666666666664</v>
      </c>
      <c r="C162" s="39">
        <v>42460.337500000001</v>
      </c>
      <c r="D162" s="20">
        <v>42460</v>
      </c>
      <c r="E162" s="21" t="s">
        <v>43</v>
      </c>
      <c r="F162" s="21" t="s">
        <v>8</v>
      </c>
      <c r="G162" s="7">
        <v>8.5430538922145569E-2</v>
      </c>
      <c r="H162" s="24">
        <v>1E-3</v>
      </c>
      <c r="I162" s="31">
        <v>2.1000000000000001E-2</v>
      </c>
      <c r="J162" s="22">
        <v>5.333333333332746</v>
      </c>
      <c r="K162" s="36">
        <v>3.9999999999995595</v>
      </c>
      <c r="L162" s="24">
        <v>2E-3</v>
      </c>
      <c r="M162" s="11">
        <v>30.742100000000001</v>
      </c>
      <c r="N162" s="11">
        <v>40.048000000000002</v>
      </c>
    </row>
    <row r="163" spans="1:14" x14ac:dyDescent="0.25">
      <c r="A163" s="19" t="s">
        <v>47</v>
      </c>
      <c r="B163" s="39">
        <v>42478.555555555555</v>
      </c>
      <c r="C163" s="39">
        <v>42485.844444444447</v>
      </c>
      <c r="D163" s="20">
        <v>42488</v>
      </c>
      <c r="E163" s="21" t="s">
        <v>28</v>
      </c>
      <c r="F163" s="21" t="s">
        <v>8</v>
      </c>
      <c r="G163" s="7">
        <v>0.14997261904477716</v>
      </c>
      <c r="H163" s="7">
        <v>0.02</v>
      </c>
      <c r="I163" s="31">
        <v>5.8999999999999997E-2</v>
      </c>
      <c r="J163" s="31">
        <v>6.0000000000008198</v>
      </c>
      <c r="K163" s="11">
        <v>3.9999999999995595</v>
      </c>
      <c r="L163" s="52">
        <v>1.4200000000000001E-2</v>
      </c>
      <c r="M163" s="11">
        <v>26.698899999999998</v>
      </c>
      <c r="N163" s="11">
        <v>24.797999999999998</v>
      </c>
    </row>
    <row r="164" spans="1:14" x14ac:dyDescent="0.25">
      <c r="A164" s="19" t="s">
        <v>47</v>
      </c>
      <c r="B164" s="39">
        <v>42485.990277777775</v>
      </c>
      <c r="C164" s="39">
        <v>42488.466666666667</v>
      </c>
      <c r="D164" s="20">
        <v>42493</v>
      </c>
      <c r="E164" s="21" t="s">
        <v>29</v>
      </c>
      <c r="F164" s="21" t="s">
        <v>8</v>
      </c>
      <c r="G164" s="7">
        <v>0.26075170940054021</v>
      </c>
      <c r="H164" s="7">
        <v>9.6000000000000002E-2</v>
      </c>
      <c r="I164" s="31">
        <v>0.17299999999999999</v>
      </c>
      <c r="J164" s="31">
        <v>29.999999999999659</v>
      </c>
      <c r="K164" s="11">
        <v>26.333333333332654</v>
      </c>
      <c r="L164" s="30">
        <v>7.3300000000000004E-2</v>
      </c>
      <c r="M164" s="11">
        <v>26.1877</v>
      </c>
      <c r="N164" s="11">
        <v>26.254000000000001</v>
      </c>
    </row>
    <row r="165" spans="1:14" x14ac:dyDescent="0.25">
      <c r="A165" s="19" t="s">
        <v>47</v>
      </c>
      <c r="B165" s="39">
        <v>42489.693749999999</v>
      </c>
      <c r="C165" s="39">
        <v>42492.763888888891</v>
      </c>
      <c r="D165" s="20">
        <v>42493</v>
      </c>
      <c r="E165" s="21" t="s">
        <v>15</v>
      </c>
      <c r="F165" s="21" t="s">
        <v>8</v>
      </c>
      <c r="G165" s="7">
        <v>0.45920000000092387</v>
      </c>
      <c r="H165" s="7">
        <v>0.11</v>
      </c>
      <c r="I165" s="31">
        <v>0.17799999999999999</v>
      </c>
      <c r="J165" s="31">
        <v>22.999999999999687</v>
      </c>
      <c r="K165" s="11">
        <v>19.333333333332686</v>
      </c>
      <c r="L165" s="30">
        <v>8.2199999999999995E-2</v>
      </c>
      <c r="M165" s="11">
        <v>26.860800000000001</v>
      </c>
      <c r="N165" s="11">
        <v>27.187999999999999</v>
      </c>
    </row>
    <row r="166" spans="1:14" x14ac:dyDescent="0.25">
      <c r="A166" s="19" t="s">
        <v>47</v>
      </c>
      <c r="B166" s="39">
        <v>42499.808333333334</v>
      </c>
      <c r="C166" s="39">
        <v>42507.342361111114</v>
      </c>
      <c r="D166" s="20">
        <v>42507</v>
      </c>
      <c r="E166" s="21" t="s">
        <v>16</v>
      </c>
      <c r="F166" s="21" t="s">
        <v>8</v>
      </c>
      <c r="G166" s="7">
        <v>0.18210416666694054</v>
      </c>
      <c r="H166" s="24">
        <v>1E-3</v>
      </c>
      <c r="I166" s="31">
        <v>5.7000000000000002E-2</v>
      </c>
      <c r="J166" s="22">
        <v>9.3333333333337869</v>
      </c>
      <c r="K166" s="36">
        <v>8.9999999999997495</v>
      </c>
      <c r="L166" s="24">
        <v>2E-3</v>
      </c>
      <c r="M166" s="11">
        <v>28.368300000000001</v>
      </c>
      <c r="N166" s="11">
        <v>27.074999999999999</v>
      </c>
    </row>
    <row r="167" spans="1:14" x14ac:dyDescent="0.25">
      <c r="A167" s="19" t="s">
        <v>47</v>
      </c>
      <c r="B167" s="39">
        <v>42515.87222222222</v>
      </c>
      <c r="C167" s="39">
        <v>42521.316666666666</v>
      </c>
      <c r="D167" s="20">
        <v>42521</v>
      </c>
      <c r="E167" s="21" t="s">
        <v>37</v>
      </c>
      <c r="F167" s="21" t="s">
        <v>8</v>
      </c>
      <c r="G167" s="7">
        <v>0.13056666666395136</v>
      </c>
      <c r="H167" s="24">
        <v>1E-3</v>
      </c>
      <c r="I167" s="31">
        <v>4.8000000000000001E-2</v>
      </c>
      <c r="J167" s="22">
        <v>6.0000000000008198</v>
      </c>
      <c r="K167" s="36">
        <v>4.3333333333335968</v>
      </c>
      <c r="L167" s="24">
        <v>2E-3</v>
      </c>
      <c r="M167" s="11">
        <v>27.078600000000002</v>
      </c>
      <c r="N167" s="11">
        <v>27.488</v>
      </c>
    </row>
    <row r="168" spans="1:14" x14ac:dyDescent="0.25">
      <c r="A168" s="19" t="s">
        <v>47</v>
      </c>
      <c r="B168" s="39">
        <v>42564.201388888891</v>
      </c>
      <c r="C168" s="39">
        <v>42565.324999999997</v>
      </c>
      <c r="D168" s="20">
        <v>42577</v>
      </c>
      <c r="E168" s="21" t="s">
        <v>44</v>
      </c>
      <c r="F168" s="21" t="s">
        <v>8</v>
      </c>
      <c r="G168" s="7">
        <v>2.4799999999999999E-2</v>
      </c>
      <c r="H168" s="24">
        <v>1E-3</v>
      </c>
      <c r="I168" s="31">
        <v>8.7999999999999995E-2</v>
      </c>
      <c r="J168" s="35">
        <v>28.333333333332433</v>
      </c>
      <c r="K168" s="37">
        <v>21.666666666666501</v>
      </c>
      <c r="L168" s="24">
        <v>2E-3</v>
      </c>
      <c r="M168" s="11">
        <v>25.064699999999998</v>
      </c>
      <c r="N168" s="11">
        <v>24.864000000000001</v>
      </c>
    </row>
    <row r="169" spans="1:14" x14ac:dyDescent="0.25">
      <c r="A169" s="19" t="s">
        <v>47</v>
      </c>
      <c r="B169" s="39">
        <v>42569.704861111109</v>
      </c>
      <c r="C169" s="39">
        <v>42577.103472222225</v>
      </c>
      <c r="D169" s="20">
        <v>42577</v>
      </c>
      <c r="E169" s="21" t="s">
        <v>31</v>
      </c>
      <c r="F169" s="21" t="s">
        <v>8</v>
      </c>
      <c r="G169" s="7">
        <v>1.7654545454626733E-2</v>
      </c>
      <c r="H169" s="24">
        <v>1E-3</v>
      </c>
      <c r="I169" s="31">
        <v>8.8999999999999996E-2</v>
      </c>
      <c r="J169" s="22">
        <v>28.333333333332433</v>
      </c>
      <c r="K169" s="36">
        <v>21.666666666666501</v>
      </c>
      <c r="L169" s="24">
        <v>2E-3</v>
      </c>
      <c r="M169" s="11">
        <v>21.341899999999999</v>
      </c>
      <c r="N169" s="11">
        <v>22.300999999999998</v>
      </c>
    </row>
    <row r="170" spans="1:14" x14ac:dyDescent="0.25">
      <c r="A170" s="19" t="s">
        <v>47</v>
      </c>
      <c r="B170" s="39">
        <v>42584.407638888886</v>
      </c>
      <c r="C170" s="39">
        <v>42585.294444444444</v>
      </c>
      <c r="D170" s="20">
        <v>42591</v>
      </c>
      <c r="E170" s="21" t="s">
        <v>32</v>
      </c>
      <c r="F170" s="21" t="s">
        <v>8</v>
      </c>
      <c r="G170" s="7">
        <v>2.06E-2</v>
      </c>
      <c r="H170" s="7">
        <v>6.0000000000000001E-3</v>
      </c>
      <c r="I170" s="31">
        <v>0.245</v>
      </c>
      <c r="J170" s="31">
        <v>45.333333333334267</v>
      </c>
      <c r="K170" s="11">
        <v>41.999999999999815</v>
      </c>
      <c r="L170" s="7">
        <v>0.31009999999999999</v>
      </c>
      <c r="M170" s="11">
        <v>21.950600000000001</v>
      </c>
      <c r="N170" s="11">
        <v>24.106000000000002</v>
      </c>
    </row>
    <row r="171" spans="1:14" x14ac:dyDescent="0.25">
      <c r="A171" s="19" t="s">
        <v>47</v>
      </c>
      <c r="B171" s="39">
        <v>42592.138194444444</v>
      </c>
      <c r="C171" s="39">
        <v>42595.657638888886</v>
      </c>
      <c r="D171" s="20">
        <v>42608</v>
      </c>
      <c r="E171" s="21" t="s">
        <v>17</v>
      </c>
      <c r="F171" s="21" t="s">
        <v>8</v>
      </c>
      <c r="G171" s="7">
        <v>5.3466666666252743E-2</v>
      </c>
      <c r="H171" s="7">
        <v>0.26500000000000001</v>
      </c>
      <c r="I171" s="31">
        <v>0.57099999999999995</v>
      </c>
      <c r="J171" s="31">
        <v>140.66666666666745</v>
      </c>
      <c r="K171" s="11">
        <v>122.66666666666796</v>
      </c>
      <c r="L171" s="7">
        <v>2.0899999999999998E-2</v>
      </c>
      <c r="M171" s="11">
        <v>23.698599999999999</v>
      </c>
      <c r="N171" s="11">
        <v>26.273</v>
      </c>
    </row>
    <row r="172" spans="1:14" x14ac:dyDescent="0.25">
      <c r="A172" s="19" t="s">
        <v>47</v>
      </c>
      <c r="B172" s="39">
        <v>42623.12777777778</v>
      </c>
      <c r="C172" s="39">
        <v>42636.35833333333</v>
      </c>
      <c r="D172" s="20">
        <v>42636</v>
      </c>
      <c r="E172" s="21" t="s">
        <v>18</v>
      </c>
      <c r="F172" s="21" t="s">
        <v>8</v>
      </c>
      <c r="G172" s="7">
        <v>2.6223531049924399E-2</v>
      </c>
      <c r="H172" s="7">
        <v>8.7999999999999995E-2</v>
      </c>
      <c r="I172" s="31">
        <v>0.28699999999999998</v>
      </c>
      <c r="J172" s="19">
        <v>62.000000000000576</v>
      </c>
      <c r="K172" s="11">
        <v>54.666666666666572</v>
      </c>
      <c r="L172" s="7">
        <v>3.2399999999999998E-2</v>
      </c>
      <c r="M172" s="11">
        <v>23.520299999999999</v>
      </c>
      <c r="N172" s="11">
        <v>24.17</v>
      </c>
    </row>
    <row r="173" spans="1:14" x14ac:dyDescent="0.25">
      <c r="A173" s="19" t="s">
        <v>47</v>
      </c>
      <c r="B173" s="39">
        <v>42636.775694444441</v>
      </c>
      <c r="C173" s="39">
        <v>42639.500694444447</v>
      </c>
      <c r="D173" s="20">
        <v>42650</v>
      </c>
      <c r="E173" s="21" t="s">
        <v>19</v>
      </c>
      <c r="F173" s="21" t="s">
        <v>8</v>
      </c>
      <c r="G173" s="7">
        <v>0.11268888888733254</v>
      </c>
      <c r="H173" s="7">
        <v>0.432</v>
      </c>
      <c r="I173" s="31">
        <v>0.59599999999999997</v>
      </c>
      <c r="J173" s="31">
        <v>14.666666666666533</v>
      </c>
      <c r="K173" s="11">
        <v>12.00000000000016</v>
      </c>
      <c r="L173" s="7">
        <v>4.8982999999999999</v>
      </c>
      <c r="M173" s="11">
        <v>15.5983</v>
      </c>
      <c r="N173" s="11">
        <v>20.956</v>
      </c>
    </row>
    <row r="174" spans="1:14" x14ac:dyDescent="0.25">
      <c r="A174" s="19" t="s">
        <v>47</v>
      </c>
      <c r="B174" s="39">
        <v>42648.079861111109</v>
      </c>
      <c r="C174" s="39">
        <v>42650.39166666667</v>
      </c>
      <c r="D174" s="20">
        <v>42650</v>
      </c>
      <c r="E174" s="21" t="s">
        <v>20</v>
      </c>
      <c r="F174" s="21" t="s">
        <v>8</v>
      </c>
      <c r="G174" s="7">
        <v>0.11981677559899477</v>
      </c>
      <c r="H174" s="7">
        <v>2.5999999999999999E-2</v>
      </c>
      <c r="I174" s="31">
        <v>0.94099999999999995</v>
      </c>
      <c r="J174" s="31">
        <v>5.333333333332746</v>
      </c>
      <c r="K174" s="11">
        <v>5.0000000000001901</v>
      </c>
      <c r="L174" s="24">
        <v>2E-3</v>
      </c>
      <c r="M174" s="11">
        <v>23.124400000000001</v>
      </c>
      <c r="N174" s="11">
        <v>22.321999999999999</v>
      </c>
    </row>
    <row r="175" spans="1:14" x14ac:dyDescent="0.25">
      <c r="A175" s="19" t="s">
        <v>47</v>
      </c>
      <c r="B175" s="39">
        <v>42809</v>
      </c>
      <c r="C175" s="39">
        <v>42817</v>
      </c>
      <c r="D175" s="20">
        <v>42817</v>
      </c>
      <c r="E175" s="21" t="s">
        <v>10</v>
      </c>
      <c r="F175" s="21" t="s">
        <v>7</v>
      </c>
      <c r="G175" s="33">
        <v>5.1263209341241678E-2</v>
      </c>
      <c r="H175" s="7">
        <v>7.0000000000000001E-3</v>
      </c>
      <c r="I175" s="31">
        <v>1.7999999999999999E-2</v>
      </c>
      <c r="J175" s="31">
        <v>1.0000000000006302</v>
      </c>
      <c r="K175" s="22">
        <v>1.0000000000006302</v>
      </c>
      <c r="L175" s="24">
        <v>2E-3</v>
      </c>
      <c r="M175" s="11">
        <v>27.940100000000001</v>
      </c>
      <c r="N175" s="11">
        <v>36.323999999999998</v>
      </c>
    </row>
    <row r="176" spans="1:14" x14ac:dyDescent="0.25">
      <c r="A176" s="19" t="s">
        <v>47</v>
      </c>
      <c r="B176" s="39">
        <v>42818.136111111111</v>
      </c>
      <c r="C176" s="39">
        <v>42823.115972222222</v>
      </c>
      <c r="D176" s="20">
        <v>42831</v>
      </c>
      <c r="E176" s="21" t="s">
        <v>12</v>
      </c>
      <c r="F176" s="21" t="s">
        <v>7</v>
      </c>
      <c r="G176" s="7">
        <v>0.10314923747306801</v>
      </c>
      <c r="H176" s="24">
        <v>1E-3</v>
      </c>
      <c r="I176" s="31">
        <v>7.0000000000000001E-3</v>
      </c>
      <c r="J176" s="31">
        <v>2.3333333333338167</v>
      </c>
      <c r="K176" s="23">
        <v>0.5</v>
      </c>
      <c r="L176" s="24">
        <v>2E-3</v>
      </c>
      <c r="M176" s="11">
        <v>23.057600000000001</v>
      </c>
      <c r="N176" s="11">
        <v>34.034999999999997</v>
      </c>
    </row>
    <row r="177" spans="1:14" x14ac:dyDescent="0.25">
      <c r="A177" s="19" t="s">
        <v>47</v>
      </c>
      <c r="B177" s="39">
        <v>42826.279861111114</v>
      </c>
      <c r="C177" s="39">
        <v>42831.285416666666</v>
      </c>
      <c r="D177" s="20">
        <v>42831</v>
      </c>
      <c r="E177" s="21" t="s">
        <v>13</v>
      </c>
      <c r="F177" s="21" t="s">
        <v>7</v>
      </c>
      <c r="G177" s="7">
        <v>0.10314923747306801</v>
      </c>
      <c r="H177" s="24">
        <v>1E-3</v>
      </c>
      <c r="I177" s="31">
        <v>7.0000000000000001E-3</v>
      </c>
      <c r="J177" s="31">
        <v>2.3333333333338167</v>
      </c>
      <c r="K177" s="23">
        <v>0.5</v>
      </c>
      <c r="L177" s="24">
        <v>2E-3</v>
      </c>
      <c r="M177" s="11">
        <v>23.057600000000001</v>
      </c>
      <c r="N177" s="11">
        <v>34.034999999999997</v>
      </c>
    </row>
    <row r="178" spans="1:14" x14ac:dyDescent="0.25">
      <c r="A178" s="19" t="s">
        <v>47</v>
      </c>
      <c r="B178" s="39">
        <v>42831.65</v>
      </c>
      <c r="C178" s="39">
        <v>42839.349305555559</v>
      </c>
      <c r="D178" s="20">
        <v>42845</v>
      </c>
      <c r="E178" s="21" t="s">
        <v>12</v>
      </c>
      <c r="F178" s="21" t="s">
        <v>7</v>
      </c>
      <c r="G178" s="7">
        <v>9.857834757904721E-2</v>
      </c>
      <c r="H178" s="24">
        <v>1E-3</v>
      </c>
      <c r="I178" s="31">
        <v>1.7999999999999999E-2</v>
      </c>
      <c r="J178" s="31">
        <v>5.0000000000001901</v>
      </c>
      <c r="K178" s="22">
        <v>2.666666666666373</v>
      </c>
      <c r="L178" s="7">
        <v>5.4999999999999997E-3</v>
      </c>
      <c r="M178" s="11">
        <v>22.318899999999999</v>
      </c>
      <c r="N178" s="11">
        <v>30.728000000000002</v>
      </c>
    </row>
    <row r="179" spans="1:14" x14ac:dyDescent="0.25">
      <c r="A179" s="19" t="s">
        <v>47</v>
      </c>
      <c r="B179" s="39">
        <v>42841.892361111109</v>
      </c>
      <c r="C179" s="39">
        <v>42843.511111111111</v>
      </c>
      <c r="D179" s="20">
        <v>42845</v>
      </c>
      <c r="E179" s="21" t="s">
        <v>13</v>
      </c>
      <c r="F179" s="21" t="s">
        <v>7</v>
      </c>
      <c r="G179" s="7">
        <v>9.857834757904721E-2</v>
      </c>
      <c r="H179" s="24">
        <v>1E-3</v>
      </c>
      <c r="I179" s="31">
        <v>1.7999999999999999E-2</v>
      </c>
      <c r="J179" s="31">
        <v>5.0000000000001901</v>
      </c>
      <c r="K179" s="22">
        <v>2.666666666666373</v>
      </c>
      <c r="L179" s="7">
        <v>5.4999999999999997E-3</v>
      </c>
      <c r="M179" s="11">
        <v>22.318899999999999</v>
      </c>
      <c r="N179" s="11">
        <v>30.728000000000002</v>
      </c>
    </row>
    <row r="180" spans="1:14" x14ac:dyDescent="0.25">
      <c r="A180" s="19" t="s">
        <v>47</v>
      </c>
      <c r="B180" s="39">
        <v>42845.576388888891</v>
      </c>
      <c r="C180" s="39">
        <v>42856.018055555556</v>
      </c>
      <c r="D180" s="20">
        <v>42859</v>
      </c>
      <c r="E180" s="21" t="s">
        <v>12</v>
      </c>
      <c r="F180" s="21" t="s">
        <v>7</v>
      </c>
      <c r="G180" s="7">
        <v>0.16074539682454106</v>
      </c>
      <c r="H180" s="7">
        <v>3.0000000000000001E-3</v>
      </c>
      <c r="I180" s="31">
        <v>1.6E-2</v>
      </c>
      <c r="J180" s="31">
        <v>5.0000000000001901</v>
      </c>
      <c r="K180" s="22">
        <v>5.0000000000001901</v>
      </c>
      <c r="L180" s="7">
        <v>6.8999999999999999E-3</v>
      </c>
      <c r="M180" s="11">
        <v>23.524000000000001</v>
      </c>
      <c r="N180" s="11">
        <v>31.154</v>
      </c>
    </row>
    <row r="181" spans="1:14" x14ac:dyDescent="0.25">
      <c r="A181" s="19" t="s">
        <v>47</v>
      </c>
      <c r="B181" s="39">
        <v>42858.342361111114</v>
      </c>
      <c r="C181" s="39">
        <v>42858.911111111112</v>
      </c>
      <c r="D181" s="20">
        <v>42859</v>
      </c>
      <c r="E181" s="21" t="s">
        <v>13</v>
      </c>
      <c r="F181" s="21" t="s">
        <v>7</v>
      </c>
      <c r="G181" s="7">
        <v>0.16074539682454106</v>
      </c>
      <c r="H181" s="7">
        <v>3.0000000000000001E-3</v>
      </c>
      <c r="I181" s="31">
        <v>1.6E-2</v>
      </c>
      <c r="J181" s="31">
        <v>5.0000000000001901</v>
      </c>
      <c r="K181" s="22">
        <v>5.0000000000001901</v>
      </c>
      <c r="L181" s="7">
        <v>6.8999999999999999E-3</v>
      </c>
      <c r="M181" s="11">
        <v>23.524000000000001</v>
      </c>
      <c r="N181" s="11">
        <v>31.154</v>
      </c>
    </row>
    <row r="182" spans="1:14" x14ac:dyDescent="0.25">
      <c r="A182" s="19" t="s">
        <v>47</v>
      </c>
      <c r="B182" s="39">
        <v>42859.575694444444</v>
      </c>
      <c r="C182" s="39">
        <v>42871.954861111109</v>
      </c>
      <c r="D182" s="20">
        <v>42872</v>
      </c>
      <c r="E182" s="21" t="s">
        <v>11</v>
      </c>
      <c r="F182" s="21" t="s">
        <v>7</v>
      </c>
      <c r="G182" s="7">
        <v>0.12605422222257323</v>
      </c>
      <c r="H182" s="24">
        <v>1E-3</v>
      </c>
      <c r="I182" s="31">
        <v>1.2999999999999999E-2</v>
      </c>
      <c r="J182" s="31">
        <v>5.9999999999993392</v>
      </c>
      <c r="K182" s="22">
        <v>4.9999999999987095</v>
      </c>
      <c r="L182" s="7">
        <v>2.52E-2</v>
      </c>
      <c r="M182" s="11">
        <v>24.808800000000002</v>
      </c>
      <c r="N182" s="11">
        <v>31.390999999999998</v>
      </c>
    </row>
    <row r="183" spans="1:14" x14ac:dyDescent="0.25">
      <c r="A183" s="19" t="s">
        <v>47</v>
      </c>
      <c r="B183" s="39">
        <v>42872.527777777781</v>
      </c>
      <c r="C183" s="39">
        <v>42874.811111111114</v>
      </c>
      <c r="D183" s="20">
        <v>42886</v>
      </c>
      <c r="E183" s="21" t="s">
        <v>12</v>
      </c>
      <c r="F183" s="21" t="s">
        <v>7</v>
      </c>
      <c r="G183" s="7">
        <v>0.1308597222212371</v>
      </c>
      <c r="H183" s="7">
        <v>5.0000000000000001E-3</v>
      </c>
      <c r="I183" s="31">
        <v>1.9E-2</v>
      </c>
      <c r="J183" s="31">
        <v>5.6666666666667833</v>
      </c>
      <c r="K183" s="22">
        <v>3.9999999999995595</v>
      </c>
      <c r="L183" s="7">
        <v>9.3600000000000003E-2</v>
      </c>
      <c r="M183" s="11">
        <v>25.175899999999999</v>
      </c>
      <c r="N183" s="11">
        <v>33.573</v>
      </c>
    </row>
    <row r="184" spans="1:14" x14ac:dyDescent="0.25">
      <c r="A184" s="19" t="s">
        <v>47</v>
      </c>
      <c r="B184" s="39">
        <v>42877.521527777775</v>
      </c>
      <c r="C184" s="39">
        <v>42885.509722222225</v>
      </c>
      <c r="D184" s="20">
        <v>42886</v>
      </c>
      <c r="E184" s="21" t="s">
        <v>13</v>
      </c>
      <c r="F184" s="21" t="s">
        <v>7</v>
      </c>
      <c r="G184" s="7">
        <v>0.1308597222212371</v>
      </c>
      <c r="H184" s="7">
        <v>5.0000000000000001E-3</v>
      </c>
      <c r="I184" s="31">
        <v>1.9E-2</v>
      </c>
      <c r="J184" s="31">
        <v>5.6666666666667833</v>
      </c>
      <c r="K184" s="22">
        <v>3.9999999999995595</v>
      </c>
      <c r="L184" s="7">
        <v>9.3600000000000003E-2</v>
      </c>
      <c r="M184" s="11">
        <v>25.175899999999999</v>
      </c>
      <c r="N184" s="11">
        <v>33.573</v>
      </c>
    </row>
    <row r="185" spans="1:14" x14ac:dyDescent="0.25">
      <c r="A185" s="19" t="s">
        <v>47</v>
      </c>
      <c r="B185" s="39">
        <v>42886</v>
      </c>
      <c r="C185" s="39">
        <v>42900</v>
      </c>
      <c r="D185" s="20">
        <v>42900</v>
      </c>
      <c r="E185" s="21" t="s">
        <v>10</v>
      </c>
      <c r="F185" s="21" t="s">
        <v>7</v>
      </c>
      <c r="G185" s="42">
        <v>0.32386027696977099</v>
      </c>
      <c r="H185" s="7">
        <v>1.4E-2</v>
      </c>
      <c r="I185" s="31">
        <v>0.02</v>
      </c>
      <c r="J185" s="29">
        <v>0.5</v>
      </c>
      <c r="K185" s="23">
        <v>0.5</v>
      </c>
      <c r="L185" s="24">
        <v>2E-3</v>
      </c>
      <c r="M185" s="11">
        <v>29.511500000000002</v>
      </c>
      <c r="N185" s="11">
        <v>33.093000000000004</v>
      </c>
    </row>
    <row r="186" spans="1:14" x14ac:dyDescent="0.25">
      <c r="A186" s="19" t="s">
        <v>47</v>
      </c>
      <c r="B186" s="39">
        <v>42900.698611111111</v>
      </c>
      <c r="C186" s="39">
        <v>42914.646527777775</v>
      </c>
      <c r="D186" s="20">
        <v>42915</v>
      </c>
      <c r="E186" s="21" t="s">
        <v>11</v>
      </c>
      <c r="F186" s="21" t="s">
        <v>7</v>
      </c>
      <c r="G186" s="7">
        <v>6.7266013071941841E-2</v>
      </c>
      <c r="H186" s="7">
        <v>4.0000000000000001E-3</v>
      </c>
      <c r="I186" s="31">
        <v>1.7000000000000001E-2</v>
      </c>
      <c r="J186" s="43">
        <v>10.666666666666973</v>
      </c>
      <c r="K186" s="31">
        <v>5.6666666666667833</v>
      </c>
      <c r="L186" s="7">
        <v>1.2699999999999999E-2</v>
      </c>
      <c r="M186" s="11">
        <v>24.886900000000001</v>
      </c>
      <c r="N186" s="11">
        <v>24.547000000000001</v>
      </c>
    </row>
    <row r="187" spans="1:14" x14ac:dyDescent="0.25">
      <c r="A187" s="19" t="s">
        <v>47</v>
      </c>
      <c r="B187" s="39">
        <v>42915.841666666667</v>
      </c>
      <c r="C187" s="39">
        <v>42927.085416666669</v>
      </c>
      <c r="D187" s="20">
        <v>42928</v>
      </c>
      <c r="E187" s="21" t="s">
        <v>11</v>
      </c>
      <c r="F187" s="21" t="s">
        <v>7</v>
      </c>
      <c r="G187" s="7">
        <v>3.0363888888847498E-2</v>
      </c>
      <c r="H187" s="24">
        <v>1E-3</v>
      </c>
      <c r="I187" s="31">
        <v>1.7999999999999999E-2</v>
      </c>
      <c r="J187" s="31">
        <v>11.000000000001009</v>
      </c>
      <c r="K187" s="31">
        <v>7.666666666666563</v>
      </c>
      <c r="L187" s="7">
        <v>1.7500000000000002E-2</v>
      </c>
      <c r="M187" s="11">
        <v>21.116399999999999</v>
      </c>
      <c r="N187" s="11">
        <v>21.234999999999999</v>
      </c>
    </row>
    <row r="188" spans="1:14" x14ac:dyDescent="0.25">
      <c r="A188" s="19" t="s">
        <v>47</v>
      </c>
      <c r="B188" s="39">
        <v>42929.418055555558</v>
      </c>
      <c r="C188" s="39">
        <v>42938.569444444445</v>
      </c>
      <c r="D188" s="20">
        <v>42944</v>
      </c>
      <c r="E188" s="21" t="s">
        <v>11</v>
      </c>
      <c r="F188" s="21" t="s">
        <v>7</v>
      </c>
      <c r="G188" s="7">
        <v>1.44E-2</v>
      </c>
      <c r="H188" s="24">
        <v>1E-3</v>
      </c>
      <c r="I188" s="31">
        <v>2.5999999999999999E-2</v>
      </c>
      <c r="J188" s="31">
        <v>8.0000000000006004</v>
      </c>
      <c r="K188" s="31">
        <v>2.3333333333338167</v>
      </c>
      <c r="L188" s="7">
        <v>7.6E-3</v>
      </c>
      <c r="M188" s="11">
        <v>25.0001</v>
      </c>
      <c r="N188" s="11">
        <v>20.279</v>
      </c>
    </row>
    <row r="189" spans="1:14" x14ac:dyDescent="0.25">
      <c r="A189" s="19" t="s">
        <v>47</v>
      </c>
      <c r="B189" s="39">
        <v>42945.238194444442</v>
      </c>
      <c r="C189" s="39">
        <v>42956.463194444441</v>
      </c>
      <c r="D189" s="20">
        <v>42956</v>
      </c>
      <c r="E189" s="21" t="s">
        <v>11</v>
      </c>
      <c r="F189" s="21" t="s">
        <v>7</v>
      </c>
      <c r="G189" s="7">
        <v>6.8333333333333345E-3</v>
      </c>
      <c r="H189" s="7">
        <v>3.0000000000000001E-3</v>
      </c>
      <c r="I189" s="31">
        <v>3.1E-2</v>
      </c>
      <c r="J189" s="31">
        <v>22.999999999999687</v>
      </c>
      <c r="K189" s="31">
        <v>21.666666666666501</v>
      </c>
      <c r="L189" s="7">
        <v>5.4199999999999998E-2</v>
      </c>
      <c r="M189" s="11">
        <v>15.8498</v>
      </c>
      <c r="N189" s="11">
        <v>16.303000000000001</v>
      </c>
    </row>
    <row r="190" spans="1:14" x14ac:dyDescent="0.25">
      <c r="A190" s="19" t="s">
        <v>47</v>
      </c>
      <c r="B190" s="39">
        <v>42957.947916666664</v>
      </c>
      <c r="C190" s="39">
        <v>42971.254861111112</v>
      </c>
      <c r="D190" s="20">
        <v>42972</v>
      </c>
      <c r="E190" s="21" t="s">
        <v>11</v>
      </c>
      <c r="F190" s="21" t="s">
        <v>7</v>
      </c>
      <c r="G190" s="7">
        <v>6.1999999999999998E-3</v>
      </c>
      <c r="H190" s="7">
        <v>0.124</v>
      </c>
      <c r="I190" s="31">
        <v>0.18</v>
      </c>
      <c r="J190" s="31">
        <v>5.333333333332746</v>
      </c>
      <c r="K190" s="31">
        <v>1.9999999999997797</v>
      </c>
      <c r="L190" s="7">
        <v>6.1699999999999998E-2</v>
      </c>
      <c r="M190" s="11">
        <v>12.127000000000001</v>
      </c>
      <c r="N190" s="11">
        <v>12.699</v>
      </c>
    </row>
    <row r="191" spans="1:14" x14ac:dyDescent="0.25">
      <c r="A191" s="19" t="s">
        <v>47</v>
      </c>
      <c r="B191" s="39">
        <v>42973</v>
      </c>
      <c r="C191" s="39">
        <v>42985</v>
      </c>
      <c r="D191" s="20">
        <v>42985</v>
      </c>
      <c r="E191" s="21" t="s">
        <v>10</v>
      </c>
      <c r="F191" s="21" t="s">
        <v>7</v>
      </c>
      <c r="G191" s="7">
        <v>3.2349112320000004E-3</v>
      </c>
      <c r="H191" s="7">
        <v>5.7000000000000002E-2</v>
      </c>
      <c r="I191" s="31">
        <v>8.7999999999999995E-2</v>
      </c>
      <c r="J191" s="31">
        <v>5.3333333333342265</v>
      </c>
      <c r="K191" s="31">
        <v>4.0000000000010401</v>
      </c>
      <c r="L191" s="24">
        <v>2E-3</v>
      </c>
      <c r="M191" s="11">
        <v>20.215199999999999</v>
      </c>
      <c r="N191" s="11">
        <v>19.649999999999999</v>
      </c>
    </row>
    <row r="192" spans="1:14" x14ac:dyDescent="0.25">
      <c r="A192" s="19" t="s">
        <v>47</v>
      </c>
      <c r="B192" s="39">
        <v>42986</v>
      </c>
      <c r="C192" s="39">
        <v>42999</v>
      </c>
      <c r="D192" s="20">
        <v>42999</v>
      </c>
      <c r="E192" s="21" t="s">
        <v>10</v>
      </c>
      <c r="F192" s="21" t="s">
        <v>7</v>
      </c>
      <c r="G192" s="7">
        <v>6.0000000000000006E-4</v>
      </c>
      <c r="H192" s="7">
        <v>0.436</v>
      </c>
      <c r="I192" s="31">
        <v>0.44700000000000001</v>
      </c>
      <c r="J192" s="29">
        <v>0.5</v>
      </c>
      <c r="K192" s="23">
        <v>0.5</v>
      </c>
      <c r="L192" s="24">
        <v>2E-3</v>
      </c>
      <c r="M192" s="11">
        <v>18.525600000000001</v>
      </c>
      <c r="N192" s="11">
        <v>18.353000000000002</v>
      </c>
    </row>
    <row r="193" spans="1:14" x14ac:dyDescent="0.25">
      <c r="A193" s="19" t="s">
        <v>47</v>
      </c>
      <c r="B193" s="39">
        <v>43021.831250000003</v>
      </c>
      <c r="C193" s="39">
        <v>43026.884722222225</v>
      </c>
      <c r="D193" s="20">
        <v>43027</v>
      </c>
      <c r="E193" s="21" t="s">
        <v>11</v>
      </c>
      <c r="F193" s="21" t="s">
        <v>7</v>
      </c>
      <c r="G193" s="7">
        <v>2.4351111110986944E-2</v>
      </c>
      <c r="H193" s="7">
        <v>2E-3</v>
      </c>
      <c r="I193" s="31">
        <v>6.8000000000000005E-2</v>
      </c>
      <c r="J193" s="31">
        <v>17.333333333332906</v>
      </c>
      <c r="K193" s="31">
        <v>14.333333333333975</v>
      </c>
      <c r="L193" s="24">
        <v>2E-3</v>
      </c>
      <c r="M193" s="11">
        <v>15.802</v>
      </c>
      <c r="N193" s="11">
        <v>16.248000000000001</v>
      </c>
    </row>
    <row r="194" spans="1:14" x14ac:dyDescent="0.25">
      <c r="A194" s="19" t="s">
        <v>47</v>
      </c>
      <c r="B194" s="39">
        <v>43030.084722222222</v>
      </c>
      <c r="C194" s="39">
        <v>43044.803472222222</v>
      </c>
      <c r="D194" s="20">
        <v>43045</v>
      </c>
      <c r="E194" s="21" t="s">
        <v>11</v>
      </c>
      <c r="F194" s="21" t="s">
        <v>7</v>
      </c>
      <c r="G194" s="7">
        <v>2.2947514619898298E-2</v>
      </c>
      <c r="H194" s="24">
        <v>1E-3</v>
      </c>
      <c r="I194" s="31">
        <v>1.2999999999999999E-2</v>
      </c>
      <c r="J194" s="31">
        <v>10.333333333332936</v>
      </c>
      <c r="K194" s="31">
        <v>6.0000000000008198</v>
      </c>
      <c r="L194" s="24">
        <v>2E-3</v>
      </c>
      <c r="M194" s="11">
        <v>17.841000000000001</v>
      </c>
      <c r="N194" s="11">
        <v>16.962</v>
      </c>
    </row>
    <row r="195" spans="1:14" x14ac:dyDescent="0.25">
      <c r="A195" s="19" t="s">
        <v>47</v>
      </c>
      <c r="B195" s="39">
        <v>43045.819444444445</v>
      </c>
      <c r="C195" s="39">
        <v>43051.470138888886</v>
      </c>
      <c r="D195" s="20">
        <v>43054</v>
      </c>
      <c r="E195" s="21" t="s">
        <v>11</v>
      </c>
      <c r="F195" s="21" t="s">
        <v>7</v>
      </c>
      <c r="G195" s="7">
        <v>9.7499999999999983E-3</v>
      </c>
      <c r="H195" s="7">
        <v>4.0000000000000001E-3</v>
      </c>
      <c r="I195" s="31">
        <v>8.5000000000000006E-2</v>
      </c>
      <c r="J195" s="31">
        <v>80.666666666668149</v>
      </c>
      <c r="K195" s="31">
        <v>53.333333333333385</v>
      </c>
      <c r="L195" s="24">
        <v>2E-3</v>
      </c>
      <c r="M195" s="11">
        <v>18.838999999999999</v>
      </c>
      <c r="N195" s="11">
        <v>16.527999999999999</v>
      </c>
    </row>
    <row r="196" spans="1:14" x14ac:dyDescent="0.25">
      <c r="A196" s="19" t="s">
        <v>47</v>
      </c>
      <c r="B196" s="39">
        <v>42823.415972222225</v>
      </c>
      <c r="C196" s="39">
        <v>42826.166666666664</v>
      </c>
      <c r="D196" s="20">
        <v>42831</v>
      </c>
      <c r="E196" s="21" t="s">
        <v>33</v>
      </c>
      <c r="F196" s="21" t="s">
        <v>8</v>
      </c>
      <c r="G196" s="7">
        <v>0.25380555555423928</v>
      </c>
      <c r="H196" s="7">
        <v>2.9000000000000001E-2</v>
      </c>
      <c r="I196" s="31">
        <v>7.5999999999999998E-2</v>
      </c>
      <c r="J196" s="31">
        <v>7.3333333333325301</v>
      </c>
      <c r="K196" s="22">
        <v>5.0000000000001901</v>
      </c>
      <c r="L196" s="7">
        <v>1.3299999999999999E-2</v>
      </c>
      <c r="M196" s="11">
        <v>22.9068</v>
      </c>
      <c r="N196" s="11">
        <v>43.689</v>
      </c>
    </row>
    <row r="197" spans="1:14" x14ac:dyDescent="0.25">
      <c r="A197" s="19" t="s">
        <v>47</v>
      </c>
      <c r="B197" s="39">
        <v>42839.595833333333</v>
      </c>
      <c r="C197" s="39">
        <v>42841.770138888889</v>
      </c>
      <c r="D197" s="20">
        <v>42845</v>
      </c>
      <c r="E197" s="21" t="s">
        <v>21</v>
      </c>
      <c r="F197" s="21" t="s">
        <v>8</v>
      </c>
      <c r="G197" s="7">
        <v>0.16861111111137606</v>
      </c>
      <c r="H197" s="7">
        <v>3.1E-2</v>
      </c>
      <c r="I197" s="31">
        <v>0.13</v>
      </c>
      <c r="J197" s="31">
        <v>31.333333333332845</v>
      </c>
      <c r="K197" s="22">
        <v>24.00000000000032</v>
      </c>
      <c r="L197" s="7">
        <v>0.22539999999999999</v>
      </c>
      <c r="M197" s="11">
        <v>19.847000000000001</v>
      </c>
      <c r="N197" s="11">
        <v>32.162999999999997</v>
      </c>
    </row>
    <row r="198" spans="1:14" x14ac:dyDescent="0.25">
      <c r="A198" s="19" t="s">
        <v>47</v>
      </c>
      <c r="B198" s="39">
        <v>42856.058333333334</v>
      </c>
      <c r="C198" s="39">
        <v>42858.253472222219</v>
      </c>
      <c r="D198" s="20">
        <v>42859</v>
      </c>
      <c r="E198" s="21" t="s">
        <v>23</v>
      </c>
      <c r="F198" s="21" t="s">
        <v>8</v>
      </c>
      <c r="G198" s="7">
        <v>0.29580555555283194</v>
      </c>
      <c r="H198" s="7">
        <v>1.7999999999999999E-2</v>
      </c>
      <c r="I198" s="31">
        <v>3.1E-2</v>
      </c>
      <c r="J198" s="31">
        <v>1.6666666666672234</v>
      </c>
      <c r="K198" s="22">
        <v>1.6666666666672234</v>
      </c>
      <c r="L198" s="7">
        <v>1.09E-2</v>
      </c>
      <c r="M198" s="11">
        <v>24.093699999999998</v>
      </c>
      <c r="N198" s="11">
        <v>32.109000000000002</v>
      </c>
    </row>
    <row r="199" spans="1:14" x14ac:dyDescent="0.25">
      <c r="A199" s="19" t="s">
        <v>47</v>
      </c>
      <c r="B199" s="39">
        <v>42874.863888888889</v>
      </c>
      <c r="C199" s="39">
        <v>42877.29791666667</v>
      </c>
      <c r="D199" s="20">
        <v>42886</v>
      </c>
      <c r="E199" s="21" t="s">
        <v>24</v>
      </c>
      <c r="F199" s="21" t="s">
        <v>8</v>
      </c>
      <c r="G199" s="7">
        <v>0.5152777777689862</v>
      </c>
      <c r="H199" s="7">
        <v>0.13700000000000001</v>
      </c>
      <c r="I199" s="31">
        <v>0.22500000000000001</v>
      </c>
      <c r="J199" s="31">
        <v>47.50000000000032</v>
      </c>
      <c r="K199" s="22">
        <v>40.500000000001087</v>
      </c>
      <c r="L199" s="7">
        <v>6.3100000000000003E-2</v>
      </c>
      <c r="M199" s="11">
        <v>26.620200000000001</v>
      </c>
      <c r="N199" s="11">
        <v>34.140999999999998</v>
      </c>
    </row>
    <row r="200" spans="1:14" x14ac:dyDescent="0.25">
      <c r="A200" s="19" t="s">
        <v>47</v>
      </c>
      <c r="B200" s="39">
        <v>43014.970138888886</v>
      </c>
      <c r="C200" s="39">
        <v>43016.925000000003</v>
      </c>
      <c r="D200" s="20">
        <v>43017</v>
      </c>
      <c r="E200" s="21" t="s">
        <v>25</v>
      </c>
      <c r="F200" s="21" t="s">
        <v>8</v>
      </c>
      <c r="G200" s="7">
        <v>0.15113055555666902</v>
      </c>
      <c r="H200" s="7">
        <v>0.20300000000000001</v>
      </c>
      <c r="I200" s="31">
        <v>0.432</v>
      </c>
      <c r="J200" s="31">
        <v>60.00000000000005</v>
      </c>
      <c r="K200" s="22">
        <v>47.50000000000032</v>
      </c>
      <c r="L200" s="24">
        <v>2E-3</v>
      </c>
      <c r="M200" s="11">
        <v>13.236000000000001</v>
      </c>
      <c r="N200" s="11">
        <v>14.026999999999999</v>
      </c>
    </row>
    <row r="201" spans="1:14" x14ac:dyDescent="0.25">
      <c r="A201" s="19" t="s">
        <v>47</v>
      </c>
      <c r="B201" s="39">
        <v>43017.604861111111</v>
      </c>
      <c r="C201" s="39">
        <v>43021.715277777781</v>
      </c>
      <c r="D201" s="20">
        <v>43027</v>
      </c>
      <c r="E201" s="21" t="s">
        <v>45</v>
      </c>
      <c r="F201" s="21" t="s">
        <v>8</v>
      </c>
      <c r="G201" s="7">
        <v>4.500370370366507E-2</v>
      </c>
      <c r="H201" s="7">
        <v>5.3999999999999999E-2</v>
      </c>
      <c r="I201" s="31">
        <v>1.337</v>
      </c>
      <c r="J201" s="31">
        <v>164.50000000000074</v>
      </c>
      <c r="K201" s="31">
        <v>146.99999999999935</v>
      </c>
      <c r="L201" s="7">
        <v>2.69E-2</v>
      </c>
      <c r="M201" s="11">
        <v>16.094000000000001</v>
      </c>
      <c r="N201" s="11">
        <v>17.437000000000001</v>
      </c>
    </row>
    <row r="202" spans="1:14" x14ac:dyDescent="0.25">
      <c r="A202" s="19" t="s">
        <v>47</v>
      </c>
      <c r="B202" s="39">
        <v>43027.738888888889</v>
      </c>
      <c r="C202" s="39">
        <v>43030</v>
      </c>
      <c r="D202" s="20">
        <v>43045</v>
      </c>
      <c r="E202" s="21" t="s">
        <v>46</v>
      </c>
      <c r="F202" s="21" t="s">
        <v>8</v>
      </c>
      <c r="G202" s="7">
        <v>5.2122222221775198E-2</v>
      </c>
      <c r="H202" s="7">
        <v>3.4000000000000002E-2</v>
      </c>
      <c r="I202" s="31">
        <v>4.5999999999999999E-2</v>
      </c>
      <c r="J202" s="31">
        <v>1.666666666665743</v>
      </c>
      <c r="K202" s="31">
        <v>1.666666666665743</v>
      </c>
      <c r="L202" s="7">
        <v>0.1119</v>
      </c>
      <c r="M202" s="11">
        <v>15.874000000000001</v>
      </c>
      <c r="N202" s="11">
        <v>17.658999999999999</v>
      </c>
    </row>
    <row r="203" spans="1:14" x14ac:dyDescent="0.25">
      <c r="A203" s="19" t="s">
        <v>48</v>
      </c>
      <c r="B203" s="39">
        <v>42490.64166666667</v>
      </c>
      <c r="C203" s="39">
        <v>42490.876388888886</v>
      </c>
      <c r="D203" s="20">
        <v>42493</v>
      </c>
      <c r="E203" s="21" t="s">
        <v>15</v>
      </c>
      <c r="F203" s="21" t="s">
        <v>8</v>
      </c>
      <c r="G203" s="7">
        <v>3.1699999998509885E-2</v>
      </c>
      <c r="H203" s="7">
        <v>0.752</v>
      </c>
      <c r="I203" s="31">
        <v>1.405</v>
      </c>
      <c r="J203" s="22">
        <v>296.0000000000029</v>
      </c>
      <c r="K203" s="30">
        <v>228.00000000000153</v>
      </c>
      <c r="L203" s="7">
        <v>0.31790000000000002</v>
      </c>
      <c r="M203" s="11">
        <v>10.360300000000001</v>
      </c>
      <c r="N203" s="11">
        <v>16.731000000000002</v>
      </c>
    </row>
    <row r="204" spans="1:14" x14ac:dyDescent="0.25">
      <c r="A204" s="19" t="s">
        <v>48</v>
      </c>
      <c r="B204" s="39">
        <v>42875.304166666669</v>
      </c>
      <c r="C204" s="39">
        <v>42876.572916666664</v>
      </c>
      <c r="D204" s="20">
        <v>42886</v>
      </c>
      <c r="E204" s="21" t="s">
        <v>24</v>
      </c>
      <c r="F204" s="21" t="s">
        <v>8</v>
      </c>
      <c r="G204" s="7">
        <v>0.24215694444451899</v>
      </c>
      <c r="H204" s="7">
        <v>0.69699999999999995</v>
      </c>
      <c r="I204" s="31">
        <v>0.93200000000000005</v>
      </c>
      <c r="J204" s="22">
        <v>89.999999999997499</v>
      </c>
      <c r="K204" s="31">
        <v>70.666666666664796</v>
      </c>
      <c r="L204" s="7">
        <v>0.26619999999999999</v>
      </c>
      <c r="M204" s="11">
        <v>12.599299999999999</v>
      </c>
      <c r="N204" s="11">
        <v>9.6798999999999999</v>
      </c>
    </row>
  </sheetData>
  <phoneticPr fontId="22" type="noConversion"/>
  <conditionalFormatting sqref="H11:K12 H14:K14 H31:L31 H83:L87">
    <cfRule type="cellIs" dxfId="201" priority="836" operator="lessThan">
      <formula>0.02</formula>
    </cfRule>
  </conditionalFormatting>
  <conditionalFormatting sqref="I2:K3">
    <cfRule type="cellIs" dxfId="200" priority="835" operator="lessThan">
      <formula>0.02</formula>
    </cfRule>
  </conditionalFormatting>
  <conditionalFormatting sqref="L8">
    <cfRule type="cellIs" dxfId="199" priority="834" operator="lessThan">
      <formula>0.02</formula>
    </cfRule>
  </conditionalFormatting>
  <conditionalFormatting sqref="L10">
    <cfRule type="cellIs" dxfId="198" priority="833" operator="lessThan">
      <formula>0.02</formula>
    </cfRule>
  </conditionalFormatting>
  <conditionalFormatting sqref="L14:L15">
    <cfRule type="cellIs" dxfId="197" priority="832" operator="lessThan">
      <formula>0.02</formula>
    </cfRule>
  </conditionalFormatting>
  <conditionalFormatting sqref="L13">
    <cfRule type="cellIs" dxfId="196" priority="831" operator="lessThan">
      <formula>0.02</formula>
    </cfRule>
  </conditionalFormatting>
  <conditionalFormatting sqref="L12">
    <cfRule type="cellIs" dxfId="195" priority="830" operator="lessThan">
      <formula>0.02</formula>
    </cfRule>
  </conditionalFormatting>
  <conditionalFormatting sqref="L2">
    <cfRule type="cellIs" dxfId="194" priority="829" operator="lessThan">
      <formula>0.02</formula>
    </cfRule>
  </conditionalFormatting>
  <conditionalFormatting sqref="L7">
    <cfRule type="cellIs" dxfId="193" priority="828" operator="lessThan">
      <formula>0.02</formula>
    </cfRule>
  </conditionalFormatting>
  <conditionalFormatting sqref="H18:K18">
    <cfRule type="cellIs" dxfId="192" priority="827" operator="lessThan">
      <formula>0.02</formula>
    </cfRule>
  </conditionalFormatting>
  <conditionalFormatting sqref="H23:K23">
    <cfRule type="cellIs" dxfId="191" priority="826" operator="lessThan">
      <formula>0.02</formula>
    </cfRule>
  </conditionalFormatting>
  <conditionalFormatting sqref="L20">
    <cfRule type="cellIs" dxfId="190" priority="825" operator="lessThan">
      <formula>0.004</formula>
    </cfRule>
  </conditionalFormatting>
  <conditionalFormatting sqref="L21">
    <cfRule type="cellIs" dxfId="189" priority="824" operator="lessThan">
      <formula>0.004</formula>
    </cfRule>
  </conditionalFormatting>
  <conditionalFormatting sqref="L22">
    <cfRule type="cellIs" dxfId="188" priority="823" operator="lessThan">
      <formula>0.004</formula>
    </cfRule>
  </conditionalFormatting>
  <conditionalFormatting sqref="L19">
    <cfRule type="cellIs" dxfId="187" priority="822" operator="lessThan">
      <formula>0.02</formula>
    </cfRule>
  </conditionalFormatting>
  <conditionalFormatting sqref="L18">
    <cfRule type="cellIs" dxfId="186" priority="821" operator="lessThan">
      <formula>0.02</formula>
    </cfRule>
  </conditionalFormatting>
  <conditionalFormatting sqref="M18">
    <cfRule type="cellIs" dxfId="185" priority="820" operator="lessThan">
      <formula>0.25</formula>
    </cfRule>
  </conditionalFormatting>
  <conditionalFormatting sqref="M19">
    <cfRule type="cellIs" dxfId="184" priority="819" operator="lessThan">
      <formula>0.25</formula>
    </cfRule>
  </conditionalFormatting>
  <conditionalFormatting sqref="L37:L38">
    <cfRule type="cellIs" dxfId="183" priority="788" operator="lessThan">
      <formula>0.02</formula>
    </cfRule>
  </conditionalFormatting>
  <conditionalFormatting sqref="J27:J28">
    <cfRule type="cellIs" dxfId="182" priority="780" operator="lessThan">
      <formula>2</formula>
    </cfRule>
  </conditionalFormatting>
  <conditionalFormatting sqref="E30:E35">
    <cfRule type="cellIs" dxfId="181" priority="794" operator="equal">
      <formula>"EFW"</formula>
    </cfRule>
  </conditionalFormatting>
  <conditionalFormatting sqref="L34 L32 L27:L30 I25:K35">
    <cfRule type="cellIs" dxfId="180" priority="793" operator="lessThan">
      <formula>0.02</formula>
    </cfRule>
  </conditionalFormatting>
  <conditionalFormatting sqref="E24:E27">
    <cfRule type="cellIs" dxfId="179" priority="792" operator="equal">
      <formula>"EFW"</formula>
    </cfRule>
  </conditionalFormatting>
  <conditionalFormatting sqref="E36:E38">
    <cfRule type="cellIs" dxfId="178" priority="791" operator="equal">
      <formula>"EFW"</formula>
    </cfRule>
  </conditionalFormatting>
  <conditionalFormatting sqref="L24">
    <cfRule type="cellIs" dxfId="177" priority="790" operator="lessThan">
      <formula>0.02</formula>
    </cfRule>
  </conditionalFormatting>
  <conditionalFormatting sqref="L35">
    <cfRule type="cellIs" dxfId="176" priority="789" operator="lessThan">
      <formula>0.02</formula>
    </cfRule>
  </conditionalFormatting>
  <conditionalFormatting sqref="H37:K38">
    <cfRule type="cellIs" dxfId="175" priority="787" operator="lessThan">
      <formula>0.02</formula>
    </cfRule>
  </conditionalFormatting>
  <conditionalFormatting sqref="H29:K29 N31">
    <cfRule type="cellIs" dxfId="174" priority="786" operator="lessThan">
      <formula>0.002</formula>
    </cfRule>
  </conditionalFormatting>
  <conditionalFormatting sqref="H30:K30">
    <cfRule type="cellIs" dxfId="173" priority="785" operator="lessThan">
      <formula>0.002</formula>
    </cfRule>
  </conditionalFormatting>
  <conditionalFormatting sqref="H34:K34">
    <cfRule type="cellIs" dxfId="172" priority="784" operator="lessThan">
      <formula>0.02</formula>
    </cfRule>
  </conditionalFormatting>
  <conditionalFormatting sqref="H25:K25">
    <cfRule type="cellIs" dxfId="171" priority="783" operator="lessThan">
      <formula>0.02</formula>
    </cfRule>
  </conditionalFormatting>
  <conditionalFormatting sqref="I36:K38">
    <cfRule type="cellIs" dxfId="170" priority="782" operator="lessThan">
      <formula>0.02</formula>
    </cfRule>
  </conditionalFormatting>
  <conditionalFormatting sqref="J24">
    <cfRule type="cellIs" dxfId="169" priority="781" operator="lessThan">
      <formula>2</formula>
    </cfRule>
  </conditionalFormatting>
  <conditionalFormatting sqref="J29">
    <cfRule type="cellIs" dxfId="168" priority="779" operator="lessThan">
      <formula>2</formula>
    </cfRule>
  </conditionalFormatting>
  <conditionalFormatting sqref="K24:K26">
    <cfRule type="cellIs" dxfId="167" priority="778" operator="lessThan">
      <formula>2</formula>
    </cfRule>
  </conditionalFormatting>
  <conditionalFormatting sqref="L41:L42">
    <cfRule type="cellIs" dxfId="166" priority="774" operator="lessThan">
      <formula>0.02</formula>
    </cfRule>
  </conditionalFormatting>
  <conditionalFormatting sqref="L43">
    <cfRule type="cellIs" dxfId="165" priority="773" operator="lessThan">
      <formula>0.02</formula>
    </cfRule>
  </conditionalFormatting>
  <conditionalFormatting sqref="H41:K42">
    <cfRule type="cellIs" dxfId="164" priority="772" operator="lessThan">
      <formula>0.02</formula>
    </cfRule>
  </conditionalFormatting>
  <conditionalFormatting sqref="H43:K43">
    <cfRule type="cellIs" dxfId="163" priority="771" operator="lessThan">
      <formula>0.02</formula>
    </cfRule>
  </conditionalFormatting>
  <conditionalFormatting sqref="I41:K41">
    <cfRule type="cellIs" dxfId="162" priority="770" operator="lessThan">
      <formula>0.02</formula>
    </cfRule>
  </conditionalFormatting>
  <conditionalFormatting sqref="J39:J43">
    <cfRule type="cellIs" dxfId="161" priority="767" operator="lessThan">
      <formula>2</formula>
    </cfRule>
  </conditionalFormatting>
  <conditionalFormatting sqref="E39:E41">
    <cfRule type="cellIs" dxfId="160" priority="777" operator="equal">
      <formula>"EFW"</formula>
    </cfRule>
  </conditionalFormatting>
  <conditionalFormatting sqref="E42">
    <cfRule type="cellIs" dxfId="159" priority="776" operator="equal">
      <formula>"EFW"</formula>
    </cfRule>
  </conditionalFormatting>
  <conditionalFormatting sqref="E43">
    <cfRule type="cellIs" dxfId="158" priority="775" operator="equal">
      <formula>"EFW"</formula>
    </cfRule>
  </conditionalFormatting>
  <conditionalFormatting sqref="I42:K42">
    <cfRule type="cellIs" dxfId="157" priority="768" operator="lessThan">
      <formula>0.01</formula>
    </cfRule>
    <cfRule type="cellIs" dxfId="156" priority="769" operator="lessThan">
      <formula>0.01</formula>
    </cfRule>
  </conditionalFormatting>
  <conditionalFormatting sqref="K41:K43">
    <cfRule type="cellIs" dxfId="155" priority="766" operator="lessThan">
      <formula>2</formula>
    </cfRule>
  </conditionalFormatting>
  <conditionalFormatting sqref="H62:K62">
    <cfRule type="cellIs" dxfId="154" priority="618" operator="lessThan">
      <formula>0.02</formula>
    </cfRule>
    <cfRule type="cellIs" dxfId="153" priority="619" operator="lessThan">
      <formula>0.01</formula>
    </cfRule>
  </conditionalFormatting>
  <conditionalFormatting sqref="H61:K61">
    <cfRule type="cellIs" dxfId="152" priority="616" operator="lessThan">
      <formula>0.02</formula>
    </cfRule>
    <cfRule type="cellIs" dxfId="151" priority="617" operator="lessThan">
      <formula>0.01</formula>
    </cfRule>
  </conditionalFormatting>
  <conditionalFormatting sqref="L62">
    <cfRule type="cellIs" dxfId="150" priority="615" operator="lessThan">
      <formula>0.02</formula>
    </cfRule>
  </conditionalFormatting>
  <conditionalFormatting sqref="L52">
    <cfRule type="cellIs" dxfId="149" priority="614" operator="lessThan">
      <formula>0.02</formula>
    </cfRule>
  </conditionalFormatting>
  <conditionalFormatting sqref="L53 L55:L56 L58">
    <cfRule type="cellIs" dxfId="148" priority="613" operator="lessThan">
      <formula>0.02</formula>
    </cfRule>
  </conditionalFormatting>
  <conditionalFormatting sqref="L61">
    <cfRule type="cellIs" dxfId="147" priority="612" operator="lessThan">
      <formula>0.02</formula>
    </cfRule>
  </conditionalFormatting>
  <conditionalFormatting sqref="L51">
    <cfRule type="cellIs" dxfId="146" priority="611" operator="lessThan">
      <formula>0.02</formula>
    </cfRule>
  </conditionalFormatting>
  <conditionalFormatting sqref="L54">
    <cfRule type="cellIs" dxfId="145" priority="610" operator="lessThan">
      <formula>0.02</formula>
    </cfRule>
  </conditionalFormatting>
  <conditionalFormatting sqref="L57">
    <cfRule type="cellIs" dxfId="144" priority="609" operator="lessThan">
      <formula>0.02</formula>
    </cfRule>
  </conditionalFormatting>
  <conditionalFormatting sqref="L59">
    <cfRule type="cellIs" dxfId="143" priority="608" operator="lessThan">
      <formula>0.02</formula>
    </cfRule>
  </conditionalFormatting>
  <conditionalFormatting sqref="H67:K67">
    <cfRule type="cellIs" dxfId="142" priority="606" operator="lessThan">
      <formula>0.02</formula>
    </cfRule>
    <cfRule type="cellIs" dxfId="141" priority="607" operator="lessThan">
      <formula>0.01</formula>
    </cfRule>
  </conditionalFormatting>
  <conditionalFormatting sqref="H73:K73">
    <cfRule type="cellIs" dxfId="140" priority="604" operator="lessThan">
      <formula>0.02</formula>
    </cfRule>
    <cfRule type="cellIs" dxfId="139" priority="605" operator="lessThan">
      <formula>0.01</formula>
    </cfRule>
  </conditionalFormatting>
  <conditionalFormatting sqref="L72:L73">
    <cfRule type="cellIs" dxfId="138" priority="603" operator="lessThan">
      <formula>0.02</formula>
    </cfRule>
  </conditionalFormatting>
  <conditionalFormatting sqref="L75">
    <cfRule type="cellIs" dxfId="137" priority="602" operator="lessThan">
      <formula>0.02</formula>
    </cfRule>
  </conditionalFormatting>
  <conditionalFormatting sqref="M66">
    <cfRule type="cellIs" dxfId="136" priority="601" operator="lessThan">
      <formula>0.25</formula>
    </cfRule>
  </conditionalFormatting>
  <conditionalFormatting sqref="M67">
    <cfRule type="cellIs" dxfId="135" priority="600" operator="lessThan">
      <formula>0.25</formula>
    </cfRule>
  </conditionalFormatting>
  <conditionalFormatting sqref="E29">
    <cfRule type="cellIs" dxfId="134" priority="256" operator="equal">
      <formula>"EFW"</formula>
    </cfRule>
  </conditionalFormatting>
  <conditionalFormatting sqref="H88:K90 H82:K82 I76:L78 I80:L82 I84:K87">
    <cfRule type="cellIs" dxfId="133" priority="599" operator="lessThan">
      <formula>0.02</formula>
    </cfRule>
  </conditionalFormatting>
  <conditionalFormatting sqref="H76:K78 H80:K80">
    <cfRule type="cellIs" dxfId="132" priority="597" operator="lessThan">
      <formula>0.02</formula>
    </cfRule>
    <cfRule type="cellIs" dxfId="131" priority="598" operator="lessThan">
      <formula>0.01</formula>
    </cfRule>
  </conditionalFormatting>
  <conditionalFormatting sqref="H81:K81">
    <cfRule type="cellIs" dxfId="130" priority="596" operator="lessThan">
      <formula>0.02</formula>
    </cfRule>
  </conditionalFormatting>
  <conditionalFormatting sqref="M76:M78 M80:M82 M84:M87">
    <cfRule type="cellIs" dxfId="129" priority="594" operator="lessThan">
      <formula>0.03</formula>
    </cfRule>
  </conditionalFormatting>
  <conditionalFormatting sqref="J90">
    <cfRule type="cellIs" dxfId="128" priority="593" operator="lessThan">
      <formula>2</formula>
    </cfRule>
  </conditionalFormatting>
  <conditionalFormatting sqref="K76">
    <cfRule type="cellIs" dxfId="127" priority="592" operator="lessThan">
      <formula>2</formula>
    </cfRule>
  </conditionalFormatting>
  <conditionalFormatting sqref="K77">
    <cfRule type="cellIs" dxfId="126" priority="591" operator="lessThan">
      <formula>2</formula>
    </cfRule>
  </conditionalFormatting>
  <conditionalFormatting sqref="K80">
    <cfRule type="cellIs" dxfId="125" priority="590" operator="lessThan">
      <formula>2</formula>
    </cfRule>
  </conditionalFormatting>
  <conditionalFormatting sqref="I79:L79">
    <cfRule type="cellIs" dxfId="124" priority="589" operator="lessThan">
      <formula>0.02</formula>
    </cfRule>
  </conditionalFormatting>
  <conditionalFormatting sqref="H79:K79">
    <cfRule type="cellIs" dxfId="123" priority="587" operator="lessThan">
      <formula>0.02</formula>
    </cfRule>
    <cfRule type="cellIs" dxfId="122" priority="588" operator="lessThan">
      <formula>0.01</formula>
    </cfRule>
  </conditionalFormatting>
  <conditionalFormatting sqref="M79">
    <cfRule type="cellIs" dxfId="121" priority="586" operator="lessThan">
      <formula>0.03</formula>
    </cfRule>
  </conditionalFormatting>
  <conditionalFormatting sqref="I83:K83">
    <cfRule type="cellIs" dxfId="120" priority="585" operator="lessThan">
      <formula>0.02</formula>
    </cfRule>
  </conditionalFormatting>
  <conditionalFormatting sqref="M83">
    <cfRule type="cellIs" dxfId="119" priority="584" operator="lessThan">
      <formula>0.03</formula>
    </cfRule>
  </conditionalFormatting>
  <conditionalFormatting sqref="L92">
    <cfRule type="cellIs" dxfId="118" priority="583" operator="lessThan">
      <formula>0.004</formula>
    </cfRule>
  </conditionalFormatting>
  <conditionalFormatting sqref="L91">
    <cfRule type="cellIs" dxfId="117" priority="582" operator="lessThan">
      <formula>0.02</formula>
    </cfRule>
  </conditionalFormatting>
  <conditionalFormatting sqref="L94:L95">
    <cfRule type="cellIs" dxfId="116" priority="581" operator="lessThan">
      <formula>0.02</formula>
    </cfRule>
  </conditionalFormatting>
  <conditionalFormatting sqref="H91:K91 H93:K93">
    <cfRule type="cellIs" dxfId="115" priority="579" operator="lessThan">
      <formula>0.02</formula>
    </cfRule>
    <cfRule type="cellIs" dxfId="114" priority="580" operator="lessThan">
      <formula>0.01</formula>
    </cfRule>
  </conditionalFormatting>
  <conditionalFormatting sqref="H96:K96">
    <cfRule type="cellIs" dxfId="113" priority="577" operator="lessThan">
      <formula>0.02</formula>
    </cfRule>
    <cfRule type="cellIs" dxfId="112" priority="578" operator="lessThan">
      <formula>0.01</formula>
    </cfRule>
  </conditionalFormatting>
  <conditionalFormatting sqref="K91:K96">
    <cfRule type="cellIs" dxfId="111" priority="576" operator="lessThan">
      <formula>2</formula>
    </cfRule>
  </conditionalFormatting>
  <conditionalFormatting sqref="L111">
    <cfRule type="cellIs" dxfId="110" priority="457" operator="lessThan">
      <formula>0.02</formula>
    </cfRule>
  </conditionalFormatting>
  <conditionalFormatting sqref="H107:K107">
    <cfRule type="cellIs" dxfId="109" priority="470" operator="lessThan">
      <formula>0.02</formula>
    </cfRule>
    <cfRule type="cellIs" dxfId="108" priority="471" operator="lessThan">
      <formula>0.002</formula>
    </cfRule>
  </conditionalFormatting>
  <conditionalFormatting sqref="H109:K109">
    <cfRule type="cellIs" dxfId="107" priority="468" operator="lessThan">
      <formula>0.02</formula>
    </cfRule>
    <cfRule type="cellIs" dxfId="106" priority="469" operator="lessThan">
      <formula>0.002</formula>
    </cfRule>
  </conditionalFormatting>
  <conditionalFormatting sqref="H111:K111">
    <cfRule type="cellIs" dxfId="105" priority="466" operator="lessThan">
      <formula>0.02</formula>
    </cfRule>
    <cfRule type="cellIs" dxfId="104" priority="467" operator="lessThan">
      <formula>0.002</formula>
    </cfRule>
  </conditionalFormatting>
  <conditionalFormatting sqref="H110:K110">
    <cfRule type="cellIs" dxfId="103" priority="464" operator="lessThan">
      <formula>0.02</formula>
    </cfRule>
    <cfRule type="cellIs" dxfId="102" priority="465" operator="lessThan">
      <formula>0.002</formula>
    </cfRule>
  </conditionalFormatting>
  <conditionalFormatting sqref="I100:K100">
    <cfRule type="cellIs" dxfId="101" priority="459" operator="lessThan">
      <formula>0.02</formula>
    </cfRule>
  </conditionalFormatting>
  <conditionalFormatting sqref="I101:K101 I103:K104">
    <cfRule type="cellIs" dxfId="100" priority="463" operator="lessThan">
      <formula>0.02</formula>
    </cfRule>
  </conditionalFormatting>
  <conditionalFormatting sqref="I105:K105">
    <cfRule type="cellIs" dxfId="99" priority="462" operator="lessThan">
      <formula>0.02</formula>
    </cfRule>
  </conditionalFormatting>
  <conditionalFormatting sqref="I107:K107">
    <cfRule type="cellIs" dxfId="98" priority="461" operator="lessThan">
      <formula>0.02</formula>
    </cfRule>
  </conditionalFormatting>
  <conditionalFormatting sqref="I109:K112">
    <cfRule type="cellIs" dxfId="97" priority="460" operator="lessThan">
      <formula>0.02</formula>
    </cfRule>
  </conditionalFormatting>
  <conditionalFormatting sqref="L104">
    <cfRule type="cellIs" dxfId="96" priority="458" operator="lessThan">
      <formula>0.02</formula>
    </cfRule>
  </conditionalFormatting>
  <conditionalFormatting sqref="L112">
    <cfRule type="cellIs" dxfId="95" priority="456" operator="lessThan">
      <formula>0.02</formula>
    </cfRule>
  </conditionalFormatting>
  <conditionalFormatting sqref="I106:K106">
    <cfRule type="cellIs" dxfId="94" priority="455" operator="lessThan">
      <formula>0.02</formula>
    </cfRule>
  </conditionalFormatting>
  <conditionalFormatting sqref="H108:K108">
    <cfRule type="cellIs" dxfId="93" priority="453" operator="lessThan">
      <formula>0.02</formula>
    </cfRule>
    <cfRule type="cellIs" dxfId="92" priority="454" operator="lessThan">
      <formula>0.002</formula>
    </cfRule>
  </conditionalFormatting>
  <conditionalFormatting sqref="I108:K108">
    <cfRule type="cellIs" dxfId="91" priority="452" operator="lessThan">
      <formula>0.02</formula>
    </cfRule>
  </conditionalFormatting>
  <conditionalFormatting sqref="H113:K113">
    <cfRule type="cellIs" dxfId="90" priority="446" operator="lessThan">
      <formula>0.02</formula>
    </cfRule>
    <cfRule type="cellIs" dxfId="89" priority="447" operator="lessThan">
      <formula>0.01</formula>
    </cfRule>
  </conditionalFormatting>
  <conditionalFormatting sqref="H114:K114">
    <cfRule type="cellIs" dxfId="88" priority="450" operator="lessThan">
      <formula>0.02</formula>
    </cfRule>
    <cfRule type="cellIs" dxfId="87" priority="451" operator="lessThan">
      <formula>0.01</formula>
    </cfRule>
  </conditionalFormatting>
  <conditionalFormatting sqref="H121:K121">
    <cfRule type="cellIs" dxfId="86" priority="448" operator="lessThan">
      <formula>0.02</formula>
    </cfRule>
    <cfRule type="cellIs" dxfId="85" priority="449" operator="lessThan">
      <formula>0.002</formula>
    </cfRule>
  </conditionalFormatting>
  <conditionalFormatting sqref="I113:K124">
    <cfRule type="cellIs" dxfId="84" priority="445" operator="lessThan">
      <formula>0.02</formula>
    </cfRule>
  </conditionalFormatting>
  <conditionalFormatting sqref="J115:J123">
    <cfRule type="cellIs" dxfId="83" priority="444" operator="lessThan">
      <formula>2</formula>
    </cfRule>
  </conditionalFormatting>
  <conditionalFormatting sqref="K115:K123">
    <cfRule type="cellIs" dxfId="82" priority="443" operator="lessThan">
      <formula>2</formula>
    </cfRule>
  </conditionalFormatting>
  <conditionalFormatting sqref="L120">
    <cfRule type="cellIs" dxfId="81" priority="442" operator="lessThan">
      <formula>0.004</formula>
    </cfRule>
  </conditionalFormatting>
  <conditionalFormatting sqref="L122:L123">
    <cfRule type="cellIs" dxfId="80" priority="441" operator="lessThan">
      <formula>0.004</formula>
    </cfRule>
  </conditionalFormatting>
  <conditionalFormatting sqref="M113">
    <cfRule type="cellIs" dxfId="79" priority="440" operator="lessThan">
      <formula>0.25</formula>
    </cfRule>
  </conditionalFormatting>
  <conditionalFormatting sqref="M114">
    <cfRule type="cellIs" dxfId="78" priority="439" operator="lessThan">
      <formula>0.25</formula>
    </cfRule>
  </conditionalFormatting>
  <conditionalFormatting sqref="H132:K132 I125:K127 I129:K129 I131:K132 H134:K138">
    <cfRule type="cellIs" dxfId="77" priority="438" operator="lessThan">
      <formula>0.02</formula>
    </cfRule>
  </conditionalFormatting>
  <conditionalFormatting sqref="L126:L127 L131:L132 L135">
    <cfRule type="cellIs" dxfId="76" priority="437" operator="lessThan">
      <formula>0.02</formula>
    </cfRule>
  </conditionalFormatting>
  <conditionalFormatting sqref="H125:K126">
    <cfRule type="cellIs" dxfId="75" priority="436" operator="lessThan">
      <formula>0.02</formula>
    </cfRule>
  </conditionalFormatting>
  <conditionalFormatting sqref="J126:J127 J129 J131:J132 J134">
    <cfRule type="cellIs" dxfId="74" priority="435" operator="lessThan">
      <formula>2</formula>
    </cfRule>
  </conditionalFormatting>
  <conditionalFormatting sqref="J135:J137">
    <cfRule type="cellIs" dxfId="73" priority="434" operator="lessThan">
      <formula>2</formula>
    </cfRule>
  </conditionalFormatting>
  <conditionalFormatting sqref="J140:J142">
    <cfRule type="cellIs" dxfId="72" priority="433" operator="lessThan">
      <formula>2</formula>
    </cfRule>
  </conditionalFormatting>
  <conditionalFormatting sqref="I128:K128">
    <cfRule type="cellIs" dxfId="71" priority="432" operator="lessThan">
      <formula>0.02</formula>
    </cfRule>
  </conditionalFormatting>
  <conditionalFormatting sqref="L128">
    <cfRule type="cellIs" dxfId="70" priority="431" operator="lessThan">
      <formula>0.02</formula>
    </cfRule>
  </conditionalFormatting>
  <conditionalFormatting sqref="J128">
    <cfRule type="cellIs" dxfId="69" priority="430" operator="lessThan">
      <formula>2</formula>
    </cfRule>
  </conditionalFormatting>
  <conditionalFormatting sqref="I130:K130">
    <cfRule type="cellIs" dxfId="68" priority="429" operator="lessThan">
      <formula>0.02</formula>
    </cfRule>
  </conditionalFormatting>
  <conditionalFormatting sqref="J130">
    <cfRule type="cellIs" dxfId="67" priority="428" operator="lessThan">
      <formula>2</formula>
    </cfRule>
  </conditionalFormatting>
  <conditionalFormatting sqref="H133:K133">
    <cfRule type="cellIs" dxfId="66" priority="427" operator="lessThan">
      <formula>0.02</formula>
    </cfRule>
  </conditionalFormatting>
  <conditionalFormatting sqref="L133">
    <cfRule type="cellIs" dxfId="65" priority="426" operator="lessThan">
      <formula>0.02</formula>
    </cfRule>
  </conditionalFormatting>
  <conditionalFormatting sqref="J133">
    <cfRule type="cellIs" dxfId="64" priority="425" operator="lessThan">
      <formula>2</formula>
    </cfRule>
  </conditionalFormatting>
  <conditionalFormatting sqref="I143:K146">
    <cfRule type="cellIs" dxfId="63" priority="424" operator="lessThan">
      <formula>0.02</formula>
    </cfRule>
  </conditionalFormatting>
  <conditionalFormatting sqref="K143:K146">
    <cfRule type="cellIs" dxfId="62" priority="423" operator="lessThan">
      <formula>2</formula>
    </cfRule>
  </conditionalFormatting>
  <conditionalFormatting sqref="H143:K146">
    <cfRule type="cellIs" dxfId="61" priority="422" operator="lessThan">
      <formula>0.02</formula>
    </cfRule>
  </conditionalFormatting>
  <conditionalFormatting sqref="L152 L154">
    <cfRule type="cellIs" dxfId="60" priority="251" operator="lessThan">
      <formula>0.02</formula>
    </cfRule>
  </conditionalFormatting>
  <conditionalFormatting sqref="H155:K155 H157:K157">
    <cfRule type="cellIs" dxfId="59" priority="254" operator="lessThan">
      <formula>0.02</formula>
    </cfRule>
    <cfRule type="cellIs" dxfId="58" priority="255" operator="lessThan">
      <formula>0.01</formula>
    </cfRule>
  </conditionalFormatting>
  <conditionalFormatting sqref="H160:K160">
    <cfRule type="cellIs" dxfId="57" priority="252" operator="lessThan">
      <formula>0.02</formula>
    </cfRule>
    <cfRule type="cellIs" dxfId="56" priority="253" operator="lessThan">
      <formula>0.01</formula>
    </cfRule>
  </conditionalFormatting>
  <conditionalFormatting sqref="L157:L159">
    <cfRule type="cellIs" dxfId="55" priority="250" operator="lessThan">
      <formula>0.02</formula>
    </cfRule>
  </conditionalFormatting>
  <conditionalFormatting sqref="L151">
    <cfRule type="cellIs" dxfId="54" priority="249" operator="lessThan">
      <formula>0.02</formula>
    </cfRule>
  </conditionalFormatting>
  <conditionalFormatting sqref="H156:K156">
    <cfRule type="cellIs" dxfId="53" priority="247" operator="lessThan">
      <formula>0.02</formula>
    </cfRule>
    <cfRule type="cellIs" dxfId="52" priority="248" operator="lessThan">
      <formula>0.01</formula>
    </cfRule>
  </conditionalFormatting>
  <conditionalFormatting sqref="H164:K164">
    <cfRule type="cellIs" dxfId="51" priority="246" operator="lessThan">
      <formula>0.02</formula>
    </cfRule>
  </conditionalFormatting>
  <conditionalFormatting sqref="H165:K165">
    <cfRule type="cellIs" dxfId="50" priority="245" operator="lessThan">
      <formula>0.02</formula>
    </cfRule>
  </conditionalFormatting>
  <conditionalFormatting sqref="H170:K170">
    <cfRule type="cellIs" dxfId="49" priority="243" operator="lessThan">
      <formula>0.02</formula>
    </cfRule>
    <cfRule type="cellIs" dxfId="48" priority="244" operator="lessThan">
      <formula>0.01</formula>
    </cfRule>
  </conditionalFormatting>
  <conditionalFormatting sqref="L170">
    <cfRule type="cellIs" dxfId="47" priority="242" operator="lessThan">
      <formula>0.02</formula>
    </cfRule>
  </conditionalFormatting>
  <conditionalFormatting sqref="L173">
    <cfRule type="cellIs" dxfId="46" priority="241" operator="lessThan">
      <formula>0.02</formula>
    </cfRule>
  </conditionalFormatting>
  <conditionalFormatting sqref="M164">
    <cfRule type="cellIs" dxfId="45" priority="240" operator="lessThan">
      <formula>0.25</formula>
    </cfRule>
  </conditionalFormatting>
  <conditionalFormatting sqref="M162:M163">
    <cfRule type="cellIs" dxfId="44" priority="239" operator="lessThan">
      <formula>0.25</formula>
    </cfRule>
  </conditionalFormatting>
  <conditionalFormatting sqref="L180 I193:K195">
    <cfRule type="cellIs" dxfId="43" priority="238" operator="lessThan">
      <formula>0.02</formula>
    </cfRule>
  </conditionalFormatting>
  <conditionalFormatting sqref="L182:L183">
    <cfRule type="cellIs" dxfId="42" priority="236" operator="lessThan">
      <formula>0.02</formula>
    </cfRule>
  </conditionalFormatting>
  <conditionalFormatting sqref="L180">
    <cfRule type="cellIs" dxfId="41" priority="237" operator="lessThan">
      <formula>0.02</formula>
    </cfRule>
  </conditionalFormatting>
  <conditionalFormatting sqref="H190:K191">
    <cfRule type="cellIs" dxfId="40" priority="228" operator="lessThan">
      <formula>0.02</formula>
    </cfRule>
  </conditionalFormatting>
  <conditionalFormatting sqref="K175 K178">
    <cfRule type="cellIs" dxfId="39" priority="220" operator="lessThan">
      <formula>2</formula>
    </cfRule>
  </conditionalFormatting>
  <conditionalFormatting sqref="J175:J176 J178">
    <cfRule type="cellIs" dxfId="38" priority="222" operator="lessThan">
      <formula>2</formula>
    </cfRule>
  </conditionalFormatting>
  <conditionalFormatting sqref="H186:K186">
    <cfRule type="cellIs" dxfId="37" priority="229" operator="lessThan">
      <formula>0.02</formula>
    </cfRule>
  </conditionalFormatting>
  <conditionalFormatting sqref="I175:K176 I178:K178 I180:K180 I182:K183">
    <cfRule type="cellIs" dxfId="36" priority="225" operator="lessThan">
      <formula>0.02</formula>
    </cfRule>
  </conditionalFormatting>
  <conditionalFormatting sqref="I185:K188">
    <cfRule type="cellIs" dxfId="35" priority="224" operator="lessThan">
      <formula>0.02</formula>
    </cfRule>
  </conditionalFormatting>
  <conditionalFormatting sqref="H192:K192">
    <cfRule type="cellIs" dxfId="34" priority="227" operator="lessThan">
      <formula>0.02</formula>
    </cfRule>
  </conditionalFormatting>
  <conditionalFormatting sqref="I189:K192">
    <cfRule type="cellIs" dxfId="33" priority="223" operator="lessThan">
      <formula>0.02</formula>
    </cfRule>
  </conditionalFormatting>
  <conditionalFormatting sqref="I177:K177">
    <cfRule type="cellIs" dxfId="32" priority="217" operator="lessThan">
      <formula>0.02</formula>
    </cfRule>
  </conditionalFormatting>
  <conditionalFormatting sqref="J190:J191 J193:J195">
    <cfRule type="cellIs" dxfId="31" priority="221" operator="lessThan">
      <formula>2</formula>
    </cfRule>
  </conditionalFormatting>
  <conditionalFormatting sqref="K190:K191">
    <cfRule type="cellIs" dxfId="30" priority="219" operator="lessThan">
      <formula>2</formula>
    </cfRule>
  </conditionalFormatting>
  <conditionalFormatting sqref="K194">
    <cfRule type="cellIs" dxfId="29" priority="218" operator="lessThan">
      <formula>2</formula>
    </cfRule>
  </conditionalFormatting>
  <conditionalFormatting sqref="L186:L187">
    <cfRule type="cellIs" dxfId="28" priority="235" operator="lessThan">
      <formula>0.02</formula>
    </cfRule>
  </conditionalFormatting>
  <conditionalFormatting sqref="H195:K195">
    <cfRule type="cellIs" dxfId="27" priority="226" operator="lessThan">
      <formula>0.02</formula>
    </cfRule>
  </conditionalFormatting>
  <conditionalFormatting sqref="L190">
    <cfRule type="cellIs" dxfId="26" priority="234" operator="lessThan">
      <formula>0.004</formula>
    </cfRule>
  </conditionalFormatting>
  <conditionalFormatting sqref="H180:K180">
    <cfRule type="cellIs" dxfId="25" priority="232" operator="lessThan">
      <formula>0.02</formula>
    </cfRule>
    <cfRule type="cellIs" dxfId="24" priority="233" operator="lessThan">
      <formula>0.01</formula>
    </cfRule>
  </conditionalFormatting>
  <conditionalFormatting sqref="H183:K183 H185:K185">
    <cfRule type="cellIs" dxfId="23" priority="230" operator="lessThan">
      <formula>0.02</formula>
    </cfRule>
    <cfRule type="cellIs" dxfId="22" priority="231" operator="lessThan">
      <formula>0.01</formula>
    </cfRule>
  </conditionalFormatting>
  <conditionalFormatting sqref="I179:K179">
    <cfRule type="cellIs" dxfId="21" priority="215" operator="lessThan">
      <formula>0.02</formula>
    </cfRule>
  </conditionalFormatting>
  <conditionalFormatting sqref="J177">
    <cfRule type="cellIs" dxfId="20" priority="216" operator="lessThan">
      <formula>2</formula>
    </cfRule>
  </conditionalFormatting>
  <conditionalFormatting sqref="J179">
    <cfRule type="cellIs" dxfId="19" priority="214" operator="lessThan">
      <formula>2</formula>
    </cfRule>
  </conditionalFormatting>
  <conditionalFormatting sqref="L181">
    <cfRule type="cellIs" dxfId="18" priority="212" operator="lessThan">
      <formula>0.02</formula>
    </cfRule>
  </conditionalFormatting>
  <conditionalFormatting sqref="K179">
    <cfRule type="cellIs" dxfId="17" priority="213" operator="lessThan">
      <formula>2</formula>
    </cfRule>
  </conditionalFormatting>
  <conditionalFormatting sqref="I181:K181">
    <cfRule type="cellIs" dxfId="16" priority="208" operator="lessThan">
      <formula>0.02</formula>
    </cfRule>
  </conditionalFormatting>
  <conditionalFormatting sqref="L181">
    <cfRule type="cellIs" dxfId="15" priority="211" operator="lessThan">
      <formula>0.02</formula>
    </cfRule>
  </conditionalFormatting>
  <conditionalFormatting sqref="H181:K181">
    <cfRule type="cellIs" dxfId="14" priority="209" operator="lessThan">
      <formula>0.02</formula>
    </cfRule>
    <cfRule type="cellIs" dxfId="13" priority="210" operator="lessThan">
      <formula>0.01</formula>
    </cfRule>
  </conditionalFormatting>
  <conditionalFormatting sqref="L184">
    <cfRule type="cellIs" dxfId="12" priority="207" operator="lessThan">
      <formula>0.02</formula>
    </cfRule>
  </conditionalFormatting>
  <conditionalFormatting sqref="I184:K184">
    <cfRule type="cellIs" dxfId="11" priority="204" operator="lessThan">
      <formula>0.02</formula>
    </cfRule>
  </conditionalFormatting>
  <conditionalFormatting sqref="H184:K184">
    <cfRule type="cellIs" dxfId="10" priority="205" operator="lessThan">
      <formula>0.02</formula>
    </cfRule>
    <cfRule type="cellIs" dxfId="9" priority="206" operator="lessThan">
      <formula>0.01</formula>
    </cfRule>
  </conditionalFormatting>
  <conditionalFormatting sqref="I196:K202">
    <cfRule type="cellIs" dxfId="8" priority="200" operator="lessThan">
      <formula>0.02</formula>
    </cfRule>
  </conditionalFormatting>
  <conditionalFormatting sqref="L198:L199 L202">
    <cfRule type="cellIs" dxfId="7" priority="203" operator="lessThan">
      <formula>0.02</formula>
    </cfRule>
  </conditionalFormatting>
  <conditionalFormatting sqref="H199:K199 H201:K201">
    <cfRule type="cellIs" dxfId="6" priority="201" operator="lessThan">
      <formula>0.02</formula>
    </cfRule>
    <cfRule type="cellIs" dxfId="5" priority="202" operator="lessThan">
      <formula>0.01</formula>
    </cfRule>
  </conditionalFormatting>
  <conditionalFormatting sqref="J196">
    <cfRule type="cellIs" dxfId="4" priority="199" operator="lessThan">
      <formula>2</formula>
    </cfRule>
  </conditionalFormatting>
  <conditionalFormatting sqref="J197:J202">
    <cfRule type="cellIs" dxfId="3" priority="198" operator="lessThan">
      <formula>2</formula>
    </cfRule>
  </conditionalFormatting>
  <conditionalFormatting sqref="K196:K202">
    <cfRule type="cellIs" dxfId="2" priority="197" operator="lessThan">
      <formula>2</formula>
    </cfRule>
  </conditionalFormatting>
  <conditionalFormatting sqref="I204:K204">
    <cfRule type="cellIs" dxfId="1" priority="4" operator="lessThan">
      <formula>0.01</formula>
    </cfRule>
    <cfRule type="cellIs" dxfId="0" priority="5" operator="lessThan">
      <formula>0.01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Watershed characteristics</vt:lpstr>
      <vt:lpstr>By subwatershed</vt:lpstr>
      <vt:lpstr>By 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Law, Ji-Yeow [ABE]</dc:creator>
  <cp:lastModifiedBy>Law, Ji Yeow [ABE]</cp:lastModifiedBy>
  <dcterms:created xsi:type="dcterms:W3CDTF">2019-08-27T22:27:48Z</dcterms:created>
  <dcterms:modified xsi:type="dcterms:W3CDTF">2021-08-20T14:22:15Z</dcterms:modified>
</cp:coreProperties>
</file>