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\Desktop\"/>
    </mc:Choice>
  </mc:AlternateContent>
  <xr:revisionPtr revIDLastSave="0" documentId="13_ncr:1_{10A006C8-BB52-495C-B2AF-4E25576B019C}" xr6:coauthVersionLast="45" xr6:coauthVersionMax="45" xr10:uidLastSave="{00000000-0000-0000-0000-000000000000}"/>
  <bookViews>
    <workbookView xWindow="3480" yWindow="720" windowWidth="18000" windowHeight="11100" activeTab="1" xr2:uid="{00000000-000D-0000-FFFF-FFFF00000000}"/>
  </bookViews>
  <sheets>
    <sheet name="메뉴 구조도" sheetId="1" r:id="rId1"/>
    <sheet name="프로그램 명세서" sheetId="2" r:id="rId2"/>
    <sheet name="테이블명세서" sheetId="4" r:id="rId3"/>
    <sheet name="ERD" sheetId="5" r:id="rId4"/>
    <sheet name="WB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3" l="1"/>
  <c r="F37" i="3"/>
  <c r="G37" i="3"/>
  <c r="G15" i="3" l="1"/>
  <c r="C15" i="3" s="1"/>
  <c r="F45" i="3" l="1"/>
  <c r="F46" i="3"/>
  <c r="F47" i="3"/>
  <c r="C45" i="3"/>
  <c r="C46" i="3"/>
  <c r="C47" i="3"/>
  <c r="F51" i="3" l="1"/>
  <c r="C51" i="3"/>
  <c r="F50" i="3"/>
  <c r="C50" i="3"/>
  <c r="F49" i="3"/>
  <c r="C49" i="3"/>
  <c r="C48" i="3"/>
  <c r="F48" i="3"/>
  <c r="F44" i="3"/>
  <c r="C44" i="3"/>
  <c r="F43" i="3"/>
  <c r="C43" i="3"/>
  <c r="C42" i="3"/>
  <c r="F42" i="3"/>
  <c r="F41" i="3"/>
  <c r="C41" i="3"/>
  <c r="F40" i="3"/>
  <c r="C40" i="3"/>
  <c r="F39" i="3"/>
  <c r="C39" i="3"/>
  <c r="F38" i="3"/>
  <c r="C38" i="3"/>
  <c r="C37" i="3"/>
  <c r="F36" i="3"/>
  <c r="C36" i="3"/>
  <c r="F35" i="3"/>
  <c r="C35" i="3"/>
  <c r="F34" i="3"/>
  <c r="C34" i="3"/>
  <c r="F33" i="3"/>
  <c r="C33" i="3"/>
  <c r="F32" i="3"/>
  <c r="C32" i="3"/>
  <c r="F31" i="3"/>
  <c r="C31" i="3"/>
  <c r="F30" i="3"/>
  <c r="C30" i="3"/>
  <c r="F29" i="3"/>
  <c r="C29" i="3"/>
  <c r="F28" i="3"/>
  <c r="C28" i="3"/>
  <c r="F27" i="3"/>
  <c r="C27" i="3"/>
  <c r="C26" i="3"/>
  <c r="F26" i="3"/>
  <c r="F25" i="3"/>
  <c r="C25" i="3"/>
  <c r="F24" i="3"/>
  <c r="C24" i="3"/>
  <c r="F23" i="3"/>
  <c r="C23" i="3"/>
  <c r="C22" i="3"/>
  <c r="F22" i="3"/>
  <c r="F21" i="3"/>
  <c r="C21" i="3"/>
  <c r="F20" i="3"/>
  <c r="C20" i="3"/>
  <c r="F19" i="3"/>
  <c r="C19" i="3"/>
  <c r="F18" i="3"/>
  <c r="C18" i="3"/>
  <c r="F17" i="3"/>
  <c r="C17" i="3"/>
  <c r="F16" i="3"/>
  <c r="C16" i="3"/>
  <c r="F15" i="3"/>
  <c r="F14" i="3"/>
  <c r="F13" i="3"/>
  <c r="C13" i="3"/>
  <c r="F12" i="3"/>
  <c r="C12" i="3"/>
  <c r="C11" i="3"/>
  <c r="F11" i="3"/>
  <c r="F10" i="3"/>
  <c r="C10" i="3"/>
  <c r="F9" i="3"/>
  <c r="C9" i="3"/>
  <c r="F8" i="3"/>
  <c r="C8" i="3"/>
  <c r="F7" i="3"/>
  <c r="C7" i="3"/>
  <c r="F6" i="3"/>
  <c r="C6" i="3"/>
  <c r="C5" i="3"/>
  <c r="F5" i="3"/>
  <c r="F4" i="3"/>
  <c r="C4" i="3"/>
  <c r="F3" i="3"/>
  <c r="C3" i="3"/>
  <c r="F2" i="3"/>
  <c r="G14" i="3" l="1"/>
  <c r="G2" i="3" s="1"/>
  <c r="C14" i="3" l="1"/>
  <c r="C2" i="3"/>
</calcChain>
</file>

<file path=xl/sharedStrings.xml><?xml version="1.0" encoding="utf-8"?>
<sst xmlns="http://schemas.openxmlformats.org/spreadsheetml/2006/main" count="543" uniqueCount="254">
  <si>
    <t>사용자</t>
    <phoneticPr fontId="1" type="noConversion"/>
  </si>
  <si>
    <t>구분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</si>
  <si>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</si>
  <si>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</si>
  <si>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</si>
  <si>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Tab/Page</t>
    <phoneticPr fontId="1" type="noConversion"/>
  </si>
  <si>
    <t>Page/기능구분</t>
    <phoneticPr fontId="1" type="noConversion"/>
  </si>
  <si>
    <t>비고</t>
    <phoneticPr fontId="1" type="noConversion"/>
  </si>
  <si>
    <t>로그인</t>
    <phoneticPr fontId="1" type="noConversion"/>
  </si>
  <si>
    <t>Program</t>
    <phoneticPr fontId="1" type="noConversion"/>
  </si>
  <si>
    <t>아이디 찾기</t>
    <phoneticPr fontId="1" type="noConversion"/>
  </si>
  <si>
    <t>비밀번호 찾기</t>
    <phoneticPr fontId="1" type="noConversion"/>
  </si>
  <si>
    <t>회원가입</t>
    <phoneticPr fontId="1" type="noConversion"/>
  </si>
  <si>
    <t>회원정보 상세</t>
    <phoneticPr fontId="1" type="noConversion"/>
  </si>
  <si>
    <t>회원정보 수정</t>
    <phoneticPr fontId="1" type="noConversion"/>
  </si>
  <si>
    <t>관리자</t>
    <phoneticPr fontId="1" type="noConversion"/>
  </si>
  <si>
    <t>관리</t>
    <phoneticPr fontId="1" type="noConversion"/>
  </si>
  <si>
    <t>회원 관리</t>
    <phoneticPr fontId="1" type="noConversion"/>
  </si>
  <si>
    <t>게시판 관리</t>
    <phoneticPr fontId="1" type="noConversion"/>
  </si>
  <si>
    <t>공지 사항 관리</t>
    <phoneticPr fontId="1" type="noConversion"/>
  </si>
  <si>
    <t>공지사항 등록,조회,수정,삭제</t>
    <phoneticPr fontId="1" type="noConversion"/>
  </si>
  <si>
    <t>메인</t>
    <phoneticPr fontId="1" type="noConversion"/>
  </si>
  <si>
    <t>동물병원 후기 관리</t>
    <phoneticPr fontId="1" type="noConversion"/>
  </si>
  <si>
    <t>동물병원 후기 조회/삭제</t>
    <phoneticPr fontId="1" type="noConversion"/>
  </si>
  <si>
    <t>동물병원 후기 작성</t>
    <phoneticPr fontId="1" type="noConversion"/>
  </si>
  <si>
    <t>동물병원 후기 등록</t>
    <phoneticPr fontId="1" type="noConversion"/>
  </si>
  <si>
    <t>동물병원 후기 리스트</t>
    <phoneticPr fontId="1" type="noConversion"/>
  </si>
  <si>
    <t>회원 가입</t>
    <phoneticPr fontId="1" type="noConversion"/>
  </si>
  <si>
    <t>회원정보 입력</t>
    <phoneticPr fontId="1" type="noConversion"/>
  </si>
  <si>
    <t>회원가입 완료</t>
    <phoneticPr fontId="1" type="noConversion"/>
  </si>
  <si>
    <t>로그인 전</t>
    <phoneticPr fontId="1" type="noConversion"/>
  </si>
  <si>
    <t>로그인 후</t>
    <phoneticPr fontId="1" type="noConversion"/>
  </si>
  <si>
    <t>개인정보</t>
    <phoneticPr fontId="1" type="noConversion"/>
  </si>
  <si>
    <t>NO</t>
    <phoneticPr fontId="5" type="noConversion"/>
  </si>
  <si>
    <t>업무영역</t>
  </si>
  <si>
    <t>프로그램ID</t>
  </si>
  <si>
    <t>프로그램명</t>
  </si>
  <si>
    <t>DB Transaction</t>
  </si>
  <si>
    <t>작업자</t>
  </si>
  <si>
    <t>구분</t>
  </si>
  <si>
    <t>Lev1</t>
  </si>
  <si>
    <t>Lev2</t>
  </si>
  <si>
    <t>Lev3</t>
  </si>
  <si>
    <t>R</t>
    <phoneticPr fontId="1" type="noConversion"/>
  </si>
  <si>
    <t>R,U</t>
    <phoneticPr fontId="1" type="noConversion"/>
  </si>
  <si>
    <t>C</t>
    <phoneticPr fontId="1" type="noConversion"/>
  </si>
  <si>
    <t>D</t>
    <phoneticPr fontId="1" type="noConversion"/>
  </si>
  <si>
    <t>User_001</t>
    <phoneticPr fontId="1" type="noConversion"/>
  </si>
  <si>
    <t>User_002</t>
  </si>
  <si>
    <t>User_003</t>
  </si>
  <si>
    <t>후기 등록</t>
    <phoneticPr fontId="1" type="noConversion"/>
  </si>
  <si>
    <t>User_004</t>
  </si>
  <si>
    <t>후기 수정</t>
    <phoneticPr fontId="1" type="noConversion"/>
  </si>
  <si>
    <t>User_005</t>
  </si>
  <si>
    <t>후기 삭제</t>
    <phoneticPr fontId="1" type="noConversion"/>
  </si>
  <si>
    <t>후기 리스트</t>
    <phoneticPr fontId="1" type="noConversion"/>
  </si>
  <si>
    <t>Manager_001</t>
    <phoneticPr fontId="1" type="noConversion"/>
  </si>
  <si>
    <t>회원정보 등록</t>
    <phoneticPr fontId="1" type="noConversion"/>
  </si>
  <si>
    <t>Manager_002</t>
  </si>
  <si>
    <t>Manager_003</t>
  </si>
  <si>
    <t>Manager_004</t>
  </si>
  <si>
    <t>후기 관리</t>
    <phoneticPr fontId="1" type="noConversion"/>
  </si>
  <si>
    <t>Manager_005</t>
  </si>
  <si>
    <t>게시글 상세</t>
    <phoneticPr fontId="1" type="noConversion"/>
  </si>
  <si>
    <t>Manager_006</t>
  </si>
  <si>
    <t>게시글 리스트</t>
    <phoneticPr fontId="1" type="noConversion"/>
  </si>
  <si>
    <t>Manager_007</t>
  </si>
  <si>
    <t>게시글 삭제</t>
    <phoneticPr fontId="1" type="noConversion"/>
  </si>
  <si>
    <t>공지사항 관리</t>
    <phoneticPr fontId="1" type="noConversion"/>
  </si>
  <si>
    <t>공지사항 등록</t>
    <phoneticPr fontId="1" type="noConversion"/>
  </si>
  <si>
    <t>Manager_008</t>
  </si>
  <si>
    <t>게시글 등록</t>
    <phoneticPr fontId="1" type="noConversion"/>
  </si>
  <si>
    <t>공지사항 리스트</t>
    <phoneticPr fontId="1" type="noConversion"/>
  </si>
  <si>
    <t>Manager_009</t>
  </si>
  <si>
    <t>공지사항 상세</t>
    <phoneticPr fontId="1" type="noConversion"/>
  </si>
  <si>
    <t>Manager_010</t>
  </si>
  <si>
    <t>공지사항 수정</t>
    <phoneticPr fontId="1" type="noConversion"/>
  </si>
  <si>
    <t>Manager_011</t>
  </si>
  <si>
    <t>게시글 수정</t>
    <phoneticPr fontId="1" type="noConversion"/>
  </si>
  <si>
    <t>공지사항 삭제</t>
    <phoneticPr fontId="1" type="noConversion"/>
  </si>
  <si>
    <t>Manager_012</t>
  </si>
  <si>
    <t>강지연</t>
  </si>
  <si>
    <t>강지연</t>
    <phoneticPr fontId="1" type="noConversion"/>
  </si>
  <si>
    <t>로그아웃</t>
    <phoneticPr fontId="1" type="noConversion"/>
  </si>
  <si>
    <t>회원 리스트</t>
    <phoneticPr fontId="1" type="noConversion"/>
  </si>
  <si>
    <t>User_008</t>
  </si>
  <si>
    <t>User_009</t>
  </si>
  <si>
    <t>User_011</t>
  </si>
  <si>
    <t>User_012</t>
  </si>
  <si>
    <t>Manager_013</t>
  </si>
  <si>
    <t>Manager_014</t>
  </si>
  <si>
    <t>Manager_015</t>
  </si>
  <si>
    <t>Manager_016</t>
  </si>
  <si>
    <t>N</t>
    <phoneticPr fontId="1" type="noConversion"/>
  </si>
  <si>
    <t>동물병원 후기 수정</t>
    <phoneticPr fontId="1" type="noConversion"/>
  </si>
  <si>
    <t>User_006</t>
  </si>
  <si>
    <t>User_007</t>
  </si>
  <si>
    <t>User_010</t>
  </si>
  <si>
    <t>후기 리스트</t>
    <phoneticPr fontId="1" type="noConversion"/>
  </si>
  <si>
    <t>후기 상세</t>
    <phoneticPr fontId="1" type="noConversion"/>
  </si>
  <si>
    <t>회원정보 삭제</t>
    <phoneticPr fontId="1" type="noConversion"/>
  </si>
  <si>
    <t>D</t>
    <phoneticPr fontId="1" type="noConversion"/>
  </si>
  <si>
    <t>회원정보 수정</t>
    <phoneticPr fontId="1" type="noConversion"/>
  </si>
  <si>
    <t>R</t>
    <phoneticPr fontId="1" type="noConversion"/>
  </si>
  <si>
    <t>Manager_017</t>
  </si>
  <si>
    <t>태스크</t>
    <phoneticPr fontId="5" type="noConversion"/>
  </si>
  <si>
    <t>상태</t>
  </si>
  <si>
    <t>시작일</t>
  </si>
  <si>
    <t>종료일</t>
  </si>
  <si>
    <t>기간</t>
  </si>
  <si>
    <t>진척률</t>
  </si>
  <si>
    <t>설계</t>
  </si>
  <si>
    <t>강지연</t>
    <phoneticPr fontId="1" type="noConversion"/>
  </si>
  <si>
    <t xml:space="preserve">  메뉴 구조도</t>
    <phoneticPr fontId="1" type="noConversion"/>
  </si>
  <si>
    <t xml:space="preserve">  프로그램 명세서</t>
    <phoneticPr fontId="1" type="noConversion"/>
  </si>
  <si>
    <t xml:space="preserve">  DB 설계(ERD)</t>
    <phoneticPr fontId="1" type="noConversion"/>
  </si>
  <si>
    <t xml:space="preserve">    논리ERD 작성</t>
    <phoneticPr fontId="1" type="noConversion"/>
  </si>
  <si>
    <t xml:space="preserve">    물리ERD 작성</t>
    <phoneticPr fontId="1" type="noConversion"/>
  </si>
  <si>
    <t xml:space="preserve">  테이블 명세서</t>
    <phoneticPr fontId="1" type="noConversion"/>
  </si>
  <si>
    <t xml:space="preserve">  DB 구현</t>
    <phoneticPr fontId="1" type="noConversion"/>
  </si>
  <si>
    <t xml:space="preserve">  화면설계서</t>
    <phoneticPr fontId="1" type="noConversion"/>
  </si>
  <si>
    <t xml:space="preserve">  개발환경 세팅</t>
    <phoneticPr fontId="1" type="noConversion"/>
  </si>
  <si>
    <t xml:space="preserve">    Spring 세팅</t>
    <phoneticPr fontId="1" type="noConversion"/>
  </si>
  <si>
    <t xml:space="preserve">    my-batis 세팅</t>
    <phoneticPr fontId="1" type="noConversion"/>
  </si>
  <si>
    <t>구현(소프트웨어개발)</t>
  </si>
  <si>
    <t>TOP(공통)</t>
    <phoneticPr fontId="1" type="noConversion"/>
  </si>
  <si>
    <t xml:space="preserve">  HOME</t>
    <phoneticPr fontId="1" type="noConversion"/>
  </si>
  <si>
    <t xml:space="preserve">  회원가입</t>
    <phoneticPr fontId="1" type="noConversion"/>
  </si>
  <si>
    <t xml:space="preserve">  로그인</t>
    <phoneticPr fontId="1" type="noConversion"/>
  </si>
  <si>
    <t xml:space="preserve">  로그아웃</t>
    <phoneticPr fontId="1" type="noConversion"/>
  </si>
  <si>
    <t xml:space="preserve">  아이디 찾기</t>
    <phoneticPr fontId="1" type="noConversion"/>
  </si>
  <si>
    <t xml:space="preserve">  비밀번호 찾기</t>
    <phoneticPr fontId="1" type="noConversion"/>
  </si>
  <si>
    <t>사용자</t>
    <phoneticPr fontId="1" type="noConversion"/>
  </si>
  <si>
    <t>강지연</t>
    <phoneticPr fontId="1" type="noConversion"/>
  </si>
  <si>
    <t>강지연</t>
    <phoneticPr fontId="1" type="noConversion"/>
  </si>
  <si>
    <t xml:space="preserve">    회원정보 상세</t>
    <phoneticPr fontId="1" type="noConversion"/>
  </si>
  <si>
    <t xml:space="preserve">    회원정보 수정</t>
    <phoneticPr fontId="1" type="noConversion"/>
  </si>
  <si>
    <t xml:space="preserve">    공지사항 리스트</t>
    <phoneticPr fontId="1" type="noConversion"/>
  </si>
  <si>
    <t xml:space="preserve">    공지사항 상세</t>
    <phoneticPr fontId="1" type="noConversion"/>
  </si>
  <si>
    <t>관리자</t>
    <phoneticPr fontId="1" type="noConversion"/>
  </si>
  <si>
    <t xml:space="preserve">    회원 리스트</t>
    <phoneticPr fontId="1" type="noConversion"/>
  </si>
  <si>
    <t>강지연</t>
    <phoneticPr fontId="1" type="noConversion"/>
  </si>
  <si>
    <t xml:space="preserve">  공지사항 관리</t>
    <phoneticPr fontId="1" type="noConversion"/>
  </si>
  <si>
    <t>강지연</t>
    <phoneticPr fontId="1" type="noConversion"/>
  </si>
  <si>
    <t xml:space="preserve">    공지사항 등록</t>
    <phoneticPr fontId="1" type="noConversion"/>
  </si>
  <si>
    <t>강지연</t>
    <phoneticPr fontId="1" type="noConversion"/>
  </si>
  <si>
    <t xml:space="preserve">    공지사항 리스트</t>
    <phoneticPr fontId="1" type="noConversion"/>
  </si>
  <si>
    <t xml:space="preserve">    공지사항 상세</t>
    <phoneticPr fontId="1" type="noConversion"/>
  </si>
  <si>
    <t xml:space="preserve">    공지사항 수정</t>
    <phoneticPr fontId="1" type="noConversion"/>
  </si>
  <si>
    <t>강지연</t>
    <phoneticPr fontId="1" type="noConversion"/>
  </si>
  <si>
    <t>강지연</t>
    <phoneticPr fontId="1" type="noConversion"/>
  </si>
  <si>
    <t>강지연</t>
    <phoneticPr fontId="1" type="noConversion"/>
  </si>
  <si>
    <t>개인정보</t>
    <phoneticPr fontId="1" type="noConversion"/>
  </si>
  <si>
    <t>동물병원 찾기</t>
    <phoneticPr fontId="1" type="noConversion"/>
  </si>
  <si>
    <t>동물병원 찾기</t>
    <phoneticPr fontId="1" type="noConversion"/>
  </si>
  <si>
    <t xml:space="preserve">  회원 관리</t>
    <phoneticPr fontId="1" type="noConversion"/>
  </si>
  <si>
    <t xml:space="preserve"> 개인정보</t>
    <phoneticPr fontId="1" type="noConversion"/>
  </si>
  <si>
    <t xml:space="preserve"> 동물병원 찾기</t>
    <phoneticPr fontId="1" type="noConversion"/>
  </si>
  <si>
    <t xml:space="preserve"> 후기</t>
    <phoneticPr fontId="1" type="noConversion"/>
  </si>
  <si>
    <t xml:space="preserve">  공지사항</t>
    <phoneticPr fontId="1" type="noConversion"/>
  </si>
  <si>
    <t>동물병원 후기 작성</t>
    <phoneticPr fontId="1" type="noConversion"/>
  </si>
  <si>
    <t>동물병원 공지사항</t>
    <phoneticPr fontId="1" type="noConversion"/>
  </si>
  <si>
    <t>공지사항 상세</t>
    <phoneticPr fontId="1" type="noConversion"/>
  </si>
  <si>
    <t>User_013</t>
  </si>
  <si>
    <t>User_014</t>
  </si>
  <si>
    <t>공지사항 리스트</t>
    <phoneticPr fontId="1" type="noConversion"/>
  </si>
  <si>
    <t xml:space="preserve"> 후기 관리</t>
    <phoneticPr fontId="1" type="noConversion"/>
  </si>
  <si>
    <t xml:space="preserve">    후기 등록</t>
    <phoneticPr fontId="1" type="noConversion"/>
  </si>
  <si>
    <t xml:space="preserve">    후기 리스트</t>
    <phoneticPr fontId="1" type="noConversion"/>
  </si>
  <si>
    <t xml:space="preserve">    후기 상세</t>
    <phoneticPr fontId="1" type="noConversion"/>
  </si>
  <si>
    <t>후기 상세</t>
    <phoneticPr fontId="1" type="noConversion"/>
  </si>
  <si>
    <t>User_015</t>
  </si>
  <si>
    <t>후기 상세</t>
    <phoneticPr fontId="1" type="noConversion"/>
  </si>
  <si>
    <t>회원정보 등록,조회,수정,삭제</t>
    <phoneticPr fontId="1" type="noConversion"/>
  </si>
  <si>
    <t xml:space="preserve">    공지사항 삭제</t>
    <phoneticPr fontId="1" type="noConversion"/>
  </si>
  <si>
    <t xml:space="preserve">    후기 삭제</t>
    <phoneticPr fontId="1" type="noConversion"/>
  </si>
  <si>
    <t>동물병원 지도 표시</t>
    <phoneticPr fontId="1" type="noConversion"/>
  </si>
  <si>
    <t>동물병원 선의 거리계산</t>
    <phoneticPr fontId="1" type="noConversion"/>
  </si>
  <si>
    <t xml:space="preserve">    동물병원 지도 표시</t>
    <phoneticPr fontId="1" type="noConversion"/>
  </si>
  <si>
    <t xml:space="preserve">    동물병원 선의 거리계산</t>
    <phoneticPr fontId="1" type="noConversion"/>
  </si>
  <si>
    <t xml:space="preserve">    후기 수정</t>
    <phoneticPr fontId="1" type="noConversion"/>
  </si>
  <si>
    <t xml:space="preserve">    회원정보 삭제</t>
    <phoneticPr fontId="1" type="noConversion"/>
  </si>
  <si>
    <t>테이블 명세서</t>
    <phoneticPr fontId="1" type="noConversion"/>
  </si>
  <si>
    <t>Table name
(logical name)</t>
  </si>
  <si>
    <t>Table name
(physical name)</t>
  </si>
  <si>
    <t>Column name
(logical name)</t>
  </si>
  <si>
    <t>Column name
(physical name)</t>
    <phoneticPr fontId="1" type="noConversion"/>
  </si>
  <si>
    <t>Type</t>
  </si>
  <si>
    <t>Length</t>
  </si>
  <si>
    <t>Decimal</t>
  </si>
  <si>
    <t>PK</t>
  </si>
  <si>
    <t>NOT NULL</t>
  </si>
  <si>
    <t>UNIQUE</t>
  </si>
  <si>
    <t>FK</t>
  </si>
  <si>
    <t>회원정보</t>
    <phoneticPr fontId="1" type="noConversion"/>
  </si>
  <si>
    <t>user</t>
    <phoneticPr fontId="1" type="noConversion"/>
  </si>
  <si>
    <t>회원번호</t>
    <phoneticPr fontId="1" type="noConversion"/>
  </si>
  <si>
    <t>USER_NO</t>
    <phoneticPr fontId="1" type="noConversion"/>
  </si>
  <si>
    <t>number</t>
    <phoneticPr fontId="1" type="noConversion"/>
  </si>
  <si>
    <t>*</t>
    <phoneticPr fontId="1" type="noConversion"/>
  </si>
  <si>
    <t>관리자 권한</t>
    <phoneticPr fontId="1" type="noConversion"/>
  </si>
  <si>
    <t>USER_AUTHOR</t>
    <phoneticPr fontId="1" type="noConversion"/>
  </si>
  <si>
    <t>아이디</t>
    <phoneticPr fontId="1" type="noConversion"/>
  </si>
  <si>
    <t>ID</t>
    <phoneticPr fontId="1" type="noConversion"/>
  </si>
  <si>
    <t>varchar2</t>
    <phoneticPr fontId="1" type="noConversion"/>
  </si>
  <si>
    <t>비밀번호</t>
    <phoneticPr fontId="1" type="noConversion"/>
  </si>
  <si>
    <t>PASSWORD</t>
    <phoneticPr fontId="1" type="noConversion"/>
  </si>
  <si>
    <t>회원 이름</t>
    <phoneticPr fontId="1" type="noConversion"/>
  </si>
  <si>
    <t>USER_NAME</t>
    <phoneticPr fontId="1" type="noConversion"/>
  </si>
  <si>
    <t>이메일</t>
    <phoneticPr fontId="1" type="noConversion"/>
  </si>
  <si>
    <t>USER_MAIL</t>
    <phoneticPr fontId="1" type="noConversion"/>
  </si>
  <si>
    <t>등록일</t>
    <phoneticPr fontId="1" type="noConversion"/>
  </si>
  <si>
    <t>REGDATE</t>
    <phoneticPr fontId="1" type="noConversion"/>
  </si>
  <si>
    <t>date</t>
    <phoneticPr fontId="1" type="noConversion"/>
  </si>
  <si>
    <t>등록자 회원번호</t>
    <phoneticPr fontId="1" type="noConversion"/>
  </si>
  <si>
    <t>REGNO</t>
    <phoneticPr fontId="1" type="noConversion"/>
  </si>
  <si>
    <t>수정일</t>
    <phoneticPr fontId="1" type="noConversion"/>
  </si>
  <si>
    <t>UPDDATE</t>
    <phoneticPr fontId="1" type="noConversion"/>
  </si>
  <si>
    <t>수정자 회원번호</t>
    <phoneticPr fontId="1" type="noConversion"/>
  </si>
  <si>
    <t>UPDNO</t>
    <phoneticPr fontId="1" type="noConversion"/>
  </si>
  <si>
    <t>review</t>
    <phoneticPr fontId="1" type="noConversion"/>
  </si>
  <si>
    <t>후기 번호</t>
    <phoneticPr fontId="1" type="noConversion"/>
  </si>
  <si>
    <t>REVIEW_NO</t>
    <phoneticPr fontId="1" type="noConversion"/>
  </si>
  <si>
    <t>후기 제목</t>
    <phoneticPr fontId="1" type="noConversion"/>
  </si>
  <si>
    <t>REVIEW_TITLE</t>
    <phoneticPr fontId="1" type="noConversion"/>
  </si>
  <si>
    <t>후기 내용</t>
    <phoneticPr fontId="1" type="noConversion"/>
  </si>
  <si>
    <t>REVIEW_CONTENT</t>
    <phoneticPr fontId="1" type="noConversion"/>
  </si>
  <si>
    <t>-&gt; 회원정보.회원번호</t>
    <phoneticPr fontId="1" type="noConversion"/>
  </si>
  <si>
    <t>후기 조회수</t>
    <phoneticPr fontId="1" type="noConversion"/>
  </si>
  <si>
    <t>REVIEW_COUNT</t>
    <phoneticPr fontId="1" type="noConversion"/>
  </si>
  <si>
    <t>공지사항</t>
    <phoneticPr fontId="1" type="noConversion"/>
  </si>
  <si>
    <t>notice</t>
    <phoneticPr fontId="1" type="noConversion"/>
  </si>
  <si>
    <t>공지사항 번호</t>
    <phoneticPr fontId="1" type="noConversion"/>
  </si>
  <si>
    <t>NOTICE_NO</t>
    <phoneticPr fontId="1" type="noConversion"/>
  </si>
  <si>
    <t>공지사항 제목</t>
    <phoneticPr fontId="1" type="noConversion"/>
  </si>
  <si>
    <t>NOTICE_TITLE</t>
    <phoneticPr fontId="1" type="noConversion"/>
  </si>
  <si>
    <t>공지사항 내용</t>
    <phoneticPr fontId="1" type="noConversion"/>
  </si>
  <si>
    <t>NOTICE_CONTENT</t>
    <phoneticPr fontId="1" type="noConversion"/>
  </si>
  <si>
    <t>공지사항 조회수</t>
    <phoneticPr fontId="1" type="noConversion"/>
  </si>
  <si>
    <t>NOTICE_COUNT</t>
    <phoneticPr fontId="1" type="noConversion"/>
  </si>
  <si>
    <t>후기</t>
    <phoneticPr fontId="1" type="noConversion"/>
  </si>
  <si>
    <t xml:space="preserve">
hospital</t>
    <phoneticPr fontId="1" type="noConversion"/>
  </si>
  <si>
    <t>동물병원 번호</t>
    <phoneticPr fontId="1" type="noConversion"/>
  </si>
  <si>
    <t>HOSPITAL_NO</t>
    <phoneticPr fontId="1" type="noConversion"/>
  </si>
  <si>
    <t>동물병원 시군명</t>
    <phoneticPr fontId="1" type="noConversion"/>
  </si>
  <si>
    <t>SIGUN_NM</t>
    <phoneticPr fontId="1" type="noConversion"/>
  </si>
  <si>
    <t>사업장명</t>
    <phoneticPr fontId="1" type="noConversion"/>
  </si>
  <si>
    <t>BIZPLC_NM</t>
    <phoneticPr fontId="1" type="noConversion"/>
  </si>
  <si>
    <t>시설전화번호</t>
    <phoneticPr fontId="1" type="noConversion"/>
  </si>
  <si>
    <t>LOCPLC_FACLT_TELNO</t>
    <phoneticPr fontId="1" type="noConversion"/>
  </si>
  <si>
    <t>도로명주소</t>
    <phoneticPr fontId="1" type="noConversion"/>
  </si>
  <si>
    <t>REFINE_ROADNM_ADDR</t>
    <phoneticPr fontId="1" type="noConversion"/>
  </si>
  <si>
    <t>동물병원 후기 삭제</t>
    <phoneticPr fontId="1" type="noConversion"/>
  </si>
  <si>
    <t>User_016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</si>
</sst>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32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b/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7" tint="0.39997558519241921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5" tint="-0.249977111117893"/>
        <bgColor rgb="FFBFBFBF"/>
      </patternFill>
    </fill>
    <fill>
      <patternFill patternType="solid">
        <fgColor theme="5" tint="-0.249977111117893"/>
        <bgColor rgb="FF5B9BD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1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4" fillId="6" borderId="9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Protection="1">
      <alignment vertical="center"/>
      <protection locked="0"/>
    </xf>
    <xf numFmtId="0" fontId="9" fillId="8" borderId="1" xfId="0" applyFont="1" applyFill="1" applyBorder="1" applyAlignment="1" applyProtection="1">
      <protection locked="0"/>
    </xf>
    <xf numFmtId="0" fontId="0" fillId="7" borderId="1" xfId="0" applyFill="1" applyBorder="1" applyProtection="1">
      <alignment vertical="center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0" fillId="0" borderId="1" xfId="0" applyFill="1" applyBorder="1" applyProtection="1">
      <alignment vertical="center"/>
      <protection locked="0"/>
    </xf>
    <xf numFmtId="0" fontId="9" fillId="0" borderId="1" xfId="0" applyFont="1" applyFill="1" applyBorder="1" applyAlignment="1" applyProtection="1">
      <protection locked="0"/>
    </xf>
    <xf numFmtId="0" fontId="0" fillId="0" borderId="1" xfId="0" applyFill="1" applyBorder="1" applyProtection="1">
      <alignment vertical="center"/>
    </xf>
    <xf numFmtId="0" fontId="11" fillId="0" borderId="1" xfId="0" applyFont="1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right"/>
      <protection locked="0"/>
    </xf>
    <xf numFmtId="0" fontId="0" fillId="0" borderId="0" xfId="0" applyProtection="1">
      <alignment vertical="center"/>
    </xf>
    <xf numFmtId="176" fontId="0" fillId="0" borderId="0" xfId="0" applyNumberFormat="1">
      <alignment vertical="center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7" fillId="9" borderId="1" xfId="0" applyFont="1" applyFill="1" applyBorder="1" applyAlignment="1" applyProtection="1">
      <alignment horizontal="center" vertical="center"/>
      <protection locked="0"/>
    </xf>
    <xf numFmtId="176" fontId="7" fillId="9" borderId="1" xfId="0" applyNumberFormat="1" applyFont="1" applyFill="1" applyBorder="1" applyAlignment="1" applyProtection="1">
      <alignment horizontal="center" vertical="center"/>
      <protection locked="0"/>
    </xf>
    <xf numFmtId="0" fontId="7" fillId="9" borderId="1" xfId="0" applyFont="1" applyFill="1" applyBorder="1" applyAlignment="1" applyProtection="1">
      <alignment horizontal="center"/>
      <protection locked="0"/>
    </xf>
    <xf numFmtId="9" fontId="7" fillId="9" borderId="1" xfId="0" applyNumberFormat="1" applyFont="1" applyFill="1" applyBorder="1" applyAlignment="1" applyProtection="1">
      <alignment horizontal="center" vertical="center"/>
      <protection locked="0"/>
    </xf>
    <xf numFmtId="0" fontId="2" fillId="10" borderId="1" xfId="0" applyFont="1" applyFill="1" applyBorder="1" applyProtection="1">
      <alignment vertical="center"/>
      <protection locked="0"/>
    </xf>
    <xf numFmtId="0" fontId="9" fillId="11" borderId="1" xfId="0" applyFont="1" applyFill="1" applyBorder="1" applyAlignment="1" applyProtection="1">
      <protection locked="0"/>
    </xf>
    <xf numFmtId="0" fontId="0" fillId="10" borderId="1" xfId="0" applyFill="1" applyBorder="1" applyProtection="1">
      <alignment vertical="center"/>
    </xf>
    <xf numFmtId="176" fontId="0" fillId="10" borderId="1" xfId="0" applyNumberFormat="1" applyFill="1" applyBorder="1" applyProtection="1">
      <alignment vertical="center"/>
      <protection locked="0"/>
    </xf>
    <xf numFmtId="0" fontId="0" fillId="10" borderId="1" xfId="0" applyFill="1" applyBorder="1" applyAlignment="1" applyProtection="1">
      <alignment horizontal="right"/>
    </xf>
    <xf numFmtId="9" fontId="0" fillId="10" borderId="1" xfId="0" applyNumberFormat="1" applyFill="1" applyBorder="1" applyAlignment="1" applyProtection="1">
      <alignment horizontal="right"/>
      <protection locked="0"/>
    </xf>
    <xf numFmtId="0" fontId="8" fillId="11" borderId="1" xfId="0" applyFont="1" applyFill="1" applyBorder="1" applyAlignment="1" applyProtection="1">
      <protection locked="0"/>
    </xf>
    <xf numFmtId="176" fontId="9" fillId="11" borderId="1" xfId="0" applyNumberFormat="1" applyFont="1" applyFill="1" applyBorder="1" applyAlignment="1" applyProtection="1">
      <alignment horizontal="left"/>
    </xf>
    <xf numFmtId="0" fontId="9" fillId="11" borderId="1" xfId="0" applyFont="1" applyFill="1" applyBorder="1" applyAlignment="1" applyProtection="1">
      <alignment horizontal="right" wrapText="1"/>
    </xf>
    <xf numFmtId="9" fontId="9" fillId="11" borderId="1" xfId="0" applyNumberFormat="1" applyFont="1" applyFill="1" applyBorder="1" applyAlignment="1" applyProtection="1">
      <alignment horizontal="right" wrapText="1"/>
    </xf>
    <xf numFmtId="0" fontId="9" fillId="10" borderId="1" xfId="0" applyFont="1" applyFill="1" applyBorder="1" applyAlignment="1" applyProtection="1">
      <protection locked="0"/>
    </xf>
    <xf numFmtId="176" fontId="0" fillId="0" borderId="1" xfId="0" applyNumberFormat="1" applyFill="1" applyBorder="1" applyProtection="1">
      <alignment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8" fillId="12" borderId="1" xfId="0" applyFont="1" applyFill="1" applyBorder="1" applyAlignment="1" applyProtection="1">
      <protection locked="0"/>
    </xf>
    <xf numFmtId="0" fontId="9" fillId="12" borderId="1" xfId="0" applyFont="1" applyFill="1" applyBorder="1" applyAlignment="1" applyProtection="1">
      <protection locked="0"/>
    </xf>
    <xf numFmtId="176" fontId="9" fillId="12" borderId="1" xfId="0" applyNumberFormat="1" applyFont="1" applyFill="1" applyBorder="1" applyAlignment="1" applyProtection="1">
      <alignment horizontal="left"/>
    </xf>
    <xf numFmtId="176" fontId="9" fillId="12" borderId="1" xfId="0" applyNumberFormat="1" applyFont="1" applyFill="1" applyBorder="1" applyAlignment="1" applyProtection="1">
      <alignment horizontal="right"/>
      <protection locked="0"/>
    </xf>
    <xf numFmtId="0" fontId="9" fillId="12" borderId="1" xfId="0" applyFont="1" applyFill="1" applyBorder="1" applyAlignment="1" applyProtection="1">
      <alignment horizontal="right" wrapText="1"/>
    </xf>
    <xf numFmtId="9" fontId="10" fillId="12" borderId="1" xfId="0" applyNumberFormat="1" applyFont="1" applyFill="1" applyBorder="1" applyAlignment="1" applyProtection="1">
      <alignment horizontal="right"/>
    </xf>
    <xf numFmtId="0" fontId="8" fillId="13" borderId="1" xfId="0" applyFont="1" applyFill="1" applyBorder="1" applyAlignment="1" applyProtection="1">
      <protection locked="0"/>
    </xf>
    <xf numFmtId="176" fontId="9" fillId="13" borderId="1" xfId="0" applyNumberFormat="1" applyFont="1" applyFill="1" applyBorder="1" applyAlignment="1" applyProtection="1">
      <alignment horizontal="left"/>
    </xf>
    <xf numFmtId="176" fontId="0" fillId="14" borderId="1" xfId="0" applyNumberFormat="1" applyFill="1" applyBorder="1" applyProtection="1">
      <alignment vertical="center"/>
      <protection locked="0"/>
    </xf>
    <xf numFmtId="0" fontId="9" fillId="13" borderId="1" xfId="0" applyFont="1" applyFill="1" applyBorder="1" applyAlignment="1" applyProtection="1">
      <alignment horizontal="right" wrapText="1"/>
    </xf>
    <xf numFmtId="9" fontId="9" fillId="13" borderId="1" xfId="0" applyNumberFormat="1" applyFont="1" applyFill="1" applyBorder="1" applyAlignment="1" applyProtection="1">
      <alignment horizontal="right" wrapText="1"/>
    </xf>
    <xf numFmtId="0" fontId="2" fillId="14" borderId="1" xfId="0" applyFont="1" applyFill="1" applyBorder="1" applyProtection="1">
      <alignment vertical="center"/>
      <protection locked="0"/>
    </xf>
    <xf numFmtId="0" fontId="0" fillId="14" borderId="1" xfId="0" applyFill="1" applyBorder="1" applyProtection="1">
      <alignment vertical="center"/>
    </xf>
    <xf numFmtId="0" fontId="0" fillId="14" borderId="1" xfId="0" applyFill="1" applyBorder="1" applyAlignment="1" applyProtection="1">
      <alignment horizontal="right"/>
    </xf>
    <xf numFmtId="9" fontId="0" fillId="14" borderId="1" xfId="0" applyNumberFormat="1" applyFill="1" applyBorder="1" applyAlignment="1" applyProtection="1">
      <alignment horizontal="right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5" borderId="8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4" fillId="10" borderId="10" xfId="1" applyFont="1" applyFill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15" borderId="4" xfId="1" applyFont="1" applyFill="1" applyBorder="1" applyAlignment="1">
      <alignment horizontal="center" vertical="center" wrapText="1"/>
    </xf>
    <xf numFmtId="0" fontId="15" fillId="15" borderId="4" xfId="1" applyFont="1" applyFill="1" applyBorder="1" applyAlignment="1">
      <alignment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4" xfId="1" applyFont="1" applyBorder="1" applyAlignment="1">
      <alignment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vertical="center" wrapText="1"/>
    </xf>
    <xf numFmtId="0" fontId="0" fillId="15" borderId="1" xfId="0" applyFill="1" applyBorder="1" applyAlignment="1">
      <alignment horizontal="center" vertical="center"/>
    </xf>
    <xf numFmtId="0" fontId="15" fillId="15" borderId="1" xfId="1" applyFont="1" applyFill="1" applyBorder="1" applyAlignment="1">
      <alignment horizontal="center" vertical="center" wrapText="1"/>
    </xf>
    <xf numFmtId="0" fontId="15" fillId="15" borderId="1" xfId="1" applyFont="1" applyFill="1" applyBorder="1" applyAlignment="1">
      <alignment vertical="center" wrapText="1"/>
    </xf>
    <xf numFmtId="0" fontId="0" fillId="16" borderId="1" xfId="0" applyFill="1" applyBorder="1" applyAlignment="1">
      <alignment horizontal="center" vertical="center"/>
    </xf>
    <xf numFmtId="0" fontId="15" fillId="16" borderId="4" xfId="1" applyFont="1" applyFill="1" applyBorder="1" applyAlignment="1">
      <alignment horizontal="center" vertical="center" wrapText="1"/>
    </xf>
    <xf numFmtId="0" fontId="15" fillId="16" borderId="1" xfId="1" applyFont="1" applyFill="1" applyBorder="1" applyAlignment="1">
      <alignment horizontal="center" vertical="center" wrapText="1"/>
    </xf>
    <xf numFmtId="0" fontId="15" fillId="16" borderId="1" xfId="1" quotePrefix="1" applyFont="1" applyFill="1" applyBorder="1" applyAlignment="1">
      <alignment vertical="center" wrapText="1"/>
    </xf>
    <xf numFmtId="0" fontId="16" fillId="15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6" borderId="1" xfId="0" applyFont="1" applyFill="1" applyBorder="1">
      <alignment vertical="center"/>
    </xf>
    <xf numFmtId="0" fontId="16" fillId="16" borderId="1" xfId="0" quotePrefix="1" applyFont="1" applyFill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</cellXfs>
  <cellStyles count="2">
    <cellStyle name="표준" xfId="0" builtinId="0"/>
    <cellStyle name="표준 4" xfId="1" xr:uid="{73385D76-1782-4190-9708-3FE3022BB36E}"/>
  </cellStyles>
  <dxfs count="0"/>
  <tableStyles count="0" defaultTableStyle="TableStyleMedium2" defaultPivotStyle="PivotStyleLight16"/>
  <colors>
    <mruColors>
      <color rgb="FF85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180267</xdr:colOff>
      <xdr:row>25</xdr:row>
      <xdr:rowOff>113631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1853971-521D-4BF7-91A9-E39E8339A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66667" cy="5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="85" zoomScaleNormal="85" workbookViewId="0">
      <selection activeCell="F14" sqref="F14"/>
    </sheetView>
  </sheetViews>
  <sheetFormatPr defaultRowHeight="16.5"/>
  <cols>
    <col min="1" max="1" width="6.875" customWidth="1"/>
    <col min="2" max="2" width="18.125" customWidth="1"/>
    <col min="3" max="3" width="22.75" bestFit="1" customWidth="1"/>
    <col min="4" max="4" width="24.75" customWidth="1"/>
    <col min="5" max="5" width="25.625" customWidth="1"/>
    <col min="6" max="6" width="14.625" customWidth="1"/>
    <col min="7" max="7" width="46.375" bestFit="1" customWidth="1"/>
  </cols>
  <sheetData>
    <row r="1" spans="1:7" ht="20.25">
      <c r="A1" s="69" t="s">
        <v>0</v>
      </c>
      <c r="B1" s="69"/>
      <c r="C1" s="69"/>
      <c r="D1" s="69"/>
      <c r="E1" s="69"/>
      <c r="F1" s="69"/>
      <c r="G1" s="69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8" t="s">
        <v>7</v>
      </c>
    </row>
    <row r="3" spans="1:7">
      <c r="A3" s="70" t="s">
        <v>8</v>
      </c>
      <c r="B3" s="70" t="s">
        <v>30</v>
      </c>
      <c r="C3" s="67" t="s">
        <v>27</v>
      </c>
      <c r="D3" s="10" t="s">
        <v>28</v>
      </c>
      <c r="E3" s="3"/>
      <c r="F3" s="2" t="s">
        <v>9</v>
      </c>
      <c r="G3" s="2"/>
    </row>
    <row r="4" spans="1:7">
      <c r="A4" s="71"/>
      <c r="B4" s="71"/>
      <c r="C4" s="68"/>
      <c r="D4" s="10" t="s">
        <v>29</v>
      </c>
      <c r="E4" s="3"/>
      <c r="F4" s="14" t="s">
        <v>9</v>
      </c>
      <c r="G4" s="2"/>
    </row>
    <row r="5" spans="1:7">
      <c r="A5" s="71"/>
      <c r="B5" s="71"/>
      <c r="C5" s="10" t="s">
        <v>8</v>
      </c>
      <c r="D5" s="10"/>
      <c r="E5" s="3"/>
      <c r="F5" s="14" t="s">
        <v>9</v>
      </c>
      <c r="G5" s="2"/>
    </row>
    <row r="6" spans="1:7">
      <c r="A6" s="71"/>
      <c r="B6" s="71"/>
      <c r="C6" s="10" t="s">
        <v>10</v>
      </c>
      <c r="D6" s="10"/>
      <c r="E6" s="3"/>
      <c r="F6" s="2" t="s">
        <v>9</v>
      </c>
      <c r="G6" s="2"/>
    </row>
    <row r="7" spans="1:7">
      <c r="A7" s="71"/>
      <c r="B7" s="72"/>
      <c r="C7" s="10" t="s">
        <v>11</v>
      </c>
      <c r="D7" s="48"/>
      <c r="E7" s="5"/>
      <c r="F7" s="4" t="s">
        <v>9</v>
      </c>
      <c r="G7" s="4"/>
    </row>
    <row r="8" spans="1:7">
      <c r="A8" s="71"/>
      <c r="B8" s="73" t="s">
        <v>31</v>
      </c>
      <c r="C8" s="67" t="s">
        <v>32</v>
      </c>
      <c r="D8" s="10" t="s">
        <v>13</v>
      </c>
      <c r="E8" s="5"/>
      <c r="F8" s="4" t="s">
        <v>9</v>
      </c>
      <c r="G8" s="4"/>
    </row>
    <row r="9" spans="1:7">
      <c r="A9" s="72"/>
      <c r="B9" s="73"/>
      <c r="C9" s="77"/>
      <c r="D9" s="10" t="s">
        <v>14</v>
      </c>
      <c r="E9" s="5"/>
      <c r="F9" s="46" t="s">
        <v>9</v>
      </c>
      <c r="G9" s="4"/>
    </row>
    <row r="10" spans="1:7">
      <c r="A10" s="74" t="s">
        <v>21</v>
      </c>
      <c r="B10" s="71" t="s">
        <v>154</v>
      </c>
      <c r="C10" s="10" t="s">
        <v>176</v>
      </c>
      <c r="D10" s="10"/>
      <c r="E10" s="5"/>
      <c r="F10" s="46" t="s">
        <v>9</v>
      </c>
      <c r="G10" s="46"/>
    </row>
    <row r="11" spans="1:7">
      <c r="A11" s="75"/>
      <c r="B11" s="71"/>
      <c r="C11" s="10" t="s">
        <v>177</v>
      </c>
      <c r="D11" s="10"/>
      <c r="E11" s="3"/>
      <c r="F11" s="46" t="s">
        <v>9</v>
      </c>
      <c r="G11" s="2"/>
    </row>
    <row r="12" spans="1:7">
      <c r="A12" s="75"/>
      <c r="B12" s="71"/>
      <c r="C12" s="67" t="s">
        <v>24</v>
      </c>
      <c r="D12" s="10" t="s">
        <v>25</v>
      </c>
      <c r="E12" s="3"/>
      <c r="F12" s="46" t="s">
        <v>9</v>
      </c>
      <c r="G12" s="2"/>
    </row>
    <row r="13" spans="1:7">
      <c r="A13" s="75"/>
      <c r="B13" s="71"/>
      <c r="C13" s="77"/>
      <c r="D13" s="10" t="s">
        <v>94</v>
      </c>
      <c r="E13" s="3"/>
      <c r="F13" s="2" t="s">
        <v>9</v>
      </c>
      <c r="G13" s="2"/>
    </row>
    <row r="14" spans="1:7">
      <c r="A14" s="75"/>
      <c r="B14" s="71"/>
      <c r="C14" s="77"/>
      <c r="D14" s="10" t="s">
        <v>252</v>
      </c>
      <c r="E14" s="3"/>
      <c r="F14" s="47" t="s">
        <v>9</v>
      </c>
      <c r="G14" s="47"/>
    </row>
    <row r="15" spans="1:7">
      <c r="A15" s="76"/>
      <c r="B15" s="72"/>
      <c r="C15" s="68"/>
      <c r="D15" s="10" t="s">
        <v>26</v>
      </c>
      <c r="E15" s="3"/>
      <c r="F15" s="2" t="s">
        <v>9</v>
      </c>
      <c r="G15" s="2"/>
    </row>
    <row r="18" spans="1:7" ht="20.25">
      <c r="A18" s="69" t="s">
        <v>15</v>
      </c>
      <c r="B18" s="69"/>
      <c r="C18" s="69"/>
      <c r="D18" s="69"/>
      <c r="E18" s="69"/>
      <c r="F18" s="69"/>
      <c r="G18" s="69"/>
    </row>
    <row r="19" spans="1:7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8" t="s">
        <v>7</v>
      </c>
    </row>
    <row r="20" spans="1:7">
      <c r="A20" s="74" t="s">
        <v>15</v>
      </c>
      <c r="B20" s="6" t="s">
        <v>8</v>
      </c>
      <c r="C20" s="10"/>
      <c r="D20" s="10"/>
      <c r="E20" s="49"/>
      <c r="F20" s="2" t="s">
        <v>9</v>
      </c>
      <c r="G20" s="2"/>
    </row>
    <row r="21" spans="1:7">
      <c r="A21" s="75"/>
      <c r="B21" s="70" t="s">
        <v>16</v>
      </c>
      <c r="C21" s="10" t="s">
        <v>17</v>
      </c>
      <c r="D21" s="10"/>
      <c r="E21" s="49" t="s">
        <v>173</v>
      </c>
      <c r="F21" s="2" t="s">
        <v>9</v>
      </c>
      <c r="G21" s="2"/>
    </row>
    <row r="22" spans="1:7">
      <c r="A22" s="75"/>
      <c r="B22" s="71"/>
      <c r="C22" s="67" t="s">
        <v>18</v>
      </c>
      <c r="D22" s="10" t="s">
        <v>22</v>
      </c>
      <c r="E22" s="49" t="s">
        <v>23</v>
      </c>
      <c r="F22" s="2" t="s">
        <v>9</v>
      </c>
      <c r="G22" s="2"/>
    </row>
    <row r="23" spans="1:7">
      <c r="A23" s="76"/>
      <c r="B23" s="72"/>
      <c r="C23" s="68"/>
      <c r="D23" s="50" t="s">
        <v>19</v>
      </c>
      <c r="E23" s="51" t="s">
        <v>20</v>
      </c>
      <c r="F23" s="2" t="s">
        <v>9</v>
      </c>
      <c r="G23" s="7"/>
    </row>
  </sheetData>
  <mergeCells count="13">
    <mergeCell ref="A18:G18"/>
    <mergeCell ref="A20:A23"/>
    <mergeCell ref="B21:B23"/>
    <mergeCell ref="C22:C23"/>
    <mergeCell ref="C8:C9"/>
    <mergeCell ref="C12:C15"/>
    <mergeCell ref="B10:B15"/>
    <mergeCell ref="A10:A15"/>
    <mergeCell ref="C3:C4"/>
    <mergeCell ref="A1:G1"/>
    <mergeCell ref="A3:A9"/>
    <mergeCell ref="B3:B7"/>
    <mergeCell ref="B8:B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44"/>
  <sheetViews>
    <sheetView tabSelected="1" topLeftCell="A8" zoomScale="85" zoomScaleNormal="85" workbookViewId="0">
      <selection activeCell="J17" sqref="J17"/>
    </sheetView>
  </sheetViews>
  <sheetFormatPr defaultRowHeight="16.5"/>
  <cols>
    <col min="1" max="1" width="7.125" bestFit="1" customWidth="1"/>
    <col min="2" max="2" width="15.625" customWidth="1"/>
    <col min="3" max="3" width="24.875" bestFit="1" customWidth="1"/>
    <col min="4" max="4" width="14.75" customWidth="1"/>
    <col min="5" max="5" width="14.625" customWidth="1"/>
    <col min="6" max="6" width="24.875" bestFit="1" customWidth="1"/>
    <col min="7" max="7" width="17.625" customWidth="1"/>
    <col min="8" max="9" width="8.625" customWidth="1"/>
  </cols>
  <sheetData>
    <row r="4" spans="1:9" ht="20.25">
      <c r="A4" s="78" t="s">
        <v>0</v>
      </c>
      <c r="B4" s="78"/>
      <c r="C4" s="78"/>
      <c r="D4" s="78"/>
      <c r="E4" s="78"/>
      <c r="F4" s="78"/>
      <c r="G4" s="78"/>
      <c r="H4" s="78"/>
      <c r="I4" s="78"/>
    </row>
    <row r="5" spans="1:9">
      <c r="A5" s="79" t="s">
        <v>33</v>
      </c>
      <c r="B5" s="81" t="s">
        <v>34</v>
      </c>
      <c r="C5" s="82"/>
      <c r="D5" s="82"/>
      <c r="E5" s="79" t="s">
        <v>35</v>
      </c>
      <c r="F5" s="79" t="s">
        <v>36</v>
      </c>
      <c r="G5" s="79" t="s">
        <v>37</v>
      </c>
      <c r="H5" s="79" t="s">
        <v>38</v>
      </c>
      <c r="I5" s="79" t="s">
        <v>39</v>
      </c>
    </row>
    <row r="6" spans="1:9">
      <c r="A6" s="80"/>
      <c r="B6" s="13" t="s">
        <v>40</v>
      </c>
      <c r="C6" s="9" t="s">
        <v>41</v>
      </c>
      <c r="D6" s="9" t="s">
        <v>42</v>
      </c>
      <c r="E6" s="80"/>
      <c r="F6" s="80"/>
      <c r="G6" s="80"/>
      <c r="H6" s="80"/>
      <c r="I6" s="80"/>
    </row>
    <row r="7" spans="1:9">
      <c r="A7" s="12">
        <v>1</v>
      </c>
      <c r="B7" s="83" t="s">
        <v>8</v>
      </c>
      <c r="C7" s="7" t="s">
        <v>12</v>
      </c>
      <c r="D7" s="7"/>
      <c r="E7" s="10" t="s">
        <v>47</v>
      </c>
      <c r="F7" s="7" t="s">
        <v>12</v>
      </c>
      <c r="G7" s="7" t="s">
        <v>45</v>
      </c>
      <c r="H7" s="73" t="s">
        <v>82</v>
      </c>
      <c r="I7" s="12" t="s">
        <v>0</v>
      </c>
    </row>
    <row r="8" spans="1:9">
      <c r="A8" s="12">
        <v>2</v>
      </c>
      <c r="B8" s="83"/>
      <c r="C8" s="7" t="s">
        <v>8</v>
      </c>
      <c r="D8" s="7"/>
      <c r="E8" s="10" t="s">
        <v>48</v>
      </c>
      <c r="F8" s="7" t="s">
        <v>8</v>
      </c>
      <c r="G8" s="7" t="s">
        <v>43</v>
      </c>
      <c r="H8" s="73"/>
      <c r="I8" s="12" t="s">
        <v>0</v>
      </c>
    </row>
    <row r="9" spans="1:9">
      <c r="A9" s="12">
        <v>3</v>
      </c>
      <c r="B9" s="83"/>
      <c r="C9" s="7" t="s">
        <v>83</v>
      </c>
      <c r="D9" s="7"/>
      <c r="E9" s="10" t="s">
        <v>49</v>
      </c>
      <c r="F9" s="7" t="s">
        <v>83</v>
      </c>
      <c r="G9" s="7" t="s">
        <v>93</v>
      </c>
      <c r="H9" s="73"/>
      <c r="I9" s="12" t="s">
        <v>0</v>
      </c>
    </row>
    <row r="10" spans="1:9">
      <c r="A10" s="12">
        <v>4</v>
      </c>
      <c r="B10" s="83"/>
      <c r="C10" s="7" t="s">
        <v>10</v>
      </c>
      <c r="D10" s="7"/>
      <c r="E10" s="10" t="s">
        <v>51</v>
      </c>
      <c r="F10" s="7" t="s">
        <v>10</v>
      </c>
      <c r="G10" s="7" t="s">
        <v>43</v>
      </c>
      <c r="H10" s="73"/>
      <c r="I10" s="12" t="s">
        <v>0</v>
      </c>
    </row>
    <row r="11" spans="1:9">
      <c r="A11" s="12">
        <v>5</v>
      </c>
      <c r="B11" s="83"/>
      <c r="C11" s="7" t="s">
        <v>11</v>
      </c>
      <c r="D11" s="7"/>
      <c r="E11" s="10" t="s">
        <v>53</v>
      </c>
      <c r="F11" s="7" t="s">
        <v>11</v>
      </c>
      <c r="G11" s="7" t="s">
        <v>44</v>
      </c>
      <c r="H11" s="73"/>
      <c r="I11" s="12" t="s">
        <v>0</v>
      </c>
    </row>
    <row r="12" spans="1:9">
      <c r="A12" s="12">
        <v>6</v>
      </c>
      <c r="B12" s="83" t="s">
        <v>152</v>
      </c>
      <c r="C12" s="7" t="s">
        <v>13</v>
      </c>
      <c r="D12" s="7"/>
      <c r="E12" s="10" t="s">
        <v>95</v>
      </c>
      <c r="F12" s="10" t="s">
        <v>13</v>
      </c>
      <c r="G12" s="7" t="s">
        <v>43</v>
      </c>
      <c r="H12" s="73"/>
      <c r="I12" s="12" t="s">
        <v>0</v>
      </c>
    </row>
    <row r="13" spans="1:9">
      <c r="A13" s="12">
        <v>7</v>
      </c>
      <c r="B13" s="83"/>
      <c r="C13" s="7" t="s">
        <v>14</v>
      </c>
      <c r="D13" s="7"/>
      <c r="E13" s="10" t="s">
        <v>96</v>
      </c>
      <c r="F13" s="10" t="s">
        <v>14</v>
      </c>
      <c r="G13" s="7" t="s">
        <v>44</v>
      </c>
      <c r="H13" s="73"/>
      <c r="I13" s="12" t="s">
        <v>0</v>
      </c>
    </row>
    <row r="14" spans="1:9">
      <c r="A14" s="12">
        <v>8</v>
      </c>
      <c r="B14" s="70" t="s">
        <v>153</v>
      </c>
      <c r="C14" s="10" t="s">
        <v>176</v>
      </c>
      <c r="D14" s="7"/>
      <c r="E14" s="10" t="s">
        <v>85</v>
      </c>
      <c r="F14" s="10" t="s">
        <v>176</v>
      </c>
      <c r="G14" s="7" t="s">
        <v>43</v>
      </c>
      <c r="H14" s="73"/>
      <c r="I14" s="12" t="s">
        <v>0</v>
      </c>
    </row>
    <row r="15" spans="1:9">
      <c r="A15" s="12">
        <v>9</v>
      </c>
      <c r="B15" s="71"/>
      <c r="C15" s="10" t="s">
        <v>177</v>
      </c>
      <c r="D15" s="7"/>
      <c r="E15" s="10" t="s">
        <v>86</v>
      </c>
      <c r="F15" s="10" t="s">
        <v>177</v>
      </c>
      <c r="G15" s="7" t="s">
        <v>43</v>
      </c>
      <c r="H15" s="73"/>
      <c r="I15" s="12" t="s">
        <v>0</v>
      </c>
    </row>
    <row r="16" spans="1:9">
      <c r="A16" s="12">
        <v>10</v>
      </c>
      <c r="B16" s="71"/>
      <c r="C16" s="67" t="s">
        <v>160</v>
      </c>
      <c r="D16" s="7" t="s">
        <v>50</v>
      </c>
      <c r="E16" s="10" t="s">
        <v>97</v>
      </c>
      <c r="F16" s="7" t="s">
        <v>50</v>
      </c>
      <c r="G16" s="7" t="s">
        <v>45</v>
      </c>
      <c r="H16" s="73"/>
      <c r="I16" s="12" t="s">
        <v>0</v>
      </c>
    </row>
    <row r="17" spans="1:9">
      <c r="A17" s="12">
        <v>11</v>
      </c>
      <c r="B17" s="71"/>
      <c r="C17" s="77"/>
      <c r="D17" s="7" t="s">
        <v>52</v>
      </c>
      <c r="E17" s="10" t="s">
        <v>87</v>
      </c>
      <c r="F17" s="7" t="s">
        <v>52</v>
      </c>
      <c r="G17" s="7" t="s">
        <v>44</v>
      </c>
      <c r="H17" s="73"/>
      <c r="I17" s="12" t="s">
        <v>0</v>
      </c>
    </row>
    <row r="18" spans="1:9">
      <c r="A18" s="12"/>
      <c r="B18" s="71"/>
      <c r="C18" s="77"/>
      <c r="D18" s="7" t="s">
        <v>54</v>
      </c>
      <c r="E18" s="10" t="s">
        <v>88</v>
      </c>
      <c r="F18" s="7" t="s">
        <v>54</v>
      </c>
      <c r="G18" s="7" t="s">
        <v>46</v>
      </c>
      <c r="H18" s="73"/>
      <c r="I18" s="12" t="s">
        <v>0</v>
      </c>
    </row>
    <row r="19" spans="1:9">
      <c r="A19" s="12">
        <v>12</v>
      </c>
      <c r="B19" s="71"/>
      <c r="C19" s="77"/>
      <c r="D19" s="7" t="s">
        <v>55</v>
      </c>
      <c r="E19" s="10" t="s">
        <v>163</v>
      </c>
      <c r="F19" s="7" t="s">
        <v>55</v>
      </c>
      <c r="G19" s="7" t="s">
        <v>43</v>
      </c>
      <c r="H19" s="73"/>
      <c r="I19" s="12" t="s">
        <v>0</v>
      </c>
    </row>
    <row r="20" spans="1:9">
      <c r="A20" s="12">
        <v>13</v>
      </c>
      <c r="B20" s="71"/>
      <c r="C20" s="68"/>
      <c r="D20" s="7" t="s">
        <v>170</v>
      </c>
      <c r="E20" s="10" t="s">
        <v>164</v>
      </c>
      <c r="F20" s="7" t="s">
        <v>172</v>
      </c>
      <c r="G20" s="7" t="s">
        <v>43</v>
      </c>
      <c r="H20" s="73"/>
      <c r="I20" s="12" t="s">
        <v>0</v>
      </c>
    </row>
    <row r="21" spans="1:9">
      <c r="A21" s="12">
        <v>14</v>
      </c>
      <c r="B21" s="71"/>
      <c r="C21" s="67" t="s">
        <v>161</v>
      </c>
      <c r="D21" s="7" t="s">
        <v>165</v>
      </c>
      <c r="E21" s="10" t="s">
        <v>171</v>
      </c>
      <c r="F21" s="7" t="s">
        <v>165</v>
      </c>
      <c r="G21" s="7" t="s">
        <v>43</v>
      </c>
      <c r="H21" s="73"/>
      <c r="I21" s="12" t="s">
        <v>0</v>
      </c>
    </row>
    <row r="22" spans="1:9">
      <c r="A22" s="12">
        <v>15</v>
      </c>
      <c r="B22" s="72"/>
      <c r="C22" s="68"/>
      <c r="D22" s="7" t="s">
        <v>162</v>
      </c>
      <c r="E22" s="10" t="s">
        <v>253</v>
      </c>
      <c r="F22" s="7" t="s">
        <v>162</v>
      </c>
      <c r="G22" s="7" t="s">
        <v>43</v>
      </c>
      <c r="H22" s="73"/>
      <c r="I22" s="12" t="s">
        <v>0</v>
      </c>
    </row>
    <row r="24" spans="1:9" ht="20.25">
      <c r="A24" s="78" t="s">
        <v>15</v>
      </c>
      <c r="B24" s="78"/>
      <c r="C24" s="78"/>
      <c r="D24" s="78"/>
      <c r="E24" s="78"/>
      <c r="F24" s="78"/>
      <c r="G24" s="78"/>
      <c r="H24" s="78"/>
      <c r="I24" s="78"/>
    </row>
    <row r="25" spans="1:9">
      <c r="A25" s="79" t="s">
        <v>33</v>
      </c>
      <c r="B25" s="84" t="s">
        <v>34</v>
      </c>
      <c r="C25" s="82"/>
      <c r="D25" s="82"/>
      <c r="E25" s="79" t="s">
        <v>35</v>
      </c>
      <c r="F25" s="79" t="s">
        <v>36</v>
      </c>
      <c r="G25" s="79" t="s">
        <v>37</v>
      </c>
      <c r="H25" s="79" t="s">
        <v>38</v>
      </c>
      <c r="I25" s="79" t="s">
        <v>39</v>
      </c>
    </row>
    <row r="26" spans="1:9">
      <c r="A26" s="80"/>
      <c r="B26" s="9" t="s">
        <v>40</v>
      </c>
      <c r="C26" s="9" t="s">
        <v>41</v>
      </c>
      <c r="D26" s="9" t="s">
        <v>42</v>
      </c>
      <c r="E26" s="80"/>
      <c r="F26" s="80"/>
      <c r="G26" s="80"/>
      <c r="H26" s="80"/>
      <c r="I26" s="80"/>
    </row>
    <row r="27" spans="1:9">
      <c r="A27" s="12">
        <v>1</v>
      </c>
      <c r="B27" s="83" t="s">
        <v>17</v>
      </c>
      <c r="C27" s="7" t="s">
        <v>8</v>
      </c>
      <c r="D27" s="7"/>
      <c r="E27" s="10" t="s">
        <v>56</v>
      </c>
      <c r="F27" s="7" t="s">
        <v>8</v>
      </c>
      <c r="G27" s="7" t="s">
        <v>43</v>
      </c>
      <c r="H27" s="70" t="s">
        <v>81</v>
      </c>
      <c r="I27" s="11" t="s">
        <v>15</v>
      </c>
    </row>
    <row r="28" spans="1:9">
      <c r="A28" s="12">
        <v>2</v>
      </c>
      <c r="B28" s="83"/>
      <c r="C28" s="7" t="s">
        <v>83</v>
      </c>
      <c r="D28" s="7"/>
      <c r="E28" s="10" t="s">
        <v>58</v>
      </c>
      <c r="F28" s="7" t="s">
        <v>83</v>
      </c>
      <c r="G28" s="7" t="s">
        <v>93</v>
      </c>
      <c r="H28" s="71"/>
      <c r="I28" s="11" t="s">
        <v>15</v>
      </c>
    </row>
    <row r="29" spans="1:9">
      <c r="A29" s="12">
        <v>3</v>
      </c>
      <c r="B29" s="83"/>
      <c r="C29" s="7" t="s">
        <v>10</v>
      </c>
      <c r="D29" s="7"/>
      <c r="E29" s="10" t="s">
        <v>59</v>
      </c>
      <c r="F29" s="7" t="s">
        <v>10</v>
      </c>
      <c r="G29" s="7" t="s">
        <v>43</v>
      </c>
      <c r="H29" s="71"/>
      <c r="I29" s="11" t="s">
        <v>15</v>
      </c>
    </row>
    <row r="30" spans="1:9">
      <c r="A30" s="12">
        <v>4</v>
      </c>
      <c r="B30" s="83"/>
      <c r="C30" s="7" t="s">
        <v>11</v>
      </c>
      <c r="D30" s="7"/>
      <c r="E30" s="10" t="s">
        <v>60</v>
      </c>
      <c r="F30" s="7" t="s">
        <v>11</v>
      </c>
      <c r="G30" s="7" t="s">
        <v>44</v>
      </c>
      <c r="H30" s="71"/>
      <c r="I30" s="11" t="s">
        <v>15</v>
      </c>
    </row>
    <row r="31" spans="1:9">
      <c r="A31" s="12">
        <v>5</v>
      </c>
      <c r="B31" s="83"/>
      <c r="C31" s="7" t="s">
        <v>57</v>
      </c>
      <c r="D31" s="7"/>
      <c r="E31" s="10" t="s">
        <v>62</v>
      </c>
      <c r="F31" s="7" t="s">
        <v>57</v>
      </c>
      <c r="G31" s="7" t="s">
        <v>45</v>
      </c>
      <c r="H31" s="71"/>
      <c r="I31" s="11" t="s">
        <v>15</v>
      </c>
    </row>
    <row r="32" spans="1:9">
      <c r="A32" s="12">
        <v>6</v>
      </c>
      <c r="B32" s="83"/>
      <c r="C32" s="7" t="s">
        <v>84</v>
      </c>
      <c r="D32" s="7"/>
      <c r="E32" s="10" t="s">
        <v>64</v>
      </c>
      <c r="F32" s="7" t="s">
        <v>84</v>
      </c>
      <c r="G32" s="7" t="s">
        <v>43</v>
      </c>
      <c r="H32" s="71"/>
      <c r="I32" s="11" t="s">
        <v>15</v>
      </c>
    </row>
    <row r="33" spans="1:9">
      <c r="A33" s="12">
        <v>7</v>
      </c>
      <c r="B33" s="83"/>
      <c r="C33" s="7" t="s">
        <v>13</v>
      </c>
      <c r="D33" s="7"/>
      <c r="E33" s="10" t="s">
        <v>66</v>
      </c>
      <c r="F33" s="7" t="s">
        <v>13</v>
      </c>
      <c r="G33" s="7" t="s">
        <v>103</v>
      </c>
      <c r="H33" s="71"/>
      <c r="I33" s="11" t="s">
        <v>15</v>
      </c>
    </row>
    <row r="34" spans="1:9">
      <c r="A34" s="12">
        <v>8</v>
      </c>
      <c r="B34" s="83"/>
      <c r="C34" s="7" t="s">
        <v>102</v>
      </c>
      <c r="D34" s="7"/>
      <c r="E34" s="10" t="s">
        <v>70</v>
      </c>
      <c r="F34" s="7" t="s">
        <v>102</v>
      </c>
      <c r="G34" s="7" t="s">
        <v>44</v>
      </c>
      <c r="H34" s="71"/>
      <c r="I34" s="11" t="s">
        <v>15</v>
      </c>
    </row>
    <row r="35" spans="1:9">
      <c r="A35" s="12">
        <v>9</v>
      </c>
      <c r="B35" s="83"/>
      <c r="C35" s="7" t="s">
        <v>100</v>
      </c>
      <c r="D35" s="7"/>
      <c r="E35" s="10" t="s">
        <v>73</v>
      </c>
      <c r="F35" s="7" t="s">
        <v>100</v>
      </c>
      <c r="G35" s="7" t="s">
        <v>101</v>
      </c>
      <c r="H35" s="71"/>
      <c r="I35" s="11" t="s">
        <v>15</v>
      </c>
    </row>
    <row r="36" spans="1:9">
      <c r="A36" s="12">
        <v>10</v>
      </c>
      <c r="B36" s="74" t="s">
        <v>61</v>
      </c>
      <c r="C36" s="7" t="s">
        <v>98</v>
      </c>
      <c r="D36" s="7"/>
      <c r="E36" s="10" t="s">
        <v>75</v>
      </c>
      <c r="F36" s="7" t="s">
        <v>63</v>
      </c>
      <c r="G36" s="7" t="s">
        <v>43</v>
      </c>
      <c r="H36" s="71"/>
      <c r="I36" s="11" t="s">
        <v>15</v>
      </c>
    </row>
    <row r="37" spans="1:9">
      <c r="A37" s="12">
        <v>11</v>
      </c>
      <c r="B37" s="75"/>
      <c r="C37" s="7" t="s">
        <v>99</v>
      </c>
      <c r="D37" s="7"/>
      <c r="E37" s="10" t="s">
        <v>77</v>
      </c>
      <c r="F37" s="7" t="s">
        <v>65</v>
      </c>
      <c r="G37" s="7" t="s">
        <v>43</v>
      </c>
      <c r="H37" s="71"/>
      <c r="I37" s="11" t="s">
        <v>15</v>
      </c>
    </row>
    <row r="38" spans="1:9">
      <c r="A38" s="12">
        <v>12</v>
      </c>
      <c r="B38" s="76"/>
      <c r="C38" s="7" t="s">
        <v>54</v>
      </c>
      <c r="D38" s="7"/>
      <c r="E38" s="10" t="s">
        <v>80</v>
      </c>
      <c r="F38" s="7" t="s">
        <v>67</v>
      </c>
      <c r="G38" s="7" t="s">
        <v>46</v>
      </c>
      <c r="H38" s="71"/>
      <c r="I38" s="11" t="s">
        <v>15</v>
      </c>
    </row>
    <row r="39" spans="1:9">
      <c r="A39" s="12">
        <v>13</v>
      </c>
      <c r="B39" s="74" t="s">
        <v>68</v>
      </c>
      <c r="C39" s="7" t="s">
        <v>69</v>
      </c>
      <c r="D39" s="7"/>
      <c r="E39" s="10" t="s">
        <v>89</v>
      </c>
      <c r="F39" s="7" t="s">
        <v>71</v>
      </c>
      <c r="G39" s="7" t="s">
        <v>45</v>
      </c>
      <c r="H39" s="71"/>
      <c r="I39" s="11" t="s">
        <v>15</v>
      </c>
    </row>
    <row r="40" spans="1:9">
      <c r="A40" s="12">
        <v>14</v>
      </c>
      <c r="B40" s="75"/>
      <c r="C40" s="7" t="s">
        <v>72</v>
      </c>
      <c r="D40" s="7"/>
      <c r="E40" s="10" t="s">
        <v>90</v>
      </c>
      <c r="F40" s="7" t="s">
        <v>65</v>
      </c>
      <c r="G40" s="7" t="s">
        <v>43</v>
      </c>
      <c r="H40" s="71"/>
      <c r="I40" s="11" t="s">
        <v>15</v>
      </c>
    </row>
    <row r="41" spans="1:9">
      <c r="A41" s="12">
        <v>15</v>
      </c>
      <c r="B41" s="75"/>
      <c r="C41" s="7" t="s">
        <v>74</v>
      </c>
      <c r="D41" s="7"/>
      <c r="E41" s="10" t="s">
        <v>91</v>
      </c>
      <c r="F41" s="7" t="s">
        <v>63</v>
      </c>
      <c r="G41" s="7" t="s">
        <v>43</v>
      </c>
      <c r="H41" s="71"/>
      <c r="I41" s="11" t="s">
        <v>15</v>
      </c>
    </row>
    <row r="42" spans="1:9">
      <c r="A42" s="12">
        <v>16</v>
      </c>
      <c r="B42" s="75"/>
      <c r="C42" s="7" t="s">
        <v>76</v>
      </c>
      <c r="D42" s="7"/>
      <c r="E42" s="10" t="s">
        <v>92</v>
      </c>
      <c r="F42" s="7" t="s">
        <v>78</v>
      </c>
      <c r="G42" s="7" t="s">
        <v>44</v>
      </c>
      <c r="H42" s="71"/>
      <c r="I42" s="11" t="s">
        <v>15</v>
      </c>
    </row>
    <row r="43" spans="1:9">
      <c r="A43" s="12">
        <v>17</v>
      </c>
      <c r="B43" s="76"/>
      <c r="C43" s="7" t="s">
        <v>79</v>
      </c>
      <c r="D43" s="7"/>
      <c r="E43" s="10" t="s">
        <v>104</v>
      </c>
      <c r="F43" s="7" t="s">
        <v>67</v>
      </c>
      <c r="G43" s="7" t="s">
        <v>46</v>
      </c>
      <c r="H43" s="72"/>
      <c r="I43" s="12" t="s">
        <v>15</v>
      </c>
    </row>
    <row r="44" spans="1:9" ht="17.25" customHeight="1"/>
  </sheetData>
  <mergeCells count="26">
    <mergeCell ref="B27:B35"/>
    <mergeCell ref="H27:H43"/>
    <mergeCell ref="B36:B38"/>
    <mergeCell ref="B39:B43"/>
    <mergeCell ref="A24:I24"/>
    <mergeCell ref="A25:A26"/>
    <mergeCell ref="B25:D25"/>
    <mergeCell ref="E25:E26"/>
    <mergeCell ref="F25:F26"/>
    <mergeCell ref="G25:G26"/>
    <mergeCell ref="H25:H26"/>
    <mergeCell ref="I25:I26"/>
    <mergeCell ref="B7:B11"/>
    <mergeCell ref="H7:H22"/>
    <mergeCell ref="B12:B13"/>
    <mergeCell ref="B14:B22"/>
    <mergeCell ref="C21:C22"/>
    <mergeCell ref="C16:C20"/>
    <mergeCell ref="A4:I4"/>
    <mergeCell ref="A5:A6"/>
    <mergeCell ref="B5:D5"/>
    <mergeCell ref="E5:E6"/>
    <mergeCell ref="F5:F6"/>
    <mergeCell ref="G5:G6"/>
    <mergeCell ref="H5:H6"/>
    <mergeCell ref="I5:I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57CF-D622-4BA0-B22C-5B7E10473391}">
  <dimension ref="A1:K40"/>
  <sheetViews>
    <sheetView topLeftCell="B1" zoomScale="85" zoomScaleNormal="85" workbookViewId="0">
      <selection activeCell="M26" sqref="M26"/>
    </sheetView>
  </sheetViews>
  <sheetFormatPr defaultRowHeight="16.5"/>
  <cols>
    <col min="1" max="1" width="15.5" style="107" customWidth="1"/>
    <col min="2" max="2" width="16.625" style="107" customWidth="1"/>
    <col min="3" max="3" width="19" style="107" customWidth="1"/>
    <col min="4" max="4" width="23.75" style="108" bestFit="1" customWidth="1"/>
    <col min="5" max="5" width="19" style="107" customWidth="1"/>
    <col min="6" max="6" width="6.875" style="107" bestFit="1" customWidth="1"/>
    <col min="7" max="9" width="6.875" style="107" customWidth="1"/>
    <col min="10" max="10" width="7.875" style="107" customWidth="1"/>
    <col min="11" max="11" width="31.25" style="109" customWidth="1"/>
  </cols>
  <sheetData>
    <row r="1" spans="1:11" ht="49.5">
      <c r="A1" s="85" t="s">
        <v>182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27.75" thickBot="1">
      <c r="A2" s="86" t="s">
        <v>183</v>
      </c>
      <c r="B2" s="86" t="s">
        <v>184</v>
      </c>
      <c r="C2" s="86" t="s">
        <v>185</v>
      </c>
      <c r="D2" s="86" t="s">
        <v>186</v>
      </c>
      <c r="E2" s="86" t="s">
        <v>187</v>
      </c>
      <c r="F2" s="86" t="s">
        <v>188</v>
      </c>
      <c r="G2" s="86" t="s">
        <v>189</v>
      </c>
      <c r="H2" s="86" t="s">
        <v>190</v>
      </c>
      <c r="I2" s="86" t="s">
        <v>191</v>
      </c>
      <c r="J2" s="86" t="s">
        <v>192</v>
      </c>
      <c r="K2" s="86" t="s">
        <v>193</v>
      </c>
    </row>
    <row r="3" spans="1:11" ht="17.25" thickTop="1">
      <c r="A3" s="87" t="s">
        <v>194</v>
      </c>
      <c r="B3" s="87" t="s">
        <v>195</v>
      </c>
      <c r="C3" s="88" t="s">
        <v>196</v>
      </c>
      <c r="D3" s="88" t="s">
        <v>197</v>
      </c>
      <c r="E3" s="88" t="s">
        <v>198</v>
      </c>
      <c r="F3" s="88">
        <v>11</v>
      </c>
      <c r="G3" s="88"/>
      <c r="H3" s="88" t="s">
        <v>199</v>
      </c>
      <c r="I3" s="88" t="s">
        <v>199</v>
      </c>
      <c r="J3" s="88"/>
      <c r="K3" s="89"/>
    </row>
    <row r="4" spans="1:11">
      <c r="A4" s="87"/>
      <c r="B4" s="87"/>
      <c r="C4" s="90" t="s">
        <v>200</v>
      </c>
      <c r="D4" s="90" t="s">
        <v>201</v>
      </c>
      <c r="E4" s="90" t="s">
        <v>198</v>
      </c>
      <c r="F4" s="90">
        <v>11</v>
      </c>
      <c r="G4" s="90"/>
      <c r="H4" s="90"/>
      <c r="I4" s="90" t="s">
        <v>199</v>
      </c>
      <c r="J4" s="90"/>
      <c r="K4" s="91"/>
    </row>
    <row r="5" spans="1:11">
      <c r="A5" s="92"/>
      <c r="B5" s="92"/>
      <c r="C5" s="47" t="s">
        <v>202</v>
      </c>
      <c r="D5" s="93" t="s">
        <v>203</v>
      </c>
      <c r="E5" s="93" t="s">
        <v>204</v>
      </c>
      <c r="F5" s="93">
        <v>45</v>
      </c>
      <c r="G5" s="93"/>
      <c r="H5" s="93"/>
      <c r="I5" s="93" t="s">
        <v>199</v>
      </c>
      <c r="J5" s="93"/>
      <c r="K5" s="94"/>
    </row>
    <row r="6" spans="1:11">
      <c r="A6" s="92"/>
      <c r="B6" s="92"/>
      <c r="C6" s="47" t="s">
        <v>205</v>
      </c>
      <c r="D6" s="93" t="s">
        <v>206</v>
      </c>
      <c r="E6" s="93" t="s">
        <v>204</v>
      </c>
      <c r="F6" s="93">
        <v>45</v>
      </c>
      <c r="G6" s="93"/>
      <c r="H6" s="93"/>
      <c r="I6" s="93" t="s">
        <v>199</v>
      </c>
      <c r="J6" s="93"/>
      <c r="K6" s="94"/>
    </row>
    <row r="7" spans="1:11">
      <c r="A7" s="92"/>
      <c r="B7" s="92"/>
      <c r="C7" s="47" t="s">
        <v>207</v>
      </c>
      <c r="D7" s="93" t="s">
        <v>208</v>
      </c>
      <c r="E7" s="93" t="s">
        <v>204</v>
      </c>
      <c r="F7" s="93">
        <v>45</v>
      </c>
      <c r="G7" s="93"/>
      <c r="H7" s="93"/>
      <c r="I7" s="93" t="s">
        <v>199</v>
      </c>
      <c r="J7" s="93"/>
      <c r="K7" s="94"/>
    </row>
    <row r="8" spans="1:11">
      <c r="A8" s="92"/>
      <c r="B8" s="92"/>
      <c r="C8" s="47" t="s">
        <v>209</v>
      </c>
      <c r="D8" s="93" t="s">
        <v>210</v>
      </c>
      <c r="E8" s="93" t="s">
        <v>204</v>
      </c>
      <c r="F8" s="93">
        <v>45</v>
      </c>
      <c r="G8" s="93"/>
      <c r="H8" s="93"/>
      <c r="I8" s="93" t="s">
        <v>199</v>
      </c>
      <c r="J8" s="93"/>
      <c r="K8" s="94"/>
    </row>
    <row r="9" spans="1:11">
      <c r="A9" s="92"/>
      <c r="B9" s="92"/>
      <c r="C9" s="47" t="s">
        <v>211</v>
      </c>
      <c r="D9" s="93" t="s">
        <v>212</v>
      </c>
      <c r="E9" s="93" t="s">
        <v>213</v>
      </c>
      <c r="F9" s="93"/>
      <c r="G9" s="93"/>
      <c r="H9" s="93"/>
      <c r="I9" s="93" t="s">
        <v>199</v>
      </c>
      <c r="J9" s="93"/>
      <c r="K9" s="94"/>
    </row>
    <row r="10" spans="1:11">
      <c r="A10" s="92"/>
      <c r="B10" s="92"/>
      <c r="C10" s="47" t="s">
        <v>214</v>
      </c>
      <c r="D10" s="93" t="s">
        <v>215</v>
      </c>
      <c r="E10" s="90" t="s">
        <v>198</v>
      </c>
      <c r="F10" s="93">
        <v>11</v>
      </c>
      <c r="G10" s="93"/>
      <c r="H10" s="93"/>
      <c r="I10" s="93" t="s">
        <v>199</v>
      </c>
      <c r="J10" s="93"/>
      <c r="K10" s="94"/>
    </row>
    <row r="11" spans="1:11">
      <c r="A11" s="92"/>
      <c r="B11" s="92"/>
      <c r="C11" s="47" t="s">
        <v>216</v>
      </c>
      <c r="D11" s="93" t="s">
        <v>217</v>
      </c>
      <c r="E11" s="93" t="s">
        <v>213</v>
      </c>
      <c r="F11" s="93"/>
      <c r="G11" s="93"/>
      <c r="H11" s="93"/>
      <c r="I11" s="93" t="s">
        <v>199</v>
      </c>
      <c r="J11" s="93"/>
      <c r="K11" s="94"/>
    </row>
    <row r="12" spans="1:11">
      <c r="A12" s="92"/>
      <c r="B12" s="92"/>
      <c r="C12" s="47" t="s">
        <v>218</v>
      </c>
      <c r="D12" s="93" t="s">
        <v>219</v>
      </c>
      <c r="E12" s="90" t="s">
        <v>198</v>
      </c>
      <c r="F12" s="93">
        <v>11</v>
      </c>
      <c r="G12" s="93"/>
      <c r="H12" s="93"/>
      <c r="I12" s="93" t="s">
        <v>199</v>
      </c>
      <c r="J12" s="93"/>
      <c r="K12" s="94"/>
    </row>
    <row r="13" spans="1:11">
      <c r="A13" s="93"/>
      <c r="B13" s="92" t="s">
        <v>220</v>
      </c>
      <c r="C13" s="95" t="s">
        <v>221</v>
      </c>
      <c r="D13" s="95" t="s">
        <v>222</v>
      </c>
      <c r="E13" s="88" t="s">
        <v>198</v>
      </c>
      <c r="F13" s="96">
        <v>11</v>
      </c>
      <c r="G13" s="96"/>
      <c r="H13" s="96" t="s">
        <v>199</v>
      </c>
      <c r="I13" s="96" t="s">
        <v>199</v>
      </c>
      <c r="J13" s="96"/>
      <c r="K13" s="97"/>
    </row>
    <row r="14" spans="1:11">
      <c r="A14" s="93"/>
      <c r="B14" s="92"/>
      <c r="C14" s="47" t="s">
        <v>223</v>
      </c>
      <c r="D14" s="47" t="s">
        <v>224</v>
      </c>
      <c r="E14" s="93" t="s">
        <v>204</v>
      </c>
      <c r="F14" s="93">
        <v>100</v>
      </c>
      <c r="G14" s="93"/>
      <c r="H14" s="93"/>
      <c r="I14" s="93" t="s">
        <v>199</v>
      </c>
      <c r="J14" s="93"/>
      <c r="K14" s="94"/>
    </row>
    <row r="15" spans="1:11">
      <c r="A15" s="93"/>
      <c r="B15" s="92"/>
      <c r="C15" s="47" t="s">
        <v>225</v>
      </c>
      <c r="D15" s="47" t="s">
        <v>226</v>
      </c>
      <c r="E15" s="93" t="s">
        <v>204</v>
      </c>
      <c r="F15" s="93">
        <v>4000</v>
      </c>
      <c r="G15" s="93"/>
      <c r="H15" s="93"/>
      <c r="I15" s="93" t="s">
        <v>199</v>
      </c>
      <c r="J15" s="93"/>
      <c r="K15" s="94"/>
    </row>
    <row r="16" spans="1:11">
      <c r="A16" s="93"/>
      <c r="B16" s="92"/>
      <c r="C16" s="98" t="s">
        <v>196</v>
      </c>
      <c r="D16" s="98" t="s">
        <v>197</v>
      </c>
      <c r="E16" s="99" t="s">
        <v>198</v>
      </c>
      <c r="F16" s="100">
        <v>11</v>
      </c>
      <c r="G16" s="100"/>
      <c r="H16" s="100"/>
      <c r="I16" s="100" t="s">
        <v>199</v>
      </c>
      <c r="J16" s="100"/>
      <c r="K16" s="101" t="s">
        <v>227</v>
      </c>
    </row>
    <row r="17" spans="1:11">
      <c r="A17" s="93"/>
      <c r="B17" s="92"/>
      <c r="C17" s="47" t="s">
        <v>228</v>
      </c>
      <c r="D17" s="47" t="s">
        <v>229</v>
      </c>
      <c r="E17" s="90" t="s">
        <v>198</v>
      </c>
      <c r="F17" s="93">
        <v>11</v>
      </c>
      <c r="G17" s="93"/>
      <c r="H17" s="93"/>
      <c r="I17" s="93" t="s">
        <v>199</v>
      </c>
      <c r="J17" s="93"/>
      <c r="K17" s="94"/>
    </row>
    <row r="18" spans="1:11">
      <c r="A18" s="93"/>
      <c r="B18" s="92"/>
      <c r="C18" s="47" t="s">
        <v>211</v>
      </c>
      <c r="D18" s="47" t="s">
        <v>212</v>
      </c>
      <c r="E18" s="93" t="s">
        <v>213</v>
      </c>
      <c r="F18" s="93"/>
      <c r="G18" s="93"/>
      <c r="H18" s="93"/>
      <c r="I18" s="93" t="s">
        <v>199</v>
      </c>
      <c r="J18" s="93"/>
      <c r="K18" s="94"/>
    </row>
    <row r="19" spans="1:11">
      <c r="A19" s="93"/>
      <c r="B19" s="92"/>
      <c r="C19" s="47" t="s">
        <v>214</v>
      </c>
      <c r="D19" s="93" t="s">
        <v>215</v>
      </c>
      <c r="E19" s="90" t="s">
        <v>198</v>
      </c>
      <c r="F19" s="93">
        <v>11</v>
      </c>
      <c r="G19" s="93"/>
      <c r="H19" s="93"/>
      <c r="I19" s="93" t="s">
        <v>199</v>
      </c>
      <c r="J19" s="93"/>
      <c r="K19" s="94"/>
    </row>
    <row r="20" spans="1:11">
      <c r="A20" s="93"/>
      <c r="B20" s="92"/>
      <c r="C20" s="47" t="s">
        <v>216</v>
      </c>
      <c r="D20" s="47" t="s">
        <v>217</v>
      </c>
      <c r="E20" s="93" t="s">
        <v>213</v>
      </c>
      <c r="F20" s="93"/>
      <c r="G20" s="93"/>
      <c r="H20" s="93"/>
      <c r="I20" s="93" t="s">
        <v>199</v>
      </c>
      <c r="J20" s="93"/>
      <c r="K20" s="94"/>
    </row>
    <row r="21" spans="1:11">
      <c r="A21" s="93"/>
      <c r="B21" s="92"/>
      <c r="C21" s="47" t="s">
        <v>218</v>
      </c>
      <c r="D21" s="93" t="s">
        <v>219</v>
      </c>
      <c r="E21" s="90" t="s">
        <v>198</v>
      </c>
      <c r="F21" s="93">
        <v>11</v>
      </c>
      <c r="G21" s="93"/>
      <c r="H21" s="93"/>
      <c r="I21" s="93" t="s">
        <v>199</v>
      </c>
      <c r="J21" s="93"/>
      <c r="K21" s="94"/>
    </row>
    <row r="22" spans="1:11">
      <c r="A22" s="92" t="s">
        <v>230</v>
      </c>
      <c r="B22" s="92" t="s">
        <v>231</v>
      </c>
      <c r="C22" s="95" t="s">
        <v>232</v>
      </c>
      <c r="D22" s="95" t="s">
        <v>233</v>
      </c>
      <c r="E22" s="88" t="s">
        <v>198</v>
      </c>
      <c r="F22" s="96">
        <v>11</v>
      </c>
      <c r="G22" s="96"/>
      <c r="H22" s="96" t="s">
        <v>199</v>
      </c>
      <c r="I22" s="96" t="s">
        <v>199</v>
      </c>
      <c r="J22" s="96"/>
      <c r="K22" s="97"/>
    </row>
    <row r="23" spans="1:11">
      <c r="A23" s="92"/>
      <c r="B23" s="92"/>
      <c r="C23" s="47" t="s">
        <v>234</v>
      </c>
      <c r="D23" s="47" t="s">
        <v>235</v>
      </c>
      <c r="E23" s="93" t="s">
        <v>204</v>
      </c>
      <c r="F23" s="93">
        <v>100</v>
      </c>
      <c r="G23" s="93"/>
      <c r="H23" s="93"/>
      <c r="I23" s="93" t="s">
        <v>199</v>
      </c>
      <c r="J23" s="93"/>
      <c r="K23" s="94"/>
    </row>
    <row r="24" spans="1:11">
      <c r="A24" s="92"/>
      <c r="B24" s="92"/>
      <c r="C24" s="47" t="s">
        <v>236</v>
      </c>
      <c r="D24" s="47" t="s">
        <v>237</v>
      </c>
      <c r="E24" s="93" t="s">
        <v>204</v>
      </c>
      <c r="F24" s="93">
        <v>4000</v>
      </c>
      <c r="G24" s="93"/>
      <c r="H24" s="93"/>
      <c r="I24" s="93" t="s">
        <v>199</v>
      </c>
      <c r="J24" s="93"/>
      <c r="K24" s="94"/>
    </row>
    <row r="25" spans="1:11">
      <c r="A25" s="92"/>
      <c r="B25" s="92"/>
      <c r="C25" s="98" t="s">
        <v>196</v>
      </c>
      <c r="D25" s="98" t="s">
        <v>197</v>
      </c>
      <c r="E25" s="99" t="s">
        <v>198</v>
      </c>
      <c r="F25" s="100">
        <v>11</v>
      </c>
      <c r="G25" s="100"/>
      <c r="H25" s="100"/>
      <c r="I25" s="100" t="s">
        <v>199</v>
      </c>
      <c r="J25" s="100"/>
      <c r="K25" s="101" t="s">
        <v>227</v>
      </c>
    </row>
    <row r="26" spans="1:11">
      <c r="A26" s="92"/>
      <c r="B26" s="92"/>
      <c r="C26" s="47" t="s">
        <v>238</v>
      </c>
      <c r="D26" s="47" t="s">
        <v>239</v>
      </c>
      <c r="E26" s="90" t="s">
        <v>198</v>
      </c>
      <c r="F26" s="93">
        <v>11</v>
      </c>
      <c r="G26" s="93"/>
      <c r="H26" s="93"/>
      <c r="I26" s="93" t="s">
        <v>199</v>
      </c>
      <c r="J26" s="93"/>
      <c r="K26" s="94"/>
    </row>
    <row r="27" spans="1:11">
      <c r="A27" s="92"/>
      <c r="B27" s="92"/>
      <c r="C27" s="47" t="s">
        <v>211</v>
      </c>
      <c r="D27" s="47" t="s">
        <v>212</v>
      </c>
      <c r="E27" s="93" t="s">
        <v>213</v>
      </c>
      <c r="F27" s="93"/>
      <c r="G27" s="93"/>
      <c r="H27" s="93"/>
      <c r="I27" s="93" t="s">
        <v>199</v>
      </c>
      <c r="J27" s="93"/>
      <c r="K27" s="94"/>
    </row>
    <row r="28" spans="1:11">
      <c r="A28" s="92"/>
      <c r="B28" s="92"/>
      <c r="C28" s="47" t="s">
        <v>214</v>
      </c>
      <c r="D28" s="93" t="s">
        <v>215</v>
      </c>
      <c r="E28" s="90" t="s">
        <v>198</v>
      </c>
      <c r="F28" s="93">
        <v>11</v>
      </c>
      <c r="G28" s="93"/>
      <c r="H28" s="93"/>
      <c r="I28" s="93" t="s">
        <v>199</v>
      </c>
      <c r="J28" s="93"/>
      <c r="K28" s="94"/>
    </row>
    <row r="29" spans="1:11">
      <c r="A29" s="92"/>
      <c r="B29" s="92"/>
      <c r="C29" s="47" t="s">
        <v>216</v>
      </c>
      <c r="D29" s="47" t="s">
        <v>217</v>
      </c>
      <c r="E29" s="93" t="s">
        <v>213</v>
      </c>
      <c r="F29" s="93"/>
      <c r="G29" s="93"/>
      <c r="H29" s="93"/>
      <c r="I29" s="93" t="s">
        <v>199</v>
      </c>
      <c r="J29" s="93"/>
      <c r="K29" s="94"/>
    </row>
    <row r="30" spans="1:11">
      <c r="A30" s="92"/>
      <c r="B30" s="92"/>
      <c r="C30" s="47" t="s">
        <v>218</v>
      </c>
      <c r="D30" s="93" t="s">
        <v>219</v>
      </c>
      <c r="E30" s="90" t="s">
        <v>198</v>
      </c>
      <c r="F30" s="93">
        <v>11</v>
      </c>
      <c r="G30" s="93"/>
      <c r="H30" s="93"/>
      <c r="I30" s="93" t="s">
        <v>199</v>
      </c>
      <c r="J30" s="93"/>
      <c r="K30" s="94"/>
    </row>
    <row r="31" spans="1:11">
      <c r="A31" s="92" t="s">
        <v>240</v>
      </c>
      <c r="B31" s="92" t="s">
        <v>241</v>
      </c>
      <c r="C31" s="102" t="s">
        <v>242</v>
      </c>
      <c r="D31" s="102" t="s">
        <v>243</v>
      </c>
      <c r="E31" s="88" t="s">
        <v>198</v>
      </c>
      <c r="F31" s="96">
        <v>11</v>
      </c>
      <c r="G31" s="96"/>
      <c r="H31" s="96" t="s">
        <v>199</v>
      </c>
      <c r="I31" s="96" t="s">
        <v>199</v>
      </c>
      <c r="J31" s="96"/>
      <c r="K31" s="97"/>
    </row>
    <row r="32" spans="1:11">
      <c r="A32" s="92"/>
      <c r="B32" s="92"/>
      <c r="C32" s="98" t="s">
        <v>196</v>
      </c>
      <c r="D32" s="103" t="s">
        <v>197</v>
      </c>
      <c r="E32" s="99" t="s">
        <v>198</v>
      </c>
      <c r="F32" s="103">
        <v>11</v>
      </c>
      <c r="G32" s="103"/>
      <c r="H32" s="103"/>
      <c r="I32" s="103" t="s">
        <v>199</v>
      </c>
      <c r="J32" s="104"/>
      <c r="K32" s="105" t="s">
        <v>227</v>
      </c>
    </row>
    <row r="33" spans="1:11">
      <c r="A33" s="92"/>
      <c r="B33" s="92"/>
      <c r="C33" s="106" t="s">
        <v>244</v>
      </c>
      <c r="D33" s="106" t="s">
        <v>245</v>
      </c>
      <c r="E33" s="93" t="s">
        <v>204</v>
      </c>
      <c r="F33" s="93">
        <v>2000</v>
      </c>
      <c r="G33" s="93"/>
      <c r="H33" s="93"/>
      <c r="I33" s="93" t="s">
        <v>199</v>
      </c>
      <c r="J33" s="93"/>
      <c r="K33" s="94"/>
    </row>
    <row r="34" spans="1:11">
      <c r="A34" s="92"/>
      <c r="B34" s="92"/>
      <c r="C34" s="106" t="s">
        <v>246</v>
      </c>
      <c r="D34" s="106" t="s">
        <v>247</v>
      </c>
      <c r="E34" s="93" t="s">
        <v>204</v>
      </c>
      <c r="F34" s="93">
        <v>45</v>
      </c>
      <c r="G34" s="93"/>
      <c r="H34" s="93"/>
      <c r="I34" s="93"/>
      <c r="J34" s="93"/>
      <c r="K34" s="94"/>
    </row>
    <row r="35" spans="1:11">
      <c r="A35" s="92"/>
      <c r="B35" s="92"/>
      <c r="C35" s="106" t="s">
        <v>248</v>
      </c>
      <c r="D35" s="106" t="s">
        <v>249</v>
      </c>
      <c r="E35" s="90" t="s">
        <v>198</v>
      </c>
      <c r="F35" s="93">
        <v>11</v>
      </c>
      <c r="G35" s="93"/>
      <c r="H35" s="93"/>
      <c r="I35" s="93"/>
      <c r="J35" s="93"/>
      <c r="K35" s="94"/>
    </row>
    <row r="36" spans="1:11">
      <c r="A36" s="92"/>
      <c r="B36" s="92"/>
      <c r="C36" s="106" t="s">
        <v>250</v>
      </c>
      <c r="D36" s="106" t="s">
        <v>251</v>
      </c>
      <c r="E36" s="93" t="s">
        <v>204</v>
      </c>
      <c r="F36" s="93">
        <v>45</v>
      </c>
      <c r="G36" s="93"/>
      <c r="H36" s="93"/>
      <c r="I36" s="93"/>
      <c r="J36" s="93"/>
      <c r="K36" s="94"/>
    </row>
    <row r="37" spans="1:11">
      <c r="A37" s="92"/>
      <c r="B37" s="92"/>
      <c r="C37" s="106" t="s">
        <v>211</v>
      </c>
      <c r="D37" s="106" t="s">
        <v>212</v>
      </c>
      <c r="E37" s="93" t="s">
        <v>213</v>
      </c>
      <c r="F37" s="93"/>
      <c r="G37" s="93"/>
      <c r="H37" s="93"/>
      <c r="I37" s="93" t="s">
        <v>199</v>
      </c>
      <c r="J37" s="93"/>
      <c r="K37" s="94"/>
    </row>
    <row r="38" spans="1:11">
      <c r="A38" s="92"/>
      <c r="B38" s="92"/>
      <c r="C38" s="47" t="s">
        <v>214</v>
      </c>
      <c r="D38" s="93" t="s">
        <v>215</v>
      </c>
      <c r="E38" s="90" t="s">
        <v>198</v>
      </c>
      <c r="F38" s="93">
        <v>11</v>
      </c>
      <c r="G38" s="93"/>
      <c r="H38" s="93"/>
      <c r="I38" s="93" t="s">
        <v>199</v>
      </c>
      <c r="J38" s="93"/>
      <c r="K38" s="94"/>
    </row>
    <row r="39" spans="1:11">
      <c r="A39" s="92"/>
      <c r="B39" s="92"/>
      <c r="C39" s="106" t="s">
        <v>216</v>
      </c>
      <c r="D39" s="106" t="s">
        <v>217</v>
      </c>
      <c r="E39" s="93" t="s">
        <v>213</v>
      </c>
      <c r="F39" s="93"/>
      <c r="G39" s="93"/>
      <c r="H39" s="93"/>
      <c r="I39" s="93" t="s">
        <v>199</v>
      </c>
      <c r="J39" s="93"/>
      <c r="K39" s="94"/>
    </row>
    <row r="40" spans="1:11">
      <c r="A40" s="92"/>
      <c r="B40" s="92"/>
      <c r="C40" s="47" t="s">
        <v>218</v>
      </c>
      <c r="D40" s="93" t="s">
        <v>219</v>
      </c>
      <c r="E40" s="90" t="s">
        <v>198</v>
      </c>
      <c r="F40" s="93">
        <v>11</v>
      </c>
      <c r="G40" s="93"/>
      <c r="H40" s="93"/>
      <c r="I40" s="93" t="s">
        <v>199</v>
      </c>
      <c r="J40" s="93"/>
      <c r="K40" s="94"/>
    </row>
  </sheetData>
  <mergeCells count="8">
    <mergeCell ref="A31:A40"/>
    <mergeCell ref="B31:B40"/>
    <mergeCell ref="A1:K1"/>
    <mergeCell ref="A3:A12"/>
    <mergeCell ref="B3:B12"/>
    <mergeCell ref="B13:B21"/>
    <mergeCell ref="A22:A30"/>
    <mergeCell ref="B22:B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9187B-1C12-4B87-A73A-7969DEF546DD}">
  <dimension ref="A1"/>
  <sheetViews>
    <sheetView workbookViewId="0">
      <selection activeCell="M13" sqref="M13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zoomScale="85" zoomScaleNormal="85" workbookViewId="0">
      <selection activeCell="C1" sqref="C1"/>
    </sheetView>
  </sheetViews>
  <sheetFormatPr defaultRowHeight="16.5"/>
  <cols>
    <col min="1" max="1" width="27.625" customWidth="1"/>
    <col min="3" max="3" width="17.625" style="26" customWidth="1"/>
    <col min="4" max="5" width="9" style="27"/>
    <col min="6" max="6" width="9" style="28"/>
    <col min="7" max="7" width="9" style="29"/>
  </cols>
  <sheetData>
    <row r="1" spans="1:7" ht="17.25">
      <c r="A1" s="30" t="s">
        <v>105</v>
      </c>
      <c r="B1" s="30" t="s">
        <v>38</v>
      </c>
      <c r="C1" s="30" t="s">
        <v>106</v>
      </c>
      <c r="D1" s="31" t="s">
        <v>107</v>
      </c>
      <c r="E1" s="31" t="s">
        <v>108</v>
      </c>
      <c r="F1" s="32" t="s">
        <v>109</v>
      </c>
      <c r="G1" s="33" t="s">
        <v>110</v>
      </c>
    </row>
    <row r="2" spans="1:7">
      <c r="A2" s="52" t="s">
        <v>111</v>
      </c>
      <c r="B2" s="53" t="s">
        <v>112</v>
      </c>
      <c r="C2" s="54" t="str">
        <f>IF(G2=0,"Not Started",IF(G2&lt;1,"Progress",IF(G2=1,"Finished")))</f>
        <v>Progress</v>
      </c>
      <c r="D2" s="55">
        <v>43711</v>
      </c>
      <c r="E2" s="55">
        <v>43724</v>
      </c>
      <c r="F2" s="56">
        <f>NETWORKDAYS(D2,E2)</f>
        <v>10</v>
      </c>
      <c r="G2" s="57">
        <f>AVERAGE(G3:G14)</f>
        <v>0.16666666666666666</v>
      </c>
    </row>
    <row r="3" spans="1:7">
      <c r="A3" s="15" t="s">
        <v>113</v>
      </c>
      <c r="B3" s="16" t="s">
        <v>112</v>
      </c>
      <c r="C3" s="17" t="str">
        <f>IF(G3=0,"Not Started",IF(G3&lt;1,"Progress",IF(G3=1,"Finished")))</f>
        <v>Finished</v>
      </c>
      <c r="D3" s="18">
        <v>43711</v>
      </c>
      <c r="E3" s="18">
        <v>43713</v>
      </c>
      <c r="F3" s="19">
        <f>NETWORKDAYS(D3,E3)</f>
        <v>3</v>
      </c>
      <c r="G3" s="20">
        <v>1</v>
      </c>
    </row>
    <row r="4" spans="1:7">
      <c r="A4" s="15" t="s">
        <v>114</v>
      </c>
      <c r="B4" s="16" t="s">
        <v>112</v>
      </c>
      <c r="C4" s="17" t="str">
        <f t="shared" ref="C4:C13" si="0">IF(G4=0,"Not Started",IF(G4&lt;1,"Progress",IF(G4=1,"Finished")))</f>
        <v>Finished</v>
      </c>
      <c r="D4" s="18">
        <v>43711</v>
      </c>
      <c r="E4" s="18">
        <v>43713</v>
      </c>
      <c r="F4" s="19">
        <f t="shared" ref="F4:F15" si="1">NETWORKDAYS(D4,E4)</f>
        <v>3</v>
      </c>
      <c r="G4" s="20">
        <v>1</v>
      </c>
    </row>
    <row r="5" spans="1:7">
      <c r="A5" s="34" t="s">
        <v>115</v>
      </c>
      <c r="B5" s="44" t="s">
        <v>112</v>
      </c>
      <c r="C5" s="36" t="str">
        <f t="shared" si="0"/>
        <v>Not Started</v>
      </c>
      <c r="D5" s="37">
        <v>43714</v>
      </c>
      <c r="E5" s="37">
        <v>43721</v>
      </c>
      <c r="F5" s="38">
        <f t="shared" si="1"/>
        <v>6</v>
      </c>
      <c r="G5" s="39">
        <v>0</v>
      </c>
    </row>
    <row r="6" spans="1:7">
      <c r="A6" s="15" t="s">
        <v>116</v>
      </c>
      <c r="B6" s="16" t="s">
        <v>112</v>
      </c>
      <c r="C6" s="17" t="str">
        <f t="shared" si="0"/>
        <v>Not Started</v>
      </c>
      <c r="D6" s="45">
        <v>43714</v>
      </c>
      <c r="E6" s="45">
        <v>43721</v>
      </c>
      <c r="F6" s="19">
        <f t="shared" si="1"/>
        <v>6</v>
      </c>
      <c r="G6" s="20">
        <v>0</v>
      </c>
    </row>
    <row r="7" spans="1:7">
      <c r="A7" s="15" t="s">
        <v>117</v>
      </c>
      <c r="B7" s="16" t="s">
        <v>112</v>
      </c>
      <c r="C7" s="17" t="str">
        <f t="shared" si="0"/>
        <v>Not Started</v>
      </c>
      <c r="D7" s="45">
        <v>43714</v>
      </c>
      <c r="E7" s="45">
        <v>43721</v>
      </c>
      <c r="F7" s="19">
        <f t="shared" si="1"/>
        <v>6</v>
      </c>
      <c r="G7" s="20">
        <v>0</v>
      </c>
    </row>
    <row r="8" spans="1:7">
      <c r="A8" s="15" t="s">
        <v>118</v>
      </c>
      <c r="B8" s="16" t="s">
        <v>112</v>
      </c>
      <c r="C8" s="17" t="str">
        <f t="shared" si="0"/>
        <v>Not Started</v>
      </c>
      <c r="D8" s="45">
        <v>43714</v>
      </c>
      <c r="E8" s="45">
        <v>43721</v>
      </c>
      <c r="F8" s="19">
        <f t="shared" si="1"/>
        <v>6</v>
      </c>
      <c r="G8" s="20">
        <v>0</v>
      </c>
    </row>
    <row r="9" spans="1:7">
      <c r="A9" s="15" t="s">
        <v>119</v>
      </c>
      <c r="B9" s="16" t="s">
        <v>112</v>
      </c>
      <c r="C9" s="17" t="str">
        <f t="shared" si="0"/>
        <v>Not Started</v>
      </c>
      <c r="D9" s="45">
        <v>43714</v>
      </c>
      <c r="E9" s="45">
        <v>43721</v>
      </c>
      <c r="F9" s="19">
        <f t="shared" si="1"/>
        <v>6</v>
      </c>
      <c r="G9" s="25">
        <v>0</v>
      </c>
    </row>
    <row r="10" spans="1:7">
      <c r="A10" s="15" t="s">
        <v>120</v>
      </c>
      <c r="B10" s="16" t="s">
        <v>112</v>
      </c>
      <c r="C10" s="17" t="str">
        <f t="shared" si="0"/>
        <v>Not Started</v>
      </c>
      <c r="D10" s="45">
        <v>43714</v>
      </c>
      <c r="E10" s="45">
        <v>43721</v>
      </c>
      <c r="F10" s="19">
        <f t="shared" si="1"/>
        <v>6</v>
      </c>
      <c r="G10" s="20">
        <v>0</v>
      </c>
    </row>
    <row r="11" spans="1:7">
      <c r="A11" s="34" t="s">
        <v>121</v>
      </c>
      <c r="B11" s="44" t="s">
        <v>112</v>
      </c>
      <c r="C11" s="36" t="str">
        <f t="shared" si="0"/>
        <v>Not Started</v>
      </c>
      <c r="D11" s="37">
        <v>43724</v>
      </c>
      <c r="E11" s="37">
        <v>43724</v>
      </c>
      <c r="F11" s="38">
        <f t="shared" si="1"/>
        <v>1</v>
      </c>
      <c r="G11" s="39">
        <v>0</v>
      </c>
    </row>
    <row r="12" spans="1:7">
      <c r="A12" s="15" t="s">
        <v>122</v>
      </c>
      <c r="B12" s="16" t="s">
        <v>112</v>
      </c>
      <c r="C12" s="17" t="str">
        <f t="shared" si="0"/>
        <v>Not Started</v>
      </c>
      <c r="D12" s="18">
        <v>43724</v>
      </c>
      <c r="E12" s="18">
        <v>43724</v>
      </c>
      <c r="F12" s="19">
        <f t="shared" si="1"/>
        <v>1</v>
      </c>
      <c r="G12" s="25">
        <v>0</v>
      </c>
    </row>
    <row r="13" spans="1:7">
      <c r="A13" s="15" t="s">
        <v>123</v>
      </c>
      <c r="B13" s="16" t="s">
        <v>112</v>
      </c>
      <c r="C13" s="17" t="str">
        <f t="shared" si="0"/>
        <v>Not Started</v>
      </c>
      <c r="D13" s="18">
        <v>43724</v>
      </c>
      <c r="E13" s="18">
        <v>43724</v>
      </c>
      <c r="F13" s="19">
        <f t="shared" si="1"/>
        <v>1</v>
      </c>
      <c r="G13" s="20">
        <v>0</v>
      </c>
    </row>
    <row r="14" spans="1:7">
      <c r="A14" s="40" t="s">
        <v>124</v>
      </c>
      <c r="B14" s="35" t="s">
        <v>112</v>
      </c>
      <c r="C14" s="41" t="str">
        <f>IF(G14=0,"Not Started",IF(G14&lt;1,"Progress",IF(G14=1,"Finished")))</f>
        <v>Not Started</v>
      </c>
      <c r="D14" s="37">
        <v>43725</v>
      </c>
      <c r="E14" s="37">
        <v>43797</v>
      </c>
      <c r="F14" s="42">
        <f t="shared" si="1"/>
        <v>53</v>
      </c>
      <c r="G14" s="43">
        <f>AVERAGE(G15,G22,G37)</f>
        <v>0</v>
      </c>
    </row>
    <row r="15" spans="1:7">
      <c r="A15" s="58" t="s">
        <v>125</v>
      </c>
      <c r="B15" s="53" t="s">
        <v>112</v>
      </c>
      <c r="C15" s="59" t="str">
        <f>IF(G15=0,"Not Started",IF(G15&lt;1,"Progress",IF(G15=1,"Finished")))</f>
        <v>Not Started</v>
      </c>
      <c r="D15" s="60">
        <v>43725</v>
      </c>
      <c r="E15" s="60">
        <v>43739</v>
      </c>
      <c r="F15" s="61">
        <f t="shared" si="1"/>
        <v>11</v>
      </c>
      <c r="G15" s="62">
        <f>AVERAGE(G16:G21)</f>
        <v>0</v>
      </c>
    </row>
    <row r="16" spans="1:7">
      <c r="A16" s="21" t="s">
        <v>126</v>
      </c>
      <c r="B16" s="22" t="s">
        <v>112</v>
      </c>
      <c r="C16" s="23" t="str">
        <f>IF(G16=0,"Not Started",IF(G16&lt;1,"Progress",IF(G16=1,"Finished")))</f>
        <v>Not Started</v>
      </c>
      <c r="D16" s="18">
        <v>43725</v>
      </c>
      <c r="E16" s="18">
        <v>43726</v>
      </c>
      <c r="F16" s="19">
        <f>NETWORKDAYS(D16,E16)</f>
        <v>2</v>
      </c>
      <c r="G16" s="25">
        <v>0</v>
      </c>
    </row>
    <row r="17" spans="1:7">
      <c r="A17" s="21" t="s">
        <v>127</v>
      </c>
      <c r="B17" s="22" t="s">
        <v>112</v>
      </c>
      <c r="C17" s="23" t="str">
        <f t="shared" ref="C17:C21" si="2">IF(G17=0,"Not Started",IF(G17&lt;1,"Progress",IF(G17=1,"Finished")))</f>
        <v>Not Started</v>
      </c>
      <c r="D17" s="18">
        <v>43726</v>
      </c>
      <c r="E17" s="18">
        <v>43727</v>
      </c>
      <c r="F17" s="19">
        <f t="shared" ref="F17:F21" si="3">NETWORKDAYS(D17,E17)</f>
        <v>2</v>
      </c>
      <c r="G17" s="20">
        <v>0</v>
      </c>
    </row>
    <row r="18" spans="1:7">
      <c r="A18" s="21" t="s">
        <v>128</v>
      </c>
      <c r="B18" s="22" t="s">
        <v>112</v>
      </c>
      <c r="C18" s="23" t="str">
        <f t="shared" si="2"/>
        <v>Not Started</v>
      </c>
      <c r="D18" s="18">
        <v>43728</v>
      </c>
      <c r="E18" s="18">
        <v>43731</v>
      </c>
      <c r="F18" s="19">
        <f t="shared" si="3"/>
        <v>2</v>
      </c>
      <c r="G18" s="20">
        <v>0</v>
      </c>
    </row>
    <row r="19" spans="1:7">
      <c r="A19" s="21" t="s">
        <v>129</v>
      </c>
      <c r="B19" s="22" t="s">
        <v>112</v>
      </c>
      <c r="C19" s="23" t="str">
        <f t="shared" si="2"/>
        <v>Not Started</v>
      </c>
      <c r="D19" s="18">
        <v>43732</v>
      </c>
      <c r="E19" s="18">
        <v>43733</v>
      </c>
      <c r="F19" s="19">
        <f t="shared" si="3"/>
        <v>2</v>
      </c>
      <c r="G19" s="25">
        <v>0</v>
      </c>
    </row>
    <row r="20" spans="1:7">
      <c r="A20" s="24" t="s">
        <v>130</v>
      </c>
      <c r="B20" s="22" t="s">
        <v>112</v>
      </c>
      <c r="C20" s="23" t="str">
        <f t="shared" si="2"/>
        <v>Not Started</v>
      </c>
      <c r="D20" s="18">
        <v>43734</v>
      </c>
      <c r="E20" s="18">
        <v>43736</v>
      </c>
      <c r="F20" s="19">
        <f t="shared" si="3"/>
        <v>2</v>
      </c>
      <c r="G20" s="25">
        <v>0</v>
      </c>
    </row>
    <row r="21" spans="1:7">
      <c r="A21" s="24" t="s">
        <v>131</v>
      </c>
      <c r="B21" s="22" t="s">
        <v>112</v>
      </c>
      <c r="C21" s="23" t="str">
        <f t="shared" si="2"/>
        <v>Not Started</v>
      </c>
      <c r="D21" s="18">
        <v>43737</v>
      </c>
      <c r="E21" s="18">
        <v>43739</v>
      </c>
      <c r="F21" s="19">
        <f t="shared" si="3"/>
        <v>2</v>
      </c>
      <c r="G21" s="25">
        <v>0</v>
      </c>
    </row>
    <row r="22" spans="1:7">
      <c r="A22" s="63" t="s">
        <v>132</v>
      </c>
      <c r="B22" s="53" t="s">
        <v>133</v>
      </c>
      <c r="C22" s="64" t="str">
        <f>IF(G22=0,"Not Started",IF(G22&lt;1,"Progress",IF(G22=1,"Finished")))</f>
        <v>Not Started</v>
      </c>
      <c r="D22" s="60">
        <v>43746</v>
      </c>
      <c r="E22" s="60">
        <v>43774</v>
      </c>
      <c r="F22" s="65">
        <f>NETWORKDAYS(D22,E22)</f>
        <v>21</v>
      </c>
      <c r="G22" s="66">
        <f>AVERAGE(G23:G36)</f>
        <v>0</v>
      </c>
    </row>
    <row r="23" spans="1:7">
      <c r="A23" s="34" t="s">
        <v>156</v>
      </c>
      <c r="B23" s="44" t="s">
        <v>134</v>
      </c>
      <c r="C23" s="36" t="str">
        <f>IF(G23=0,"Not Started",IF(G23&lt;1,"Progress",IF(G23=1,"Finished")))</f>
        <v>Not Started</v>
      </c>
      <c r="D23" s="37">
        <v>43746</v>
      </c>
      <c r="E23" s="37">
        <v>43749</v>
      </c>
      <c r="F23" s="38">
        <f>NETWORKDAYS(D23,E23)</f>
        <v>4</v>
      </c>
      <c r="G23" s="39">
        <v>0</v>
      </c>
    </row>
    <row r="24" spans="1:7">
      <c r="A24" s="24" t="s">
        <v>135</v>
      </c>
      <c r="B24" s="22" t="s">
        <v>133</v>
      </c>
      <c r="C24" s="23" t="str">
        <f t="shared" ref="C24:C36" si="4">IF(G24=0,"Not Started",IF(G24&lt;1,"Progress",IF(G24=1,"Finished")))</f>
        <v>Not Started</v>
      </c>
      <c r="D24" s="18">
        <v>43746</v>
      </c>
      <c r="E24" s="18">
        <v>43747</v>
      </c>
      <c r="F24" s="19">
        <f t="shared" ref="F24:F36" si="5">NETWORKDAYS(D24,E24)</f>
        <v>2</v>
      </c>
      <c r="G24" s="25">
        <v>0</v>
      </c>
    </row>
    <row r="25" spans="1:7">
      <c r="A25" s="24" t="s">
        <v>136</v>
      </c>
      <c r="B25" s="22" t="s">
        <v>134</v>
      </c>
      <c r="C25" s="23" t="str">
        <f t="shared" si="4"/>
        <v>Not Started</v>
      </c>
      <c r="D25" s="18">
        <v>43748</v>
      </c>
      <c r="E25" s="18">
        <v>43749</v>
      </c>
      <c r="F25" s="19">
        <f t="shared" si="5"/>
        <v>2</v>
      </c>
      <c r="G25" s="20">
        <v>0</v>
      </c>
    </row>
    <row r="26" spans="1:7">
      <c r="A26" s="34" t="s">
        <v>157</v>
      </c>
      <c r="B26" s="44" t="s">
        <v>133</v>
      </c>
      <c r="C26" s="36" t="str">
        <f t="shared" si="4"/>
        <v>Not Started</v>
      </c>
      <c r="D26" s="37">
        <v>43752</v>
      </c>
      <c r="E26" s="37">
        <v>43755</v>
      </c>
      <c r="F26" s="38">
        <f t="shared" si="5"/>
        <v>4</v>
      </c>
      <c r="G26" s="20">
        <v>0</v>
      </c>
    </row>
    <row r="27" spans="1:7">
      <c r="A27" s="10" t="s">
        <v>178</v>
      </c>
      <c r="B27" s="22" t="s">
        <v>133</v>
      </c>
      <c r="C27" s="23" t="str">
        <f t="shared" si="4"/>
        <v>Not Started</v>
      </c>
      <c r="D27" s="45">
        <v>43752</v>
      </c>
      <c r="E27" s="45">
        <v>43755</v>
      </c>
      <c r="F27" s="19">
        <f t="shared" si="5"/>
        <v>4</v>
      </c>
      <c r="G27" s="25">
        <v>0</v>
      </c>
    </row>
    <row r="28" spans="1:7">
      <c r="A28" s="10" t="s">
        <v>179</v>
      </c>
      <c r="B28" s="22" t="s">
        <v>133</v>
      </c>
      <c r="C28" s="23" t="str">
        <f t="shared" si="4"/>
        <v>Not Started</v>
      </c>
      <c r="D28" s="45">
        <v>43752</v>
      </c>
      <c r="E28" s="45">
        <v>43755</v>
      </c>
      <c r="F28" s="19">
        <f t="shared" si="5"/>
        <v>4</v>
      </c>
      <c r="G28" s="25">
        <v>0</v>
      </c>
    </row>
    <row r="29" spans="1:7">
      <c r="A29" s="34" t="s">
        <v>158</v>
      </c>
      <c r="B29" s="44" t="s">
        <v>133</v>
      </c>
      <c r="C29" s="36" t="str">
        <f t="shared" si="4"/>
        <v>Not Started</v>
      </c>
      <c r="D29" s="37">
        <v>43759</v>
      </c>
      <c r="E29" s="37">
        <v>43768</v>
      </c>
      <c r="F29" s="38">
        <f t="shared" si="5"/>
        <v>8</v>
      </c>
      <c r="G29" s="25">
        <v>0</v>
      </c>
    </row>
    <row r="30" spans="1:7">
      <c r="A30" s="24" t="s">
        <v>167</v>
      </c>
      <c r="B30" s="22" t="s">
        <v>133</v>
      </c>
      <c r="C30" s="23" t="str">
        <f t="shared" si="4"/>
        <v>Not Started</v>
      </c>
      <c r="D30" s="45">
        <v>43759</v>
      </c>
      <c r="E30" s="18">
        <v>43760</v>
      </c>
      <c r="F30" s="19">
        <f t="shared" si="5"/>
        <v>2</v>
      </c>
      <c r="G30" s="20">
        <v>0</v>
      </c>
    </row>
    <row r="31" spans="1:7">
      <c r="A31" s="24" t="s">
        <v>180</v>
      </c>
      <c r="B31" s="22" t="s">
        <v>133</v>
      </c>
      <c r="C31" s="23" t="str">
        <f t="shared" si="4"/>
        <v>Not Started</v>
      </c>
      <c r="D31" s="45">
        <v>43761</v>
      </c>
      <c r="E31" s="45">
        <v>43762</v>
      </c>
      <c r="F31" s="19">
        <f t="shared" si="5"/>
        <v>2</v>
      </c>
      <c r="G31" s="25">
        <v>0</v>
      </c>
    </row>
    <row r="32" spans="1:7">
      <c r="A32" s="24" t="s">
        <v>168</v>
      </c>
      <c r="B32" s="22" t="s">
        <v>133</v>
      </c>
      <c r="C32" s="23" t="str">
        <f t="shared" si="4"/>
        <v>Not Started</v>
      </c>
      <c r="D32" s="45">
        <v>43763</v>
      </c>
      <c r="E32" s="18">
        <v>43766</v>
      </c>
      <c r="F32" s="19">
        <f t="shared" si="5"/>
        <v>2</v>
      </c>
      <c r="G32" s="20">
        <v>0</v>
      </c>
    </row>
    <row r="33" spans="1:7">
      <c r="A33" s="24" t="s">
        <v>169</v>
      </c>
      <c r="B33" s="22" t="s">
        <v>133</v>
      </c>
      <c r="C33" s="23" t="str">
        <f t="shared" si="4"/>
        <v>Not Started</v>
      </c>
      <c r="D33" s="18">
        <v>43767</v>
      </c>
      <c r="E33" s="18">
        <v>43768</v>
      </c>
      <c r="F33" s="19">
        <f t="shared" si="5"/>
        <v>2</v>
      </c>
      <c r="G33" s="20">
        <v>0</v>
      </c>
    </row>
    <row r="34" spans="1:7">
      <c r="A34" s="34" t="s">
        <v>159</v>
      </c>
      <c r="B34" s="44" t="s">
        <v>133</v>
      </c>
      <c r="C34" s="36" t="str">
        <f t="shared" si="4"/>
        <v>Not Started</v>
      </c>
      <c r="D34" s="37">
        <v>43769</v>
      </c>
      <c r="E34" s="37">
        <v>43774</v>
      </c>
      <c r="F34" s="38">
        <f t="shared" si="5"/>
        <v>4</v>
      </c>
      <c r="G34" s="25">
        <v>0</v>
      </c>
    </row>
    <row r="35" spans="1:7">
      <c r="A35" s="24" t="s">
        <v>137</v>
      </c>
      <c r="B35" s="22" t="s">
        <v>133</v>
      </c>
      <c r="C35" s="23" t="str">
        <f t="shared" si="4"/>
        <v>Not Started</v>
      </c>
      <c r="D35" s="18">
        <v>43769</v>
      </c>
      <c r="E35" s="18">
        <v>43772</v>
      </c>
      <c r="F35" s="19">
        <f t="shared" si="5"/>
        <v>2</v>
      </c>
      <c r="G35" s="25">
        <v>0</v>
      </c>
    </row>
    <row r="36" spans="1:7">
      <c r="A36" s="24" t="s">
        <v>138</v>
      </c>
      <c r="B36" s="22" t="s">
        <v>133</v>
      </c>
      <c r="C36" s="23" t="str">
        <f t="shared" si="4"/>
        <v>Not Started</v>
      </c>
      <c r="D36" s="18">
        <v>43773</v>
      </c>
      <c r="E36" s="18">
        <v>43774</v>
      </c>
      <c r="F36" s="19">
        <f t="shared" si="5"/>
        <v>2</v>
      </c>
      <c r="G36" s="25">
        <v>0</v>
      </c>
    </row>
    <row r="37" spans="1:7">
      <c r="A37" s="63" t="s">
        <v>139</v>
      </c>
      <c r="B37" s="53" t="s">
        <v>133</v>
      </c>
      <c r="C37" s="64" t="str">
        <f>IF(G37=0,"Not Started",IF(G37&lt;1,"Progress",IF(G37=1,"Finished")))</f>
        <v>Not Started</v>
      </c>
      <c r="D37" s="60">
        <v>43775</v>
      </c>
      <c r="E37" s="60">
        <v>43797</v>
      </c>
      <c r="F37" s="65">
        <f>NETWORKDAYS(D37,E37)</f>
        <v>17</v>
      </c>
      <c r="G37" s="66">
        <f>AVERAGE(G38:G51)</f>
        <v>0</v>
      </c>
    </row>
    <row r="38" spans="1:7">
      <c r="A38" s="34" t="s">
        <v>155</v>
      </c>
      <c r="B38" s="44" t="s">
        <v>133</v>
      </c>
      <c r="C38" s="36" t="str">
        <f>IF(G38=0,"Not Started",IF(G38&lt;1,"Progress",IF(G38=1,"Finished")))</f>
        <v>Not Started</v>
      </c>
      <c r="D38" s="37">
        <v>43775</v>
      </c>
      <c r="E38" s="37">
        <v>43780</v>
      </c>
      <c r="F38" s="38">
        <f>NETWORKDAYS(D38,E38)</f>
        <v>4</v>
      </c>
      <c r="G38" s="39">
        <v>0</v>
      </c>
    </row>
    <row r="39" spans="1:7">
      <c r="A39" s="21" t="s">
        <v>140</v>
      </c>
      <c r="B39" s="22" t="s">
        <v>133</v>
      </c>
      <c r="C39" s="23" t="str">
        <f t="shared" ref="C39:C51" si="6">IF(G39=0,"Not Started",IF(G39&lt;1,"Progress",IF(G39=1,"Finished")))</f>
        <v>Not Started</v>
      </c>
      <c r="D39" s="18">
        <v>43775</v>
      </c>
      <c r="E39" s="18">
        <v>43776</v>
      </c>
      <c r="F39" s="19">
        <f t="shared" ref="F39:F51" si="7">NETWORKDAYS(D39,E39)</f>
        <v>2</v>
      </c>
      <c r="G39" s="25">
        <v>0</v>
      </c>
    </row>
    <row r="40" spans="1:7">
      <c r="A40" s="21" t="s">
        <v>135</v>
      </c>
      <c r="B40" s="22" t="s">
        <v>133</v>
      </c>
      <c r="C40" s="23" t="str">
        <f t="shared" si="6"/>
        <v>Not Started</v>
      </c>
      <c r="D40" s="18">
        <v>43777</v>
      </c>
      <c r="E40" s="18">
        <v>43780</v>
      </c>
      <c r="F40" s="19">
        <f t="shared" si="7"/>
        <v>2</v>
      </c>
      <c r="G40" s="25">
        <v>0</v>
      </c>
    </row>
    <row r="41" spans="1:7">
      <c r="A41" s="21" t="s">
        <v>181</v>
      </c>
      <c r="B41" s="22" t="s">
        <v>133</v>
      </c>
      <c r="C41" s="23" t="str">
        <f t="shared" si="6"/>
        <v>Not Started</v>
      </c>
      <c r="D41" s="18">
        <v>43777</v>
      </c>
      <c r="E41" s="18">
        <v>43780</v>
      </c>
      <c r="F41" s="19">
        <f t="shared" si="7"/>
        <v>2</v>
      </c>
      <c r="G41" s="25">
        <v>0</v>
      </c>
    </row>
    <row r="42" spans="1:7">
      <c r="A42" s="34" t="s">
        <v>142</v>
      </c>
      <c r="B42" s="44" t="s">
        <v>143</v>
      </c>
      <c r="C42" s="36" t="str">
        <f t="shared" si="6"/>
        <v>Not Started</v>
      </c>
      <c r="D42" s="37">
        <v>43781</v>
      </c>
      <c r="E42" s="37">
        <v>43794</v>
      </c>
      <c r="F42" s="38">
        <f t="shared" si="7"/>
        <v>10</v>
      </c>
      <c r="G42" s="39">
        <v>0</v>
      </c>
    </row>
    <row r="43" spans="1:7">
      <c r="A43" s="21" t="s">
        <v>144</v>
      </c>
      <c r="B43" s="22" t="s">
        <v>145</v>
      </c>
      <c r="C43" s="23" t="str">
        <f t="shared" si="6"/>
        <v>Not Started</v>
      </c>
      <c r="D43" s="18">
        <v>43781</v>
      </c>
      <c r="E43" s="18">
        <v>43782</v>
      </c>
      <c r="F43" s="19">
        <f t="shared" si="7"/>
        <v>2</v>
      </c>
      <c r="G43" s="25">
        <v>0</v>
      </c>
    </row>
    <row r="44" spans="1:7">
      <c r="A44" s="21" t="s">
        <v>146</v>
      </c>
      <c r="B44" s="22" t="s">
        <v>145</v>
      </c>
      <c r="C44" s="23" t="str">
        <f t="shared" si="6"/>
        <v>Not Started</v>
      </c>
      <c r="D44" s="18">
        <v>43783</v>
      </c>
      <c r="E44" s="18">
        <v>43784</v>
      </c>
      <c r="F44" s="19">
        <f t="shared" si="7"/>
        <v>2</v>
      </c>
      <c r="G44" s="25">
        <v>0</v>
      </c>
    </row>
    <row r="45" spans="1:7">
      <c r="A45" s="21" t="s">
        <v>147</v>
      </c>
      <c r="B45" s="22" t="s">
        <v>141</v>
      </c>
      <c r="C45" s="23" t="str">
        <f t="shared" si="6"/>
        <v>Not Started</v>
      </c>
      <c r="D45" s="18">
        <v>43787</v>
      </c>
      <c r="E45" s="18">
        <v>43788</v>
      </c>
      <c r="F45" s="19">
        <f t="shared" si="7"/>
        <v>2</v>
      </c>
      <c r="G45" s="25">
        <v>0</v>
      </c>
    </row>
    <row r="46" spans="1:7">
      <c r="A46" s="21" t="s">
        <v>148</v>
      </c>
      <c r="B46" s="22" t="s">
        <v>149</v>
      </c>
      <c r="C46" s="23" t="str">
        <f t="shared" si="6"/>
        <v>Not Started</v>
      </c>
      <c r="D46" s="18">
        <v>43789</v>
      </c>
      <c r="E46" s="18">
        <v>43790</v>
      </c>
      <c r="F46" s="19">
        <f t="shared" si="7"/>
        <v>2</v>
      </c>
      <c r="G46" s="25">
        <v>0</v>
      </c>
    </row>
    <row r="47" spans="1:7">
      <c r="A47" s="21" t="s">
        <v>174</v>
      </c>
      <c r="B47" s="22" t="s">
        <v>82</v>
      </c>
      <c r="C47" s="23" t="str">
        <f t="shared" si="6"/>
        <v>Not Started</v>
      </c>
      <c r="D47" s="18">
        <v>43791</v>
      </c>
      <c r="E47" s="18">
        <v>43794</v>
      </c>
      <c r="F47" s="19">
        <f t="shared" si="7"/>
        <v>2</v>
      </c>
      <c r="G47" s="25">
        <v>0</v>
      </c>
    </row>
    <row r="48" spans="1:7">
      <c r="A48" s="34" t="s">
        <v>166</v>
      </c>
      <c r="B48" s="44" t="s">
        <v>134</v>
      </c>
      <c r="C48" s="36" t="str">
        <f t="shared" si="6"/>
        <v>Not Started</v>
      </c>
      <c r="D48" s="37">
        <v>43430</v>
      </c>
      <c r="E48" s="37">
        <v>43432</v>
      </c>
      <c r="F48" s="38">
        <f t="shared" si="7"/>
        <v>3</v>
      </c>
      <c r="G48" s="39">
        <v>0</v>
      </c>
    </row>
    <row r="49" spans="1:7">
      <c r="A49" s="21" t="s">
        <v>168</v>
      </c>
      <c r="B49" s="22" t="s">
        <v>150</v>
      </c>
      <c r="C49" s="23" t="str">
        <f t="shared" si="6"/>
        <v>Not Started</v>
      </c>
      <c r="D49" s="18">
        <v>43430</v>
      </c>
      <c r="E49" s="18">
        <v>43432</v>
      </c>
      <c r="F49" s="19">
        <f t="shared" si="7"/>
        <v>3</v>
      </c>
      <c r="G49" s="25">
        <v>0</v>
      </c>
    </row>
    <row r="50" spans="1:7">
      <c r="A50" s="21" t="s">
        <v>169</v>
      </c>
      <c r="B50" s="22" t="s">
        <v>150</v>
      </c>
      <c r="C50" s="23" t="str">
        <f t="shared" si="6"/>
        <v>Not Started</v>
      </c>
      <c r="D50" s="18">
        <v>43430</v>
      </c>
      <c r="E50" s="18">
        <v>43432</v>
      </c>
      <c r="F50" s="19">
        <f t="shared" si="7"/>
        <v>3</v>
      </c>
      <c r="G50" s="25">
        <v>0</v>
      </c>
    </row>
    <row r="51" spans="1:7">
      <c r="A51" s="21" t="s">
        <v>175</v>
      </c>
      <c r="B51" s="22" t="s">
        <v>151</v>
      </c>
      <c r="C51" s="23" t="str">
        <f t="shared" si="6"/>
        <v>Not Started</v>
      </c>
      <c r="D51" s="18">
        <v>43430</v>
      </c>
      <c r="E51" s="18">
        <v>43432</v>
      </c>
      <c r="F51" s="19">
        <f t="shared" si="7"/>
        <v>3</v>
      </c>
      <c r="G51" s="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테이블명세서</vt:lpstr>
      <vt:lpstr>ERD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강지연</dc:creator>
  <cp:lastModifiedBy>pc1</cp:lastModifiedBy>
  <dcterms:created xsi:type="dcterms:W3CDTF">2019-09-04T13:43:53Z</dcterms:created>
  <dcterms:modified xsi:type="dcterms:W3CDTF">2020-09-04T11:59:22Z</dcterms:modified>
</cp:coreProperties>
</file>