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C:\Users\Jessie Rhic\Documents\Visual Studio 2015\Projects\Enrollment\Enrollment\Enrollment\"/>
    </mc:Choice>
  </mc:AlternateContent>
  <bookViews>
    <workbookView xWindow="0" yWindow="0" windowWidth="20490" windowHeight="8235"/>
  </bookViews>
  <sheets>
    <sheet name="GanttChart" sheetId="9" r:id="rId1"/>
    <sheet name="GanttChartPro" sheetId="12" r:id="rId2"/>
    <sheet name="Help" sheetId="6" r:id="rId3"/>
    <sheet name="TermsOfUse" sheetId="11" r:id="rId4"/>
  </sheets>
  <definedNames>
    <definedName name="prevWBS" localSheetId="0">GanttChart!$A1048576</definedName>
    <definedName name="_xlnm.Print_Area" localSheetId="0">GanttChart!$A$1:$BN$25</definedName>
    <definedName name="_xlnm.Print_Area" localSheetId="1">GanttChartPro!$A$1:$C$47</definedName>
    <definedName name="_xlnm.Print_Titles" localSheetId="0">GanttChart!$4:$7</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8" i="9" l="1"/>
  <c r="A9" i="9" s="1"/>
  <c r="A10" i="9" s="1"/>
  <c r="A11" i="9" s="1"/>
  <c r="A12" i="9" s="1"/>
  <c r="A13" i="9" s="1"/>
  <c r="A14" i="9" s="1"/>
  <c r="A15" i="9" s="1"/>
  <c r="A16" i="9" s="1"/>
  <c r="A17" i="9" s="1"/>
  <c r="A18" i="9" s="1"/>
  <c r="A19" i="9" s="1"/>
  <c r="A20" i="9" s="1"/>
  <c r="A21" i="9" s="1"/>
  <c r="A22" i="9" s="1"/>
  <c r="A23" i="9" s="1"/>
  <c r="A24" i="9" s="1"/>
  <c r="A25" i="9" s="1"/>
  <c r="F8" i="9"/>
  <c r="I8" i="9" s="1"/>
  <c r="I9" i="9"/>
  <c r="I10" i="9"/>
  <c r="I11" i="9"/>
  <c r="I12" i="9"/>
  <c r="F13" i="9"/>
  <c r="I13" i="9" s="1"/>
  <c r="I14" i="9"/>
  <c r="I15" i="9"/>
  <c r="I16" i="9"/>
  <c r="F17" i="9"/>
  <c r="I17" i="9" s="1"/>
  <c r="I18" i="9"/>
  <c r="I19" i="9"/>
  <c r="I20" i="9"/>
  <c r="I21" i="9"/>
  <c r="F22" i="9"/>
  <c r="I22" i="9" s="1"/>
  <c r="I23" i="9"/>
  <c r="I24" i="9"/>
  <c r="I25" i="9"/>
  <c r="K6" i="9" l="1"/>
  <c r="K7" i="9" s="1"/>
  <c r="K4" i="9" l="1"/>
  <c r="L6" i="9" l="1"/>
  <c r="L7" i="9" s="1"/>
  <c r="M6" i="9" l="1"/>
  <c r="M7" i="9" s="1"/>
  <c r="N6" i="9" l="1"/>
  <c r="N7" i="9" s="1"/>
  <c r="O6" i="9" l="1"/>
  <c r="O7" i="9" s="1"/>
  <c r="K5" i="9"/>
  <c r="P6" i="9" l="1"/>
  <c r="P7" i="9" s="1"/>
  <c r="Q6" i="9" l="1"/>
  <c r="Q7" i="9" s="1"/>
  <c r="R6" i="9" l="1"/>
  <c r="R7" i="9" s="1"/>
  <c r="S6" i="9" l="1"/>
  <c r="S7" i="9" s="1"/>
  <c r="T6" i="9" l="1"/>
  <c r="T7" i="9" s="1"/>
  <c r="U6" i="9" l="1"/>
  <c r="U7" i="9" s="1"/>
  <c r="V6" i="9" l="1"/>
  <c r="V7" i="9" s="1"/>
  <c r="R5" i="9"/>
  <c r="R4" i="9"/>
  <c r="W6" i="9" l="1"/>
  <c r="W7" i="9" s="1"/>
  <c r="X6" i="9" l="1"/>
  <c r="X7" i="9" s="1"/>
  <c r="Y6" i="9" l="1"/>
  <c r="Y7" i="9" s="1"/>
  <c r="Z6" i="9" l="1"/>
  <c r="Z7" i="9" s="1"/>
  <c r="AA6" i="9" l="1"/>
  <c r="AA7" i="9" s="1"/>
  <c r="AB6" i="9" l="1"/>
  <c r="AB7" i="9" s="1"/>
  <c r="Y5" i="9"/>
  <c r="Y4" i="9"/>
  <c r="AC6" i="9" l="1"/>
  <c r="AC7" i="9" s="1"/>
  <c r="AD6" i="9" l="1"/>
  <c r="AD7" i="9" s="1"/>
  <c r="AE6" i="9" l="1"/>
  <c r="AE7" i="9" s="1"/>
  <c r="AF6" i="9" l="1"/>
  <c r="AF7" i="9" s="1"/>
  <c r="AG6" i="9" l="1"/>
  <c r="AG7" i="9" s="1"/>
  <c r="AH6" i="9" l="1"/>
  <c r="AH7" i="9" s="1"/>
  <c r="AI6" i="9" l="1"/>
  <c r="AI7" i="9" s="1"/>
  <c r="AF4" i="9"/>
  <c r="AF5" i="9"/>
  <c r="AJ6" i="9" l="1"/>
  <c r="AJ7" i="9" s="1"/>
  <c r="AK6" i="9" l="1"/>
  <c r="AK7" i="9" s="1"/>
  <c r="AL6" i="9" l="1"/>
  <c r="AL7" i="9" s="1"/>
  <c r="AM6" i="9" l="1"/>
  <c r="AM7" i="9" s="1"/>
  <c r="AN6" i="9" l="1"/>
  <c r="AN7" i="9" s="1"/>
  <c r="AO6" i="9" l="1"/>
  <c r="AO7" i="9" s="1"/>
  <c r="AP6" i="9" l="1"/>
  <c r="AP7" i="9" s="1"/>
  <c r="AM5" i="9"/>
  <c r="AM4" i="9"/>
  <c r="AQ6" i="9" l="1"/>
  <c r="AQ7" i="9" s="1"/>
  <c r="AR6" i="9" l="1"/>
  <c r="AR7" i="9" s="1"/>
  <c r="AS6" i="9" l="1"/>
  <c r="AS7" i="9" s="1"/>
  <c r="AT6" i="9" l="1"/>
  <c r="AT7" i="9" s="1"/>
  <c r="AU6" i="9" l="1"/>
  <c r="AU7" i="9" s="1"/>
  <c r="AV6" i="9" l="1"/>
  <c r="AV7" i="9" s="1"/>
  <c r="AW6" i="9" l="1"/>
  <c r="AW7" i="9" s="1"/>
  <c r="AT5" i="9"/>
  <c r="AT4" i="9"/>
  <c r="AX6" i="9" l="1"/>
  <c r="AX7" i="9" s="1"/>
  <c r="AY6" i="9" l="1"/>
  <c r="AY7" i="9" s="1"/>
  <c r="AZ6" i="9" l="1"/>
  <c r="AZ7" i="9" s="1"/>
  <c r="BA6" i="9" l="1"/>
  <c r="BA7" i="9" s="1"/>
  <c r="BB6" i="9" l="1"/>
  <c r="BB7" i="9" s="1"/>
  <c r="BC6" i="9" l="1"/>
  <c r="BC7" i="9" s="1"/>
  <c r="BD6" i="9" l="1"/>
  <c r="BD7" i="9" s="1"/>
  <c r="BA5" i="9"/>
  <c r="BA4" i="9"/>
  <c r="BE6" i="9" l="1"/>
  <c r="BE7" i="9" s="1"/>
  <c r="BF6" i="9" l="1"/>
  <c r="BF7" i="9" s="1"/>
  <c r="BG6" i="9" l="1"/>
  <c r="BG7" i="9" s="1"/>
  <c r="BH6" i="9" l="1"/>
  <c r="BH7" i="9" s="1"/>
  <c r="BI6" i="9" l="1"/>
  <c r="BI7" i="9" s="1"/>
  <c r="BJ6" i="9" l="1"/>
  <c r="BJ7" i="9" s="1"/>
  <c r="BK6" i="9" l="1"/>
  <c r="BK7" i="9" s="1"/>
  <c r="BH4" i="9"/>
  <c r="BH5" i="9"/>
  <c r="BL6" i="9" l="1"/>
  <c r="BL7" i="9" s="1"/>
  <c r="BM6" i="9" l="1"/>
  <c r="BM7" i="9" s="1"/>
  <c r="BN6" i="9" l="1"/>
  <c r="BN7" i="9" s="1"/>
</calcChain>
</file>

<file path=xl/comments1.xml><?xml version="1.0" encoding="utf-8"?>
<comments xmlns="http://schemas.openxmlformats.org/spreadsheetml/2006/main">
  <authors>
    <author>Vertex42</author>
  </authors>
  <commentList>
    <comment ref="C16" authorId="0" shapeId="0">
      <text>
        <r>
          <rPr>
            <sz val="8"/>
            <color indexed="81"/>
            <rFont val="Tahoma"/>
            <family val="2"/>
          </rPr>
          <t>This is an example comment.</t>
        </r>
      </text>
    </comment>
  </commentList>
</comments>
</file>

<file path=xl/sharedStrings.xml><?xml version="1.0" encoding="utf-8"?>
<sst xmlns="http://schemas.openxmlformats.org/spreadsheetml/2006/main" count="157" uniqueCount="148">
  <si>
    <t>[Company Name]</t>
  </si>
  <si>
    <t>WBS</t>
  </si>
  <si>
    <t>[Project Name] Project Schedule</t>
  </si>
  <si>
    <t>Input Cell</t>
  </si>
  <si>
    <t>Label</t>
  </si>
  <si>
    <t>Getting Started Tips</t>
  </si>
  <si>
    <t>FAQs</t>
  </si>
  <si>
    <t>Q:</t>
  </si>
  <si>
    <t>Creating Task Dependencies</t>
  </si>
  <si>
    <t>Changing the Color of the Bars in the Gantt Chart</t>
  </si>
  <si>
    <t>Using the Template Rows and Choosing a WBS Level</t>
  </si>
  <si>
    <t>A.</t>
  </si>
  <si>
    <t>Enter the date manually (e.g. 1/3/2015)</t>
  </si>
  <si>
    <t>B.</t>
  </si>
  <si>
    <t>Reference the Project Start Date (e.g. =$E$4 )</t>
  </si>
  <si>
    <t>C.</t>
  </si>
  <si>
    <t>Set the Start date to the next Work Day after another task's End date.</t>
  </si>
  <si>
    <t>D.</t>
  </si>
  <si>
    <t>Set the Start date to the next Calendar Day after another task's End date.</t>
  </si>
  <si>
    <t>E.</t>
  </si>
  <si>
    <t>Set the Start date to a number of days before or after another date.</t>
  </si>
  <si>
    <t>Find a row that works, then copy the cells that make up the gantt chart area from that row into the row that is messed up.</t>
  </si>
  <si>
    <t>Gantt Chart Template Pro</t>
  </si>
  <si>
    <t>Learn More About Gantt Chart Template Pro</t>
  </si>
  <si>
    <t>Benefits and Features of Gantt Chart Template Pro</t>
  </si>
  <si>
    <t xml:space="preserve"> - Start date and End date</t>
  </si>
  <si>
    <t xml:space="preserve"> - Start date and Work days</t>
  </si>
  <si>
    <t xml:space="preserve"> - Start date and Calendar days</t>
  </si>
  <si>
    <t>Easily Create Task Dependencies</t>
  </si>
  <si>
    <t>Exclude Holidays from Work Days</t>
  </si>
  <si>
    <r>
      <t>Gantt Chart Template Pro</t>
    </r>
    <r>
      <rPr>
        <sz val="10"/>
        <rFont val="Arial"/>
        <family val="2"/>
      </rPr>
      <t xml:space="preserve"> is similar to this free version, but</t>
    </r>
  </si>
  <si>
    <t>it is more feature-packed. It also comes with other bonus content.</t>
  </si>
  <si>
    <t>Use Work Days as an Input</t>
  </si>
  <si>
    <t>Customize Your Work Week</t>
  </si>
  <si>
    <t>functions that allow you define the work week as something other than Monday-Friday.</t>
  </si>
  <si>
    <t>Simple Color-Coding</t>
  </si>
  <si>
    <t>By default, the Pro version is set up to have you enter Work Days instead of Calendar Days.</t>
  </si>
  <si>
    <t>The expanded set of template rows provides more options for defining the Start date, End date,</t>
  </si>
  <si>
    <t>and Duration of tasks. Define a task based on …</t>
  </si>
  <si>
    <t>List holidays and other specific non-working days that you want to exclude from work days.</t>
  </si>
  <si>
    <t>The Pro version includes a column for specifying the color of bars in the chart. For example,</t>
  </si>
  <si>
    <t>you could change the color based on urgency or task lead.</t>
  </si>
  <si>
    <t>Daily, Weekly, or Monthly View</t>
  </si>
  <si>
    <t>The Pro version includes a drop-down next to the Display Week that lets you choose to display</t>
  </si>
  <si>
    <t>the columns in the chart area as days, weeks, or months.</t>
  </si>
  <si>
    <t>Gantt Chart Template Pro for Excel Online</t>
  </si>
  <si>
    <t>Pro version for Excel Online.</t>
  </si>
  <si>
    <t>The following link is a blog post that talks specifically about the</t>
  </si>
  <si>
    <t>https://www.vertex42.com/ExcelTemplates/excel-gantt-chart.html</t>
  </si>
  <si>
    <t>https://www.vertex42.com/licensing/EULA_privateuse.html</t>
  </si>
  <si>
    <t>Learn About Gantt Chart Template Pro</t>
  </si>
  <si>
    <t>Terms of Use</t>
  </si>
  <si>
    <t>Gantt Chart Template, by Vertex42.com</t>
  </si>
  <si>
    <t>© 2006-2018 Vertex42 LLC</t>
  </si>
  <si>
    <t>This spreadsheet template, including all worksheets and associated content is a copyrighted work under the United States and other copyright laws.</t>
  </si>
  <si>
    <r>
      <t xml:space="preserve">You may download the spreadsheet template, make archival copies, and customize the template only for your </t>
    </r>
    <r>
      <rPr>
        <b/>
        <sz val="12"/>
        <rFont val="Arial"/>
        <family val="2"/>
      </rPr>
      <t>personal use or use within your company or organization</t>
    </r>
    <r>
      <rPr>
        <sz val="12"/>
        <rFont val="Arial"/>
        <family val="2"/>
      </rPr>
      <t xml:space="preserve"> and </t>
    </r>
    <r>
      <rPr>
        <b/>
        <sz val="12"/>
        <rFont val="Arial"/>
        <family val="2"/>
      </rPr>
      <t>not</t>
    </r>
    <r>
      <rPr>
        <sz val="12"/>
        <rFont val="Arial"/>
        <family val="2"/>
      </rPr>
      <t xml:space="preserve"> for resale or public sharing.</t>
    </r>
  </si>
  <si>
    <t>You may not remove or alter any Vertex42 logo, trademark, copyright, disclaimer, brand, terms of use, attribution, or other proprietary notices or marks within the template.</t>
  </si>
  <si>
    <t>The template and any file, document, or other work including or derived from the template may NOT be sold, distributed, published to an online gallery, hosted on a website, or placed on any server in a way that makes it available to the general public.</t>
  </si>
  <si>
    <r>
      <rPr>
        <b/>
        <sz val="12"/>
        <rFont val="Arial"/>
        <family val="2"/>
      </rPr>
      <t>Limited Private Sharing and Other Allowed Uses</t>
    </r>
    <r>
      <rPr>
        <sz val="12"/>
        <rFont val="Arial"/>
        <family val="2"/>
      </rPr>
      <t>: See the complete license agreement to learn more about how you may or may not use this template.</t>
    </r>
  </si>
  <si>
    <t>View the Complete License Agreement</t>
  </si>
  <si>
    <t>Watch Demo Videos of the Pro Version on Vertex42.com</t>
  </si>
  <si>
    <t>Please read the license agreement in the TermsOfUse worksheet to learn how you may or may not use and share this spreadsheet.</t>
  </si>
  <si>
    <t>TASK</t>
  </si>
  <si>
    <t>START</t>
  </si>
  <si>
    <t>END</t>
  </si>
  <si>
    <t>% DONE</t>
  </si>
  <si>
    <t>WORK DAYS</t>
  </si>
  <si>
    <t>PREDECESSOR</t>
  </si>
  <si>
    <t xml:space="preserve">Display Week </t>
  </si>
  <si>
    <t xml:space="preserve">Project Start Date </t>
  </si>
  <si>
    <r>
      <rPr>
        <i/>
        <u/>
        <sz val="8"/>
        <color theme="1" tint="0.34998626667073579"/>
        <rFont val="Arial"/>
        <family val="2"/>
      </rPr>
      <t>Gantt Chart Template</t>
    </r>
    <r>
      <rPr>
        <i/>
        <sz val="8"/>
        <color theme="1" tint="0.34998626667073579"/>
        <rFont val="Arial"/>
        <family val="2"/>
      </rPr>
      <t xml:space="preserve"> © 2006-2018 by Vertex42.com.</t>
    </r>
  </si>
  <si>
    <t>This Gantt Chart Template provides an easy way to create a simple project schedule. You only need to know some basic spreadsheet operations, such as how to insert, delete, copy and paste rows and cells. For more advanced uses, such as defining task dependencies, you will need to know how to enter formulas.</t>
  </si>
  <si>
    <t>• Some of the labels include cell comments to provide extra information.</t>
  </si>
  <si>
    <t>• Define the task start date and duration (days) by editing the light green cells.</t>
  </si>
  <si>
    <t>• [Bracketed Text] is meant to be edited, like the project title and task descriptions.</t>
  </si>
  <si>
    <t>• If you see "#####" in a cell, widen the column to display the cell contents.</t>
  </si>
  <si>
    <t>• To adjust the range of dates shown in the Gantt chart, change the Display Week number.</t>
  </si>
  <si>
    <r>
      <t xml:space="preserve">• </t>
    </r>
    <r>
      <rPr>
        <b/>
        <sz val="11"/>
        <color rgb="FFFF0000"/>
        <rFont val="Arial"/>
        <family val="2"/>
      </rPr>
      <t>Backup</t>
    </r>
    <r>
      <rPr>
        <sz val="11"/>
        <color rgb="FFFF0000"/>
        <rFont val="Arial"/>
        <family val="2"/>
      </rPr>
      <t xml:space="preserve"> your file regularly to avoid losing data! Excel files get corrupted occasionally.</t>
    </r>
  </si>
  <si>
    <t>Inserting New Tasks (Rows)</t>
  </si>
  <si>
    <t>• Insert a new blank row by right-clicking on the row number and selecting Insert.</t>
  </si>
  <si>
    <t>• Copy a row from the set of template rows at the bottom of the worksheet.</t>
  </si>
  <si>
    <t>• With the new blank row selected, press Ctrl+d to copy the formulas and formatting down from the row above OR use the row drag handle to copy the formulas and formatting down.</t>
  </si>
  <si>
    <t>About This Template</t>
  </si>
  <si>
    <t>Be sure to read the Getting Started Tips below. Watching the video demos for Gantt Chart Template Pro may also help you see how to use the spreadsheet.</t>
  </si>
  <si>
    <t>• The Project Start Date is used to define the first week shown in the gantt chart.</t>
  </si>
  <si>
    <t>• Insert new tasks using one of the methods listed below.</t>
  </si>
  <si>
    <r>
      <t xml:space="preserve">When inserting and deleting tasks, you need to insert and delete </t>
    </r>
    <r>
      <rPr>
        <b/>
        <sz val="11"/>
        <rFont val="Arial"/>
        <family val="2"/>
      </rPr>
      <t>entire rows</t>
    </r>
    <r>
      <rPr>
        <sz val="11"/>
        <rFont val="Arial"/>
        <family val="2"/>
      </rPr>
      <t>. Some columns contain formulas (such as the End Date and the Work Days columns), so these formulas need to copied to the newly inserted rows.</t>
    </r>
  </si>
  <si>
    <t>METHOD 2</t>
  </si>
  <si>
    <t>• Right-click on the row where you want to insert the new task and select Insert Copied Cells.</t>
  </si>
  <si>
    <t>Help improve Excel by voting on a suggestion to fix this problem.</t>
  </si>
  <si>
    <t>METHOD 1 (recommended)</t>
  </si>
  <si>
    <t>You can either copy/paste/insert these template rows via Method 2 as explained above, OR you can just copy/paste the desired WBS cell when you want to change the WBS level.</t>
  </si>
  <si>
    <t>The set of template rows at the bottom of the Gantt Chart worksheet provide examples of different ways to format and define tasks for different WBS levels.</t>
  </si>
  <si>
    <t>Each different WBS level uses a different formula in the WBS column.</t>
  </si>
  <si>
    <t>If you leave a blank cell above a WBS number, the numbering will reset to 1.x.x. The formulas are meant for convenience, but you can manually enter the WBS numbers if you want to.</t>
  </si>
  <si>
    <t>You can indent the task description for sub-tasks by entering leading spaces or using the Indent feature in Excel.</t>
  </si>
  <si>
    <r>
      <t>• Use the formula =WORKDAY(</t>
    </r>
    <r>
      <rPr>
        <i/>
        <sz val="11"/>
        <rFont val="Arial"/>
        <family val="2"/>
      </rPr>
      <t>enddate</t>
    </r>
    <r>
      <rPr>
        <sz val="11"/>
        <rFont val="Arial"/>
        <family val="2"/>
      </rPr>
      <t xml:space="preserve">,1) where </t>
    </r>
    <r>
      <rPr>
        <i/>
        <sz val="11"/>
        <rFont val="Arial"/>
        <family val="2"/>
      </rPr>
      <t>enddate</t>
    </r>
    <r>
      <rPr>
        <sz val="11"/>
        <rFont val="Arial"/>
        <family val="2"/>
      </rPr>
      <t xml:space="preserve"> is the reference to the End date of a predecessor task.</t>
    </r>
  </si>
  <si>
    <r>
      <t>• For multiple predecessors, the formula would be =MAX(WORKDAY(</t>
    </r>
    <r>
      <rPr>
        <i/>
        <sz val="11"/>
        <rFont val="Arial"/>
        <family val="2"/>
      </rPr>
      <t>enddate1</t>
    </r>
    <r>
      <rPr>
        <sz val="11"/>
        <rFont val="Arial"/>
        <family val="2"/>
      </rPr>
      <t>,1),WORKDAY(</t>
    </r>
    <r>
      <rPr>
        <i/>
        <sz val="11"/>
        <rFont val="Arial"/>
        <family val="2"/>
      </rPr>
      <t>enddate2</t>
    </r>
    <r>
      <rPr>
        <sz val="11"/>
        <rFont val="Arial"/>
        <family val="2"/>
      </rPr>
      <t>,1))</t>
    </r>
  </si>
  <si>
    <r>
      <t>• This formula is very simple: =</t>
    </r>
    <r>
      <rPr>
        <i/>
        <sz val="11"/>
        <rFont val="Arial"/>
        <family val="2"/>
      </rPr>
      <t>enddate</t>
    </r>
    <r>
      <rPr>
        <sz val="11"/>
        <rFont val="Arial"/>
        <family val="2"/>
      </rPr>
      <t>+1</t>
    </r>
  </si>
  <si>
    <r>
      <t>• For multiple predecessors, the formula would be =MAX(</t>
    </r>
    <r>
      <rPr>
        <i/>
        <sz val="11"/>
        <rFont val="Arial"/>
        <family val="2"/>
      </rPr>
      <t>enddate1</t>
    </r>
    <r>
      <rPr>
        <sz val="11"/>
        <rFont val="Arial"/>
        <family val="2"/>
      </rPr>
      <t>,</t>
    </r>
    <r>
      <rPr>
        <i/>
        <sz val="11"/>
        <rFont val="Arial"/>
        <family val="2"/>
      </rPr>
      <t>enddate2</t>
    </r>
    <r>
      <rPr>
        <sz val="11"/>
        <rFont val="Arial"/>
        <family val="2"/>
      </rPr>
      <t>,</t>
    </r>
    <r>
      <rPr>
        <i/>
        <sz val="11"/>
        <rFont val="Arial"/>
        <family val="2"/>
      </rPr>
      <t>enddate3</t>
    </r>
    <r>
      <rPr>
        <sz val="11"/>
        <rFont val="Arial"/>
        <family val="2"/>
      </rPr>
      <t>)+1</t>
    </r>
  </si>
  <si>
    <r>
      <t>• This formula is just like the one in C or D, except that in place of the "1" you enter the number of days, such as =WORKDAY(</t>
    </r>
    <r>
      <rPr>
        <i/>
        <sz val="11"/>
        <rFont val="Arial"/>
        <family val="2"/>
      </rPr>
      <t>enddate</t>
    </r>
    <r>
      <rPr>
        <sz val="11"/>
        <rFont val="Arial"/>
        <family val="2"/>
      </rPr>
      <t>,5) or =WORKDAY(</t>
    </r>
    <r>
      <rPr>
        <i/>
        <sz val="11"/>
        <rFont val="Arial"/>
        <family val="2"/>
      </rPr>
      <t>startdate</t>
    </r>
    <r>
      <rPr>
        <sz val="11"/>
        <rFont val="Arial"/>
        <family val="2"/>
      </rPr>
      <t>,-5)</t>
    </r>
  </si>
  <si>
    <t>F.</t>
  </si>
  <si>
    <t>Use a lookup formula and the Predecessor column to define the start date.</t>
  </si>
  <si>
    <t>[The formulas for using this method are built into Gantt Chart Template Pro]</t>
  </si>
  <si>
    <t>[Advanced] The Gantt Chart is created using conditional formatting, so you can modify the conditional formatting rules to change the format to a different color. The Pro version includes a column where you can change the color by entering a color code ("b"=blue, "g"=green, etc.)</t>
  </si>
  <si>
    <r>
      <t xml:space="preserve">How do I enter the </t>
    </r>
    <r>
      <rPr>
        <b/>
        <sz val="11"/>
        <color theme="4" tint="-0.249977111117893"/>
        <rFont val="Arial"/>
        <family val="2"/>
      </rPr>
      <t>Work Days</t>
    </r>
    <r>
      <rPr>
        <sz val="11"/>
        <color theme="4" tint="-0.249977111117893"/>
        <rFont val="Arial"/>
        <family val="2"/>
      </rPr>
      <t xml:space="preserve"> instead of </t>
    </r>
    <r>
      <rPr>
        <b/>
        <sz val="11"/>
        <color theme="4" tint="-0.249977111117893"/>
        <rFont val="Arial"/>
        <family val="2"/>
      </rPr>
      <t>Calendar Days</t>
    </r>
    <r>
      <rPr>
        <sz val="11"/>
        <color theme="4" tint="-0.249977111117893"/>
        <rFont val="Arial"/>
        <family val="2"/>
      </rPr>
      <t>?</t>
    </r>
  </si>
  <si>
    <t>The %Complete for a group of tasks can be calculated from its sub tasks using the formula below, where "workdays" is a reference to the range of work day values and "complete" is a reference to the %complete for each of the subtasks.</t>
  </si>
  <si>
    <t>Entering work days instead of calendar days is a feature of the Pro version. There is nothing in the free version preventing you from entering your own formulas, though.</t>
  </si>
  <si>
    <r>
      <t>=SUMPRODUCT(</t>
    </r>
    <r>
      <rPr>
        <i/>
        <sz val="11"/>
        <rFont val="Arial"/>
        <family val="2"/>
      </rPr>
      <t>workdays</t>
    </r>
    <r>
      <rPr>
        <sz val="11"/>
        <rFont val="Arial"/>
        <family val="2"/>
      </rPr>
      <t>,</t>
    </r>
    <r>
      <rPr>
        <i/>
        <sz val="11"/>
        <rFont val="Arial"/>
        <family val="2"/>
      </rPr>
      <t>complete</t>
    </r>
    <r>
      <rPr>
        <sz val="11"/>
        <rFont val="Arial"/>
        <family val="2"/>
      </rPr>
      <t>)/SUM(</t>
    </r>
    <r>
      <rPr>
        <i/>
        <sz val="11"/>
        <rFont val="Arial"/>
        <family val="2"/>
      </rPr>
      <t>workdays</t>
    </r>
    <r>
      <rPr>
        <sz val="11"/>
        <rFont val="Arial"/>
        <family val="2"/>
      </rPr>
      <t>)</t>
    </r>
  </si>
  <si>
    <t>Example: Let's say you have 3 sub tasks that are 10 days, 12 days, and 14 days long, respectively. If the first subtask is 50% complete and the others are 25% complete, you could calculate the overall percent complete for the group as: =(10*50%+12*25%+14*25%)/(10+12+14).</t>
  </si>
  <si>
    <r>
      <t xml:space="preserve">How do I change the </t>
    </r>
    <r>
      <rPr>
        <b/>
        <sz val="11"/>
        <color theme="4" tint="-0.249977111117893"/>
        <rFont val="Arial"/>
        <family val="2"/>
      </rPr>
      <t>Print Settings</t>
    </r>
    <r>
      <rPr>
        <sz val="11"/>
        <color theme="4" tint="-0.249977111117893"/>
        <rFont val="Arial"/>
        <family val="2"/>
      </rPr>
      <t>? (Excel 2010, 2013)</t>
    </r>
  </si>
  <si>
    <t>You will need to add columns to the right of the Gantt Chart via copy/paste. Copy and paste the columns in groups of 7. Afterwards, you will also probably need to update the print area.</t>
  </si>
  <si>
    <r>
      <t>In the Start column, use the formula =MIN(</t>
    </r>
    <r>
      <rPr>
        <i/>
        <sz val="11"/>
        <color rgb="FF000000"/>
        <rFont val="Arial"/>
        <family val="2"/>
      </rPr>
      <t>range_of_start_dates</t>
    </r>
    <r>
      <rPr>
        <sz val="11"/>
        <color rgb="FF000000"/>
        <rFont val="Arial"/>
        <family val="2"/>
      </rPr>
      <t>)</t>
    </r>
  </si>
  <si>
    <r>
      <t>In the End column, use the formula =MAX(</t>
    </r>
    <r>
      <rPr>
        <i/>
        <sz val="11"/>
        <color rgb="FF000000"/>
        <rFont val="Arial"/>
        <family val="2"/>
      </rPr>
      <t>range_of_end_dates</t>
    </r>
    <r>
      <rPr>
        <sz val="11"/>
        <color rgb="FF000000"/>
        <rFont val="Arial"/>
        <family val="2"/>
      </rPr>
      <t>)</t>
    </r>
  </si>
  <si>
    <r>
      <t>In the Days column, use the formula =</t>
    </r>
    <r>
      <rPr>
        <i/>
        <sz val="11"/>
        <color rgb="FF000000"/>
        <rFont val="Arial"/>
        <family val="2"/>
      </rPr>
      <t>end_date</t>
    </r>
    <r>
      <rPr>
        <sz val="11"/>
        <color rgb="FF000000"/>
        <rFont val="Arial"/>
        <family val="2"/>
      </rPr>
      <t>-</t>
    </r>
    <r>
      <rPr>
        <i/>
        <sz val="11"/>
        <color rgb="FF000000"/>
        <rFont val="Arial"/>
        <family val="2"/>
      </rPr>
      <t>start_date</t>
    </r>
    <r>
      <rPr>
        <sz val="11"/>
        <color rgb="FF000000"/>
        <rFont val="Arial"/>
        <family val="2"/>
      </rPr>
      <t>+1</t>
    </r>
  </si>
  <si>
    <t>Help</t>
  </si>
  <si>
    <r>
      <t xml:space="preserve">How do I increase the </t>
    </r>
    <r>
      <rPr>
        <b/>
        <sz val="11"/>
        <color theme="4" tint="-0.249977111117893"/>
        <rFont val="Arial"/>
        <family val="2"/>
      </rPr>
      <t>range of dates</t>
    </r>
    <r>
      <rPr>
        <sz val="11"/>
        <color theme="4" tint="-0.249977111117893"/>
        <rFont val="Arial"/>
        <family val="2"/>
      </rPr>
      <t xml:space="preserve"> displayed in the Gantt chart?</t>
    </r>
  </si>
  <si>
    <r>
      <t xml:space="preserve">How do I create a summary row that shows the </t>
    </r>
    <r>
      <rPr>
        <b/>
        <sz val="11"/>
        <color theme="4" tint="-0.249977111117893"/>
        <rFont val="Arial"/>
        <family val="2"/>
      </rPr>
      <t>MIN</t>
    </r>
    <r>
      <rPr>
        <sz val="11"/>
        <color theme="4" tint="-0.249977111117893"/>
        <rFont val="Arial"/>
        <family val="2"/>
      </rPr>
      <t xml:space="preserve"> and </t>
    </r>
    <r>
      <rPr>
        <b/>
        <sz val="11"/>
        <color theme="4" tint="-0.249977111117893"/>
        <rFont val="Arial"/>
        <family val="2"/>
      </rPr>
      <t>MAX</t>
    </r>
    <r>
      <rPr>
        <sz val="11"/>
        <color theme="4" tint="-0.249977111117893"/>
        <rFont val="Arial"/>
        <family val="2"/>
      </rPr>
      <t xml:space="preserve"> dates for all sub-tasks?</t>
    </r>
  </si>
  <si>
    <r>
      <t xml:space="preserve">How do I calculate the </t>
    </r>
    <r>
      <rPr>
        <b/>
        <sz val="11"/>
        <color theme="4" tint="-0.249977111117893"/>
        <rFont val="Arial"/>
        <family val="2"/>
      </rPr>
      <t>%Complete</t>
    </r>
    <r>
      <rPr>
        <sz val="11"/>
        <color theme="4" tint="-0.249977111117893"/>
        <rFont val="Arial"/>
        <family val="2"/>
      </rPr>
      <t xml:space="preserve"> for an entire category of tasks?</t>
    </r>
  </si>
  <si>
    <r>
      <t xml:space="preserve">I've </t>
    </r>
    <r>
      <rPr>
        <b/>
        <sz val="11"/>
        <color theme="4" tint="-0.249977111117893"/>
        <rFont val="Arial"/>
        <family val="2"/>
      </rPr>
      <t>messed up</t>
    </r>
    <r>
      <rPr>
        <sz val="11"/>
        <color theme="4" tint="-0.249977111117893"/>
        <rFont val="Arial"/>
        <family val="2"/>
      </rPr>
      <t xml:space="preserve"> the chart area somehow. How do I fix it?</t>
    </r>
  </si>
  <si>
    <t>Though you can still use your own formulas for creating task dependencies, the Pro version</t>
  </si>
  <si>
    <t>includes template rows that calculate the Start date based on the WBS number that you enter</t>
  </si>
  <si>
    <t>in the Predecessor column.</t>
  </si>
  <si>
    <t>The versions designed for Excel 2010+ use the WORKDAY.INTL() and NETWORKDAYS.INTL()</t>
  </si>
  <si>
    <r>
      <t xml:space="preserve">How do I calculate Calendar Days after entering the </t>
    </r>
    <r>
      <rPr>
        <b/>
        <sz val="11"/>
        <color theme="4" tint="-0.249977111117893"/>
        <rFont val="Arial"/>
        <family val="2"/>
      </rPr>
      <t>Start and End Dates</t>
    </r>
    <r>
      <rPr>
        <sz val="11"/>
        <color theme="4" tint="-0.249977111117893"/>
        <rFont val="Arial"/>
        <family val="2"/>
      </rPr>
      <t>?</t>
    </r>
  </si>
  <si>
    <t>Method 2 will work, but Excel will split/fracture/duplicate conditional formatting rules rather than merging the rules. This can cause inefficiencies in very large and heavily modified files.</t>
  </si>
  <si>
    <t>You can enter the Start date manually, or define task dependencies using a formula. Below are some common options for defining the Start date:</t>
  </si>
  <si>
    <t>Select the entire range of cells you want to print and go to File &gt; Print Area &gt; Set Print Area. Then go to File &gt; Page Setup or File &gt; Print Preview and adjust the Scaling, Margins, and Page Orientation as desired.</t>
  </si>
  <si>
    <r>
      <t>You can calculate the duration in calendar days (including both start and end dates) using the formula =</t>
    </r>
    <r>
      <rPr>
        <i/>
        <sz val="11"/>
        <rFont val="Arial"/>
        <family val="2"/>
      </rPr>
      <t>enddate</t>
    </r>
    <r>
      <rPr>
        <sz val="11"/>
        <rFont val="Arial"/>
        <family val="2"/>
      </rPr>
      <t>-</t>
    </r>
    <r>
      <rPr>
        <i/>
        <sz val="11"/>
        <rFont val="Arial"/>
        <family val="2"/>
      </rPr>
      <t>startdate</t>
    </r>
    <r>
      <rPr>
        <sz val="11"/>
        <rFont val="Arial"/>
        <family val="2"/>
      </rPr>
      <t>+1</t>
    </r>
  </si>
  <si>
    <t>Analysis</t>
  </si>
  <si>
    <t>Discussion of group member</t>
  </si>
  <si>
    <t>Discussion of preffered company name</t>
  </si>
  <si>
    <t>Display week:</t>
  </si>
  <si>
    <t>Finalizing discussion</t>
  </si>
  <si>
    <t>analysis complete</t>
  </si>
  <si>
    <t>Design</t>
  </si>
  <si>
    <t>Interface Design</t>
  </si>
  <si>
    <t>Database Design</t>
  </si>
  <si>
    <t>Design Complete</t>
  </si>
  <si>
    <t>Development</t>
  </si>
  <si>
    <t>Connect database to software</t>
  </si>
  <si>
    <t>Integrate Interface with the software</t>
  </si>
  <si>
    <t>Perform Initial Testing</t>
  </si>
  <si>
    <t>Development Complete</t>
  </si>
  <si>
    <t>Testing</t>
  </si>
  <si>
    <t>System issues fixed</t>
  </si>
  <si>
    <t>Documents issues fixed</t>
  </si>
  <si>
    <t>Testing Complete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</si>
</sst>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m/d/yyyy\ \(dddd\)"/>
    <numFmt numFmtId="165" formatCode="ddd\ m/dd/yy"/>
    <numFmt numFmtId="166" formatCode="d"/>
    <numFmt numFmtId="167" formatCode="d\ mmm\ yyyy"/>
  </numFmts>
  <fonts count="64" x14ac:knownFonts="1">
    <font>
      <sz val="10"/>
      <name val="Arial"/>
    </font>
    <font>
      <sz val="11"/>
      <color theme="1"/>
      <name val="Arial"/>
      <family val="2"/>
      <scheme val="minor"/>
    </font>
    <font>
      <sz val="10"/>
      <name val="Arial"/>
      <family val="2"/>
    </font>
    <font>
      <u/>
      <sz val="10"/>
      <color indexed="12"/>
      <name val="Arial"/>
      <family val="2"/>
    </font>
    <font>
      <sz val="8"/>
      <name val="Arial"/>
      <family val="2"/>
    </font>
    <font>
      <u/>
      <sz val="8"/>
      <color indexed="12"/>
      <name val="Arial"/>
      <family val="2"/>
    </font>
    <font>
      <b/>
      <sz val="12"/>
      <name val="Arial"/>
      <family val="2"/>
    </font>
    <font>
      <sz val="10"/>
      <name val="Arial"/>
      <family val="2"/>
    </font>
    <font>
      <b/>
      <sz val="10"/>
      <name val="Arial"/>
      <family val="2"/>
    </font>
    <font>
      <sz val="8"/>
      <color indexed="81"/>
      <name val="Tahoma"/>
      <family val="2"/>
    </font>
    <font>
      <sz val="14"/>
      <color indexed="56"/>
      <name val="Arial"/>
      <family val="2"/>
    </font>
    <font>
      <sz val="9"/>
      <name val="Arial"/>
      <family val="2"/>
    </font>
    <font>
      <sz val="7"/>
      <color indexed="55"/>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sz val="12"/>
      <name val="Arial"/>
      <family val="2"/>
    </font>
    <font>
      <u/>
      <sz val="12"/>
      <color indexed="12"/>
      <name val="Arial"/>
      <family val="2"/>
    </font>
    <font>
      <sz val="18"/>
      <color theme="3"/>
      <name val="Arial"/>
      <family val="2"/>
    </font>
    <font>
      <sz val="18"/>
      <color theme="4" tint="-0.249977111117893"/>
      <name val="Arial"/>
      <family val="2"/>
    </font>
    <font>
      <b/>
      <sz val="12"/>
      <color theme="4" tint="-0.249977111117893"/>
      <name val="Arial"/>
      <family val="2"/>
    </font>
    <font>
      <u/>
      <sz val="14"/>
      <color indexed="12"/>
      <name val="Arial"/>
      <family val="2"/>
    </font>
    <font>
      <i/>
      <sz val="8"/>
      <name val="Arial"/>
      <family val="2"/>
    </font>
    <font>
      <b/>
      <sz val="11"/>
      <name val="Arial"/>
      <family val="2"/>
    </font>
    <font>
      <u/>
      <sz val="11"/>
      <color indexed="12"/>
      <name val="Arial"/>
      <family val="2"/>
    </font>
    <font>
      <sz val="9"/>
      <name val="Arial"/>
      <family val="2"/>
      <scheme val="minor"/>
    </font>
    <font>
      <sz val="10"/>
      <name val="Arial"/>
      <family val="1"/>
      <scheme val="major"/>
    </font>
    <font>
      <sz val="11"/>
      <name val="Arial"/>
      <family val="1"/>
      <scheme val="major"/>
    </font>
    <font>
      <sz val="10"/>
      <name val="Arial"/>
      <family val="2"/>
      <scheme val="minor"/>
    </font>
    <font>
      <b/>
      <sz val="11"/>
      <name val="Arial"/>
      <family val="2"/>
      <scheme val="minor"/>
    </font>
    <font>
      <sz val="9"/>
      <color rgb="FF000000"/>
      <name val="Arial"/>
      <family val="2"/>
      <scheme val="minor"/>
    </font>
    <font>
      <sz val="11"/>
      <name val="Arial"/>
      <family val="2"/>
      <scheme val="minor"/>
    </font>
    <font>
      <sz val="14"/>
      <name val="Arial"/>
      <family val="2"/>
      <scheme val="minor"/>
    </font>
    <font>
      <sz val="14"/>
      <color rgb="FF000000"/>
      <name val="Arial"/>
      <family val="2"/>
      <scheme val="minor"/>
    </font>
    <font>
      <sz val="10"/>
      <name val="Arial"/>
      <family val="2"/>
      <scheme val="major"/>
    </font>
    <font>
      <b/>
      <sz val="9"/>
      <name val="Arial"/>
      <family val="2"/>
      <scheme val="major"/>
    </font>
    <font>
      <b/>
      <sz val="8"/>
      <name val="Arial"/>
      <family val="2"/>
      <scheme val="major"/>
    </font>
    <font>
      <sz val="16"/>
      <color theme="4" tint="-0.249977111117893"/>
      <name val="Arial"/>
      <family val="1"/>
      <scheme val="major"/>
    </font>
    <font>
      <i/>
      <sz val="8"/>
      <color theme="1" tint="0.34998626667073579"/>
      <name val="Arial"/>
      <family val="2"/>
    </font>
    <font>
      <i/>
      <u/>
      <sz val="8"/>
      <color theme="1" tint="0.34998626667073579"/>
      <name val="Arial"/>
      <family val="2"/>
    </font>
    <font>
      <sz val="14"/>
      <color theme="4" tint="-0.249977111117893"/>
      <name val="Arial"/>
      <family val="2"/>
    </font>
    <font>
      <sz val="11"/>
      <name val="Arial"/>
      <family val="2"/>
    </font>
    <font>
      <sz val="14"/>
      <name val="Arial"/>
      <family val="2"/>
    </font>
    <font>
      <sz val="11"/>
      <color rgb="FFFF0000"/>
      <name val="Arial"/>
      <family val="2"/>
    </font>
    <font>
      <b/>
      <sz val="11"/>
      <color rgb="FFFF0000"/>
      <name val="Arial"/>
      <family val="2"/>
    </font>
    <font>
      <sz val="11"/>
      <color rgb="FF000000"/>
      <name val="Arial"/>
      <family val="2"/>
    </font>
    <font>
      <i/>
      <sz val="11"/>
      <name val="Arial"/>
      <family val="2"/>
    </font>
    <font>
      <b/>
      <sz val="11"/>
      <color theme="4" tint="-0.249977111117893"/>
      <name val="Arial"/>
      <family val="2"/>
    </font>
    <font>
      <sz val="11"/>
      <color theme="4" tint="-0.249977111117893"/>
      <name val="Arial"/>
      <family val="2"/>
    </font>
    <font>
      <i/>
      <sz val="11"/>
      <color rgb="FF000000"/>
      <name val="Arial"/>
      <family val="2"/>
    </font>
  </fonts>
  <fills count="25">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indexed="22"/>
        <bgColor indexed="64"/>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s>
  <borders count="24">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style="thin">
        <color rgb="FFEFEFEF"/>
      </top>
      <bottom style="thin">
        <color rgb="FFEFEFEF"/>
      </bottom>
      <diagonal/>
    </border>
    <border>
      <left style="thin">
        <color theme="0" tint="-0.24994659260841701"/>
      </left>
      <right style="thin">
        <color theme="0" tint="-0.24994659260841701"/>
      </right>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right/>
      <top/>
      <bottom style="thin">
        <color indexed="22"/>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bottom style="thin">
        <color theme="0" tint="-0.24994659260841701"/>
      </bottom>
      <diagonal/>
    </border>
    <border>
      <left/>
      <right/>
      <top style="medium">
        <color theme="0" tint="-0.14996795556505021"/>
      </top>
      <bottom style="medium">
        <color theme="0" tint="-0.14996795556505021"/>
      </bottom>
      <diagonal/>
    </border>
  </borders>
  <cellStyleXfs count="45">
    <xf numFmtId="0" fontId="0" fillId="0" borderId="0"/>
    <xf numFmtId="0" fontId="13" fillId="2"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2" borderId="0" applyNumberFormat="0" applyBorder="0" applyAlignment="0" applyProtection="0"/>
    <xf numFmtId="0" fontId="13" fillId="4" borderId="0" applyNumberFormat="0" applyBorder="0" applyAlignment="0" applyProtection="0"/>
    <xf numFmtId="0" fontId="13" fillId="5" borderId="0" applyNumberFormat="0" applyBorder="0" applyAlignment="0" applyProtection="0"/>
    <xf numFmtId="0" fontId="13" fillId="6" borderId="0" applyNumberFormat="0" applyBorder="0" applyAlignment="0" applyProtection="0"/>
    <xf numFmtId="0" fontId="13" fillId="7" borderId="0" applyNumberFormat="0" applyBorder="0" applyAlignment="0" applyProtection="0"/>
    <xf numFmtId="0" fontId="13" fillId="7" borderId="0" applyNumberFormat="0" applyBorder="0" applyAlignment="0" applyProtection="0"/>
    <xf numFmtId="0" fontId="13" fillId="6" borderId="0" applyNumberFormat="0" applyBorder="0" applyAlignment="0" applyProtection="0"/>
    <xf numFmtId="0" fontId="13" fillId="4" borderId="0" applyNumberFormat="0" applyBorder="0" applyAlignment="0" applyProtection="0"/>
    <xf numFmtId="0" fontId="13" fillId="5" borderId="0" applyNumberFormat="0" applyBorder="0" applyAlignment="0" applyProtection="0"/>
    <xf numFmtId="0" fontId="14" fillId="8" borderId="0" applyNumberFormat="0" applyBorder="0" applyAlignment="0" applyProtection="0"/>
    <xf numFmtId="0" fontId="14" fillId="9" borderId="0" applyNumberFormat="0" applyBorder="0" applyAlignment="0" applyProtection="0"/>
    <xf numFmtId="0" fontId="14" fillId="9" borderId="0" applyNumberFormat="0" applyBorder="0" applyAlignment="0" applyProtection="0"/>
    <xf numFmtId="0" fontId="14" fillId="8" borderId="0" applyNumberFormat="0" applyBorder="0" applyAlignment="0" applyProtection="0"/>
    <xf numFmtId="0" fontId="14" fillId="10" borderId="0" applyNumberFormat="0" applyBorder="0" applyAlignment="0" applyProtection="0"/>
    <xf numFmtId="0" fontId="14" fillId="11" borderId="0" applyNumberFormat="0" applyBorder="0" applyAlignment="0" applyProtection="0"/>
    <xf numFmtId="0" fontId="14" fillId="10" borderId="0" applyNumberFormat="0" applyBorder="0" applyAlignment="0" applyProtection="0"/>
    <xf numFmtId="0" fontId="14" fillId="12" borderId="0" applyNumberFormat="0" applyBorder="0" applyAlignment="0" applyProtection="0"/>
    <xf numFmtId="0" fontId="14" fillId="9" borderId="0" applyNumberFormat="0" applyBorder="0" applyAlignment="0" applyProtection="0"/>
    <xf numFmtId="0" fontId="14" fillId="13" borderId="0" applyNumberFormat="0" applyBorder="0" applyAlignment="0" applyProtection="0"/>
    <xf numFmtId="0" fontId="14" fillId="14" borderId="0" applyNumberFormat="0" applyBorder="0" applyAlignment="0" applyProtection="0"/>
    <xf numFmtId="0" fontId="14" fillId="15" borderId="0" applyNumberFormat="0" applyBorder="0" applyAlignment="0" applyProtection="0"/>
    <xf numFmtId="0" fontId="15" fillId="16" borderId="0" applyNumberFormat="0" applyBorder="0" applyAlignment="0" applyProtection="0"/>
    <xf numFmtId="0" fontId="16" fillId="17" borderId="1" applyNumberFormat="0" applyAlignment="0" applyProtection="0"/>
    <xf numFmtId="0" fontId="17" fillId="18" borderId="2" applyNumberFormat="0" applyAlignment="0" applyProtection="0"/>
    <xf numFmtId="0" fontId="18" fillId="0" borderId="0" applyNumberFormat="0" applyFill="0" applyBorder="0" applyAlignment="0" applyProtection="0"/>
    <xf numFmtId="0" fontId="19" fillId="19" borderId="0" applyNumberFormat="0" applyBorder="0" applyAlignment="0" applyProtection="0"/>
    <xf numFmtId="0" fontId="20" fillId="0" borderId="3" applyNumberFormat="0" applyFill="0" applyAlignment="0" applyProtection="0"/>
    <xf numFmtId="0" fontId="21" fillId="0" borderId="4" applyNumberFormat="0" applyFill="0" applyAlignment="0" applyProtection="0"/>
    <xf numFmtId="0" fontId="22" fillId="0" borderId="5" applyNumberFormat="0" applyFill="0" applyAlignment="0" applyProtection="0"/>
    <xf numFmtId="0" fontId="22" fillId="0" borderId="0" applyNumberFormat="0" applyFill="0" applyBorder="0" applyAlignment="0" applyProtection="0"/>
    <xf numFmtId="0" fontId="3" fillId="0" borderId="0" applyNumberFormat="0" applyFill="0" applyBorder="0" applyAlignment="0" applyProtection="0">
      <alignment vertical="top"/>
      <protection locked="0"/>
    </xf>
    <xf numFmtId="0" fontId="23" fillId="11" borderId="1" applyNumberFormat="0" applyAlignment="0" applyProtection="0"/>
    <xf numFmtId="0" fontId="24" fillId="0" borderId="6" applyNumberFormat="0" applyFill="0" applyAlignment="0" applyProtection="0"/>
    <xf numFmtId="0" fontId="25" fillId="5" borderId="0" applyNumberFormat="0" applyBorder="0" applyAlignment="0" applyProtection="0"/>
    <xf numFmtId="0" fontId="7" fillId="5" borderId="7" applyNumberFormat="0" applyFont="0" applyAlignment="0" applyProtection="0"/>
    <xf numFmtId="0" fontId="26" fillId="17" borderId="8" applyNumberFormat="0" applyAlignment="0" applyProtection="0"/>
    <xf numFmtId="9" fontId="2" fillId="0" borderId="0" applyFont="0" applyFill="0" applyBorder="0" applyAlignment="0" applyProtection="0"/>
    <xf numFmtId="0" fontId="27" fillId="0" borderId="0" applyNumberFormat="0" applyFill="0" applyBorder="0" applyAlignment="0" applyProtection="0"/>
    <xf numFmtId="0" fontId="28" fillId="0" borderId="9" applyNumberFormat="0" applyFill="0" applyAlignment="0" applyProtection="0"/>
    <xf numFmtId="0" fontId="29" fillId="0" borderId="0" applyNumberFormat="0" applyFill="0" applyBorder="0" applyAlignment="0" applyProtection="0"/>
    <xf numFmtId="0" fontId="1" fillId="0" borderId="23" applyFill="0">
      <alignment horizontal="left" vertical="center" indent="2"/>
    </xf>
  </cellStyleXfs>
  <cellXfs count="141">
    <xf numFmtId="0" fontId="0" fillId="0" borderId="0" xfId="0"/>
    <xf numFmtId="0" fontId="0" fillId="0" borderId="0" xfId="0" applyProtection="1"/>
    <xf numFmtId="0" fontId="0" fillId="20" borderId="0" xfId="0" applyFill="1" applyBorder="1" applyProtection="1"/>
    <xf numFmtId="0" fontId="0" fillId="0" borderId="0" xfId="0" applyFill="1" applyBorder="1" applyProtection="1"/>
    <xf numFmtId="0" fontId="0" fillId="0" borderId="0" xfId="0" applyFill="1" applyAlignment="1" applyProtection="1"/>
    <xf numFmtId="0" fontId="0" fillId="0" borderId="0" xfId="0" applyNumberFormat="1" applyFill="1" applyBorder="1" applyProtection="1"/>
    <xf numFmtId="0" fontId="0" fillId="0" borderId="0" xfId="0" applyNumberFormat="1" applyProtection="1"/>
    <xf numFmtId="0" fontId="2" fillId="0" borderId="0" xfId="0" applyFont="1"/>
    <xf numFmtId="0" fontId="2" fillId="0" borderId="0" xfId="0" applyFont="1" applyAlignment="1"/>
    <xf numFmtId="0" fontId="4" fillId="0" borderId="0" xfId="0" applyFont="1" applyBorder="1" applyAlignment="1">
      <alignment horizontal="right"/>
    </xf>
    <xf numFmtId="0" fontId="8" fillId="0" borderId="0" xfId="0" applyFont="1" applyFill="1" applyBorder="1" applyAlignment="1"/>
    <xf numFmtId="0" fontId="2" fillId="0" borderId="0" xfId="0" applyFont="1" applyFill="1" applyBorder="1" applyAlignment="1"/>
    <xf numFmtId="0" fontId="2" fillId="0" borderId="0" xfId="0" applyFont="1" applyAlignment="1">
      <alignment horizontal="left" wrapText="1" indent="1"/>
    </xf>
    <xf numFmtId="0" fontId="2" fillId="0" borderId="0" xfId="0" applyFont="1" applyFill="1" applyBorder="1" applyAlignment="1"/>
    <xf numFmtId="0" fontId="2" fillId="0" borderId="13" xfId="0" applyFont="1" applyBorder="1"/>
    <xf numFmtId="0" fontId="0" fillId="0" borderId="13" xfId="0" applyBorder="1"/>
    <xf numFmtId="0" fontId="0" fillId="0" borderId="0" xfId="0"/>
    <xf numFmtId="0" fontId="30" fillId="0" borderId="13" xfId="0" applyFont="1" applyBorder="1" applyAlignment="1">
      <alignment horizontal="left" wrapText="1"/>
    </xf>
    <xf numFmtId="0" fontId="6" fillId="0" borderId="13" xfId="0" applyFont="1" applyBorder="1" applyAlignment="1">
      <alignment horizontal="left" wrapText="1"/>
    </xf>
    <xf numFmtId="0" fontId="30" fillId="0" borderId="13" xfId="0" applyFont="1" applyBorder="1" applyAlignment="1">
      <alignment horizontal="left"/>
    </xf>
    <xf numFmtId="0" fontId="2" fillId="0" borderId="0" xfId="0" applyFont="1"/>
    <xf numFmtId="0" fontId="4" fillId="0" borderId="0" xfId="0" applyFont="1" applyAlignment="1">
      <alignment wrapText="1"/>
    </xf>
    <xf numFmtId="0" fontId="11" fillId="0" borderId="0" xfId="0" applyNumberFormat="1" applyFont="1" applyAlignment="1" applyProtection="1">
      <protection locked="0"/>
    </xf>
    <xf numFmtId="0" fontId="8" fillId="0" borderId="0" xfId="0" applyFont="1"/>
    <xf numFmtId="0" fontId="35" fillId="0" borderId="0" xfId="34" applyFont="1" applyAlignment="1" applyProtection="1"/>
    <xf numFmtId="0" fontId="36" fillId="0" borderId="0" xfId="0" applyFont="1"/>
    <xf numFmtId="0" fontId="37" fillId="0" borderId="0" xfId="0" applyFont="1"/>
    <xf numFmtId="0" fontId="34" fillId="0" borderId="0" xfId="0" applyFont="1"/>
    <xf numFmtId="0" fontId="4" fillId="0" borderId="0" xfId="0" applyFont="1" applyBorder="1" applyAlignment="1">
      <alignment horizontal="left" vertical="center"/>
    </xf>
    <xf numFmtId="0" fontId="3" fillId="0" borderId="0" xfId="34" applyAlignment="1" applyProtection="1">
      <alignment horizontal="left"/>
    </xf>
    <xf numFmtId="0" fontId="5" fillId="20" borderId="0" xfId="34" applyNumberFormat="1" applyFont="1" applyFill="1" applyAlignment="1" applyProtection="1">
      <alignment horizontal="right"/>
      <protection locked="0"/>
    </xf>
    <xf numFmtId="0" fontId="33" fillId="0" borderId="0" xfId="0" applyFont="1" applyAlignment="1">
      <alignment vertical="center"/>
    </xf>
    <xf numFmtId="0" fontId="30" fillId="0" borderId="14" xfId="0" applyFont="1" applyBorder="1" applyAlignment="1">
      <alignment horizontal="left" wrapText="1"/>
    </xf>
    <xf numFmtId="0" fontId="31" fillId="0" borderId="13" xfId="34" applyFont="1" applyBorder="1" applyAlignment="1" applyProtection="1">
      <alignment horizontal="left" wrapText="1"/>
    </xf>
    <xf numFmtId="0" fontId="38" fillId="0" borderId="14" xfId="34" applyFont="1" applyBorder="1" applyAlignment="1" applyProtection="1">
      <alignment wrapText="1"/>
    </xf>
    <xf numFmtId="0" fontId="34" fillId="0" borderId="0" xfId="0" applyFont="1" applyFill="1" applyBorder="1" applyAlignment="1"/>
    <xf numFmtId="0" fontId="33" fillId="0" borderId="0" xfId="0" applyFont="1" applyFill="1" applyBorder="1" applyAlignment="1">
      <alignment horizontal="left" vertical="center"/>
    </xf>
    <xf numFmtId="0" fontId="32" fillId="0" borderId="0" xfId="0" applyFont="1" applyFill="1" applyBorder="1" applyAlignment="1">
      <alignment horizontal="left" vertical="center"/>
    </xf>
    <xf numFmtId="0" fontId="2" fillId="0" borderId="0" xfId="0" applyFont="1" applyBorder="1"/>
    <xf numFmtId="0" fontId="2" fillId="0" borderId="14" xfId="0" applyFont="1" applyBorder="1"/>
    <xf numFmtId="0" fontId="0" fillId="0" borderId="14" xfId="0" applyBorder="1"/>
    <xf numFmtId="0" fontId="0" fillId="0" borderId="0" xfId="0" applyBorder="1"/>
    <xf numFmtId="0" fontId="30" fillId="0" borderId="0" xfId="0" applyFont="1" applyBorder="1" applyAlignment="1">
      <alignment horizontal="left" wrapText="1"/>
    </xf>
    <xf numFmtId="0" fontId="10" fillId="0" borderId="0" xfId="0" applyNumberFormat="1" applyFont="1" applyFill="1" applyBorder="1" applyAlignment="1" applyProtection="1">
      <alignment vertical="center"/>
      <protection locked="0"/>
    </xf>
    <xf numFmtId="0" fontId="2" fillId="0" borderId="0" xfId="0" applyFont="1" applyFill="1" applyAlignment="1" applyProtection="1"/>
    <xf numFmtId="0" fontId="40" fillId="0" borderId="0" xfId="0" applyNumberFormat="1" applyFont="1" applyFill="1" applyBorder="1" applyProtection="1"/>
    <xf numFmtId="0" fontId="40" fillId="0" borderId="0" xfId="0" applyFont="1" applyProtection="1"/>
    <xf numFmtId="0" fontId="40" fillId="0" borderId="0" xfId="0" applyNumberFormat="1" applyFont="1" applyProtection="1"/>
    <xf numFmtId="0" fontId="41" fillId="0" borderId="0" xfId="0" applyNumberFormat="1" applyFont="1" applyAlignment="1" applyProtection="1">
      <alignment vertical="center"/>
      <protection locked="0"/>
    </xf>
    <xf numFmtId="0" fontId="43" fillId="22" borderId="10" xfId="0" applyNumberFormat="1" applyFont="1" applyFill="1" applyBorder="1" applyAlignment="1" applyProtection="1">
      <alignment horizontal="left" vertical="center"/>
    </xf>
    <xf numFmtId="0" fontId="43" fillId="22" borderId="10" xfId="0" applyFont="1" applyFill="1" applyBorder="1" applyAlignment="1" applyProtection="1">
      <alignment vertical="center"/>
    </xf>
    <xf numFmtId="0" fontId="39" fillId="22" borderId="10" xfId="0" applyFont="1" applyFill="1" applyBorder="1" applyAlignment="1" applyProtection="1">
      <alignment vertical="center"/>
    </xf>
    <xf numFmtId="0" fontId="39" fillId="22" borderId="10" xfId="0" applyNumberFormat="1" applyFont="1" applyFill="1" applyBorder="1" applyAlignment="1" applyProtection="1">
      <alignment horizontal="center" vertical="center"/>
    </xf>
    <xf numFmtId="1" fontId="39" fillId="22" borderId="10" xfId="40" applyNumberFormat="1" applyFont="1" applyFill="1" applyBorder="1" applyAlignment="1" applyProtection="1">
      <alignment horizontal="center" vertical="center"/>
    </xf>
    <xf numFmtId="9" fontId="39" fillId="22" borderId="10" xfId="40" applyFont="1" applyFill="1" applyBorder="1" applyAlignment="1" applyProtection="1">
      <alignment horizontal="center" vertical="center"/>
    </xf>
    <xf numFmtId="1" fontId="39" fillId="22" borderId="10" xfId="0" applyNumberFormat="1" applyFont="1" applyFill="1" applyBorder="1" applyAlignment="1" applyProtection="1">
      <alignment horizontal="center" vertical="center"/>
    </xf>
    <xf numFmtId="0" fontId="39" fillId="0" borderId="10" xfId="0" applyNumberFormat="1" applyFont="1" applyFill="1" applyBorder="1" applyAlignment="1" applyProtection="1">
      <alignment horizontal="left" vertical="center"/>
    </xf>
    <xf numFmtId="0" fontId="39" fillId="0" borderId="10" xfId="0" applyFont="1" applyFill="1" applyBorder="1" applyAlignment="1" applyProtection="1">
      <alignment vertical="center"/>
    </xf>
    <xf numFmtId="1" fontId="44" fillId="24" borderId="11" xfId="0" applyNumberFormat="1" applyFont="1" applyFill="1" applyBorder="1" applyAlignment="1" applyProtection="1">
      <alignment horizontal="center" vertical="center"/>
    </xf>
    <xf numFmtId="9" fontId="44" fillId="24" borderId="11" xfId="40" applyFont="1" applyFill="1" applyBorder="1" applyAlignment="1" applyProtection="1">
      <alignment horizontal="center" vertical="center"/>
    </xf>
    <xf numFmtId="1" fontId="44" fillId="0" borderId="11" xfId="0" applyNumberFormat="1" applyFont="1" applyBorder="1" applyAlignment="1" applyProtection="1">
      <alignment horizontal="center" vertical="center"/>
    </xf>
    <xf numFmtId="166" fontId="4" fillId="0" borderId="12" xfId="0" applyNumberFormat="1" applyFont="1" applyFill="1" applyBorder="1" applyAlignment="1" applyProtection="1">
      <alignment horizontal="center" vertical="center" shrinkToFit="1"/>
    </xf>
    <xf numFmtId="0" fontId="43" fillId="22" borderId="15" xfId="0" applyNumberFormat="1" applyFont="1" applyFill="1" applyBorder="1" applyAlignment="1" applyProtection="1">
      <alignment horizontal="left" vertical="center"/>
    </xf>
    <xf numFmtId="0" fontId="43" fillId="22" borderId="15" xfId="0" applyFont="1" applyFill="1" applyBorder="1" applyAlignment="1" applyProtection="1">
      <alignment vertical="center"/>
    </xf>
    <xf numFmtId="0" fontId="39" fillId="22" borderId="15" xfId="0" applyFont="1" applyFill="1" applyBorder="1" applyAlignment="1" applyProtection="1">
      <alignment vertical="center"/>
    </xf>
    <xf numFmtId="0" fontId="39" fillId="22" borderId="15" xfId="0" applyNumberFormat="1" applyFont="1" applyFill="1" applyBorder="1" applyAlignment="1" applyProtection="1">
      <alignment horizontal="center" vertical="center"/>
    </xf>
    <xf numFmtId="165" fontId="39" fillId="22" borderId="15" xfId="0" applyNumberFormat="1" applyFont="1" applyFill="1" applyBorder="1" applyAlignment="1" applyProtection="1">
      <alignment horizontal="right" vertical="center"/>
    </xf>
    <xf numFmtId="1" fontId="39" fillId="22" borderId="15" xfId="40" applyNumberFormat="1" applyFont="1" applyFill="1" applyBorder="1" applyAlignment="1" applyProtection="1">
      <alignment horizontal="center" vertical="center"/>
    </xf>
    <xf numFmtId="9" fontId="39" fillId="22" borderId="15" xfId="40" applyFont="1" applyFill="1" applyBorder="1" applyAlignment="1" applyProtection="1">
      <alignment horizontal="center" vertical="center"/>
    </xf>
    <xf numFmtId="1" fontId="39" fillId="22" borderId="15" xfId="0" applyNumberFormat="1" applyFont="1" applyFill="1" applyBorder="1" applyAlignment="1" applyProtection="1">
      <alignment horizontal="center" vertical="center"/>
    </xf>
    <xf numFmtId="166" fontId="4" fillId="0" borderId="16" xfId="0" applyNumberFormat="1" applyFont="1" applyFill="1" applyBorder="1" applyAlignment="1" applyProtection="1">
      <alignment horizontal="center" vertical="center" shrinkToFit="1"/>
    </xf>
    <xf numFmtId="166" fontId="4" fillId="0" borderId="17" xfId="0" applyNumberFormat="1" applyFont="1" applyFill="1" applyBorder="1" applyAlignment="1" applyProtection="1">
      <alignment horizontal="center" vertical="center" shrinkToFit="1"/>
    </xf>
    <xf numFmtId="1" fontId="46" fillId="22" borderId="15" xfId="0" applyNumberFormat="1" applyFont="1" applyFill="1" applyBorder="1" applyAlignment="1" applyProtection="1">
      <alignment horizontal="center" vertical="center"/>
    </xf>
    <xf numFmtId="1" fontId="47" fillId="0" borderId="11" xfId="0" applyNumberFormat="1" applyFont="1" applyBorder="1" applyAlignment="1" applyProtection="1">
      <alignment horizontal="center" vertical="center"/>
    </xf>
    <xf numFmtId="1" fontId="46" fillId="22" borderId="10" xfId="0" applyNumberFormat="1" applyFont="1" applyFill="1" applyBorder="1" applyAlignment="1" applyProtection="1">
      <alignment horizontal="center" vertical="center"/>
    </xf>
    <xf numFmtId="165" fontId="44" fillId="23" borderId="11" xfId="0" applyNumberFormat="1" applyFont="1" applyFill="1" applyBorder="1" applyAlignment="1" applyProtection="1">
      <alignment horizontal="center" vertical="center"/>
    </xf>
    <xf numFmtId="165" fontId="44" fillId="0" borderId="11" xfId="0" applyNumberFormat="1" applyFont="1" applyBorder="1" applyAlignment="1" applyProtection="1">
      <alignment horizontal="center" vertical="center"/>
    </xf>
    <xf numFmtId="165" fontId="39" fillId="22" borderId="10" xfId="0" applyNumberFormat="1" applyFont="1" applyFill="1" applyBorder="1" applyAlignment="1" applyProtection="1">
      <alignment horizontal="center" vertical="center"/>
    </xf>
    <xf numFmtId="0" fontId="39" fillId="22" borderId="15" xfId="0" applyFont="1" applyFill="1" applyBorder="1" applyAlignment="1" applyProtection="1">
      <alignment horizontal="left" vertical="center"/>
    </xf>
    <xf numFmtId="0" fontId="39" fillId="0" borderId="10" xfId="0" applyFont="1" applyFill="1" applyBorder="1" applyAlignment="1" applyProtection="1">
      <alignment horizontal="left" vertical="center"/>
    </xf>
    <xf numFmtId="9" fontId="39" fillId="0" borderId="10" xfId="0" applyNumberFormat="1" applyFont="1" applyFill="1" applyBorder="1" applyAlignment="1" applyProtection="1">
      <alignment horizontal="left" vertical="center"/>
    </xf>
    <xf numFmtId="0" fontId="39" fillId="22" borderId="10" xfId="0" applyFont="1" applyFill="1" applyBorder="1" applyAlignment="1" applyProtection="1">
      <alignment horizontal="left" vertical="center"/>
    </xf>
    <xf numFmtId="0" fontId="48" fillId="0" borderId="0" xfId="0" applyNumberFormat="1" applyFont="1" applyFill="1" applyBorder="1" applyProtection="1"/>
    <xf numFmtId="0" fontId="48" fillId="0" borderId="0" xfId="0" applyFont="1" applyFill="1" applyBorder="1" applyProtection="1"/>
    <xf numFmtId="0" fontId="2" fillId="0" borderId="0" xfId="0" applyFont="1" applyFill="1" applyBorder="1" applyProtection="1"/>
    <xf numFmtId="0" fontId="48" fillId="0" borderId="0" xfId="0" applyFont="1" applyProtection="1"/>
    <xf numFmtId="0" fontId="48" fillId="0" borderId="0" xfId="0" applyFont="1" applyFill="1" applyAlignment="1" applyProtection="1">
      <alignment horizontal="right" vertical="center"/>
    </xf>
    <xf numFmtId="165" fontId="39" fillId="22" borderId="15" xfId="0" applyNumberFormat="1" applyFont="1" applyFill="1" applyBorder="1" applyAlignment="1" applyProtection="1">
      <alignment horizontal="center" vertical="center"/>
    </xf>
    <xf numFmtId="0" fontId="49" fillId="0" borderId="18" xfId="0" applyNumberFormat="1" applyFont="1" applyFill="1" applyBorder="1" applyAlignment="1" applyProtection="1">
      <alignment horizontal="left" vertical="center"/>
    </xf>
    <xf numFmtId="0" fontId="49" fillId="0" borderId="18" xfId="0" applyFont="1" applyFill="1" applyBorder="1" applyAlignment="1" applyProtection="1">
      <alignment horizontal="left" vertical="center"/>
    </xf>
    <xf numFmtId="0" fontId="49" fillId="0" borderId="18" xfId="0" applyFont="1" applyFill="1" applyBorder="1" applyAlignment="1" applyProtection="1">
      <alignment horizontal="center" vertical="center" wrapText="1"/>
    </xf>
    <xf numFmtId="0" fontId="50" fillId="0" borderId="18" xfId="0" applyNumberFormat="1" applyFont="1" applyFill="1" applyBorder="1" applyAlignment="1" applyProtection="1">
      <alignment horizontal="center" vertical="center" wrapText="1"/>
    </xf>
    <xf numFmtId="0" fontId="49" fillId="0" borderId="18" xfId="0" applyFont="1" applyFill="1" applyBorder="1" applyAlignment="1" applyProtection="1">
      <alignment horizontal="center" vertical="center"/>
    </xf>
    <xf numFmtId="0" fontId="39" fillId="0" borderId="19" xfId="0" applyNumberFormat="1" applyFont="1" applyFill="1" applyBorder="1" applyAlignment="1" applyProtection="1">
      <alignment horizontal="center" vertical="center" shrinkToFit="1"/>
    </xf>
    <xf numFmtId="0" fontId="39" fillId="0" borderId="20" xfId="0" applyNumberFormat="1" applyFont="1" applyFill="1" applyBorder="1" applyAlignment="1" applyProtection="1">
      <alignment horizontal="center" vertical="center" shrinkToFit="1"/>
    </xf>
    <xf numFmtId="0" fontId="39" fillId="0" borderId="21" xfId="0" applyNumberFormat="1" applyFont="1" applyFill="1" applyBorder="1" applyAlignment="1" applyProtection="1">
      <alignment horizontal="center" vertical="center" shrinkToFit="1"/>
    </xf>
    <xf numFmtId="0" fontId="2" fillId="0" borderId="0" xfId="0" applyFont="1" applyFill="1" applyBorder="1" applyAlignment="1" applyProtection="1"/>
    <xf numFmtId="0" fontId="51" fillId="0" borderId="0" xfId="0" applyNumberFormat="1" applyFont="1" applyFill="1" applyBorder="1" applyAlignment="1" applyProtection="1">
      <alignment vertical="center"/>
      <protection locked="0"/>
    </xf>
    <xf numFmtId="0" fontId="39" fillId="0" borderId="10" xfId="0" applyFont="1" applyFill="1" applyBorder="1" applyAlignment="1" applyProtection="1">
      <alignment vertical="center" wrapText="1"/>
    </xf>
    <xf numFmtId="0" fontId="44" fillId="0" borderId="11" xfId="0" applyFont="1" applyFill="1" applyBorder="1" applyAlignment="1" applyProtection="1">
      <alignment horizontal="center" vertical="center"/>
    </xf>
    <xf numFmtId="0" fontId="42" fillId="0" borderId="22" xfId="0" applyNumberFormat="1" applyFont="1" applyFill="1" applyBorder="1" applyAlignment="1" applyProtection="1">
      <alignment horizontal="center" vertical="center"/>
      <protection locked="0"/>
    </xf>
    <xf numFmtId="0" fontId="2" fillId="0" borderId="0" xfId="0" applyFont="1" applyAlignment="1" applyProtection="1">
      <alignment horizontal="right" vertical="center"/>
    </xf>
    <xf numFmtId="0" fontId="54" fillId="0" borderId="0" xfId="0" applyFont="1" applyFill="1" applyBorder="1" applyAlignment="1"/>
    <xf numFmtId="0" fontId="2" fillId="0" borderId="0" xfId="0" applyFont="1" applyAlignment="1">
      <alignment vertical="center"/>
    </xf>
    <xf numFmtId="0" fontId="2" fillId="24" borderId="0" xfId="0" applyFont="1" applyFill="1" applyAlignment="1">
      <alignment horizontal="center" vertical="center"/>
    </xf>
    <xf numFmtId="0" fontId="2" fillId="21" borderId="0" xfId="0" applyFont="1" applyFill="1" applyBorder="1" applyAlignment="1">
      <alignment horizontal="center" vertical="center"/>
    </xf>
    <xf numFmtId="0" fontId="55" fillId="0" borderId="0" xfId="0" applyFont="1" applyAlignment="1">
      <alignment wrapText="1"/>
    </xf>
    <xf numFmtId="0" fontId="38" fillId="0" borderId="0" xfId="34" applyFont="1" applyAlignment="1" applyProtection="1"/>
    <xf numFmtId="0" fontId="55" fillId="0" borderId="0" xfId="0" applyFont="1" applyAlignment="1">
      <alignment horizontal="left" wrapText="1"/>
    </xf>
    <xf numFmtId="0" fontId="55" fillId="0" borderId="0" xfId="0" applyFont="1" applyAlignment="1">
      <alignment vertical="center" wrapText="1"/>
    </xf>
    <xf numFmtId="0" fontId="55" fillId="0" borderId="0" xfId="0" applyFont="1" applyFill="1" applyBorder="1" applyAlignment="1">
      <alignment vertical="center" wrapText="1"/>
    </xf>
    <xf numFmtId="0" fontId="56" fillId="0" borderId="0" xfId="0" applyFont="1" applyAlignment="1">
      <alignment vertical="center"/>
    </xf>
    <xf numFmtId="0" fontId="56" fillId="0" borderId="0" xfId="0" applyFont="1"/>
    <xf numFmtId="0" fontId="56" fillId="0" borderId="0" xfId="0" applyFont="1" applyAlignment="1"/>
    <xf numFmtId="0" fontId="57" fillId="0" borderId="0" xfId="0" applyFont="1" applyFill="1" applyBorder="1" applyAlignment="1">
      <alignment vertical="center" wrapText="1"/>
    </xf>
    <xf numFmtId="0" fontId="56" fillId="0" borderId="0" xfId="0" applyFont="1" applyBorder="1"/>
    <xf numFmtId="0" fontId="38" fillId="0" borderId="0" xfId="34" applyFont="1" applyFill="1" applyBorder="1" applyAlignment="1" applyProtection="1">
      <alignment vertical="center"/>
    </xf>
    <xf numFmtId="0" fontId="59" fillId="0" borderId="0" xfId="0" applyFont="1" applyAlignment="1">
      <alignment horizontal="right"/>
    </xf>
    <xf numFmtId="0" fontId="55" fillId="0" borderId="0" xfId="0" applyFont="1"/>
    <xf numFmtId="0" fontId="55" fillId="0" borderId="0" xfId="0" applyFont="1" applyAlignment="1"/>
    <xf numFmtId="0" fontId="55" fillId="0" borderId="0" xfId="0" applyFont="1" applyAlignment="1">
      <alignment horizontal="left" indent="1"/>
    </xf>
    <xf numFmtId="0" fontId="55" fillId="0" borderId="0" xfId="0" quotePrefix="1" applyFont="1" applyAlignment="1">
      <alignment horizontal="left" wrapText="1" indent="1"/>
    </xf>
    <xf numFmtId="0" fontId="37" fillId="0" borderId="0" xfId="0" quotePrefix="1" applyFont="1" applyAlignment="1">
      <alignment horizontal="left" indent="1"/>
    </xf>
    <xf numFmtId="0" fontId="59" fillId="0" borderId="0" xfId="0" applyFont="1" applyAlignment="1">
      <alignment horizontal="left" wrapText="1"/>
    </xf>
    <xf numFmtId="0" fontId="55" fillId="0" borderId="0" xfId="0" applyFont="1" applyFill="1" applyBorder="1" applyAlignment="1">
      <alignment horizontal="left" vertical="center" wrapText="1"/>
    </xf>
    <xf numFmtId="0" fontId="61" fillId="0" borderId="0" xfId="0" applyFont="1" applyAlignment="1">
      <alignment horizontal="right"/>
    </xf>
    <xf numFmtId="0" fontId="62" fillId="0" borderId="0" xfId="0" applyFont="1" applyFill="1" applyBorder="1" applyAlignment="1">
      <alignment vertical="center" wrapText="1"/>
    </xf>
    <xf numFmtId="0" fontId="55" fillId="0" borderId="0" xfId="0" quotePrefix="1" applyFont="1" applyAlignment="1">
      <alignment wrapText="1"/>
    </xf>
    <xf numFmtId="0" fontId="62" fillId="0" borderId="0" xfId="0" applyFont="1" applyAlignment="1"/>
    <xf numFmtId="0" fontId="12" fillId="0" borderId="0" xfId="0" applyFont="1" applyAlignment="1" applyProtection="1">
      <protection locked="0"/>
    </xf>
    <xf numFmtId="0" fontId="62" fillId="0" borderId="0" xfId="0" applyFont="1"/>
    <xf numFmtId="0" fontId="61" fillId="0" borderId="0" xfId="0" applyFont="1" applyFill="1" applyBorder="1" applyAlignment="1"/>
    <xf numFmtId="0" fontId="52" fillId="0" borderId="0" xfId="34" applyFont="1" applyBorder="1" applyAlignment="1" applyProtection="1">
      <alignment horizontal="left" vertical="center"/>
    </xf>
    <xf numFmtId="0" fontId="45" fillId="0" borderId="16" xfId="0" applyNumberFormat="1" applyFont="1" applyFill="1" applyBorder="1" applyAlignment="1" applyProtection="1">
      <alignment horizontal="center" vertical="center"/>
    </xf>
    <xf numFmtId="0" fontId="45" fillId="0" borderId="12" xfId="0" applyNumberFormat="1" applyFont="1" applyFill="1" applyBorder="1" applyAlignment="1" applyProtection="1">
      <alignment horizontal="center" vertical="center"/>
    </xf>
    <xf numFmtId="0" fontId="45" fillId="0" borderId="17" xfId="0" applyNumberFormat="1" applyFont="1" applyFill="1" applyBorder="1" applyAlignment="1" applyProtection="1">
      <alignment horizontal="center" vertical="center"/>
    </xf>
    <xf numFmtId="167" fontId="42" fillId="0" borderId="16" xfId="0" applyNumberFormat="1" applyFont="1" applyFill="1" applyBorder="1" applyAlignment="1" applyProtection="1">
      <alignment horizontal="center" vertical="center"/>
    </xf>
    <xf numFmtId="167" fontId="42" fillId="0" borderId="12" xfId="0" applyNumberFormat="1" applyFont="1" applyFill="1" applyBorder="1" applyAlignment="1" applyProtection="1">
      <alignment horizontal="center" vertical="center"/>
    </xf>
    <xf numFmtId="167" fontId="42" fillId="0" borderId="17" xfId="0" applyNumberFormat="1" applyFont="1" applyFill="1" applyBorder="1" applyAlignment="1" applyProtection="1">
      <alignment horizontal="center" vertical="center"/>
    </xf>
    <xf numFmtId="0" fontId="54" fillId="0" borderId="0" xfId="0" applyFont="1" applyFill="1" applyBorder="1" applyAlignment="1">
      <alignment horizontal="left"/>
    </xf>
    <xf numFmtId="164" fontId="42" fillId="0" borderId="0" xfId="0" applyNumberFormat="1" applyFont="1" applyFill="1" applyBorder="1" applyAlignment="1" applyProtection="1">
      <alignment horizontal="center" vertical="center" shrinkToFit="1"/>
      <protection locked="0"/>
    </xf>
  </cellXfs>
  <cellStyles count="45">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0" builtinId="5"/>
    <cellStyle name="Task" xfId="44"/>
    <cellStyle name="Title" xfId="41" builtinId="15" customBuiltin="1"/>
    <cellStyle name="Total" xfId="42" builtinId="25" customBuiltin="1"/>
    <cellStyle name="Warning Text" xfId="43" builtinId="11" customBuiltin="1"/>
  </cellStyles>
  <dxfs count="4">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trlProps/ctrlProp1.xml><?xml version="1.0" encoding="utf-8"?>
<formControlPr xmlns="http://schemas.microsoft.com/office/spreadsheetml/2009/9/main" objectType="Scroll" dx="22" fmlaLink="$H$4" horiz="1" max="100" min="1" page="0" val="10"/>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absolute">
    <xdr:from>
      <xdr:col>7</xdr:col>
      <xdr:colOff>190500</xdr:colOff>
      <xdr:row>5</xdr:row>
      <xdr:rowOff>142875</xdr:rowOff>
    </xdr:from>
    <xdr:to>
      <xdr:col>26</xdr:col>
      <xdr:colOff>19050</xdr:colOff>
      <xdr:row>10</xdr:row>
      <xdr:rowOff>4233</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9</xdr:col>
          <xdr:colOff>95250</xdr:colOff>
          <xdr:row>1</xdr:row>
          <xdr:rowOff>123825</xdr:rowOff>
        </xdr:from>
        <xdr:to>
          <xdr:col>27</xdr:col>
          <xdr:colOff>104775</xdr:colOff>
          <xdr:row>2</xdr:row>
          <xdr:rowOff>114300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xdr:col>
      <xdr:colOff>121921</xdr:colOff>
      <xdr:row>2</xdr:row>
      <xdr:rowOff>129540</xdr:rowOff>
    </xdr:from>
    <xdr:to>
      <xdr:col>1</xdr:col>
      <xdr:colOff>2141220</xdr:colOff>
      <xdr:row>12</xdr:row>
      <xdr:rowOff>198120</xdr:rowOff>
    </xdr:to>
    <xdr:pic>
      <xdr:nvPicPr>
        <xdr:cNvPr id="2" name="Picture 1">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396" y="548640"/>
          <a:ext cx="2019299" cy="1754505"/>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editAs="oneCell">
    <xdr:from>
      <xdr:col>2</xdr:col>
      <xdr:colOff>2135505</xdr:colOff>
      <xdr:row>0</xdr:row>
      <xdr:rowOff>0</xdr:rowOff>
    </xdr:from>
    <xdr:to>
      <xdr:col>2</xdr:col>
      <xdr:colOff>3611880</xdr:colOff>
      <xdr:row>0</xdr:row>
      <xdr:rowOff>340995</xdr:rowOff>
    </xdr:to>
    <xdr:pic>
      <xdr:nvPicPr>
        <xdr:cNvPr id="4" name="Picture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021580" y="0"/>
          <a:ext cx="1476375" cy="34099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4495800</xdr:colOff>
      <xdr:row>0</xdr:row>
      <xdr:rowOff>1</xdr:rowOff>
    </xdr:from>
    <xdr:to>
      <xdr:col>1</xdr:col>
      <xdr:colOff>6000750</xdr:colOff>
      <xdr:row>0</xdr:row>
      <xdr:rowOff>338615</xdr:rowOff>
    </xdr:to>
    <xdr:pic>
      <xdr:nvPicPr>
        <xdr:cNvPr id="5" name="Picture 4">
          <a:extLst>
            <a:ext uri="{FF2B5EF4-FFF2-40B4-BE49-F238E27FC236}">
              <a16:creationId xmlns:a16="http://schemas.microsoft.com/office/drawing/2014/main" id="{00000000-0008-0000-0200-000005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867275" y="1"/>
          <a:ext cx="1504950" cy="33861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3771899</xdr:colOff>
      <xdr:row>0</xdr:row>
      <xdr:rowOff>1</xdr:rowOff>
    </xdr:from>
    <xdr:to>
      <xdr:col>1</xdr:col>
      <xdr:colOff>5381624</xdr:colOff>
      <xdr:row>0</xdr:row>
      <xdr:rowOff>362189</xdr:rowOff>
    </xdr:to>
    <xdr:pic>
      <xdr:nvPicPr>
        <xdr:cNvPr id="4" name="Picture 3">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143374" y="1"/>
          <a:ext cx="1609725" cy="362188"/>
        </a:xfrm>
        <a:prstGeom prst="rect">
          <a:avLst/>
        </a:prstGeom>
      </xdr:spPr>
    </xdr:pic>
    <xdr:clientData/>
  </xdr:twoCellAnchor>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vertex42.com/ExcelTemplates/excel-gantt-chart.html" TargetMode="External"/><Relationship Id="rId5" Type="http://schemas.openxmlformats.org/officeDocument/2006/relationships/ctrlProp" Target="../ctrlProps/ctrlProp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blog/business/pm/new-gantt-chart-for-excel-online.html" TargetMode="External"/><Relationship Id="rId2" Type="http://schemas.openxmlformats.org/officeDocument/2006/relationships/hyperlink" Target="https://www.vertex42.com/Links/go.php?urlid=GanttChartPro" TargetMode="External"/><Relationship Id="rId1" Type="http://schemas.openxmlformats.org/officeDocument/2006/relationships/hyperlink" Target="https://www.vertex42.com/Links/go.php?urlid=GanttChartPro" TargetMode="Externa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excel.uservoice.com/forums/304921-excel-for-windows-desktop-application/suggestions/19676413-make-paste-and-merge-conditional-formatting-the" TargetMode="External"/><Relationship Id="rId7" Type="http://schemas.openxmlformats.org/officeDocument/2006/relationships/comments" Target="../comments1.xml"/><Relationship Id="rId2" Type="http://schemas.openxmlformats.org/officeDocument/2006/relationships/hyperlink" Target="https://www.vertex42.com/ExcelTemplates/excel-gantt-chart.html" TargetMode="External"/><Relationship Id="rId1" Type="http://schemas.openxmlformats.org/officeDocument/2006/relationships/hyperlink" Target="https://www.vertex42.com/Links/go.php?urlid=GanttChartPro" TargetMode="External"/><Relationship Id="rId6" Type="http://schemas.openxmlformats.org/officeDocument/2006/relationships/vmlDrawing" Target="../drawings/vmlDrawing2.vm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vertex42.com/licensing/EULA_privateuse.html" TargetMode="External"/><Relationship Id="rId1" Type="http://schemas.openxmlformats.org/officeDocument/2006/relationships/hyperlink" Target="https://www.vertex42.com/ExcelTemplates/excel-gantt-chart.html" TargetMode="External"/><Relationship Id="rId4"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pageSetUpPr fitToPage="1"/>
  </sheetPr>
  <dimension ref="A1:BN25"/>
  <sheetViews>
    <sheetView showGridLines="0" tabSelected="1" zoomScaleNormal="100" workbookViewId="0">
      <pane ySplit="7" topLeftCell="A15" activePane="bottomLeft" state="frozen"/>
      <selection pane="bottomLeft" activeCell="E26" sqref="E26"/>
    </sheetView>
  </sheetViews>
  <sheetFormatPr defaultColWidth="9.140625" defaultRowHeight="12.75" x14ac:dyDescent="0.2"/>
  <cols>
    <col min="1" max="1" width="6.85546875" style="5" customWidth="1"/>
    <col min="2" max="2" width="31.5703125" style="1" customWidth="1"/>
    <col min="3" max="3" width="7.7109375" style="1" customWidth="1"/>
    <col min="4" max="4" width="6.85546875" style="6" hidden="1" customWidth="1"/>
    <col min="5" max="5" width="12" style="1" customWidth="1"/>
    <col min="6" max="6" width="13.28515625" style="1" customWidth="1"/>
    <col min="7" max="7" width="0.28515625" style="1" hidden="1" customWidth="1"/>
    <col min="8" max="8" width="6.7109375" style="1" customWidth="1"/>
    <col min="9" max="9" width="6.42578125" style="1" customWidth="1"/>
    <col min="10" max="10" width="1.85546875" style="1" customWidth="1"/>
    <col min="11" max="66" width="2.42578125" style="1" customWidth="1"/>
    <col min="67" max="16384" width="9.140625" style="3"/>
  </cols>
  <sheetData>
    <row r="1" spans="1:66" ht="30" customHeight="1" x14ac:dyDescent="0.2">
      <c r="A1" s="97" t="s">
        <v>2</v>
      </c>
      <c r="B1" s="43"/>
      <c r="C1" s="43"/>
      <c r="D1" s="43"/>
      <c r="E1" s="43"/>
      <c r="F1" s="43"/>
      <c r="I1" s="101"/>
      <c r="K1" s="132" t="s">
        <v>70</v>
      </c>
      <c r="L1" s="132"/>
      <c r="M1" s="132"/>
      <c r="N1" s="132"/>
      <c r="O1" s="132"/>
      <c r="P1" s="132"/>
      <c r="Q1" s="132"/>
      <c r="R1" s="132"/>
      <c r="S1" s="132"/>
      <c r="T1" s="132"/>
      <c r="U1" s="132"/>
      <c r="V1" s="132"/>
      <c r="W1" s="132"/>
      <c r="X1" s="132"/>
      <c r="Y1" s="132"/>
      <c r="Z1" s="132"/>
      <c r="AA1" s="132"/>
      <c r="AB1" s="132"/>
      <c r="AC1" s="132"/>
      <c r="AD1" s="132"/>
      <c r="AE1" s="132"/>
    </row>
    <row r="2" spans="1:66" ht="18" customHeight="1" x14ac:dyDescent="0.2">
      <c r="A2" s="48" t="s">
        <v>0</v>
      </c>
      <c r="B2" s="22"/>
      <c r="C2" s="22"/>
      <c r="D2" s="30"/>
      <c r="E2" s="129"/>
      <c r="F2" s="129"/>
      <c r="H2" s="2"/>
    </row>
    <row r="3" spans="1:66" ht="14.25" x14ac:dyDescent="0.2">
      <c r="A3" s="48"/>
      <c r="B3" s="44"/>
      <c r="C3" s="4"/>
      <c r="D3" s="4"/>
      <c r="E3" s="4"/>
      <c r="F3" s="4"/>
      <c r="G3" s="4"/>
      <c r="H3" s="2"/>
      <c r="K3" s="29"/>
      <c r="L3" s="29"/>
      <c r="M3" s="29"/>
      <c r="N3" s="29"/>
      <c r="O3" s="29"/>
      <c r="P3" s="29"/>
      <c r="Q3" s="29"/>
      <c r="R3" s="29"/>
      <c r="S3" s="29"/>
      <c r="T3" s="29"/>
      <c r="U3" s="29"/>
      <c r="V3" s="29"/>
      <c r="W3" s="29"/>
      <c r="X3" s="29"/>
      <c r="Y3" s="29"/>
      <c r="Z3" s="29"/>
      <c r="AA3" s="29"/>
    </row>
    <row r="4" spans="1:66" ht="17.25" customHeight="1" x14ac:dyDescent="0.2">
      <c r="A4" s="82"/>
      <c r="B4" s="86" t="s">
        <v>69</v>
      </c>
      <c r="C4" s="140">
        <v>44074</v>
      </c>
      <c r="D4" s="140"/>
      <c r="E4" s="140"/>
      <c r="F4" s="83" t="s">
        <v>132</v>
      </c>
      <c r="G4" s="86" t="s">
        <v>68</v>
      </c>
      <c r="H4" s="100">
        <v>10</v>
      </c>
      <c r="I4" s="84"/>
      <c r="J4" s="46"/>
      <c r="K4" s="133" t="str">
        <f>"Week "&amp;(K6-($C$4-WEEKDAY($C$4,1)+2))/7+1</f>
        <v>Week 10</v>
      </c>
      <c r="L4" s="134"/>
      <c r="M4" s="134"/>
      <c r="N4" s="134"/>
      <c r="O4" s="134"/>
      <c r="P4" s="134"/>
      <c r="Q4" s="135"/>
      <c r="R4" s="133" t="str">
        <f>"Week "&amp;(R6-($C$4-WEEKDAY($C$4,1)+2))/7+1</f>
        <v>Week 11</v>
      </c>
      <c r="S4" s="134"/>
      <c r="T4" s="134"/>
      <c r="U4" s="134"/>
      <c r="V4" s="134"/>
      <c r="W4" s="134"/>
      <c r="X4" s="135"/>
      <c r="Y4" s="133" t="str">
        <f>"Week "&amp;(Y6-($C$4-WEEKDAY($C$4,1)+2))/7+1</f>
        <v>Week 12</v>
      </c>
      <c r="Z4" s="134"/>
      <c r="AA4" s="134"/>
      <c r="AB4" s="134"/>
      <c r="AC4" s="134"/>
      <c r="AD4" s="134"/>
      <c r="AE4" s="135"/>
      <c r="AF4" s="133" t="str">
        <f>"Week "&amp;(AF6-($C$4-WEEKDAY($C$4,1)+2))/7+1</f>
        <v>Week 13</v>
      </c>
      <c r="AG4" s="134"/>
      <c r="AH4" s="134"/>
      <c r="AI4" s="134"/>
      <c r="AJ4" s="134"/>
      <c r="AK4" s="134"/>
      <c r="AL4" s="135"/>
      <c r="AM4" s="133" t="str">
        <f>"Week "&amp;(AM6-($C$4-WEEKDAY($C$4,1)+2))/7+1</f>
        <v>Week 14</v>
      </c>
      <c r="AN4" s="134"/>
      <c r="AO4" s="134"/>
      <c r="AP4" s="134"/>
      <c r="AQ4" s="134"/>
      <c r="AR4" s="134"/>
      <c r="AS4" s="135"/>
      <c r="AT4" s="133" t="str">
        <f>"Week "&amp;(AT6-($C$4-WEEKDAY($C$4,1)+2))/7+1</f>
        <v>Week 15</v>
      </c>
      <c r="AU4" s="134"/>
      <c r="AV4" s="134"/>
      <c r="AW4" s="134"/>
      <c r="AX4" s="134"/>
      <c r="AY4" s="134"/>
      <c r="AZ4" s="135"/>
      <c r="BA4" s="133" t="str">
        <f>"Week "&amp;(BA6-($C$4-WEEKDAY($C$4,1)+2))/7+1</f>
        <v>Week 16</v>
      </c>
      <c r="BB4" s="134"/>
      <c r="BC4" s="134"/>
      <c r="BD4" s="134"/>
      <c r="BE4" s="134"/>
      <c r="BF4" s="134"/>
      <c r="BG4" s="135"/>
      <c r="BH4" s="133" t="str">
        <f>"Week "&amp;(BH6-($C$4-WEEKDAY($C$4,1)+2))/7+1</f>
        <v>Week 17</v>
      </c>
      <c r="BI4" s="134"/>
      <c r="BJ4" s="134"/>
      <c r="BK4" s="134"/>
      <c r="BL4" s="134"/>
      <c r="BM4" s="134"/>
      <c r="BN4" s="135"/>
    </row>
    <row r="5" spans="1:66" ht="17.25" customHeight="1" x14ac:dyDescent="0.2">
      <c r="A5" s="82"/>
      <c r="B5" s="86"/>
      <c r="C5" s="140"/>
      <c r="D5" s="140"/>
      <c r="E5" s="140"/>
      <c r="F5" s="85"/>
      <c r="G5" s="85"/>
      <c r="H5" s="85"/>
      <c r="I5" s="85"/>
      <c r="J5" s="46"/>
      <c r="K5" s="136">
        <f>K6</f>
        <v>44137</v>
      </c>
      <c r="L5" s="137"/>
      <c r="M5" s="137"/>
      <c r="N5" s="137"/>
      <c r="O5" s="137"/>
      <c r="P5" s="137"/>
      <c r="Q5" s="138"/>
      <c r="R5" s="136">
        <f>R6</f>
        <v>44144</v>
      </c>
      <c r="S5" s="137"/>
      <c r="T5" s="137"/>
      <c r="U5" s="137"/>
      <c r="V5" s="137"/>
      <c r="W5" s="137"/>
      <c r="X5" s="138"/>
      <c r="Y5" s="136">
        <f>Y6</f>
        <v>44151</v>
      </c>
      <c r="Z5" s="137"/>
      <c r="AA5" s="137"/>
      <c r="AB5" s="137"/>
      <c r="AC5" s="137"/>
      <c r="AD5" s="137"/>
      <c r="AE5" s="138"/>
      <c r="AF5" s="136">
        <f>AF6</f>
        <v>44158</v>
      </c>
      <c r="AG5" s="137"/>
      <c r="AH5" s="137"/>
      <c r="AI5" s="137"/>
      <c r="AJ5" s="137"/>
      <c r="AK5" s="137"/>
      <c r="AL5" s="138"/>
      <c r="AM5" s="136">
        <f>AM6</f>
        <v>44165</v>
      </c>
      <c r="AN5" s="137"/>
      <c r="AO5" s="137"/>
      <c r="AP5" s="137"/>
      <c r="AQ5" s="137"/>
      <c r="AR5" s="137"/>
      <c r="AS5" s="138"/>
      <c r="AT5" s="136">
        <f>AT6</f>
        <v>44172</v>
      </c>
      <c r="AU5" s="137"/>
      <c r="AV5" s="137"/>
      <c r="AW5" s="137"/>
      <c r="AX5" s="137"/>
      <c r="AY5" s="137"/>
      <c r="AZ5" s="138"/>
      <c r="BA5" s="136">
        <f>BA6</f>
        <v>44179</v>
      </c>
      <c r="BB5" s="137"/>
      <c r="BC5" s="137"/>
      <c r="BD5" s="137"/>
      <c r="BE5" s="137"/>
      <c r="BF5" s="137"/>
      <c r="BG5" s="138"/>
      <c r="BH5" s="136">
        <f>BH6</f>
        <v>44186</v>
      </c>
      <c r="BI5" s="137"/>
      <c r="BJ5" s="137"/>
      <c r="BK5" s="137"/>
      <c r="BL5" s="137"/>
      <c r="BM5" s="137"/>
      <c r="BN5" s="138"/>
    </row>
    <row r="6" spans="1:66" x14ac:dyDescent="0.2">
      <c r="A6" s="45"/>
      <c r="B6" s="46"/>
      <c r="C6" s="46"/>
      <c r="D6" s="47"/>
      <c r="E6" s="46"/>
      <c r="F6" s="46"/>
      <c r="G6" s="46"/>
      <c r="H6" s="46"/>
      <c r="I6" s="46"/>
      <c r="J6" s="46"/>
      <c r="K6" s="70">
        <f>C4-WEEKDAY(C4,1)+2+7*(H4-1)</f>
        <v>44137</v>
      </c>
      <c r="L6" s="61">
        <f t="shared" ref="L6:AQ6" si="0">K6+1</f>
        <v>44138</v>
      </c>
      <c r="M6" s="61">
        <f t="shared" si="0"/>
        <v>44139</v>
      </c>
      <c r="N6" s="61">
        <f t="shared" si="0"/>
        <v>44140</v>
      </c>
      <c r="O6" s="61">
        <f t="shared" si="0"/>
        <v>44141</v>
      </c>
      <c r="P6" s="61">
        <f t="shared" si="0"/>
        <v>44142</v>
      </c>
      <c r="Q6" s="71">
        <f t="shared" si="0"/>
        <v>44143</v>
      </c>
      <c r="R6" s="70">
        <f t="shared" si="0"/>
        <v>44144</v>
      </c>
      <c r="S6" s="61">
        <f t="shared" si="0"/>
        <v>44145</v>
      </c>
      <c r="T6" s="61">
        <f t="shared" si="0"/>
        <v>44146</v>
      </c>
      <c r="U6" s="61">
        <f t="shared" si="0"/>
        <v>44147</v>
      </c>
      <c r="V6" s="61">
        <f t="shared" si="0"/>
        <v>44148</v>
      </c>
      <c r="W6" s="61">
        <f t="shared" si="0"/>
        <v>44149</v>
      </c>
      <c r="X6" s="71">
        <f t="shared" si="0"/>
        <v>44150</v>
      </c>
      <c r="Y6" s="70">
        <f t="shared" si="0"/>
        <v>44151</v>
      </c>
      <c r="Z6" s="61">
        <f t="shared" si="0"/>
        <v>44152</v>
      </c>
      <c r="AA6" s="61">
        <f t="shared" si="0"/>
        <v>44153</v>
      </c>
      <c r="AB6" s="61">
        <f t="shared" si="0"/>
        <v>44154</v>
      </c>
      <c r="AC6" s="61">
        <f t="shared" si="0"/>
        <v>44155</v>
      </c>
      <c r="AD6" s="61">
        <f t="shared" si="0"/>
        <v>44156</v>
      </c>
      <c r="AE6" s="71">
        <f t="shared" si="0"/>
        <v>44157</v>
      </c>
      <c r="AF6" s="70">
        <f t="shared" si="0"/>
        <v>44158</v>
      </c>
      <c r="AG6" s="61">
        <f t="shared" si="0"/>
        <v>44159</v>
      </c>
      <c r="AH6" s="61">
        <f t="shared" si="0"/>
        <v>44160</v>
      </c>
      <c r="AI6" s="61">
        <f t="shared" si="0"/>
        <v>44161</v>
      </c>
      <c r="AJ6" s="61">
        <f t="shared" si="0"/>
        <v>44162</v>
      </c>
      <c r="AK6" s="61">
        <f t="shared" si="0"/>
        <v>44163</v>
      </c>
      <c r="AL6" s="71">
        <f t="shared" si="0"/>
        <v>44164</v>
      </c>
      <c r="AM6" s="70">
        <f t="shared" si="0"/>
        <v>44165</v>
      </c>
      <c r="AN6" s="61">
        <f t="shared" si="0"/>
        <v>44166</v>
      </c>
      <c r="AO6" s="61">
        <f t="shared" si="0"/>
        <v>44167</v>
      </c>
      <c r="AP6" s="61">
        <f t="shared" si="0"/>
        <v>44168</v>
      </c>
      <c r="AQ6" s="61">
        <f t="shared" si="0"/>
        <v>44169</v>
      </c>
      <c r="AR6" s="61">
        <f t="shared" ref="AR6:BN6" si="1">AQ6+1</f>
        <v>44170</v>
      </c>
      <c r="AS6" s="71">
        <f t="shared" si="1"/>
        <v>44171</v>
      </c>
      <c r="AT6" s="70">
        <f t="shared" si="1"/>
        <v>44172</v>
      </c>
      <c r="AU6" s="61">
        <f t="shared" si="1"/>
        <v>44173</v>
      </c>
      <c r="AV6" s="61">
        <f t="shared" si="1"/>
        <v>44174</v>
      </c>
      <c r="AW6" s="61">
        <f t="shared" si="1"/>
        <v>44175</v>
      </c>
      <c r="AX6" s="61">
        <f t="shared" si="1"/>
        <v>44176</v>
      </c>
      <c r="AY6" s="61">
        <f t="shared" si="1"/>
        <v>44177</v>
      </c>
      <c r="AZ6" s="71">
        <f t="shared" si="1"/>
        <v>44178</v>
      </c>
      <c r="BA6" s="70">
        <f t="shared" si="1"/>
        <v>44179</v>
      </c>
      <c r="BB6" s="61">
        <f t="shared" si="1"/>
        <v>44180</v>
      </c>
      <c r="BC6" s="61">
        <f t="shared" si="1"/>
        <v>44181</v>
      </c>
      <c r="BD6" s="61">
        <f t="shared" si="1"/>
        <v>44182</v>
      </c>
      <c r="BE6" s="61">
        <f t="shared" si="1"/>
        <v>44183</v>
      </c>
      <c r="BF6" s="61">
        <f t="shared" si="1"/>
        <v>44184</v>
      </c>
      <c r="BG6" s="71">
        <f t="shared" si="1"/>
        <v>44185</v>
      </c>
      <c r="BH6" s="70">
        <f t="shared" si="1"/>
        <v>44186</v>
      </c>
      <c r="BI6" s="61">
        <f t="shared" si="1"/>
        <v>44187</v>
      </c>
      <c r="BJ6" s="61">
        <f t="shared" si="1"/>
        <v>44188</v>
      </c>
      <c r="BK6" s="61">
        <f t="shared" si="1"/>
        <v>44189</v>
      </c>
      <c r="BL6" s="61">
        <f t="shared" si="1"/>
        <v>44190</v>
      </c>
      <c r="BM6" s="61">
        <f t="shared" si="1"/>
        <v>44191</v>
      </c>
      <c r="BN6" s="71">
        <f t="shared" si="1"/>
        <v>44192</v>
      </c>
    </row>
    <row r="7" spans="1:66" s="96" customFormat="1" ht="24.75" thickBot="1" x14ac:dyDescent="0.25">
      <c r="A7" s="88" t="s">
        <v>1</v>
      </c>
      <c r="B7" s="89" t="s">
        <v>62</v>
      </c>
      <c r="C7" s="90"/>
      <c r="D7" s="91" t="s">
        <v>67</v>
      </c>
      <c r="E7" s="92" t="s">
        <v>63</v>
      </c>
      <c r="F7" s="92" t="s">
        <v>64</v>
      </c>
      <c r="G7" s="90"/>
      <c r="H7" s="90" t="s">
        <v>65</v>
      </c>
      <c r="I7" s="90" t="s">
        <v>66</v>
      </c>
      <c r="J7" s="90"/>
      <c r="K7" s="93" t="str">
        <f t="shared" ref="K7:AP7" si="2">CHOOSE(WEEKDAY(K6,1),"S","M","T","W","T","F","S")</f>
        <v>M</v>
      </c>
      <c r="L7" s="94" t="str">
        <f t="shared" si="2"/>
        <v>T</v>
      </c>
      <c r="M7" s="94" t="str">
        <f t="shared" si="2"/>
        <v>W</v>
      </c>
      <c r="N7" s="94" t="str">
        <f t="shared" si="2"/>
        <v>T</v>
      </c>
      <c r="O7" s="94" t="str">
        <f t="shared" si="2"/>
        <v>F</v>
      </c>
      <c r="P7" s="94" t="str">
        <f t="shared" si="2"/>
        <v>S</v>
      </c>
      <c r="Q7" s="95" t="str">
        <f t="shared" si="2"/>
        <v>S</v>
      </c>
      <c r="R7" s="93" t="str">
        <f t="shared" si="2"/>
        <v>M</v>
      </c>
      <c r="S7" s="94" t="str">
        <f t="shared" si="2"/>
        <v>T</v>
      </c>
      <c r="T7" s="94" t="str">
        <f t="shared" si="2"/>
        <v>W</v>
      </c>
      <c r="U7" s="94" t="str">
        <f t="shared" si="2"/>
        <v>T</v>
      </c>
      <c r="V7" s="94" t="str">
        <f t="shared" si="2"/>
        <v>F</v>
      </c>
      <c r="W7" s="94" t="str">
        <f t="shared" si="2"/>
        <v>S</v>
      </c>
      <c r="X7" s="95" t="str">
        <f t="shared" si="2"/>
        <v>S</v>
      </c>
      <c r="Y7" s="93" t="str">
        <f t="shared" si="2"/>
        <v>M</v>
      </c>
      <c r="Z7" s="94" t="str">
        <f t="shared" si="2"/>
        <v>T</v>
      </c>
      <c r="AA7" s="94" t="str">
        <f t="shared" si="2"/>
        <v>W</v>
      </c>
      <c r="AB7" s="94" t="str">
        <f t="shared" si="2"/>
        <v>T</v>
      </c>
      <c r="AC7" s="94" t="str">
        <f t="shared" si="2"/>
        <v>F</v>
      </c>
      <c r="AD7" s="94" t="str">
        <f t="shared" si="2"/>
        <v>S</v>
      </c>
      <c r="AE7" s="95" t="str">
        <f t="shared" si="2"/>
        <v>S</v>
      </c>
      <c r="AF7" s="93" t="str">
        <f t="shared" si="2"/>
        <v>M</v>
      </c>
      <c r="AG7" s="94" t="str">
        <f t="shared" si="2"/>
        <v>T</v>
      </c>
      <c r="AH7" s="94" t="str">
        <f t="shared" si="2"/>
        <v>W</v>
      </c>
      <c r="AI7" s="94" t="str">
        <f t="shared" si="2"/>
        <v>T</v>
      </c>
      <c r="AJ7" s="94" t="str">
        <f t="shared" si="2"/>
        <v>F</v>
      </c>
      <c r="AK7" s="94" t="str">
        <f t="shared" si="2"/>
        <v>S</v>
      </c>
      <c r="AL7" s="95" t="str">
        <f t="shared" si="2"/>
        <v>S</v>
      </c>
      <c r="AM7" s="93" t="str">
        <f t="shared" si="2"/>
        <v>M</v>
      </c>
      <c r="AN7" s="94" t="str">
        <f t="shared" si="2"/>
        <v>T</v>
      </c>
      <c r="AO7" s="94" t="str">
        <f t="shared" si="2"/>
        <v>W</v>
      </c>
      <c r="AP7" s="94" t="str">
        <f t="shared" si="2"/>
        <v>T</v>
      </c>
      <c r="AQ7" s="94" t="str">
        <f t="shared" ref="AQ7:BN7" si="3">CHOOSE(WEEKDAY(AQ6,1),"S","M","T","W","T","F","S")</f>
        <v>F</v>
      </c>
      <c r="AR7" s="94" t="str">
        <f t="shared" si="3"/>
        <v>S</v>
      </c>
      <c r="AS7" s="95" t="str">
        <f t="shared" si="3"/>
        <v>S</v>
      </c>
      <c r="AT7" s="93" t="str">
        <f t="shared" si="3"/>
        <v>M</v>
      </c>
      <c r="AU7" s="94" t="str">
        <f t="shared" si="3"/>
        <v>T</v>
      </c>
      <c r="AV7" s="94" t="str">
        <f t="shared" si="3"/>
        <v>W</v>
      </c>
      <c r="AW7" s="94" t="str">
        <f t="shared" si="3"/>
        <v>T</v>
      </c>
      <c r="AX7" s="94" t="str">
        <f t="shared" si="3"/>
        <v>F</v>
      </c>
      <c r="AY7" s="94" t="str">
        <f t="shared" si="3"/>
        <v>S</v>
      </c>
      <c r="AZ7" s="95" t="str">
        <f t="shared" si="3"/>
        <v>S</v>
      </c>
      <c r="BA7" s="93" t="str">
        <f t="shared" si="3"/>
        <v>M</v>
      </c>
      <c r="BB7" s="94" t="str">
        <f t="shared" si="3"/>
        <v>T</v>
      </c>
      <c r="BC7" s="94" t="str">
        <f t="shared" si="3"/>
        <v>W</v>
      </c>
      <c r="BD7" s="94" t="str">
        <f t="shared" si="3"/>
        <v>T</v>
      </c>
      <c r="BE7" s="94" t="str">
        <f t="shared" si="3"/>
        <v>F</v>
      </c>
      <c r="BF7" s="94" t="str">
        <f t="shared" si="3"/>
        <v>S</v>
      </c>
      <c r="BG7" s="95" t="str">
        <f t="shared" si="3"/>
        <v>S</v>
      </c>
      <c r="BH7" s="93" t="str">
        <f t="shared" si="3"/>
        <v>M</v>
      </c>
      <c r="BI7" s="94" t="str">
        <f t="shared" si="3"/>
        <v>T</v>
      </c>
      <c r="BJ7" s="94" t="str">
        <f t="shared" si="3"/>
        <v>W</v>
      </c>
      <c r="BK7" s="94" t="str">
        <f t="shared" si="3"/>
        <v>T</v>
      </c>
      <c r="BL7" s="94" t="str">
        <f t="shared" si="3"/>
        <v>F</v>
      </c>
      <c r="BM7" s="94" t="str">
        <f t="shared" si="3"/>
        <v>S</v>
      </c>
      <c r="BN7" s="95" t="str">
        <f t="shared" si="3"/>
        <v>S</v>
      </c>
    </row>
    <row r="8" spans="1:66" s="51" customFormat="1" ht="18" x14ac:dyDescent="0.2">
      <c r="A8" s="62" t="str">
        <f>IF(ISERROR(VALUE(SUBSTITUTE(prevWBS,".",""))),"1",IF(ISERROR(FIND("`",SUBSTITUTE(prevWBS,".","`",1))),TEXT(VALUE(prevWBS)+1,"#"),TEXT(VALUE(LEFT(prevWBS,FIND("`",SUBSTITUTE(prevWBS,".","`",1))-1))+1,"#")))</f>
        <v>1</v>
      </c>
      <c r="B8" s="63" t="s">
        <v>129</v>
      </c>
      <c r="C8" s="64"/>
      <c r="D8" s="65"/>
      <c r="E8" s="66"/>
      <c r="F8" s="87" t="str">
        <f>IF(ISBLANK(E8)," - ",IF(G8=0,E8,E8+G8-1))</f>
        <v xml:space="preserve"> - </v>
      </c>
      <c r="G8" s="67"/>
      <c r="H8" s="68"/>
      <c r="I8" s="69" t="str">
        <f t="shared" ref="I8" si="4">IF(OR(F8=0,E8=0)," - ",NETWORKDAYS(E8,F8))</f>
        <v xml:space="preserve"> - </v>
      </c>
      <c r="J8" s="72"/>
      <c r="K8" s="78"/>
      <c r="L8" s="78"/>
      <c r="M8" s="78"/>
      <c r="N8" s="78"/>
      <c r="O8" s="78"/>
      <c r="P8" s="78"/>
      <c r="Q8" s="78"/>
      <c r="R8" s="78"/>
      <c r="S8" s="78"/>
      <c r="T8" s="78"/>
      <c r="U8" s="78"/>
      <c r="V8" s="78"/>
      <c r="W8" s="78"/>
      <c r="X8" s="78"/>
      <c r="Y8" s="78"/>
      <c r="Z8" s="78"/>
      <c r="AA8" s="78"/>
      <c r="AB8" s="78"/>
      <c r="AC8" s="78"/>
      <c r="AD8" s="78"/>
      <c r="AE8" s="78"/>
      <c r="AF8" s="78"/>
      <c r="AG8" s="78"/>
      <c r="AH8" s="78"/>
      <c r="AI8" s="78"/>
      <c r="AJ8" s="78"/>
      <c r="AK8" s="78"/>
      <c r="AL8" s="78"/>
      <c r="AM8" s="78"/>
      <c r="AN8" s="78"/>
      <c r="AO8" s="78"/>
      <c r="AP8" s="78"/>
      <c r="AQ8" s="78"/>
      <c r="AR8" s="78"/>
      <c r="AS8" s="78"/>
      <c r="AT8" s="78"/>
      <c r="AU8" s="78"/>
      <c r="AV8" s="78"/>
      <c r="AW8" s="78"/>
      <c r="AX8" s="78"/>
      <c r="AY8" s="78"/>
      <c r="AZ8" s="78"/>
      <c r="BA8" s="78"/>
      <c r="BB8" s="78"/>
      <c r="BC8" s="78"/>
      <c r="BD8" s="78"/>
      <c r="BE8" s="78"/>
      <c r="BF8" s="78"/>
      <c r="BG8" s="78"/>
      <c r="BH8" s="78"/>
      <c r="BI8" s="78"/>
      <c r="BJ8" s="78"/>
      <c r="BK8" s="78"/>
      <c r="BL8" s="78"/>
      <c r="BM8" s="78"/>
      <c r="BN8" s="78"/>
    </row>
    <row r="9" spans="1:66" s="57" customFormat="1" ht="18" x14ac:dyDescent="0.2">
      <c r="A9" s="56" t="str">
        <f t="shared" ref="A9:A12" si="5">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98" t="s">
        <v>130</v>
      </c>
      <c r="D9" s="99"/>
      <c r="E9" s="75">
        <v>44074</v>
      </c>
      <c r="F9" s="76">
        <v>44119</v>
      </c>
      <c r="G9" s="58"/>
      <c r="H9" s="59">
        <v>1</v>
      </c>
      <c r="I9" s="60">
        <f>IF(OR(F9=0,E9=0)," - ",NETWORKDAYS(E9,F9))</f>
        <v>34</v>
      </c>
      <c r="J9" s="73"/>
      <c r="K9" s="79"/>
      <c r="L9" s="79"/>
      <c r="M9" s="79"/>
      <c r="N9" s="79"/>
      <c r="O9" s="79"/>
      <c r="P9" s="79"/>
      <c r="Q9" s="79"/>
      <c r="R9" s="79"/>
      <c r="S9" s="79"/>
      <c r="T9" s="79"/>
      <c r="U9" s="79"/>
      <c r="V9" s="79"/>
      <c r="W9" s="79"/>
      <c r="X9" s="79"/>
      <c r="Y9" s="79"/>
      <c r="Z9" s="79"/>
      <c r="AA9" s="79"/>
      <c r="AB9" s="79"/>
      <c r="AC9" s="79"/>
      <c r="AD9" s="79"/>
      <c r="AE9" s="79"/>
      <c r="AF9" s="79"/>
      <c r="AG9" s="79"/>
      <c r="AH9" s="79"/>
      <c r="AI9" s="79"/>
      <c r="AJ9" s="79"/>
      <c r="AK9" s="79"/>
      <c r="AL9" s="79"/>
      <c r="AM9" s="79"/>
      <c r="AN9" s="79"/>
      <c r="AO9" s="79"/>
      <c r="AP9" s="79"/>
      <c r="AQ9" s="79"/>
      <c r="AR9" s="79"/>
      <c r="AS9" s="79"/>
      <c r="AT9" s="79"/>
      <c r="AU9" s="79"/>
      <c r="AV9" s="79"/>
      <c r="AW9" s="79"/>
      <c r="AX9" s="79"/>
      <c r="AY9" s="79"/>
      <c r="AZ9" s="79"/>
      <c r="BA9" s="79"/>
      <c r="BB9" s="79"/>
      <c r="BC9" s="79"/>
      <c r="BD9" s="79"/>
      <c r="BE9" s="79"/>
      <c r="BF9" s="79"/>
      <c r="BG9" s="79"/>
      <c r="BH9" s="79"/>
      <c r="BI9" s="79"/>
      <c r="BJ9" s="79"/>
      <c r="BK9" s="79"/>
      <c r="BL9" s="79"/>
      <c r="BM9" s="79"/>
      <c r="BN9" s="79"/>
    </row>
    <row r="10" spans="1:66" s="57" customFormat="1" ht="24" x14ac:dyDescent="0.2">
      <c r="A10" s="56" t="str">
        <f t="shared" si="5"/>
        <v>1.2</v>
      </c>
      <c r="B10" s="98" t="s">
        <v>131</v>
      </c>
      <c r="D10" s="99"/>
      <c r="E10" s="75">
        <v>44074</v>
      </c>
      <c r="F10" s="76">
        <v>44084</v>
      </c>
      <c r="G10" s="58"/>
      <c r="H10" s="59">
        <v>1</v>
      </c>
      <c r="I10" s="60">
        <f>IF(OR(F10=0,E10=0)," - ",NETWORKDAYS(E10,F10))</f>
        <v>9</v>
      </c>
      <c r="J10" s="73"/>
      <c r="K10" s="79"/>
      <c r="L10" s="79"/>
      <c r="M10" s="79"/>
      <c r="N10" s="79"/>
      <c r="O10" s="79"/>
      <c r="P10" s="79"/>
      <c r="Q10" s="79"/>
      <c r="R10" s="79"/>
      <c r="S10" s="79"/>
      <c r="T10" s="79"/>
      <c r="U10" s="79"/>
      <c r="V10" s="79"/>
      <c r="W10" s="79"/>
      <c r="X10" s="79"/>
      <c r="Y10" s="79"/>
      <c r="Z10" s="79"/>
      <c r="AA10" s="79"/>
      <c r="AB10" s="79"/>
      <c r="AC10" s="79"/>
      <c r="AD10" s="79"/>
      <c r="AE10" s="79"/>
      <c r="AF10" s="79"/>
      <c r="AG10" s="79"/>
      <c r="AH10" s="79"/>
      <c r="AI10" s="79"/>
      <c r="AJ10" s="79"/>
      <c r="AK10" s="79"/>
      <c r="AL10" s="79"/>
      <c r="AM10" s="79"/>
      <c r="AN10" s="79"/>
      <c r="AO10" s="79"/>
      <c r="AP10" s="79"/>
      <c r="AQ10" s="79"/>
      <c r="AR10" s="79"/>
      <c r="AS10" s="79"/>
      <c r="AT10" s="79"/>
      <c r="AU10" s="79"/>
      <c r="AV10" s="79"/>
      <c r="AW10" s="79"/>
      <c r="AX10" s="79"/>
      <c r="AY10" s="79"/>
      <c r="AZ10" s="79"/>
      <c r="BA10" s="79"/>
      <c r="BB10" s="79"/>
      <c r="BC10" s="79"/>
      <c r="BD10" s="79"/>
      <c r="BE10" s="79"/>
      <c r="BF10" s="79"/>
      <c r="BG10" s="79"/>
      <c r="BH10" s="79"/>
      <c r="BI10" s="79"/>
      <c r="BJ10" s="79"/>
      <c r="BK10" s="79"/>
      <c r="BL10" s="79"/>
      <c r="BM10" s="79"/>
      <c r="BN10" s="79"/>
    </row>
    <row r="11" spans="1:66" s="57" customFormat="1" ht="18" x14ac:dyDescent="0.2">
      <c r="A11" s="56" t="str">
        <f t="shared" si="5"/>
        <v>1.3</v>
      </c>
      <c r="B11" s="98" t="s">
        <v>133</v>
      </c>
      <c r="D11" s="99"/>
      <c r="E11" s="75">
        <v>44134</v>
      </c>
      <c r="F11" s="76">
        <v>44154</v>
      </c>
      <c r="G11" s="58">
        <v>4</v>
      </c>
      <c r="H11" s="59">
        <v>1</v>
      </c>
      <c r="I11" s="60">
        <f>IF(OR(F11=0,E11=0)," - ",NETWORKDAYS(E11,F11))</f>
        <v>15</v>
      </c>
      <c r="J11" s="73"/>
      <c r="K11" s="79"/>
      <c r="L11" s="79"/>
      <c r="M11" s="80"/>
      <c r="N11" s="79"/>
      <c r="O11" s="79"/>
      <c r="P11" s="79"/>
      <c r="Q11" s="79"/>
      <c r="R11" s="79"/>
      <c r="S11" s="79"/>
      <c r="T11" s="79"/>
      <c r="U11" s="79"/>
      <c r="V11" s="79"/>
      <c r="W11" s="79"/>
      <c r="X11" s="79"/>
      <c r="Y11" s="79"/>
      <c r="Z11" s="79"/>
      <c r="AA11" s="79"/>
      <c r="AB11" s="79"/>
      <c r="AC11" s="79"/>
      <c r="AD11" s="79"/>
      <c r="AE11" s="79"/>
      <c r="AF11" s="79"/>
      <c r="AG11" s="79"/>
      <c r="AH11" s="79"/>
      <c r="AI11" s="79"/>
      <c r="AJ11" s="79"/>
      <c r="AK11" s="79"/>
      <c r="AL11" s="79"/>
      <c r="AM11" s="79"/>
      <c r="AN11" s="79"/>
      <c r="AO11" s="79"/>
      <c r="AP11" s="79"/>
      <c r="AQ11" s="79"/>
      <c r="AR11" s="79"/>
      <c r="AS11" s="79"/>
      <c r="AT11" s="79"/>
      <c r="AU11" s="79"/>
      <c r="AV11" s="79"/>
      <c r="AW11" s="79"/>
      <c r="AX11" s="79"/>
      <c r="AY11" s="79"/>
      <c r="AZ11" s="79"/>
      <c r="BA11" s="79"/>
      <c r="BB11" s="79"/>
      <c r="BC11" s="79"/>
      <c r="BD11" s="79"/>
      <c r="BE11" s="79"/>
      <c r="BF11" s="79"/>
      <c r="BG11" s="79"/>
      <c r="BH11" s="79"/>
      <c r="BI11" s="79"/>
      <c r="BJ11" s="79"/>
      <c r="BK11" s="79"/>
      <c r="BL11" s="79"/>
      <c r="BM11" s="79"/>
      <c r="BN11" s="79"/>
    </row>
    <row r="12" spans="1:66" s="57" customFormat="1" ht="18" x14ac:dyDescent="0.2">
      <c r="A12" s="56" t="str">
        <f t="shared" si="5"/>
        <v>1.4</v>
      </c>
      <c r="B12" s="98" t="s">
        <v>134</v>
      </c>
      <c r="D12" s="99"/>
      <c r="E12" s="75">
        <v>44074</v>
      </c>
      <c r="F12" s="76">
        <v>44154</v>
      </c>
      <c r="G12" s="58">
        <v>4</v>
      </c>
      <c r="H12" s="59">
        <v>1</v>
      </c>
      <c r="I12" s="60">
        <f>IF(OR(F12=0,E12=0)," - ",NETWORKDAYS(E12,F12))</f>
        <v>59</v>
      </c>
      <c r="J12" s="73"/>
      <c r="K12" s="79"/>
      <c r="L12" s="79"/>
      <c r="M12" s="79"/>
      <c r="N12" s="79"/>
      <c r="O12" s="79"/>
      <c r="P12" s="79"/>
      <c r="Q12" s="79"/>
      <c r="R12" s="79"/>
      <c r="S12" s="79"/>
      <c r="T12" s="79"/>
      <c r="U12" s="79"/>
      <c r="V12" s="79"/>
      <c r="W12" s="79"/>
      <c r="X12" s="79"/>
      <c r="Y12" s="79"/>
      <c r="Z12" s="79"/>
      <c r="AA12" s="79"/>
      <c r="AB12" s="79"/>
      <c r="AC12" s="79"/>
      <c r="AD12" s="79"/>
      <c r="AE12" s="79"/>
      <c r="AF12" s="79"/>
      <c r="AG12" s="79"/>
      <c r="AH12" s="79"/>
      <c r="AI12" s="79"/>
      <c r="AJ12" s="79"/>
      <c r="AK12" s="79"/>
      <c r="AL12" s="79"/>
      <c r="AM12" s="79"/>
      <c r="AN12" s="79"/>
      <c r="AO12" s="79"/>
      <c r="AP12" s="79"/>
      <c r="AQ12" s="79"/>
      <c r="AR12" s="79"/>
      <c r="AS12" s="79"/>
      <c r="AT12" s="79"/>
      <c r="AU12" s="79"/>
      <c r="AV12" s="79"/>
      <c r="AW12" s="79"/>
      <c r="AX12" s="79"/>
      <c r="AY12" s="79"/>
      <c r="AZ12" s="79"/>
      <c r="BA12" s="79"/>
      <c r="BB12" s="79"/>
      <c r="BC12" s="79"/>
      <c r="BD12" s="79"/>
      <c r="BE12" s="79"/>
      <c r="BF12" s="79"/>
      <c r="BG12" s="79"/>
      <c r="BH12" s="79"/>
      <c r="BI12" s="79"/>
      <c r="BJ12" s="79"/>
      <c r="BK12" s="79"/>
      <c r="BL12" s="79"/>
      <c r="BM12" s="79"/>
      <c r="BN12" s="79"/>
    </row>
    <row r="13" spans="1:66" s="51" customFormat="1" ht="18" x14ac:dyDescent="0.2">
      <c r="A13" s="49" t="str">
        <f>IF(ISERROR(VALUE(SUBSTITUTE(prevWBS,".",""))),"1",IF(ISERROR(FIND("`",SUBSTITUTE(prevWBS,".","`",1))),TEXT(VALUE(prevWBS)+1,"#"),TEXT(VALUE(LEFT(prevWBS,FIND("`",SUBSTITUTE(prevWBS,".","`",1))-1))+1,"#")))</f>
        <v>2</v>
      </c>
      <c r="B13" s="50" t="s">
        <v>135</v>
      </c>
      <c r="D13" s="52"/>
      <c r="E13" s="77"/>
      <c r="F13" s="77" t="str">
        <f>IF(ISBLANK(E13)," - ",IF(G13=0,E13,E13+G13-1))</f>
        <v xml:space="preserve"> - </v>
      </c>
      <c r="G13" s="53"/>
      <c r="H13" s="54"/>
      <c r="I13" s="55" t="str">
        <f>IF(OR(F13=0,E13=0)," - ",NETWORKDAYS(E13,F13))</f>
        <v xml:space="preserve"> - </v>
      </c>
      <c r="J13" s="74"/>
      <c r="K13" s="81"/>
      <c r="L13" s="81"/>
      <c r="M13" s="81"/>
      <c r="N13" s="81"/>
      <c r="O13" s="81"/>
      <c r="P13" s="81"/>
      <c r="Q13" s="81"/>
      <c r="R13" s="81"/>
      <c r="S13" s="81"/>
      <c r="T13" s="81"/>
      <c r="U13" s="81"/>
      <c r="V13" s="81"/>
      <c r="W13" s="81"/>
      <c r="X13" s="81"/>
      <c r="Y13" s="81"/>
      <c r="Z13" s="81"/>
      <c r="AA13" s="81"/>
      <c r="AB13" s="81"/>
      <c r="AC13" s="81"/>
      <c r="AD13" s="81"/>
      <c r="AE13" s="81"/>
      <c r="AF13" s="81"/>
      <c r="AG13" s="81"/>
      <c r="AH13" s="81"/>
      <c r="AI13" s="81"/>
      <c r="AJ13" s="81"/>
      <c r="AK13" s="81"/>
      <c r="AL13" s="81"/>
      <c r="AM13" s="81"/>
      <c r="AN13" s="81"/>
      <c r="AO13" s="81"/>
      <c r="AP13" s="81"/>
      <c r="AQ13" s="81"/>
      <c r="AR13" s="81"/>
      <c r="AS13" s="81"/>
      <c r="AT13" s="81"/>
      <c r="AU13" s="81"/>
      <c r="AV13" s="81"/>
      <c r="AW13" s="81"/>
      <c r="AX13" s="81"/>
      <c r="AY13" s="81"/>
      <c r="AZ13" s="81"/>
      <c r="BA13" s="81"/>
      <c r="BB13" s="81"/>
      <c r="BC13" s="81"/>
      <c r="BD13" s="81"/>
      <c r="BE13" s="81"/>
      <c r="BF13" s="81"/>
      <c r="BG13" s="81"/>
      <c r="BH13" s="81"/>
      <c r="BI13" s="81"/>
      <c r="BJ13" s="81"/>
      <c r="BK13" s="81"/>
      <c r="BL13" s="81"/>
      <c r="BM13" s="81"/>
      <c r="BN13" s="81"/>
    </row>
    <row r="14" spans="1:66" s="57" customFormat="1" ht="18" x14ac:dyDescent="0.2">
      <c r="A14"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14" s="98" t="s">
        <v>136</v>
      </c>
      <c r="D14" s="99"/>
      <c r="E14" s="75">
        <v>44083</v>
      </c>
      <c r="F14" s="76">
        <v>44201</v>
      </c>
      <c r="G14" s="58">
        <v>4</v>
      </c>
      <c r="H14" s="59">
        <v>1</v>
      </c>
      <c r="I14" s="60">
        <f>IF(OR(F14=0,E14=0)," - ",NETWORKDAYS(E14,F14))</f>
        <v>85</v>
      </c>
      <c r="J14" s="73"/>
      <c r="K14" s="79"/>
      <c r="L14" s="79"/>
      <c r="M14" s="79"/>
      <c r="N14" s="79"/>
      <c r="O14" s="79"/>
      <c r="P14" s="79"/>
      <c r="Q14" s="79"/>
      <c r="R14" s="79"/>
      <c r="S14" s="79"/>
      <c r="T14" s="79"/>
      <c r="U14" s="79"/>
      <c r="V14" s="79"/>
      <c r="W14" s="79"/>
      <c r="X14" s="79"/>
      <c r="Y14" s="79"/>
      <c r="Z14" s="79"/>
      <c r="AA14" s="79"/>
      <c r="AB14" s="79"/>
      <c r="AC14" s="79"/>
      <c r="AD14" s="79"/>
      <c r="AE14" s="79"/>
      <c r="AF14" s="79"/>
      <c r="AG14" s="79"/>
      <c r="AH14" s="79"/>
      <c r="AI14" s="79"/>
      <c r="AJ14" s="79"/>
      <c r="AK14" s="79"/>
      <c r="AL14" s="79"/>
      <c r="AM14" s="79"/>
      <c r="AN14" s="79"/>
      <c r="AO14" s="79"/>
      <c r="AP14" s="79"/>
      <c r="AQ14" s="79"/>
      <c r="AR14" s="79"/>
      <c r="AS14" s="79"/>
      <c r="AT14" s="79"/>
      <c r="AU14" s="79"/>
      <c r="AV14" s="79"/>
      <c r="AW14" s="79"/>
      <c r="AX14" s="79"/>
      <c r="AY14" s="79"/>
      <c r="AZ14" s="79"/>
      <c r="BA14" s="79"/>
      <c r="BB14" s="79"/>
      <c r="BC14" s="79"/>
      <c r="BD14" s="79"/>
      <c r="BE14" s="79"/>
      <c r="BF14" s="79"/>
      <c r="BG14" s="79"/>
      <c r="BH14" s="79"/>
      <c r="BI14" s="79"/>
      <c r="BJ14" s="79"/>
      <c r="BK14" s="79"/>
      <c r="BL14" s="79"/>
      <c r="BM14" s="79"/>
      <c r="BN14" s="79"/>
    </row>
    <row r="15" spans="1:66" s="57" customFormat="1" ht="18" x14ac:dyDescent="0.2">
      <c r="A15"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2.2</v>
      </c>
      <c r="B15" s="98" t="s">
        <v>137</v>
      </c>
      <c r="D15" s="99"/>
      <c r="E15" s="75">
        <v>44088</v>
      </c>
      <c r="F15" s="76">
        <v>44188</v>
      </c>
      <c r="G15" s="58">
        <v>3</v>
      </c>
      <c r="H15" s="59">
        <v>1</v>
      </c>
      <c r="I15" s="60">
        <f>IF(OR(F15=0,E15=0)," - ",NETWORKDAYS(E15,F15))</f>
        <v>73</v>
      </c>
      <c r="J15" s="73"/>
      <c r="K15" s="79"/>
      <c r="L15" s="79"/>
      <c r="M15" s="79"/>
      <c r="N15" s="79"/>
      <c r="O15" s="79"/>
      <c r="P15" s="79"/>
      <c r="Q15" s="79"/>
      <c r="R15" s="79"/>
      <c r="S15" s="79"/>
      <c r="T15" s="79"/>
      <c r="U15" s="79"/>
      <c r="V15" s="79"/>
      <c r="W15" s="79"/>
      <c r="X15" s="79"/>
      <c r="Y15" s="79"/>
      <c r="Z15" s="79"/>
      <c r="AA15" s="79"/>
      <c r="AB15" s="79"/>
      <c r="AC15" s="79"/>
      <c r="AD15" s="79"/>
      <c r="AE15" s="79"/>
      <c r="AF15" s="79"/>
      <c r="AG15" s="79"/>
      <c r="AH15" s="79"/>
      <c r="AI15" s="79"/>
      <c r="AJ15" s="79"/>
      <c r="AK15" s="79"/>
      <c r="AL15" s="79"/>
      <c r="AM15" s="79"/>
      <c r="AN15" s="79"/>
      <c r="AO15" s="79"/>
      <c r="AP15" s="79"/>
      <c r="AQ15" s="79"/>
      <c r="AR15" s="79"/>
      <c r="AS15" s="79"/>
      <c r="AT15" s="79"/>
      <c r="AU15" s="79"/>
      <c r="AV15" s="79"/>
      <c r="AW15" s="79"/>
      <c r="AX15" s="79"/>
      <c r="AY15" s="79"/>
      <c r="AZ15" s="79"/>
      <c r="BA15" s="79"/>
      <c r="BB15" s="79"/>
      <c r="BC15" s="79"/>
      <c r="BD15" s="79"/>
      <c r="BE15" s="79"/>
      <c r="BF15" s="79"/>
      <c r="BG15" s="79"/>
      <c r="BH15" s="79"/>
      <c r="BI15" s="79"/>
      <c r="BJ15" s="79"/>
      <c r="BK15" s="79"/>
      <c r="BL15" s="79"/>
      <c r="BM15" s="79"/>
      <c r="BN15" s="79"/>
    </row>
    <row r="16" spans="1:66" s="57" customFormat="1" ht="18" x14ac:dyDescent="0.2">
      <c r="A16"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2.3</v>
      </c>
      <c r="B16" s="98" t="s">
        <v>138</v>
      </c>
      <c r="D16" s="99"/>
      <c r="E16" s="75">
        <v>44083</v>
      </c>
      <c r="F16" s="76">
        <v>44188</v>
      </c>
      <c r="G16" s="58">
        <v>3</v>
      </c>
      <c r="H16" s="59">
        <v>1</v>
      </c>
      <c r="I16" s="60">
        <f>IF(OR(F16=0,E16=0)," - ",NETWORKDAYS(E16,F16))</f>
        <v>76</v>
      </c>
      <c r="J16" s="73"/>
      <c r="K16" s="79"/>
      <c r="L16" s="79"/>
      <c r="M16" s="79"/>
      <c r="N16" s="79"/>
      <c r="O16" s="79"/>
      <c r="P16" s="79"/>
      <c r="Q16" s="79"/>
      <c r="R16" s="79"/>
      <c r="S16" s="79"/>
      <c r="T16" s="79"/>
      <c r="U16" s="79"/>
      <c r="V16" s="79"/>
      <c r="W16" s="79"/>
      <c r="X16" s="79"/>
      <c r="Y16" s="79"/>
      <c r="Z16" s="79"/>
      <c r="AA16" s="79"/>
      <c r="AB16" s="79"/>
      <c r="AC16" s="79"/>
      <c r="AD16" s="79"/>
      <c r="AE16" s="79"/>
      <c r="AF16" s="79"/>
      <c r="AG16" s="79"/>
      <c r="AH16" s="79"/>
      <c r="AI16" s="79"/>
      <c r="AJ16" s="79"/>
      <c r="AK16" s="79"/>
      <c r="AL16" s="79"/>
      <c r="AM16" s="79"/>
      <c r="AN16" s="79"/>
      <c r="AO16" s="79"/>
      <c r="AP16" s="79"/>
      <c r="AQ16" s="79"/>
      <c r="AR16" s="79"/>
      <c r="AS16" s="79"/>
      <c r="AT16" s="79"/>
      <c r="AU16" s="79"/>
      <c r="AV16" s="79"/>
      <c r="AW16" s="79"/>
      <c r="AX16" s="79"/>
      <c r="AY16" s="79"/>
      <c r="AZ16" s="79"/>
      <c r="BA16" s="79"/>
      <c r="BB16" s="79"/>
      <c r="BC16" s="79"/>
      <c r="BD16" s="79"/>
      <c r="BE16" s="79"/>
      <c r="BF16" s="79"/>
      <c r="BG16" s="79"/>
      <c r="BH16" s="79"/>
      <c r="BI16" s="79"/>
      <c r="BJ16" s="79"/>
      <c r="BK16" s="79"/>
      <c r="BL16" s="79"/>
      <c r="BM16" s="79"/>
      <c r="BN16" s="79"/>
    </row>
    <row r="17" spans="1:66" s="51" customFormat="1" ht="18" x14ac:dyDescent="0.2">
      <c r="A17" s="49" t="str">
        <f>IF(ISERROR(VALUE(SUBSTITUTE(prevWBS,".",""))),"1",IF(ISERROR(FIND("`",SUBSTITUTE(prevWBS,".","`",1))),TEXT(VALUE(prevWBS)+1,"#"),TEXT(VALUE(LEFT(prevWBS,FIND("`",SUBSTITUTE(prevWBS,".","`",1))-1))+1,"#")))</f>
        <v>3</v>
      </c>
      <c r="B17" s="50" t="s">
        <v>139</v>
      </c>
      <c r="D17" s="52"/>
      <c r="E17" s="77"/>
      <c r="F17" s="77" t="str">
        <f>IF(ISBLANK(E17)," - ",IF(G17=0,E17,E17+G17-1))</f>
        <v xml:space="preserve"> - </v>
      </c>
      <c r="G17" s="53"/>
      <c r="H17" s="54"/>
      <c r="I17" s="55" t="str">
        <f>IF(OR(F17=0,E17=0)," - ",NETWORKDAYS(E17,F17))</f>
        <v xml:space="preserve"> - </v>
      </c>
      <c r="J17" s="74"/>
      <c r="K17" s="81"/>
      <c r="L17" s="81"/>
      <c r="M17" s="81"/>
      <c r="N17" s="81"/>
      <c r="O17" s="81"/>
      <c r="P17" s="81"/>
      <c r="Q17" s="81"/>
      <c r="R17" s="81"/>
      <c r="S17" s="81"/>
      <c r="T17" s="81"/>
      <c r="U17" s="81"/>
      <c r="V17" s="81"/>
      <c r="W17" s="81"/>
      <c r="X17" s="81"/>
      <c r="Y17" s="81"/>
      <c r="Z17" s="81"/>
      <c r="AA17" s="81"/>
      <c r="AB17" s="81"/>
      <c r="AC17" s="81"/>
      <c r="AD17" s="81"/>
      <c r="AE17" s="81"/>
      <c r="AF17" s="81"/>
      <c r="AG17" s="81"/>
      <c r="AH17" s="81"/>
      <c r="AI17" s="81"/>
      <c r="AJ17" s="81"/>
      <c r="AK17" s="81"/>
      <c r="AL17" s="81"/>
      <c r="AM17" s="81"/>
      <c r="AN17" s="81"/>
      <c r="AO17" s="81"/>
      <c r="AP17" s="81"/>
      <c r="AQ17" s="81"/>
      <c r="AR17" s="81"/>
      <c r="AS17" s="81"/>
      <c r="AT17" s="81"/>
      <c r="AU17" s="81"/>
      <c r="AV17" s="81"/>
      <c r="AW17" s="81"/>
      <c r="AX17" s="81"/>
      <c r="AY17" s="81"/>
      <c r="AZ17" s="81"/>
      <c r="BA17" s="81"/>
      <c r="BB17" s="81"/>
      <c r="BC17" s="81"/>
      <c r="BD17" s="81"/>
      <c r="BE17" s="81"/>
      <c r="BF17" s="81"/>
      <c r="BG17" s="81"/>
      <c r="BH17" s="81"/>
      <c r="BI17" s="81"/>
      <c r="BJ17" s="81"/>
      <c r="BK17" s="81"/>
      <c r="BL17" s="81"/>
      <c r="BM17" s="81"/>
      <c r="BN17" s="81"/>
    </row>
    <row r="18" spans="1:66" s="57" customFormat="1" ht="18" x14ac:dyDescent="0.2">
      <c r="A18"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18" s="98" t="s">
        <v>140</v>
      </c>
      <c r="D18" s="99"/>
      <c r="E18" s="75">
        <v>44097</v>
      </c>
      <c r="F18" s="76">
        <v>44188</v>
      </c>
      <c r="G18" s="58">
        <v>4</v>
      </c>
      <c r="H18" s="59">
        <v>1</v>
      </c>
      <c r="I18" s="60">
        <f>IF(OR(F18=0,E18=0)," - ",NETWORKDAYS(E18,F18))</f>
        <v>66</v>
      </c>
      <c r="J18" s="73"/>
      <c r="K18" s="79"/>
      <c r="L18" s="79"/>
      <c r="M18" s="79"/>
      <c r="N18" s="79"/>
      <c r="O18" s="79"/>
      <c r="P18" s="79"/>
      <c r="Q18" s="79"/>
      <c r="R18" s="79"/>
      <c r="S18" s="79"/>
      <c r="T18" s="79"/>
      <c r="U18" s="79"/>
      <c r="V18" s="79"/>
      <c r="W18" s="79"/>
      <c r="X18" s="79"/>
      <c r="Y18" s="79"/>
      <c r="Z18" s="79"/>
      <c r="AA18" s="79"/>
      <c r="AB18" s="79"/>
      <c r="AC18" s="79"/>
      <c r="AD18" s="79"/>
      <c r="AE18" s="79"/>
      <c r="AF18" s="79"/>
      <c r="AG18" s="79"/>
      <c r="AH18" s="79"/>
      <c r="AI18" s="79"/>
      <c r="AJ18" s="79"/>
      <c r="AK18" s="79"/>
      <c r="AL18" s="79"/>
      <c r="AM18" s="79"/>
      <c r="AN18" s="79"/>
      <c r="AO18" s="79"/>
      <c r="AP18" s="79"/>
      <c r="AQ18" s="79"/>
      <c r="AR18" s="79"/>
      <c r="AS18" s="79"/>
      <c r="AT18" s="79"/>
      <c r="AU18" s="79"/>
      <c r="AV18" s="79"/>
      <c r="AW18" s="79"/>
      <c r="AX18" s="79"/>
      <c r="AY18" s="79"/>
      <c r="AZ18" s="79"/>
      <c r="BA18" s="79"/>
      <c r="BB18" s="79"/>
      <c r="BC18" s="79"/>
      <c r="BD18" s="79"/>
      <c r="BE18" s="79"/>
      <c r="BF18" s="79"/>
      <c r="BG18" s="79"/>
      <c r="BH18" s="79"/>
      <c r="BI18" s="79"/>
      <c r="BJ18" s="79"/>
      <c r="BK18" s="79"/>
      <c r="BL18" s="79"/>
      <c r="BM18" s="79"/>
      <c r="BN18" s="79"/>
    </row>
    <row r="19" spans="1:66" s="57" customFormat="1" ht="18" x14ac:dyDescent="0.2">
      <c r="A19"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3.2</v>
      </c>
      <c r="B19" s="98" t="s">
        <v>141</v>
      </c>
      <c r="D19" s="99"/>
      <c r="E19" s="75">
        <v>44104</v>
      </c>
      <c r="F19" s="76">
        <v>44209</v>
      </c>
      <c r="G19" s="58">
        <v>3</v>
      </c>
      <c r="H19" s="59">
        <v>1</v>
      </c>
      <c r="I19" s="60">
        <f>IF(OR(F19=0,E19=0)," - ",NETWORKDAYS(E19,F19))</f>
        <v>76</v>
      </c>
      <c r="J19" s="73"/>
      <c r="K19" s="79"/>
      <c r="L19" s="79"/>
      <c r="M19" s="79"/>
      <c r="N19" s="79"/>
      <c r="O19" s="79"/>
      <c r="P19" s="79"/>
      <c r="Q19" s="79"/>
      <c r="R19" s="79"/>
      <c r="S19" s="79"/>
      <c r="T19" s="79"/>
      <c r="U19" s="79"/>
      <c r="V19" s="79"/>
      <c r="W19" s="79"/>
      <c r="X19" s="79"/>
      <c r="Y19" s="79"/>
      <c r="Z19" s="79"/>
      <c r="AA19" s="79"/>
      <c r="AB19" s="79"/>
      <c r="AC19" s="79"/>
      <c r="AD19" s="79"/>
      <c r="AE19" s="79"/>
      <c r="AF19" s="79"/>
      <c r="AG19" s="79"/>
      <c r="AH19" s="79"/>
      <c r="AI19" s="79"/>
      <c r="AJ19" s="79"/>
      <c r="AK19" s="79"/>
      <c r="AL19" s="79"/>
      <c r="AM19" s="79"/>
      <c r="AN19" s="79"/>
      <c r="AO19" s="79"/>
      <c r="AP19" s="79"/>
      <c r="AQ19" s="79"/>
      <c r="AR19" s="79"/>
      <c r="AS19" s="79"/>
      <c r="AT19" s="79"/>
      <c r="AU19" s="79"/>
      <c r="AV19" s="79"/>
      <c r="AW19" s="79"/>
      <c r="AX19" s="79"/>
      <c r="AY19" s="79"/>
      <c r="AZ19" s="79"/>
      <c r="BA19" s="79"/>
      <c r="BB19" s="79"/>
      <c r="BC19" s="79"/>
      <c r="BD19" s="79"/>
      <c r="BE19" s="79"/>
      <c r="BF19" s="79"/>
      <c r="BG19" s="79"/>
      <c r="BH19" s="79"/>
      <c r="BI19" s="79"/>
      <c r="BJ19" s="79"/>
      <c r="BK19" s="79"/>
      <c r="BL19" s="79"/>
      <c r="BM19" s="79"/>
      <c r="BN19" s="79"/>
    </row>
    <row r="20" spans="1:66" s="57" customFormat="1" ht="18" x14ac:dyDescent="0.2">
      <c r="A20"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3.3</v>
      </c>
      <c r="B20" s="98" t="s">
        <v>142</v>
      </c>
      <c r="D20" s="99"/>
      <c r="E20" s="75">
        <v>44150</v>
      </c>
      <c r="F20" s="76">
        <v>44206</v>
      </c>
      <c r="G20" s="58">
        <v>3</v>
      </c>
      <c r="H20" s="59">
        <v>1</v>
      </c>
      <c r="I20" s="60">
        <f>IF(OR(F20=0,E20=0)," - ",NETWORKDAYS(E20,F20))</f>
        <v>40</v>
      </c>
      <c r="J20" s="73"/>
      <c r="K20" s="79"/>
      <c r="L20" s="79"/>
      <c r="M20" s="79"/>
      <c r="N20" s="79"/>
      <c r="O20" s="79"/>
      <c r="P20" s="79"/>
      <c r="Q20" s="79"/>
      <c r="R20" s="79"/>
      <c r="S20" s="79"/>
      <c r="T20" s="79"/>
      <c r="U20" s="79"/>
      <c r="V20" s="79"/>
      <c r="W20" s="79"/>
      <c r="X20" s="79"/>
      <c r="Y20" s="79"/>
      <c r="Z20" s="79"/>
      <c r="AA20" s="79"/>
      <c r="AB20" s="79"/>
      <c r="AC20" s="79"/>
      <c r="AD20" s="79"/>
      <c r="AE20" s="79"/>
      <c r="AF20" s="79"/>
      <c r="AG20" s="79"/>
      <c r="AH20" s="79"/>
      <c r="AI20" s="79"/>
      <c r="AJ20" s="79"/>
      <c r="AK20" s="79"/>
      <c r="AL20" s="79"/>
      <c r="AM20" s="79"/>
      <c r="AN20" s="79"/>
      <c r="AO20" s="79"/>
      <c r="AP20" s="79"/>
      <c r="AQ20" s="79"/>
      <c r="AR20" s="79"/>
      <c r="AS20" s="79"/>
      <c r="AT20" s="79"/>
      <c r="AU20" s="79"/>
      <c r="AV20" s="79"/>
      <c r="AW20" s="79"/>
      <c r="AX20" s="79"/>
      <c r="AY20" s="79"/>
      <c r="AZ20" s="79"/>
      <c r="BA20" s="79"/>
      <c r="BB20" s="79"/>
      <c r="BC20" s="79"/>
      <c r="BD20" s="79"/>
      <c r="BE20" s="79"/>
      <c r="BF20" s="79"/>
      <c r="BG20" s="79"/>
      <c r="BH20" s="79"/>
      <c r="BI20" s="79"/>
      <c r="BJ20" s="79"/>
      <c r="BK20" s="79"/>
      <c r="BL20" s="79"/>
      <c r="BM20" s="79"/>
      <c r="BN20" s="79"/>
    </row>
    <row r="21" spans="1:66" s="57" customFormat="1" ht="18" x14ac:dyDescent="0.2">
      <c r="A21"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3.4</v>
      </c>
      <c r="B21" s="98" t="s">
        <v>143</v>
      </c>
      <c r="D21" s="99"/>
      <c r="E21" s="75">
        <v>44188</v>
      </c>
      <c r="F21" s="76">
        <v>44209</v>
      </c>
      <c r="G21" s="58">
        <v>6</v>
      </c>
      <c r="H21" s="59">
        <v>1</v>
      </c>
      <c r="I21" s="60">
        <f>IF(OR(F21=0,E21=0)," - ",NETWORKDAYS(E21,F21))</f>
        <v>16</v>
      </c>
      <c r="J21" s="73"/>
      <c r="K21" s="79"/>
      <c r="L21" s="79"/>
      <c r="M21" s="79"/>
      <c r="N21" s="79"/>
      <c r="O21" s="79"/>
      <c r="P21" s="79"/>
      <c r="Q21" s="79"/>
      <c r="R21" s="79"/>
      <c r="S21" s="79"/>
      <c r="T21" s="79"/>
      <c r="U21" s="79"/>
      <c r="V21" s="79"/>
      <c r="W21" s="79"/>
      <c r="X21" s="79"/>
      <c r="Y21" s="79"/>
      <c r="Z21" s="79"/>
      <c r="AA21" s="79"/>
      <c r="AB21" s="79"/>
      <c r="AC21" s="79"/>
      <c r="AD21" s="79"/>
      <c r="AE21" s="79"/>
      <c r="AF21" s="79"/>
      <c r="AG21" s="79"/>
      <c r="AH21" s="79"/>
      <c r="AI21" s="79"/>
      <c r="AJ21" s="79"/>
      <c r="AK21" s="79"/>
      <c r="AL21" s="79"/>
      <c r="AM21" s="79"/>
      <c r="AN21" s="79"/>
      <c r="AO21" s="79"/>
      <c r="AP21" s="79"/>
      <c r="AQ21" s="79"/>
      <c r="AR21" s="79"/>
      <c r="AS21" s="79"/>
      <c r="AT21" s="79"/>
      <c r="AU21" s="79"/>
      <c r="AV21" s="79"/>
      <c r="AW21" s="79"/>
      <c r="AX21" s="79"/>
      <c r="AY21" s="79"/>
      <c r="AZ21" s="79"/>
      <c r="BA21" s="79"/>
      <c r="BB21" s="79"/>
      <c r="BC21" s="79"/>
      <c r="BD21" s="79"/>
      <c r="BE21" s="79"/>
      <c r="BF21" s="79"/>
      <c r="BG21" s="79"/>
      <c r="BH21" s="79"/>
      <c r="BI21" s="79"/>
      <c r="BJ21" s="79"/>
      <c r="BK21" s="79"/>
      <c r="BL21" s="79"/>
      <c r="BM21" s="79"/>
      <c r="BN21" s="79"/>
    </row>
    <row r="22" spans="1:66" s="51" customFormat="1" ht="18" x14ac:dyDescent="0.2">
      <c r="A22" s="49" t="str">
        <f>IF(ISERROR(VALUE(SUBSTITUTE(prevWBS,".",""))),"1",IF(ISERROR(FIND("`",SUBSTITUTE(prevWBS,".","`",1))),TEXT(VALUE(prevWBS)+1,"#"),TEXT(VALUE(LEFT(prevWBS,FIND("`",SUBSTITUTE(prevWBS,".","`",1))-1))+1,"#")))</f>
        <v>4</v>
      </c>
      <c r="B22" s="50" t="s">
        <v>144</v>
      </c>
      <c r="D22" s="52"/>
      <c r="E22" s="77"/>
      <c r="F22" s="77" t="str">
        <f>IF(ISBLANK(E22)," - ",IF(G22=0,E22,E22+G22-1))</f>
        <v xml:space="preserve"> - </v>
      </c>
      <c r="G22" s="53"/>
      <c r="H22" s="54"/>
      <c r="I22" s="55" t="str">
        <f>IF(OR(F22=0,E22=0)," - ",NETWORKDAYS(E22,F22))</f>
        <v xml:space="preserve"> - </v>
      </c>
      <c r="J22" s="74"/>
      <c r="K22" s="81"/>
      <c r="L22" s="81"/>
      <c r="M22" s="81"/>
      <c r="N22" s="81"/>
      <c r="O22" s="81"/>
      <c r="P22" s="81"/>
      <c r="Q22" s="81"/>
      <c r="R22" s="81"/>
      <c r="S22" s="81"/>
      <c r="T22" s="81"/>
      <c r="U22" s="81"/>
      <c r="V22" s="81"/>
      <c r="W22" s="81"/>
      <c r="X22" s="81"/>
      <c r="Y22" s="81"/>
      <c r="Z22" s="81"/>
      <c r="AA22" s="81"/>
      <c r="AB22" s="81"/>
      <c r="AC22" s="81"/>
      <c r="AD22" s="81"/>
      <c r="AE22" s="81"/>
      <c r="AF22" s="81"/>
      <c r="AG22" s="81"/>
      <c r="AH22" s="81"/>
      <c r="AI22" s="81"/>
      <c r="AJ22" s="81"/>
      <c r="AK22" s="81"/>
      <c r="AL22" s="81"/>
      <c r="AM22" s="81"/>
      <c r="AN22" s="81"/>
      <c r="AO22" s="81"/>
      <c r="AP22" s="81"/>
      <c r="AQ22" s="81"/>
      <c r="AR22" s="81"/>
      <c r="AS22" s="81"/>
      <c r="AT22" s="81"/>
      <c r="AU22" s="81"/>
      <c r="AV22" s="81"/>
      <c r="AW22" s="81"/>
      <c r="AX22" s="81"/>
      <c r="AY22" s="81"/>
      <c r="AZ22" s="81"/>
      <c r="BA22" s="81"/>
      <c r="BB22" s="81"/>
      <c r="BC22" s="81"/>
      <c r="BD22" s="81"/>
      <c r="BE22" s="81"/>
      <c r="BF22" s="81"/>
      <c r="BG22" s="81"/>
      <c r="BH22" s="81"/>
      <c r="BI22" s="81"/>
      <c r="BJ22" s="81"/>
      <c r="BK22" s="81"/>
      <c r="BL22" s="81"/>
      <c r="BM22" s="81"/>
      <c r="BN22" s="81"/>
    </row>
    <row r="23" spans="1:66" s="57" customFormat="1" ht="18" x14ac:dyDescent="0.2">
      <c r="A23"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23" s="98" t="s">
        <v>145</v>
      </c>
      <c r="D23" s="99"/>
      <c r="E23" s="75">
        <v>44199</v>
      </c>
      <c r="F23" s="76">
        <v>44210</v>
      </c>
      <c r="G23" s="58">
        <v>1</v>
      </c>
      <c r="H23" s="59">
        <v>0.9</v>
      </c>
      <c r="I23" s="60">
        <f>IF(OR(F23=0,E23=0)," - ",NETWORKDAYS(E23,F23))</f>
        <v>9</v>
      </c>
      <c r="J23" s="73"/>
      <c r="K23" s="79"/>
      <c r="L23" s="79"/>
      <c r="M23" s="79"/>
      <c r="N23" s="79"/>
      <c r="O23" s="79"/>
      <c r="P23" s="79"/>
      <c r="Q23" s="79"/>
      <c r="R23" s="79"/>
      <c r="S23" s="79"/>
      <c r="T23" s="79"/>
      <c r="U23" s="79"/>
      <c r="V23" s="79"/>
      <c r="W23" s="79"/>
      <c r="X23" s="79"/>
      <c r="Y23" s="79"/>
      <c r="Z23" s="79"/>
      <c r="AA23" s="79"/>
      <c r="AB23" s="79"/>
      <c r="AC23" s="79"/>
      <c r="AD23" s="79"/>
      <c r="AE23" s="79"/>
      <c r="AF23" s="79"/>
      <c r="AG23" s="79"/>
      <c r="AH23" s="79"/>
      <c r="AI23" s="79"/>
      <c r="AJ23" s="79"/>
      <c r="AK23" s="79"/>
      <c r="AL23" s="79"/>
      <c r="AM23" s="79"/>
      <c r="AN23" s="79"/>
      <c r="AO23" s="79"/>
      <c r="AP23" s="79"/>
      <c r="AQ23" s="79"/>
      <c r="AR23" s="79"/>
      <c r="AS23" s="79"/>
      <c r="AT23" s="79"/>
      <c r="AU23" s="79"/>
      <c r="AV23" s="79"/>
      <c r="AW23" s="79"/>
      <c r="AX23" s="79"/>
      <c r="AY23" s="79"/>
      <c r="AZ23" s="79"/>
      <c r="BA23" s="79"/>
      <c r="BB23" s="79"/>
      <c r="BC23" s="79"/>
      <c r="BD23" s="79"/>
      <c r="BE23" s="79"/>
      <c r="BF23" s="79"/>
      <c r="BG23" s="79"/>
      <c r="BH23" s="79"/>
      <c r="BI23" s="79"/>
      <c r="BJ23" s="79"/>
      <c r="BK23" s="79"/>
      <c r="BL23" s="79"/>
      <c r="BM23" s="79"/>
      <c r="BN23" s="79"/>
    </row>
    <row r="24" spans="1:66" s="57" customFormat="1" ht="18" x14ac:dyDescent="0.2">
      <c r="A24"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4.2</v>
      </c>
      <c r="B24" s="98" t="s">
        <v>146</v>
      </c>
      <c r="D24" s="99"/>
      <c r="E24" s="75">
        <v>44155</v>
      </c>
      <c r="F24" s="76">
        <v>44209</v>
      </c>
      <c r="G24" s="58">
        <v>1</v>
      </c>
      <c r="H24" s="59">
        <v>1</v>
      </c>
      <c r="I24" s="60">
        <f>IF(OR(F24=0,E24=0)," - ",NETWORKDAYS(E24,F24))</f>
        <v>39</v>
      </c>
      <c r="J24" s="73"/>
      <c r="K24" s="79"/>
      <c r="L24" s="79"/>
      <c r="M24" s="79"/>
      <c r="N24" s="79"/>
      <c r="O24" s="79"/>
      <c r="P24" s="79"/>
      <c r="Q24" s="79"/>
      <c r="R24" s="79"/>
      <c r="S24" s="79"/>
      <c r="T24" s="79"/>
      <c r="U24" s="79"/>
      <c r="V24" s="79"/>
      <c r="W24" s="79"/>
      <c r="X24" s="79"/>
      <c r="Y24" s="79"/>
      <c r="Z24" s="79"/>
      <c r="AA24" s="79"/>
      <c r="AB24" s="79"/>
      <c r="AC24" s="79"/>
      <c r="AD24" s="79"/>
      <c r="AE24" s="79"/>
      <c r="AF24" s="79"/>
      <c r="AG24" s="79"/>
      <c r="AH24" s="79"/>
      <c r="AI24" s="79"/>
      <c r="AJ24" s="79"/>
      <c r="AK24" s="79"/>
      <c r="AL24" s="79"/>
      <c r="AM24" s="79"/>
      <c r="AN24" s="79"/>
      <c r="AO24" s="79"/>
      <c r="AP24" s="79"/>
      <c r="AQ24" s="79"/>
      <c r="AR24" s="79"/>
      <c r="AS24" s="79"/>
      <c r="AT24" s="79"/>
      <c r="AU24" s="79"/>
      <c r="AV24" s="79"/>
      <c r="AW24" s="79"/>
      <c r="AX24" s="79"/>
      <c r="AY24" s="79"/>
      <c r="AZ24" s="79"/>
      <c r="BA24" s="79"/>
      <c r="BB24" s="79"/>
      <c r="BC24" s="79"/>
      <c r="BD24" s="79"/>
      <c r="BE24" s="79"/>
      <c r="BF24" s="79"/>
      <c r="BG24" s="79"/>
      <c r="BH24" s="79"/>
      <c r="BI24" s="79"/>
      <c r="BJ24" s="79"/>
      <c r="BK24" s="79"/>
      <c r="BL24" s="79"/>
      <c r="BM24" s="79"/>
      <c r="BN24" s="79"/>
    </row>
    <row r="25" spans="1:66" s="57" customFormat="1" ht="18" x14ac:dyDescent="0.2">
      <c r="A25"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4.3</v>
      </c>
      <c r="B25" s="98" t="s">
        <v>147</v>
      </c>
      <c r="D25" s="99"/>
      <c r="E25" s="75">
        <v>44138</v>
      </c>
      <c r="F25" s="76">
        <v>44211</v>
      </c>
      <c r="G25" s="58">
        <v>1</v>
      </c>
      <c r="H25" s="59">
        <v>0</v>
      </c>
      <c r="I25" s="60">
        <f>IF(OR(F25=0,E25=0)," - ",NETWORKDAYS(E25,F25))</f>
        <v>54</v>
      </c>
      <c r="J25" s="73"/>
      <c r="K25" s="79"/>
      <c r="L25" s="79"/>
      <c r="M25" s="79"/>
      <c r="N25" s="79"/>
      <c r="O25" s="79"/>
      <c r="P25" s="79"/>
      <c r="Q25" s="79"/>
      <c r="R25" s="79"/>
      <c r="S25" s="79"/>
      <c r="T25" s="79"/>
      <c r="U25" s="79"/>
      <c r="V25" s="79"/>
      <c r="W25" s="79"/>
      <c r="X25" s="79"/>
      <c r="Y25" s="79"/>
      <c r="Z25" s="79"/>
      <c r="AA25" s="79"/>
      <c r="AB25" s="79"/>
      <c r="AC25" s="79"/>
      <c r="AD25" s="79"/>
      <c r="AE25" s="79"/>
      <c r="AF25" s="79"/>
      <c r="AG25" s="79"/>
      <c r="AH25" s="79"/>
      <c r="AI25" s="79"/>
      <c r="AJ25" s="79"/>
      <c r="AK25" s="79"/>
      <c r="AL25" s="79"/>
      <c r="AM25" s="79"/>
      <c r="AN25" s="79"/>
      <c r="AO25" s="79"/>
      <c r="AP25" s="79"/>
      <c r="AQ25" s="79"/>
      <c r="AR25" s="79"/>
      <c r="AS25" s="79"/>
      <c r="AT25" s="79"/>
      <c r="AU25" s="79"/>
      <c r="AV25" s="79"/>
      <c r="AW25" s="79"/>
      <c r="AX25" s="79"/>
      <c r="AY25" s="79"/>
      <c r="AZ25" s="79"/>
      <c r="BA25" s="79"/>
      <c r="BB25" s="79"/>
      <c r="BC25" s="79"/>
      <c r="BD25" s="79"/>
      <c r="BE25" s="79"/>
      <c r="BF25" s="79"/>
      <c r="BG25" s="79"/>
      <c r="BH25" s="79"/>
      <c r="BI25" s="79"/>
      <c r="BJ25" s="79"/>
      <c r="BK25" s="79"/>
      <c r="BL25" s="79"/>
      <c r="BM25" s="79"/>
      <c r="BN25" s="79"/>
    </row>
  </sheetData>
  <sheetProtection formatCells="0" formatColumns="0" formatRows="0" insertRows="0" deleteRows="0"/>
  <mergeCells count="19">
    <mergeCell ref="AF4:AL4"/>
    <mergeCell ref="AF5:AL5"/>
    <mergeCell ref="BH4:BN4"/>
    <mergeCell ref="BH5:BN5"/>
    <mergeCell ref="AM5:AS5"/>
    <mergeCell ref="AT4:AZ4"/>
    <mergeCell ref="AT5:AZ5"/>
    <mergeCell ref="AM4:AS4"/>
    <mergeCell ref="BA4:BG4"/>
    <mergeCell ref="BA5:BG5"/>
    <mergeCell ref="K1:AE1"/>
    <mergeCell ref="C5:E5"/>
    <mergeCell ref="R4:X4"/>
    <mergeCell ref="K4:Q4"/>
    <mergeCell ref="C4:E4"/>
    <mergeCell ref="R5:X5"/>
    <mergeCell ref="K5:Q5"/>
    <mergeCell ref="Y4:AE4"/>
    <mergeCell ref="Y5:AE5"/>
  </mergeCells>
  <phoneticPr fontId="4" type="noConversion"/>
  <conditionalFormatting sqref="H8:H25">
    <cfRule type="dataBar" priority="2">
      <dataBar>
        <cfvo type="num" val="0"/>
        <cfvo type="num" val="1"/>
        <color theme="0" tint="-0.34998626667073579"/>
      </dataBar>
      <extLst>
        <ext xmlns:x14="http://schemas.microsoft.com/office/spreadsheetml/2009/9/main" uri="{B025F937-C7B1-47D3-B67F-A62EFF666E3E}">
          <x14:id>{0A58A75E-4698-465A-8593-F06B91A3A900}</x14:id>
        </ext>
      </extLst>
    </cfRule>
  </conditionalFormatting>
  <conditionalFormatting sqref="K6:BN7">
    <cfRule type="expression" dxfId="3" priority="45">
      <formula>K$6=TODAY()</formula>
    </cfRule>
  </conditionalFormatting>
  <conditionalFormatting sqref="K8:BN25">
    <cfRule type="expression" dxfId="2" priority="48">
      <formula>AND($E8&lt;=K$6,ROUNDDOWN(($F8-$E8+1)*$H8,0)+$E8-1&gt;=K$6)</formula>
    </cfRule>
    <cfRule type="expression" dxfId="1" priority="49">
      <formula>AND(NOT(ISBLANK($E8)),$E8&lt;=K$6,$F8&gt;=K$6)</formula>
    </cfRule>
  </conditionalFormatting>
  <conditionalFormatting sqref="K6:BN25">
    <cfRule type="expression" dxfId="0" priority="8">
      <formula>K$6=TODAY()</formula>
    </cfRule>
  </conditionalFormatting>
  <dataValidations count="1">
    <dataValidation allowBlank="1" showInputMessage="1" promptTitle="Display Week" prompt="Enter the week number to display first in the Gantt Chart. The weeks are numbered starting from the week containing the Project Start Date." sqref="H4"/>
  </dataValidations>
  <hyperlinks>
    <hyperlink ref="K1:AE1" r:id="rId1" display="Gantt Chart Template © 2006-2018 by Vertex42.com."/>
  </hyperlinks>
  <pageMargins left="0.25" right="0.25" top="0.5" bottom="0.5" header="0.5" footer="0.25"/>
  <pageSetup scale="63" fitToHeight="0" orientation="landscape" r:id="rId2"/>
  <headerFooter alignWithMargins="0"/>
  <ignoredErrors>
    <ignoredError sqref="H9 G12 E13 E17 E22 G11 G13:H13 G17:H17 G22:H22 G25:H25 G23 G24" unlockedFormula="1"/>
    <ignoredError sqref="A22 A17 A13" formula="1"/>
  </ignoredErrors>
  <drawing r:id="rId3"/>
  <legacyDrawing r:id="rId4"/>
  <mc:AlternateContent xmlns:mc="http://schemas.openxmlformats.org/markup-compatibility/2006">
    <mc:Choice Requires="x14">
      <controls>
        <mc:AlternateContent xmlns:mc="http://schemas.openxmlformats.org/markup-compatibility/2006">
          <mc:Choice Requires="x14">
            <control shapeId="8238" r:id="rId5" name="Scroll Bar 46">
              <controlPr defaultSize="0" print="0" autoPict="0">
                <anchor moveWithCells="1">
                  <from>
                    <xdr:col>9</xdr:col>
                    <xdr:colOff>95250</xdr:colOff>
                    <xdr:row>1</xdr:row>
                    <xdr:rowOff>123825</xdr:rowOff>
                  </from>
                  <to>
                    <xdr:col>27</xdr:col>
                    <xdr:colOff>104775</xdr:colOff>
                    <xdr:row>2</xdr:row>
                    <xdr:rowOff>114300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H8:H25</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46"/>
  <sheetViews>
    <sheetView showGridLines="0" workbookViewId="0">
      <selection activeCell="A2" sqref="A2"/>
    </sheetView>
  </sheetViews>
  <sheetFormatPr defaultRowHeight="12.75" x14ac:dyDescent="0.2"/>
  <cols>
    <col min="1" max="1" width="5.5703125" style="16" customWidth="1"/>
    <col min="2" max="2" width="37.7109375" style="16" customWidth="1"/>
    <col min="3" max="3" width="55.140625" style="16" customWidth="1"/>
    <col min="4" max="7" width="8.85546875" style="16"/>
  </cols>
  <sheetData>
    <row r="1" spans="1:3" ht="30" customHeight="1" x14ac:dyDescent="0.2">
      <c r="A1" s="31" t="s">
        <v>22</v>
      </c>
    </row>
    <row r="4" spans="1:3" x14ac:dyDescent="0.2">
      <c r="C4" s="23" t="s">
        <v>30</v>
      </c>
    </row>
    <row r="5" spans="1:3" x14ac:dyDescent="0.2">
      <c r="C5" s="20" t="s">
        <v>31</v>
      </c>
    </row>
    <row r="6" spans="1:3" x14ac:dyDescent="0.2">
      <c r="C6" s="20"/>
    </row>
    <row r="7" spans="1:3" ht="18" x14ac:dyDescent="0.25">
      <c r="C7" s="24" t="s">
        <v>50</v>
      </c>
    </row>
    <row r="8" spans="1:3" x14ac:dyDescent="0.2">
      <c r="C8" s="25" t="s">
        <v>48</v>
      </c>
    </row>
    <row r="10" spans="1:3" x14ac:dyDescent="0.2">
      <c r="C10" s="20" t="s">
        <v>47</v>
      </c>
    </row>
    <row r="11" spans="1:3" x14ac:dyDescent="0.2">
      <c r="C11" s="20" t="s">
        <v>46</v>
      </c>
    </row>
    <row r="13" spans="1:3" ht="18" x14ac:dyDescent="0.25">
      <c r="C13" s="24" t="s">
        <v>45</v>
      </c>
    </row>
    <row r="16" spans="1:3" ht="15.75" x14ac:dyDescent="0.25">
      <c r="A16" s="27" t="s">
        <v>24</v>
      </c>
    </row>
    <row r="17" spans="2:2" s="16" customFormat="1" x14ac:dyDescent="0.2"/>
    <row r="18" spans="2:2" ht="15" x14ac:dyDescent="0.25">
      <c r="B18" s="26" t="s">
        <v>35</v>
      </c>
    </row>
    <row r="19" spans="2:2" x14ac:dyDescent="0.2">
      <c r="B19" s="20" t="s">
        <v>40</v>
      </c>
    </row>
    <row r="20" spans="2:2" x14ac:dyDescent="0.2">
      <c r="B20" s="20" t="s">
        <v>41</v>
      </c>
    </row>
    <row r="22" spans="2:2" s="16" customFormat="1" ht="15" x14ac:dyDescent="0.25">
      <c r="B22" s="26" t="s">
        <v>42</v>
      </c>
    </row>
    <row r="23" spans="2:2" s="16" customFormat="1" x14ac:dyDescent="0.2">
      <c r="B23" s="20" t="s">
        <v>43</v>
      </c>
    </row>
    <row r="24" spans="2:2" s="16" customFormat="1" x14ac:dyDescent="0.2">
      <c r="B24" s="20" t="s">
        <v>44</v>
      </c>
    </row>
    <row r="26" spans="2:2" s="16" customFormat="1" ht="15" x14ac:dyDescent="0.25">
      <c r="B26" s="26" t="s">
        <v>32</v>
      </c>
    </row>
    <row r="27" spans="2:2" s="16" customFormat="1" x14ac:dyDescent="0.2">
      <c r="B27" s="20" t="s">
        <v>36</v>
      </c>
    </row>
    <row r="28" spans="2:2" s="16" customFormat="1" x14ac:dyDescent="0.2">
      <c r="B28" s="20" t="s">
        <v>37</v>
      </c>
    </row>
    <row r="29" spans="2:2" x14ac:dyDescent="0.2">
      <c r="B29" s="20" t="s">
        <v>38</v>
      </c>
    </row>
    <row r="30" spans="2:2" x14ac:dyDescent="0.2">
      <c r="B30" s="16" t="s">
        <v>25</v>
      </c>
    </row>
    <row r="31" spans="2:2" x14ac:dyDescent="0.2">
      <c r="B31" s="16" t="s">
        <v>26</v>
      </c>
    </row>
    <row r="32" spans="2:2" x14ac:dyDescent="0.2">
      <c r="B32" s="16" t="s">
        <v>27</v>
      </c>
    </row>
    <row r="34" spans="2:2" ht="15" x14ac:dyDescent="0.25">
      <c r="B34" s="26" t="s">
        <v>28</v>
      </c>
    </row>
    <row r="35" spans="2:2" x14ac:dyDescent="0.2">
      <c r="B35" s="20" t="s">
        <v>120</v>
      </c>
    </row>
    <row r="36" spans="2:2" x14ac:dyDescent="0.2">
      <c r="B36" s="20" t="s">
        <v>121</v>
      </c>
    </row>
    <row r="37" spans="2:2" x14ac:dyDescent="0.2">
      <c r="B37" s="20" t="s">
        <v>122</v>
      </c>
    </row>
    <row r="39" spans="2:2" ht="15" x14ac:dyDescent="0.25">
      <c r="B39" s="26" t="s">
        <v>29</v>
      </c>
    </row>
    <row r="40" spans="2:2" x14ac:dyDescent="0.2">
      <c r="B40" s="20" t="s">
        <v>39</v>
      </c>
    </row>
    <row r="42" spans="2:2" s="16" customFormat="1" ht="15" x14ac:dyDescent="0.25">
      <c r="B42" s="26" t="s">
        <v>33</v>
      </c>
    </row>
    <row r="43" spans="2:2" s="16" customFormat="1" x14ac:dyDescent="0.2">
      <c r="B43" s="20" t="s">
        <v>123</v>
      </c>
    </row>
    <row r="44" spans="2:2" s="16" customFormat="1" x14ac:dyDescent="0.2">
      <c r="B44" s="20" t="s">
        <v>34</v>
      </c>
    </row>
    <row r="45" spans="2:2" s="16" customFormat="1" x14ac:dyDescent="0.2"/>
    <row r="46" spans="2:2" ht="18" x14ac:dyDescent="0.25">
      <c r="B46" s="24" t="s">
        <v>23</v>
      </c>
    </row>
  </sheetData>
  <hyperlinks>
    <hyperlink ref="C7" r:id="rId1"/>
    <hyperlink ref="B46" r:id="rId2" tooltip="Go to Vertex42.com" display="https://www.vertex42.com/Links/go.php?urlid=GanttChartPro"/>
    <hyperlink ref="C13" r:id="rId3" display="https://www.vertex42.com/blog/business/pm/new-gantt-chart-for-excel-online.html"/>
  </hyperlinks>
  <pageMargins left="0.7" right="0.7" top="0.75" bottom="0.75" header="0.3" footer="0.3"/>
  <pageSetup scale="93" orientation="portrait" r:id="rId4"/>
  <drawing r:id="rId5"/>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C94"/>
  <sheetViews>
    <sheetView showGridLines="0" workbookViewId="0">
      <selection activeCell="A3" sqref="A3"/>
    </sheetView>
  </sheetViews>
  <sheetFormatPr defaultColWidth="8.85546875" defaultRowHeight="12.75" x14ac:dyDescent="0.2"/>
  <cols>
    <col min="1" max="1" width="5.5703125" style="7" customWidth="1"/>
    <col min="2" max="2" width="90.42578125" style="7" customWidth="1"/>
    <col min="3" max="3" width="16.42578125" style="7" bestFit="1" customWidth="1"/>
    <col min="4" max="16384" width="8.85546875" style="7"/>
  </cols>
  <sheetData>
    <row r="1" spans="1:3" ht="30" customHeight="1" x14ac:dyDescent="0.2">
      <c r="A1" s="36" t="s">
        <v>115</v>
      </c>
      <c r="B1" s="37"/>
      <c r="C1" s="38"/>
    </row>
    <row r="2" spans="1:3" ht="14.25" x14ac:dyDescent="0.2">
      <c r="A2" s="107" t="s">
        <v>48</v>
      </c>
      <c r="B2" s="9"/>
      <c r="C2" s="8"/>
    </row>
    <row r="3" spans="1:3" s="20" customFormat="1" x14ac:dyDescent="0.2">
      <c r="A3" s="8"/>
      <c r="B3" s="9"/>
      <c r="C3" s="8"/>
    </row>
    <row r="4" spans="1:3" s="8" customFormat="1" ht="18" x14ac:dyDescent="0.25">
      <c r="A4" s="102" t="s">
        <v>82</v>
      </c>
      <c r="B4" s="35"/>
    </row>
    <row r="5" spans="1:3" s="8" customFormat="1" ht="57" x14ac:dyDescent="0.2">
      <c r="B5" s="108" t="s">
        <v>71</v>
      </c>
    </row>
    <row r="7" spans="1:3" ht="28.5" x14ac:dyDescent="0.2">
      <c r="B7" s="108" t="s">
        <v>83</v>
      </c>
    </row>
    <row r="9" spans="1:3" ht="14.25" x14ac:dyDescent="0.2">
      <c r="B9" s="107" t="s">
        <v>60</v>
      </c>
    </row>
    <row r="11" spans="1:3" ht="28.5" x14ac:dyDescent="0.2">
      <c r="B11" s="106" t="s">
        <v>61</v>
      </c>
    </row>
    <row r="12" spans="1:3" s="20" customFormat="1" x14ac:dyDescent="0.2"/>
    <row r="13" spans="1:3" ht="18" x14ac:dyDescent="0.25">
      <c r="A13" s="139" t="s">
        <v>5</v>
      </c>
      <c r="B13" s="139"/>
    </row>
    <row r="14" spans="1:3" s="20" customFormat="1" x14ac:dyDescent="0.2"/>
    <row r="15" spans="1:3" s="103" customFormat="1" ht="18" x14ac:dyDescent="0.2">
      <c r="A15" s="111"/>
      <c r="B15" s="109" t="s">
        <v>74</v>
      </c>
    </row>
    <row r="16" spans="1:3" s="103" customFormat="1" ht="18" x14ac:dyDescent="0.2">
      <c r="A16" s="111"/>
      <c r="B16" s="110" t="s">
        <v>72</v>
      </c>
      <c r="C16" s="105" t="s">
        <v>4</v>
      </c>
    </row>
    <row r="17" spans="1:3" ht="18" x14ac:dyDescent="0.25">
      <c r="A17" s="112"/>
      <c r="B17" s="110" t="s">
        <v>76</v>
      </c>
    </row>
    <row r="18" spans="1:3" s="20" customFormat="1" ht="18" x14ac:dyDescent="0.25">
      <c r="A18" s="112"/>
      <c r="B18" s="110" t="s">
        <v>84</v>
      </c>
    </row>
    <row r="19" spans="1:3" s="38" customFormat="1" ht="18" x14ac:dyDescent="0.25">
      <c r="A19" s="115"/>
      <c r="B19" s="110" t="s">
        <v>85</v>
      </c>
    </row>
    <row r="20" spans="1:3" s="103" customFormat="1" ht="18" x14ac:dyDescent="0.2">
      <c r="A20" s="111"/>
      <c r="B20" s="109" t="s">
        <v>73</v>
      </c>
      <c r="C20" s="104" t="s">
        <v>3</v>
      </c>
    </row>
    <row r="21" spans="1:3" ht="18" x14ac:dyDescent="0.25">
      <c r="A21" s="112"/>
      <c r="B21" s="110" t="s">
        <v>75</v>
      </c>
    </row>
    <row r="22" spans="1:3" s="8" customFormat="1" ht="18" x14ac:dyDescent="0.25">
      <c r="A22" s="113"/>
      <c r="B22" s="114" t="s">
        <v>77</v>
      </c>
    </row>
    <row r="23" spans="1:3" s="8" customFormat="1" ht="18" x14ac:dyDescent="0.25">
      <c r="A23" s="113"/>
      <c r="B23" s="10"/>
    </row>
    <row r="24" spans="1:3" s="8" customFormat="1" ht="18" x14ac:dyDescent="0.25">
      <c r="A24" s="139" t="s">
        <v>78</v>
      </c>
      <c r="B24" s="139"/>
    </row>
    <row r="25" spans="1:3" s="8" customFormat="1" ht="43.5" x14ac:dyDescent="0.25">
      <c r="A25" s="113"/>
      <c r="B25" s="110" t="s">
        <v>86</v>
      </c>
    </row>
    <row r="26" spans="1:3" s="8" customFormat="1" ht="18" x14ac:dyDescent="0.25">
      <c r="A26" s="113"/>
      <c r="B26" s="110"/>
    </row>
    <row r="27" spans="1:3" s="8" customFormat="1" ht="18" x14ac:dyDescent="0.25">
      <c r="A27" s="113"/>
      <c r="B27" s="131" t="s">
        <v>90</v>
      </c>
    </row>
    <row r="28" spans="1:3" s="8" customFormat="1" ht="18" x14ac:dyDescent="0.25">
      <c r="A28" s="113"/>
      <c r="B28" s="110" t="s">
        <v>79</v>
      </c>
    </row>
    <row r="29" spans="1:3" s="8" customFormat="1" ht="28.5" x14ac:dyDescent="0.25">
      <c r="A29" s="113"/>
      <c r="B29" s="110" t="s">
        <v>81</v>
      </c>
    </row>
    <row r="30" spans="1:3" s="8" customFormat="1" ht="18" x14ac:dyDescent="0.25">
      <c r="A30" s="113"/>
      <c r="B30" s="110"/>
    </row>
    <row r="31" spans="1:3" s="8" customFormat="1" ht="18" x14ac:dyDescent="0.25">
      <c r="A31" s="113"/>
      <c r="B31" s="131" t="s">
        <v>87</v>
      </c>
    </row>
    <row r="32" spans="1:3" s="8" customFormat="1" ht="18" x14ac:dyDescent="0.25">
      <c r="A32" s="113"/>
      <c r="B32" s="110" t="s">
        <v>80</v>
      </c>
    </row>
    <row r="33" spans="1:2" s="8" customFormat="1" ht="18" x14ac:dyDescent="0.25">
      <c r="A33" s="113"/>
      <c r="B33" s="110" t="s">
        <v>88</v>
      </c>
    </row>
    <row r="34" spans="1:2" s="8" customFormat="1" ht="18" x14ac:dyDescent="0.25">
      <c r="A34" s="113"/>
      <c r="B34" s="10"/>
    </row>
    <row r="35" spans="1:2" s="8" customFormat="1" ht="28.5" x14ac:dyDescent="0.25">
      <c r="A35" s="113"/>
      <c r="B35" s="110" t="s">
        <v>125</v>
      </c>
    </row>
    <row r="36" spans="1:2" s="8" customFormat="1" ht="18" x14ac:dyDescent="0.25">
      <c r="A36" s="113"/>
      <c r="B36" s="116" t="s">
        <v>89</v>
      </c>
    </row>
    <row r="37" spans="1:2" s="8" customFormat="1" ht="18" x14ac:dyDescent="0.25">
      <c r="A37" s="113"/>
      <c r="B37" s="10"/>
    </row>
    <row r="38" spans="1:2" ht="18" x14ac:dyDescent="0.25">
      <c r="A38" s="139" t="s">
        <v>10</v>
      </c>
      <c r="B38" s="139"/>
    </row>
    <row r="39" spans="1:2" ht="28.5" x14ac:dyDescent="0.2">
      <c r="B39" s="110" t="s">
        <v>92</v>
      </c>
    </row>
    <row r="40" spans="1:2" s="20" customFormat="1" x14ac:dyDescent="0.2"/>
    <row r="41" spans="1:2" s="20" customFormat="1" ht="14.25" x14ac:dyDescent="0.2">
      <c r="B41" s="110" t="s">
        <v>93</v>
      </c>
    </row>
    <row r="42" spans="1:2" s="20" customFormat="1" x14ac:dyDescent="0.2"/>
    <row r="43" spans="1:2" s="20" customFormat="1" ht="28.5" x14ac:dyDescent="0.2">
      <c r="B43" s="110" t="s">
        <v>91</v>
      </c>
    </row>
    <row r="44" spans="1:2" s="20" customFormat="1" x14ac:dyDescent="0.2"/>
    <row r="45" spans="1:2" ht="28.5" x14ac:dyDescent="0.2">
      <c r="B45" s="110" t="s">
        <v>94</v>
      </c>
    </row>
    <row r="46" spans="1:2" x14ac:dyDescent="0.2">
      <c r="B46" s="21"/>
    </row>
    <row r="47" spans="1:2" ht="28.5" x14ac:dyDescent="0.2">
      <c r="B47" s="110" t="s">
        <v>95</v>
      </c>
    </row>
    <row r="48" spans="1:2" x14ac:dyDescent="0.2">
      <c r="B48" s="11"/>
    </row>
    <row r="49" spans="1:2" ht="18" x14ac:dyDescent="0.25">
      <c r="A49" s="139" t="s">
        <v>8</v>
      </c>
      <c r="B49" s="139"/>
    </row>
    <row r="50" spans="1:2" ht="28.5" x14ac:dyDescent="0.2">
      <c r="B50" s="110" t="s">
        <v>126</v>
      </c>
    </row>
    <row r="51" spans="1:2" x14ac:dyDescent="0.2">
      <c r="B51" s="11"/>
    </row>
    <row r="52" spans="1:2" ht="14.25" x14ac:dyDescent="0.2">
      <c r="A52" s="117" t="s">
        <v>11</v>
      </c>
      <c r="B52" s="110" t="s">
        <v>12</v>
      </c>
    </row>
    <row r="53" spans="1:2" ht="14.25" x14ac:dyDescent="0.2">
      <c r="A53" s="117" t="s">
        <v>13</v>
      </c>
      <c r="B53" s="110" t="s">
        <v>14</v>
      </c>
    </row>
    <row r="54" spans="1:2" ht="14.25" x14ac:dyDescent="0.2">
      <c r="A54" s="117" t="s">
        <v>15</v>
      </c>
      <c r="B54" s="110" t="s">
        <v>16</v>
      </c>
    </row>
    <row r="55" spans="1:2" ht="28.5" x14ac:dyDescent="0.2">
      <c r="A55" s="106"/>
      <c r="B55" s="110" t="s">
        <v>96</v>
      </c>
    </row>
    <row r="56" spans="1:2" ht="28.5" x14ac:dyDescent="0.2">
      <c r="A56" s="106"/>
      <c r="B56" s="110" t="s">
        <v>97</v>
      </c>
    </row>
    <row r="57" spans="1:2" ht="14.25" x14ac:dyDescent="0.2">
      <c r="A57" s="117" t="s">
        <v>17</v>
      </c>
      <c r="B57" s="110" t="s">
        <v>18</v>
      </c>
    </row>
    <row r="58" spans="1:2" ht="14.25" x14ac:dyDescent="0.2">
      <c r="A58" s="106"/>
      <c r="B58" s="110" t="s">
        <v>98</v>
      </c>
    </row>
    <row r="59" spans="1:2" ht="14.25" x14ac:dyDescent="0.2">
      <c r="A59" s="106"/>
      <c r="B59" s="110" t="s">
        <v>99</v>
      </c>
    </row>
    <row r="60" spans="1:2" ht="14.25" x14ac:dyDescent="0.2">
      <c r="A60" s="117" t="s">
        <v>19</v>
      </c>
      <c r="B60" s="110" t="s">
        <v>20</v>
      </c>
    </row>
    <row r="61" spans="1:2" ht="28.5" x14ac:dyDescent="0.2">
      <c r="A61" s="106"/>
      <c r="B61" s="110" t="s">
        <v>100</v>
      </c>
    </row>
    <row r="62" spans="1:2" ht="14.25" x14ac:dyDescent="0.2">
      <c r="A62" s="117" t="s">
        <v>101</v>
      </c>
      <c r="B62" s="110" t="s">
        <v>102</v>
      </c>
    </row>
    <row r="63" spans="1:2" ht="14.25" x14ac:dyDescent="0.2">
      <c r="A63" s="118"/>
      <c r="B63" s="110" t="s">
        <v>103</v>
      </c>
    </row>
    <row r="64" spans="1:2" s="20" customFormat="1" x14ac:dyDescent="0.2">
      <c r="B64" s="12"/>
    </row>
    <row r="65" spans="1:2" s="20" customFormat="1" ht="18" x14ac:dyDescent="0.25">
      <c r="A65" s="139" t="s">
        <v>9</v>
      </c>
      <c r="B65" s="139"/>
    </row>
    <row r="66" spans="1:2" s="20" customFormat="1" ht="42.75" x14ac:dyDescent="0.2">
      <c r="B66" s="110" t="s">
        <v>104</v>
      </c>
    </row>
    <row r="67" spans="1:2" s="20" customFormat="1" x14ac:dyDescent="0.2">
      <c r="B67" s="13"/>
    </row>
    <row r="68" spans="1:2" s="8" customFormat="1" ht="18" x14ac:dyDescent="0.25">
      <c r="A68" s="139" t="s">
        <v>6</v>
      </c>
      <c r="B68" s="139"/>
    </row>
    <row r="69" spans="1:2" s="20" customFormat="1" ht="15" x14ac:dyDescent="0.25">
      <c r="A69" s="125" t="s">
        <v>7</v>
      </c>
      <c r="B69" s="126" t="s">
        <v>105</v>
      </c>
    </row>
    <row r="70" spans="1:2" s="8" customFormat="1" ht="28.5" x14ac:dyDescent="0.2">
      <c r="A70" s="119"/>
      <c r="B70" s="124" t="s">
        <v>107</v>
      </c>
    </row>
    <row r="71" spans="1:2" s="8" customFormat="1" ht="14.25" x14ac:dyDescent="0.2">
      <c r="A71" s="119"/>
      <c r="B71" s="120"/>
    </row>
    <row r="72" spans="1:2" s="20" customFormat="1" ht="15" x14ac:dyDescent="0.25">
      <c r="A72" s="125" t="s">
        <v>7</v>
      </c>
      <c r="B72" s="126" t="s">
        <v>124</v>
      </c>
    </row>
    <row r="73" spans="1:2" s="8" customFormat="1" ht="28.5" x14ac:dyDescent="0.2">
      <c r="A73" s="119"/>
      <c r="B73" s="124" t="s">
        <v>128</v>
      </c>
    </row>
    <row r="74" spans="1:2" s="8" customFormat="1" ht="14.25" x14ac:dyDescent="0.2">
      <c r="A74" s="119"/>
      <c r="B74" s="120"/>
    </row>
    <row r="75" spans="1:2" ht="15" x14ac:dyDescent="0.25">
      <c r="A75" s="125" t="s">
        <v>7</v>
      </c>
      <c r="B75" s="128" t="s">
        <v>110</v>
      </c>
    </row>
    <row r="76" spans="1:2" s="8" customFormat="1" ht="42.75" x14ac:dyDescent="0.2">
      <c r="A76" s="119"/>
      <c r="B76" s="108" t="s">
        <v>127</v>
      </c>
    </row>
    <row r="77" spans="1:2" ht="14.25" x14ac:dyDescent="0.2">
      <c r="A77" s="118"/>
      <c r="B77" s="118"/>
    </row>
    <row r="78" spans="1:2" s="20" customFormat="1" ht="15" x14ac:dyDescent="0.25">
      <c r="A78" s="125" t="s">
        <v>7</v>
      </c>
      <c r="B78" s="128" t="s">
        <v>116</v>
      </c>
    </row>
    <row r="79" spans="1:2" s="8" customFormat="1" ht="28.5" x14ac:dyDescent="0.2">
      <c r="A79" s="119"/>
      <c r="B79" s="108" t="s">
        <v>111</v>
      </c>
    </row>
    <row r="80" spans="1:2" s="20" customFormat="1" ht="14.25" x14ac:dyDescent="0.2">
      <c r="A80" s="118"/>
      <c r="B80" s="118"/>
    </row>
    <row r="81" spans="1:2" ht="15" x14ac:dyDescent="0.25">
      <c r="A81" s="125" t="s">
        <v>7</v>
      </c>
      <c r="B81" s="128" t="s">
        <v>117</v>
      </c>
    </row>
    <row r="82" spans="1:2" s="8" customFormat="1" ht="14.25" x14ac:dyDescent="0.2">
      <c r="A82" s="119"/>
      <c r="B82" s="123" t="s">
        <v>112</v>
      </c>
    </row>
    <row r="83" spans="1:2" s="8" customFormat="1" ht="14.25" x14ac:dyDescent="0.2">
      <c r="A83" s="119"/>
      <c r="B83" s="123" t="s">
        <v>113</v>
      </c>
    </row>
    <row r="84" spans="1:2" s="8" customFormat="1" ht="14.25" x14ac:dyDescent="0.2">
      <c r="A84" s="119"/>
      <c r="B84" s="123" t="s">
        <v>114</v>
      </c>
    </row>
    <row r="85" spans="1:2" ht="15" x14ac:dyDescent="0.25">
      <c r="A85" s="118"/>
      <c r="B85" s="122"/>
    </row>
    <row r="86" spans="1:2" ht="15" x14ac:dyDescent="0.25">
      <c r="A86" s="125" t="s">
        <v>7</v>
      </c>
      <c r="B86" s="128" t="s">
        <v>118</v>
      </c>
    </row>
    <row r="87" spans="1:2" s="8" customFormat="1" ht="42.75" x14ac:dyDescent="0.2">
      <c r="A87" s="119"/>
      <c r="B87" s="108" t="s">
        <v>106</v>
      </c>
    </row>
    <row r="88" spans="1:2" s="8" customFormat="1" ht="14.25" x14ac:dyDescent="0.2">
      <c r="A88" s="119"/>
      <c r="B88" s="121" t="s">
        <v>108</v>
      </c>
    </row>
    <row r="89" spans="1:2" s="8" customFormat="1" ht="57" x14ac:dyDescent="0.2">
      <c r="A89" s="119"/>
      <c r="B89" s="127" t="s">
        <v>109</v>
      </c>
    </row>
    <row r="90" spans="1:2" ht="14.25" x14ac:dyDescent="0.2">
      <c r="A90" s="118"/>
      <c r="B90" s="118"/>
    </row>
    <row r="91" spans="1:2" ht="15" x14ac:dyDescent="0.25">
      <c r="A91" s="125" t="s">
        <v>7</v>
      </c>
      <c r="B91" s="130" t="s">
        <v>119</v>
      </c>
    </row>
    <row r="92" spans="1:2" ht="28.5" x14ac:dyDescent="0.2">
      <c r="A92" s="106"/>
      <c r="B92" s="123" t="s">
        <v>21</v>
      </c>
    </row>
    <row r="94" spans="1:2" x14ac:dyDescent="0.2">
      <c r="A94" s="28" t="s">
        <v>53</v>
      </c>
    </row>
  </sheetData>
  <mergeCells count="6">
    <mergeCell ref="A38:B38"/>
    <mergeCell ref="A49:B49"/>
    <mergeCell ref="A68:B68"/>
    <mergeCell ref="A13:B13"/>
    <mergeCell ref="A65:B65"/>
    <mergeCell ref="A24:B24"/>
  </mergeCells>
  <phoneticPr fontId="4" type="noConversion"/>
  <hyperlinks>
    <hyperlink ref="B9" r:id="rId1"/>
    <hyperlink ref="A2" r:id="rId2"/>
    <hyperlink ref="B36" r:id="rId3"/>
  </hyperlinks>
  <pageMargins left="0.5" right="0.5" top="0.25" bottom="0.25" header="0.5" footer="0.5"/>
  <pageSetup orientation="portrait" r:id="rId4"/>
  <headerFooter alignWithMargins="0"/>
  <drawing r:id="rId5"/>
  <legacy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9"/>
  <sheetViews>
    <sheetView showGridLines="0" workbookViewId="0">
      <selection activeCell="A2" sqref="A2"/>
    </sheetView>
  </sheetViews>
  <sheetFormatPr defaultColWidth="8.85546875" defaultRowHeight="12.75" x14ac:dyDescent="0.2"/>
  <cols>
    <col min="1" max="1" width="5.5703125" style="20" customWidth="1"/>
    <col min="2" max="2" width="82.140625" style="20" customWidth="1"/>
    <col min="3" max="16384" width="8.85546875" style="16"/>
  </cols>
  <sheetData>
    <row r="1" spans="1:4" ht="30" customHeight="1" x14ac:dyDescent="0.2">
      <c r="A1" s="36" t="s">
        <v>51</v>
      </c>
      <c r="B1" s="36"/>
      <c r="C1" s="41"/>
      <c r="D1" s="41"/>
    </row>
    <row r="2" spans="1:4" ht="15" x14ac:dyDescent="0.2">
      <c r="A2" s="38"/>
      <c r="B2" s="42"/>
      <c r="C2" s="41"/>
      <c r="D2" s="41"/>
    </row>
    <row r="3" spans="1:4" ht="15" x14ac:dyDescent="0.2">
      <c r="A3" s="39"/>
      <c r="B3" s="32" t="s">
        <v>52</v>
      </c>
      <c r="C3" s="40"/>
    </row>
    <row r="4" spans="1:4" ht="14.25" x14ac:dyDescent="0.2">
      <c r="A4" s="14"/>
      <c r="B4" s="34" t="s">
        <v>48</v>
      </c>
      <c r="C4" s="15"/>
    </row>
    <row r="5" spans="1:4" ht="15" x14ac:dyDescent="0.2">
      <c r="A5" s="14"/>
      <c r="B5" s="17"/>
      <c r="C5" s="15"/>
    </row>
    <row r="6" spans="1:4" ht="15.75" x14ac:dyDescent="0.25">
      <c r="A6" s="14"/>
      <c r="B6" s="18" t="s">
        <v>53</v>
      </c>
      <c r="C6" s="15"/>
    </row>
    <row r="7" spans="1:4" ht="15" x14ac:dyDescent="0.2">
      <c r="A7" s="14"/>
      <c r="B7" s="17"/>
      <c r="C7" s="15"/>
    </row>
    <row r="8" spans="1:4" ht="30" x14ac:dyDescent="0.2">
      <c r="A8" s="14"/>
      <c r="B8" s="17" t="s">
        <v>54</v>
      </c>
      <c r="C8" s="15"/>
    </row>
    <row r="9" spans="1:4" ht="15" x14ac:dyDescent="0.2">
      <c r="A9" s="14"/>
      <c r="B9" s="17"/>
      <c r="C9" s="15"/>
    </row>
    <row r="10" spans="1:4" ht="46.5" x14ac:dyDescent="0.25">
      <c r="A10" s="14"/>
      <c r="B10" s="17" t="s">
        <v>55</v>
      </c>
      <c r="C10" s="15"/>
    </row>
    <row r="11" spans="1:4" ht="15" x14ac:dyDescent="0.2">
      <c r="A11" s="14"/>
      <c r="B11" s="17"/>
      <c r="C11" s="15"/>
    </row>
    <row r="12" spans="1:4" ht="45" x14ac:dyDescent="0.2">
      <c r="A12" s="14"/>
      <c r="B12" s="17" t="s">
        <v>56</v>
      </c>
      <c r="C12" s="15"/>
    </row>
    <row r="13" spans="1:4" ht="15" x14ac:dyDescent="0.2">
      <c r="A13" s="14"/>
      <c r="B13" s="17"/>
      <c r="C13" s="15"/>
    </row>
    <row r="14" spans="1:4" ht="60" x14ac:dyDescent="0.2">
      <c r="A14" s="14"/>
      <c r="B14" s="17" t="s">
        <v>57</v>
      </c>
      <c r="C14" s="15"/>
    </row>
    <row r="15" spans="1:4" ht="15" x14ac:dyDescent="0.2">
      <c r="A15" s="14"/>
      <c r="B15" s="17"/>
      <c r="C15" s="15"/>
    </row>
    <row r="16" spans="1:4" ht="30.75" x14ac:dyDescent="0.2">
      <c r="A16" s="14"/>
      <c r="B16" s="17" t="s">
        <v>58</v>
      </c>
      <c r="C16" s="15"/>
    </row>
    <row r="17" spans="1:3" ht="15" x14ac:dyDescent="0.2">
      <c r="A17" s="14"/>
      <c r="B17" s="17"/>
      <c r="C17" s="15"/>
    </row>
    <row r="18" spans="1:3" ht="15.75" x14ac:dyDescent="0.25">
      <c r="A18" s="14"/>
      <c r="B18" s="18" t="s">
        <v>59</v>
      </c>
      <c r="C18" s="15"/>
    </row>
    <row r="19" spans="1:3" ht="15" x14ac:dyDescent="0.2">
      <c r="A19" s="14"/>
      <c r="B19" s="33" t="s">
        <v>49</v>
      </c>
      <c r="C19" s="15"/>
    </row>
    <row r="20" spans="1:3" ht="15" x14ac:dyDescent="0.2">
      <c r="A20" s="14"/>
      <c r="B20" s="19"/>
      <c r="C20" s="15"/>
    </row>
    <row r="21" spans="1:3" x14ac:dyDescent="0.2">
      <c r="A21" s="14"/>
      <c r="B21" s="14"/>
      <c r="C21" s="15"/>
    </row>
    <row r="22" spans="1:3" x14ac:dyDescent="0.2">
      <c r="A22" s="14"/>
      <c r="B22" s="14"/>
      <c r="C22" s="15"/>
    </row>
    <row r="23" spans="1:3" x14ac:dyDescent="0.2">
      <c r="A23" s="14"/>
      <c r="B23" s="14"/>
      <c r="C23" s="15"/>
    </row>
    <row r="24" spans="1:3" x14ac:dyDescent="0.2">
      <c r="A24" s="14"/>
      <c r="B24" s="14"/>
      <c r="C24" s="15"/>
    </row>
    <row r="25" spans="1:3" x14ac:dyDescent="0.2">
      <c r="A25" s="14"/>
      <c r="B25" s="14"/>
      <c r="C25" s="15"/>
    </row>
    <row r="26" spans="1:3" x14ac:dyDescent="0.2">
      <c r="A26" s="14"/>
      <c r="B26" s="14"/>
      <c r="C26" s="15"/>
    </row>
    <row r="27" spans="1:3" x14ac:dyDescent="0.2">
      <c r="A27" s="14"/>
      <c r="B27" s="14"/>
      <c r="C27" s="15"/>
    </row>
    <row r="28" spans="1:3" x14ac:dyDescent="0.2">
      <c r="A28" s="14"/>
      <c r="B28" s="14"/>
      <c r="C28" s="15"/>
    </row>
    <row r="29" spans="1:3" x14ac:dyDescent="0.2">
      <c r="A29" s="14"/>
      <c r="B29" s="14"/>
      <c r="C29" s="15"/>
    </row>
  </sheetData>
  <hyperlinks>
    <hyperlink ref="B4" r:id="rId1"/>
    <hyperlink ref="B19" r:id="rId2"/>
  </hyperlinks>
  <pageMargins left="0.7" right="0.7" top="0.75" bottom="0.75" header="0.3" footer="0.3"/>
  <pageSetup orientation="portrait" r:id="rId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GanttChart</vt:lpstr>
      <vt:lpstr>GanttChartPro</vt:lpstr>
      <vt:lpstr>Help</vt:lpstr>
      <vt:lpstr>TermsOfUse</vt:lpstr>
      <vt:lpstr>GanttChart!prevWBS</vt:lpstr>
      <vt:lpstr>GanttChart!Print_Area</vt:lpstr>
      <vt:lpstr>GanttChartPro!Print_Area</vt:lpstr>
      <vt:lpstr>GanttChart!Print_Titles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Windows User</cp:lastModifiedBy>
  <cp:lastPrinted>2018-02-12T20:25:38Z</cp:lastPrinted>
  <dcterms:created xsi:type="dcterms:W3CDTF">2010-06-09T16:05:03Z</dcterms:created>
  <dcterms:modified xsi:type="dcterms:W3CDTF">2021-01-15T00:19:56Z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3.1.1</vt:lpwstr>
  </property>
  <property fmtid="{D5CDD505-2E9C-101B-9397-08002B2CF9AE}" pid="4" name="Source">
    <vt:lpwstr>https://www.vertex42.com/ExcelTemplates/excel-gantt-chart.html</vt:lpwstr>
  </property>
</Properties>
</file>