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thanJeroen\Google Drive\UvA\Bachelor project\DLS I09 may 2016\"/>
    </mc:Choice>
  </mc:AlternateContent>
  <bookViews>
    <workbookView xWindow="0" yWindow="0" windowWidth="20490" windowHeight="775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6" i="1" l="1"/>
  <c r="N44" i="1" l="1"/>
  <c r="N45" i="1"/>
  <c r="N49" i="1"/>
  <c r="N76" i="1"/>
  <c r="N53" i="1"/>
  <c r="N54" i="1"/>
  <c r="N61" i="1"/>
  <c r="N62" i="1"/>
  <c r="N65" i="1"/>
  <c r="N80" i="1"/>
  <c r="N81" i="1"/>
  <c r="N82" i="1"/>
  <c r="N89" i="1"/>
  <c r="N43" i="1"/>
  <c r="N42" i="1"/>
  <c r="N46" i="1"/>
  <c r="N68" i="1"/>
  <c r="N69" i="1"/>
  <c r="N72" i="1"/>
  <c r="N87" i="1"/>
  <c r="N38" i="1"/>
  <c r="N37" i="1"/>
  <c r="N41" i="1"/>
  <c r="N63" i="1"/>
  <c r="N64" i="1"/>
  <c r="N67" i="1"/>
  <c r="N83" i="1"/>
  <c r="N50" i="1"/>
  <c r="N51" i="1"/>
  <c r="N56" i="1"/>
  <c r="N58" i="1"/>
  <c r="N60" i="1"/>
  <c r="N77" i="1"/>
  <c r="N78" i="1"/>
  <c r="N79" i="1"/>
  <c r="N88" i="1"/>
  <c r="N35" i="1"/>
  <c r="N36" i="1"/>
  <c r="N39" i="1"/>
  <c r="N92" i="1"/>
  <c r="N91" i="1"/>
  <c r="N47" i="1"/>
  <c r="N48" i="1"/>
  <c r="N52" i="1"/>
  <c r="N55" i="1"/>
  <c r="N57" i="1"/>
  <c r="N70" i="1"/>
  <c r="N71" i="1"/>
  <c r="N73" i="1"/>
  <c r="N74" i="1"/>
  <c r="N75" i="1"/>
  <c r="N84" i="1"/>
  <c r="N85" i="1"/>
  <c r="N86" i="1"/>
  <c r="N90" i="1"/>
  <c r="N59" i="1"/>
  <c r="N40" i="1"/>
  <c r="I41" i="1" l="1"/>
  <c r="I42" i="1"/>
  <c r="I46" i="1"/>
  <c r="I73" i="1"/>
  <c r="I3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5" i="1"/>
  <c r="I44" i="1"/>
  <c r="I43" i="1"/>
  <c r="I40" i="1"/>
  <c r="I39" i="1"/>
  <c r="I38" i="1"/>
  <c r="I37" i="1"/>
  <c r="I36" i="1"/>
  <c r="D50" i="1" l="1"/>
  <c r="D60" i="1"/>
  <c r="D83" i="1"/>
  <c r="D42" i="1"/>
  <c r="D43" i="1"/>
  <c r="D56" i="1"/>
  <c r="D57" i="1"/>
  <c r="D65" i="1"/>
  <c r="D68" i="1"/>
  <c r="D70" i="1"/>
  <c r="D79" i="1"/>
  <c r="D81" i="1"/>
  <c r="D85" i="1"/>
  <c r="D86" i="1"/>
  <c r="D87" i="1"/>
  <c r="D93" i="1"/>
  <c r="D94" i="1"/>
  <c r="D95" i="1"/>
  <c r="D99" i="1"/>
  <c r="D98" i="1"/>
  <c r="D49" i="1"/>
  <c r="D59" i="1"/>
  <c r="D63" i="1"/>
  <c r="D82" i="1"/>
  <c r="D84" i="1"/>
  <c r="D97" i="1"/>
  <c r="D36" i="1"/>
  <c r="D35" i="1"/>
  <c r="D40" i="1"/>
  <c r="D61" i="1"/>
  <c r="D62" i="1"/>
  <c r="D66" i="1"/>
  <c r="D88" i="1"/>
  <c r="D46" i="1"/>
  <c r="D47" i="1"/>
  <c r="D52" i="1"/>
  <c r="D54" i="1"/>
  <c r="D58" i="1"/>
  <c r="D77" i="1"/>
  <c r="D78" i="1"/>
  <c r="D80" i="1"/>
  <c r="D96" i="1"/>
  <c r="D44" i="1"/>
  <c r="D45" i="1"/>
  <c r="D48" i="1"/>
  <c r="D51" i="1"/>
  <c r="D53" i="1"/>
  <c r="D72" i="1"/>
  <c r="D73" i="1"/>
  <c r="D74" i="1"/>
  <c r="D75" i="1"/>
  <c r="D76" i="1"/>
  <c r="D89" i="1"/>
  <c r="D90" i="1"/>
  <c r="D91" i="1"/>
  <c r="D39" i="1"/>
  <c r="D38" i="1"/>
  <c r="D41" i="1"/>
  <c r="D67" i="1"/>
  <c r="D69" i="1"/>
  <c r="D71" i="1"/>
  <c r="D92" i="1"/>
  <c r="D55" i="1"/>
  <c r="D37" i="1"/>
  <c r="D64" i="1"/>
</calcChain>
</file>

<file path=xl/sharedStrings.xml><?xml version="1.0" encoding="utf-8"?>
<sst xmlns="http://schemas.openxmlformats.org/spreadsheetml/2006/main" count="353" uniqueCount="137">
  <si>
    <t>Mn K</t>
  </si>
  <si>
    <t>Mn L I</t>
  </si>
  <si>
    <t>Mn L II</t>
  </si>
  <si>
    <t>Mn L III</t>
  </si>
  <si>
    <t>Mn M I</t>
  </si>
  <si>
    <t>Mn M II</t>
  </si>
  <si>
    <t>Mn M III</t>
  </si>
  <si>
    <t>O K</t>
  </si>
  <si>
    <t>O L I</t>
  </si>
  <si>
    <t>C K</t>
  </si>
  <si>
    <t>La K</t>
  </si>
  <si>
    <t>La L I</t>
  </si>
  <si>
    <t>La L II</t>
  </si>
  <si>
    <t>La L III</t>
  </si>
  <si>
    <t>La M I</t>
  </si>
  <si>
    <t>La M II</t>
  </si>
  <si>
    <t>La M III</t>
  </si>
  <si>
    <t>La M IV</t>
  </si>
  <si>
    <t>La M V</t>
  </si>
  <si>
    <t>La N I</t>
  </si>
  <si>
    <t>La N II</t>
  </si>
  <si>
    <t>La N III</t>
  </si>
  <si>
    <t>La N IV</t>
  </si>
  <si>
    <t>La N V</t>
  </si>
  <si>
    <t>Sr K</t>
  </si>
  <si>
    <t>Sr L I</t>
  </si>
  <si>
    <t>Sr L II</t>
  </si>
  <si>
    <t>Sr L III</t>
  </si>
  <si>
    <t>Sr M I</t>
  </si>
  <si>
    <t>Sr M II</t>
  </si>
  <si>
    <t>Sr M III</t>
  </si>
  <si>
    <t>Sr M IV</t>
  </si>
  <si>
    <t>Sr M V</t>
  </si>
  <si>
    <t>Data from https://www.webelements.com/</t>
  </si>
  <si>
    <t>Oxygen</t>
  </si>
  <si>
    <t>Carbon</t>
  </si>
  <si>
    <t>Manganese</t>
  </si>
  <si>
    <t>Lantium</t>
  </si>
  <si>
    <t>Strontium</t>
  </si>
  <si>
    <t>Titanium</t>
  </si>
  <si>
    <t>Ti K</t>
  </si>
  <si>
    <t>Ti L I</t>
  </si>
  <si>
    <t>Ti L II</t>
  </si>
  <si>
    <t>Ti L III</t>
  </si>
  <si>
    <t>Ti M I</t>
  </si>
  <si>
    <t>Ti M II</t>
  </si>
  <si>
    <t>Ti M III</t>
  </si>
  <si>
    <t>Aluminium</t>
  </si>
  <si>
    <t>Al K</t>
  </si>
  <si>
    <t>Al L I</t>
  </si>
  <si>
    <t>Al L II</t>
  </si>
  <si>
    <t>Al L III</t>
  </si>
  <si>
    <t>Gold</t>
  </si>
  <si>
    <t>Au K</t>
  </si>
  <si>
    <t>Au L I</t>
  </si>
  <si>
    <t>Au L II</t>
  </si>
  <si>
    <t>Au L III</t>
  </si>
  <si>
    <t>Au M I</t>
  </si>
  <si>
    <t>Au M II</t>
  </si>
  <si>
    <t>Au M III</t>
  </si>
  <si>
    <t>Au M IV</t>
  </si>
  <si>
    <t>Au M V</t>
  </si>
  <si>
    <t>Au N I</t>
  </si>
  <si>
    <t>Au N II</t>
  </si>
  <si>
    <t>Au N III</t>
  </si>
  <si>
    <t>Au N IV</t>
  </si>
  <si>
    <t>Au N V</t>
  </si>
  <si>
    <t>Au N VI</t>
  </si>
  <si>
    <t>Au N VII</t>
  </si>
  <si>
    <t>Niobium</t>
  </si>
  <si>
    <t xml:space="preserve">Nb K </t>
  </si>
  <si>
    <t>Nb L I</t>
  </si>
  <si>
    <t>Nb L II</t>
  </si>
  <si>
    <t>Nb M II</t>
  </si>
  <si>
    <t>Nb L III</t>
  </si>
  <si>
    <t>Nb M I</t>
  </si>
  <si>
    <t>Nb M III</t>
  </si>
  <si>
    <t>Nb M IV</t>
  </si>
  <si>
    <t>Nb M V</t>
  </si>
  <si>
    <t>Cobalt</t>
  </si>
  <si>
    <t>Co K</t>
  </si>
  <si>
    <t>Co L I</t>
  </si>
  <si>
    <t>Co L II</t>
  </si>
  <si>
    <t>Co L III</t>
  </si>
  <si>
    <t>Co M I</t>
  </si>
  <si>
    <t>Co M II</t>
  </si>
  <si>
    <t>Co M III</t>
  </si>
  <si>
    <t>Which nobel gas is used for venting?</t>
  </si>
  <si>
    <t>STO|LMO edges</t>
  </si>
  <si>
    <t>Photon energy:</t>
  </si>
  <si>
    <t>eV</t>
  </si>
  <si>
    <t>Work function:</t>
  </si>
  <si>
    <t>Edge</t>
  </si>
  <si>
    <t>KE (eV)</t>
  </si>
  <si>
    <t>E_bind (eV)</t>
  </si>
  <si>
    <t>May be incomplete</t>
  </si>
  <si>
    <t xml:space="preserve">Sweet spot :-) </t>
  </si>
  <si>
    <t>Sr, Ti, O, La, Mn, C, Nb, Au</t>
  </si>
  <si>
    <t>2p1/2</t>
  </si>
  <si>
    <t>1s</t>
  </si>
  <si>
    <t>2s</t>
  </si>
  <si>
    <t>2p3/2</t>
  </si>
  <si>
    <t>3s</t>
  </si>
  <si>
    <t>3p1/2</t>
  </si>
  <si>
    <t>3p3/2</t>
  </si>
  <si>
    <t>3d3/s</t>
  </si>
  <si>
    <t>3d5/2</t>
  </si>
  <si>
    <t>4s</t>
  </si>
  <si>
    <t>4p1/2</t>
  </si>
  <si>
    <t>4p3/2</t>
  </si>
  <si>
    <t>4d3/2</t>
  </si>
  <si>
    <t>4d5/2</t>
  </si>
  <si>
    <t>4f5/2</t>
  </si>
  <si>
    <t>4f7/2</t>
  </si>
  <si>
    <t>3d_5/2</t>
  </si>
  <si>
    <t>3d_3/2</t>
  </si>
  <si>
    <t>STO|LMO|LAO edges</t>
  </si>
  <si>
    <t>Sr, Ti, O, La, Mn, C, Nb, Al</t>
  </si>
  <si>
    <t>4d_5/2</t>
  </si>
  <si>
    <t>3p_3/2</t>
  </si>
  <si>
    <t>3p_1/2</t>
  </si>
  <si>
    <t>4f_7/2</t>
  </si>
  <si>
    <t>4f_5/2</t>
  </si>
  <si>
    <t>Au O1</t>
  </si>
  <si>
    <t>Au O2</t>
  </si>
  <si>
    <t>Au O3</t>
  </si>
  <si>
    <t>5s</t>
  </si>
  <si>
    <t>5p1/2</t>
  </si>
  <si>
    <t>5p3/2</t>
  </si>
  <si>
    <t>La N VI</t>
  </si>
  <si>
    <t>La N VII</t>
  </si>
  <si>
    <t>-</t>
  </si>
  <si>
    <t>La O I</t>
  </si>
  <si>
    <t>La O II</t>
  </si>
  <si>
    <t>La O III</t>
  </si>
  <si>
    <t>STO|LCO edges</t>
  </si>
  <si>
    <t>Sr, Ti, La, Co, O, C, (La, 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</si>
</sst>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rgb="FFFFC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u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434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8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theme="1"/>
      </bottom>
      <diagonal/>
    </border>
    <border>
      <left/>
      <right style="thick">
        <color auto="1"/>
      </right>
      <top/>
      <bottom style="thick">
        <color theme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NumberFormat="1"/>
    <xf numFmtId="0" fontId="0" fillId="0" borderId="0" xfId="0" applyAlignment="1">
      <alignment horizontal="right"/>
    </xf>
    <xf numFmtId="0" fontId="1" fillId="2" borderId="0" xfId="0" applyFont="1" applyFill="1"/>
    <xf numFmtId="0" fontId="5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wrapText="1"/>
    </xf>
    <xf numFmtId="0" fontId="0" fillId="0" borderId="0" xfId="0" applyFill="1" applyBorder="1"/>
    <xf numFmtId="0" fontId="3" fillId="0" borderId="0" xfId="0" applyFont="1" applyFill="1" applyBorder="1" applyAlignment="1">
      <alignment horizontal="left" vertical="top" wrapText="1"/>
    </xf>
    <xf numFmtId="2" fontId="3" fillId="0" borderId="0" xfId="0" applyNumberFormat="1" applyFont="1" applyFill="1" applyBorder="1" applyAlignment="1">
      <alignment horizontal="right" vertical="top" wrapText="1"/>
    </xf>
    <xf numFmtId="0" fontId="0" fillId="0" borderId="0" xfId="0" applyNumberFormat="1" applyFill="1" applyBorder="1"/>
    <xf numFmtId="0" fontId="8" fillId="0" borderId="0" xfId="0" applyFont="1" applyFill="1" applyBorder="1"/>
    <xf numFmtId="0" fontId="5" fillId="3" borderId="0" xfId="0" applyNumberFormat="1" applyFont="1" applyFill="1" applyBorder="1" applyAlignment="1"/>
    <xf numFmtId="0" fontId="5" fillId="3" borderId="0" xfId="0" applyNumberFormat="1" applyFont="1" applyFill="1" applyBorder="1" applyAlignment="1">
      <alignment wrapText="1"/>
    </xf>
    <xf numFmtId="0" fontId="8" fillId="0" borderId="0" xfId="0" applyFont="1"/>
    <xf numFmtId="0" fontId="7" fillId="4" borderId="0" xfId="0" applyFont="1" applyFill="1" applyBorder="1"/>
    <xf numFmtId="0" fontId="9" fillId="4" borderId="0" xfId="0" applyFont="1" applyFill="1"/>
    <xf numFmtId="0" fontId="9" fillId="4" borderId="0" xfId="0" applyFont="1" applyFill="1" applyBorder="1"/>
    <xf numFmtId="0" fontId="0" fillId="5" borderId="0" xfId="0" applyFill="1" applyBorder="1"/>
    <xf numFmtId="0" fontId="3" fillId="5" borderId="0" xfId="0" applyFont="1" applyFill="1" applyBorder="1" applyAlignment="1">
      <alignment horizontal="left" vertical="top" wrapText="1"/>
    </xf>
    <xf numFmtId="2" fontId="3" fillId="5" borderId="0" xfId="0" applyNumberFormat="1" applyFont="1" applyFill="1" applyBorder="1" applyAlignment="1">
      <alignment horizontal="right" vertical="top" wrapText="1"/>
    </xf>
    <xf numFmtId="0" fontId="0" fillId="5" borderId="0" xfId="0" applyFill="1"/>
    <xf numFmtId="0" fontId="8" fillId="5" borderId="0" xfId="0" applyFont="1" applyFill="1"/>
    <xf numFmtId="0" fontId="11" fillId="0" borderId="0" xfId="0" applyFont="1"/>
    <xf numFmtId="0" fontId="8" fillId="0" borderId="0" xfId="0" applyNumberFormat="1" applyFont="1" applyFill="1" applyBorder="1"/>
    <xf numFmtId="0" fontId="5" fillId="2" borderId="0" xfId="0" applyNumberFormat="1" applyFont="1" applyFill="1" applyBorder="1" applyAlignment="1">
      <alignment wrapText="1"/>
    </xf>
    <xf numFmtId="0" fontId="5" fillId="2" borderId="0" xfId="0" applyFont="1" applyFill="1"/>
    <xf numFmtId="0" fontId="5" fillId="2" borderId="0" xfId="0" applyNumberFormat="1" applyFont="1" applyFill="1"/>
    <xf numFmtId="0" fontId="5" fillId="3" borderId="0" xfId="0" applyFont="1" applyFill="1"/>
    <xf numFmtId="0" fontId="0" fillId="0" borderId="0" xfId="0" applyBorder="1"/>
    <xf numFmtId="0" fontId="10" fillId="0" borderId="0" xfId="0" applyFont="1" applyFill="1" applyBorder="1"/>
    <xf numFmtId="0" fontId="6" fillId="0" borderId="0" xfId="0" applyFont="1" applyFill="1" applyBorder="1"/>
    <xf numFmtId="0" fontId="12" fillId="0" borderId="0" xfId="0" applyFont="1" applyFill="1" applyBorder="1"/>
    <xf numFmtId="0" fontId="8" fillId="0" borderId="1" xfId="0" applyFont="1" applyFill="1" applyBorder="1" applyAlignment="1">
      <alignment horizontal="right"/>
    </xf>
    <xf numFmtId="0" fontId="8" fillId="0" borderId="3" xfId="0" applyFont="1" applyBorder="1"/>
    <xf numFmtId="0" fontId="8" fillId="0" borderId="2" xfId="0" applyFont="1" applyBorder="1"/>
    <xf numFmtId="0" fontId="0" fillId="0" borderId="4" xfId="0" applyBorder="1"/>
    <xf numFmtId="0" fontId="0" fillId="0" borderId="4" xfId="0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4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2" borderId="5" xfId="0" applyNumberFormat="1" applyFont="1" applyFill="1" applyBorder="1" applyAlignment="1">
      <alignment wrapText="1"/>
    </xf>
    <xf numFmtId="0" fontId="5" fillId="2" borderId="7" xfId="0" applyNumberFormat="1" applyFont="1" applyFill="1" applyBorder="1" applyAlignment="1">
      <alignment wrapText="1"/>
    </xf>
    <xf numFmtId="0" fontId="5" fillId="2" borderId="5" xfId="0" applyFont="1" applyFill="1" applyBorder="1"/>
    <xf numFmtId="0" fontId="5" fillId="2" borderId="0" xfId="0" applyFont="1" applyFill="1" applyBorder="1"/>
    <xf numFmtId="0" fontId="5" fillId="0" borderId="0" xfId="0" applyFont="1" applyFill="1"/>
    <xf numFmtId="0" fontId="5" fillId="0" borderId="0" xfId="0" applyNumberFormat="1" applyFont="1" applyFill="1"/>
    <xf numFmtId="0" fontId="5" fillId="0" borderId="0" xfId="0" applyFont="1" applyFill="1" applyBorder="1"/>
    <xf numFmtId="0" fontId="4" fillId="0" borderId="0" xfId="0" applyFont="1" applyFill="1" applyBorder="1"/>
    <xf numFmtId="16" fontId="5" fillId="0" borderId="0" xfId="0" applyNumberFormat="1" applyFont="1" applyFill="1" applyBorder="1"/>
    <xf numFmtId="16" fontId="0" fillId="0" borderId="0" xfId="0" applyNumberFormat="1" applyFill="1" applyBorder="1"/>
    <xf numFmtId="0" fontId="0" fillId="4" borderId="0" xfId="0" applyFill="1" applyBorder="1"/>
    <xf numFmtId="0" fontId="0" fillId="4" borderId="0" xfId="0" applyFill="1"/>
    <xf numFmtId="0" fontId="4" fillId="2" borderId="0" xfId="0" applyFont="1" applyFill="1"/>
    <xf numFmtId="0" fontId="4" fillId="0" borderId="0" xfId="0" applyFont="1" applyFill="1"/>
    <xf numFmtId="0" fontId="0" fillId="3" borderId="0" xfId="0" applyFill="1"/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FF4343"/>
      <color rgb="FFFF71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59</xdr:row>
      <xdr:rowOff>168088</xdr:rowOff>
    </xdr:from>
    <xdr:to>
      <xdr:col>4</xdr:col>
      <xdr:colOff>100852</xdr:colOff>
      <xdr:row>71</xdr:row>
      <xdr:rowOff>33617</xdr:rowOff>
    </xdr:to>
    <xdr:sp macro="" textlink="">
      <xdr:nvSpPr>
        <xdr:cNvPr id="2" name="Rechthoek 1"/>
        <xdr:cNvSpPr/>
      </xdr:nvSpPr>
      <xdr:spPr>
        <a:xfrm>
          <a:off x="0" y="11060206"/>
          <a:ext cx="3260911" cy="2151529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nl-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0"/>
  <sheetViews>
    <sheetView tabSelected="1" topLeftCell="A8" zoomScale="85" zoomScaleNormal="85" workbookViewId="0">
      <selection activeCell="Q68" sqref="Q68"/>
    </sheetView>
  </sheetViews>
  <sheetFormatPr defaultRowHeight="15" x14ac:dyDescent="0.25"/>
  <cols>
    <col min="2" max="2" width="11.5703125" customWidth="1"/>
    <col min="3" max="3" width="13.42578125" customWidth="1"/>
    <col min="4" max="4" width="13.28515625" customWidth="1"/>
    <col min="14" max="14" width="10.5703125" bestFit="1" customWidth="1"/>
  </cols>
  <sheetData>
    <row r="1" spans="2:22" x14ac:dyDescent="0.25">
      <c r="C1" t="s">
        <v>33</v>
      </c>
      <c r="J1" s="6"/>
      <c r="K1" s="6"/>
      <c r="L1" s="6"/>
    </row>
    <row r="3" spans="2:22" ht="15.75" thickBot="1" x14ac:dyDescent="0.3">
      <c r="B3" s="36"/>
      <c r="C3" s="37" t="s">
        <v>52</v>
      </c>
      <c r="D3" s="37"/>
      <c r="E3" s="37" t="s">
        <v>34</v>
      </c>
      <c r="F3" s="37"/>
      <c r="G3" s="37" t="s">
        <v>35</v>
      </c>
      <c r="H3" s="37"/>
      <c r="I3" s="37" t="s">
        <v>36</v>
      </c>
      <c r="J3" s="37"/>
      <c r="K3" s="37" t="s">
        <v>37</v>
      </c>
      <c r="L3" s="37"/>
      <c r="M3" s="37" t="s">
        <v>38</v>
      </c>
      <c r="N3" s="37"/>
      <c r="O3" s="37" t="s">
        <v>39</v>
      </c>
      <c r="P3" s="37"/>
      <c r="Q3" s="37" t="s">
        <v>47</v>
      </c>
      <c r="R3" s="37"/>
      <c r="S3" s="37" t="s">
        <v>69</v>
      </c>
      <c r="T3" s="37"/>
      <c r="U3" s="37" t="s">
        <v>79</v>
      </c>
      <c r="V3" s="37"/>
    </row>
    <row r="4" spans="2:22" ht="15.75" thickTop="1" x14ac:dyDescent="0.25">
      <c r="B4" s="35" t="s">
        <v>99</v>
      </c>
      <c r="C4" t="s">
        <v>53</v>
      </c>
      <c r="D4">
        <v>80725</v>
      </c>
      <c r="E4" s="1" t="s">
        <v>7</v>
      </c>
      <c r="F4">
        <v>543.1</v>
      </c>
      <c r="G4" t="s">
        <v>9</v>
      </c>
      <c r="H4">
        <v>284.2</v>
      </c>
      <c r="I4" s="7" t="s">
        <v>0</v>
      </c>
      <c r="J4" s="8">
        <v>6539</v>
      </c>
      <c r="K4" t="s">
        <v>10</v>
      </c>
      <c r="L4">
        <v>38925</v>
      </c>
      <c r="M4" t="s">
        <v>24</v>
      </c>
      <c r="N4">
        <v>16105</v>
      </c>
      <c r="O4" t="s">
        <v>40</v>
      </c>
      <c r="P4">
        <v>4966</v>
      </c>
      <c r="Q4" t="s">
        <v>48</v>
      </c>
      <c r="R4">
        <v>1559</v>
      </c>
      <c r="S4" t="s">
        <v>70</v>
      </c>
      <c r="T4">
        <v>18986</v>
      </c>
      <c r="U4" t="s">
        <v>80</v>
      </c>
      <c r="V4">
        <v>7709</v>
      </c>
    </row>
    <row r="5" spans="2:22" x14ac:dyDescent="0.25">
      <c r="B5" s="35" t="s">
        <v>100</v>
      </c>
      <c r="C5" t="s">
        <v>54</v>
      </c>
      <c r="D5">
        <v>14353</v>
      </c>
      <c r="E5" s="2" t="s">
        <v>8</v>
      </c>
      <c r="F5" s="3">
        <v>41.6</v>
      </c>
      <c r="I5" s="8" t="s">
        <v>1</v>
      </c>
      <c r="J5" s="8">
        <v>769.1</v>
      </c>
      <c r="K5" t="s">
        <v>11</v>
      </c>
      <c r="L5">
        <v>6266</v>
      </c>
      <c r="M5" t="s">
        <v>25</v>
      </c>
      <c r="N5">
        <v>2216</v>
      </c>
      <c r="O5" t="s">
        <v>41</v>
      </c>
      <c r="P5">
        <v>560.9</v>
      </c>
      <c r="Q5" t="s">
        <v>49</v>
      </c>
      <c r="R5">
        <v>117.8</v>
      </c>
      <c r="S5" t="s">
        <v>71</v>
      </c>
      <c r="T5">
        <v>2698</v>
      </c>
      <c r="U5" t="s">
        <v>81</v>
      </c>
      <c r="V5">
        <v>925.1</v>
      </c>
    </row>
    <row r="6" spans="2:22" x14ac:dyDescent="0.25">
      <c r="B6" s="35" t="s">
        <v>98</v>
      </c>
      <c r="C6" t="s">
        <v>55</v>
      </c>
      <c r="D6">
        <v>13734</v>
      </c>
      <c r="E6" s="1"/>
      <c r="I6" s="8" t="s">
        <v>2</v>
      </c>
      <c r="J6" s="8">
        <v>649.9</v>
      </c>
      <c r="K6" t="s">
        <v>12</v>
      </c>
      <c r="L6">
        <v>5891</v>
      </c>
      <c r="M6" t="s">
        <v>26</v>
      </c>
      <c r="N6">
        <v>2007</v>
      </c>
      <c r="O6" t="s">
        <v>42</v>
      </c>
      <c r="P6">
        <v>460.2</v>
      </c>
      <c r="Q6" t="s">
        <v>50</v>
      </c>
      <c r="R6">
        <v>72.900000000000006</v>
      </c>
      <c r="S6" t="s">
        <v>72</v>
      </c>
      <c r="T6">
        <v>2465</v>
      </c>
      <c r="U6" t="s">
        <v>82</v>
      </c>
      <c r="V6">
        <v>793.2</v>
      </c>
    </row>
    <row r="7" spans="2:22" x14ac:dyDescent="0.25">
      <c r="B7" s="35" t="s">
        <v>101</v>
      </c>
      <c r="C7" t="s">
        <v>56</v>
      </c>
      <c r="D7">
        <v>11919</v>
      </c>
      <c r="E7" s="1"/>
      <c r="I7" s="8" t="s">
        <v>3</v>
      </c>
      <c r="J7" s="8">
        <v>638.70000000000005</v>
      </c>
      <c r="K7" t="s">
        <v>13</v>
      </c>
      <c r="L7">
        <v>5483</v>
      </c>
      <c r="M7" t="s">
        <v>27</v>
      </c>
      <c r="N7">
        <v>1940</v>
      </c>
      <c r="O7" t="s">
        <v>43</v>
      </c>
      <c r="P7">
        <v>453.8</v>
      </c>
      <c r="Q7" t="s">
        <v>51</v>
      </c>
      <c r="R7">
        <v>72.5</v>
      </c>
      <c r="S7" t="s">
        <v>74</v>
      </c>
      <c r="T7">
        <v>2371</v>
      </c>
      <c r="U7" t="s">
        <v>83</v>
      </c>
      <c r="V7">
        <v>778.1</v>
      </c>
    </row>
    <row r="8" spans="2:22" x14ac:dyDescent="0.25">
      <c r="B8" s="35" t="s">
        <v>102</v>
      </c>
      <c r="C8" t="s">
        <v>57</v>
      </c>
      <c r="D8">
        <v>3425</v>
      </c>
      <c r="E8" s="1"/>
      <c r="I8" s="8" t="s">
        <v>4</v>
      </c>
      <c r="J8" s="8">
        <v>82.3</v>
      </c>
      <c r="K8" t="s">
        <v>14</v>
      </c>
      <c r="L8">
        <v>1262</v>
      </c>
      <c r="M8" t="s">
        <v>28</v>
      </c>
      <c r="N8">
        <v>358.7</v>
      </c>
      <c r="O8" t="s">
        <v>44</v>
      </c>
      <c r="P8">
        <v>58.7</v>
      </c>
      <c r="S8" t="s">
        <v>75</v>
      </c>
      <c r="T8">
        <v>466.6</v>
      </c>
      <c r="U8" t="s">
        <v>84</v>
      </c>
      <c r="V8">
        <v>101</v>
      </c>
    </row>
    <row r="9" spans="2:22" x14ac:dyDescent="0.25">
      <c r="B9" s="35" t="s">
        <v>103</v>
      </c>
      <c r="C9" t="s">
        <v>58</v>
      </c>
      <c r="D9">
        <v>3248</v>
      </c>
      <c r="E9" s="1"/>
      <c r="I9" s="8" t="s">
        <v>5</v>
      </c>
      <c r="J9" s="8">
        <v>47.2</v>
      </c>
      <c r="K9" t="s">
        <v>15</v>
      </c>
      <c r="L9">
        <v>1209</v>
      </c>
      <c r="M9" t="s">
        <v>29</v>
      </c>
      <c r="N9">
        <v>280.3</v>
      </c>
      <c r="O9" t="s">
        <v>45</v>
      </c>
      <c r="P9">
        <v>32.6</v>
      </c>
      <c r="S9" t="s">
        <v>73</v>
      </c>
      <c r="T9">
        <v>376.1</v>
      </c>
      <c r="U9" t="s">
        <v>85</v>
      </c>
      <c r="V9">
        <v>58.9</v>
      </c>
    </row>
    <row r="10" spans="2:22" x14ac:dyDescent="0.25">
      <c r="B10" s="35" t="s">
        <v>104</v>
      </c>
      <c r="C10" t="s">
        <v>59</v>
      </c>
      <c r="D10">
        <v>2743</v>
      </c>
      <c r="E10" s="1"/>
      <c r="I10" s="8" t="s">
        <v>6</v>
      </c>
      <c r="J10" s="8">
        <v>47.2</v>
      </c>
      <c r="K10" t="s">
        <v>16</v>
      </c>
      <c r="L10">
        <v>1128</v>
      </c>
      <c r="M10" t="s">
        <v>30</v>
      </c>
      <c r="N10">
        <v>270</v>
      </c>
      <c r="O10" t="s">
        <v>46</v>
      </c>
      <c r="P10">
        <v>32.6</v>
      </c>
      <c r="S10" t="s">
        <v>76</v>
      </c>
      <c r="T10">
        <v>360.6</v>
      </c>
      <c r="U10" t="s">
        <v>86</v>
      </c>
      <c r="V10">
        <v>59.9</v>
      </c>
    </row>
    <row r="11" spans="2:22" x14ac:dyDescent="0.25">
      <c r="B11" s="35" t="s">
        <v>105</v>
      </c>
      <c r="C11" t="s">
        <v>60</v>
      </c>
      <c r="D11">
        <v>2291</v>
      </c>
      <c r="J11" s="5"/>
      <c r="K11" t="s">
        <v>17</v>
      </c>
      <c r="L11">
        <v>853</v>
      </c>
      <c r="M11" t="s">
        <v>31</v>
      </c>
      <c r="N11">
        <v>136</v>
      </c>
      <c r="S11" t="s">
        <v>77</v>
      </c>
      <c r="T11">
        <v>205</v>
      </c>
    </row>
    <row r="12" spans="2:22" x14ac:dyDescent="0.25">
      <c r="B12" s="35" t="s">
        <v>106</v>
      </c>
      <c r="C12" t="s">
        <v>61</v>
      </c>
      <c r="D12">
        <v>2206</v>
      </c>
      <c r="J12" s="5"/>
      <c r="K12" t="s">
        <v>18</v>
      </c>
      <c r="L12">
        <v>836</v>
      </c>
      <c r="M12" t="s">
        <v>32</v>
      </c>
      <c r="N12">
        <v>134.19999999999999</v>
      </c>
      <c r="S12" t="s">
        <v>78</v>
      </c>
      <c r="T12">
        <v>202.3</v>
      </c>
    </row>
    <row r="13" spans="2:22" x14ac:dyDescent="0.25">
      <c r="B13" s="35" t="s">
        <v>107</v>
      </c>
      <c r="C13" t="s">
        <v>62</v>
      </c>
      <c r="D13">
        <v>762.1</v>
      </c>
      <c r="K13" t="s">
        <v>19</v>
      </c>
      <c r="L13" s="4">
        <v>274.7</v>
      </c>
    </row>
    <row r="14" spans="2:22" x14ac:dyDescent="0.25">
      <c r="B14" s="35" t="s">
        <v>108</v>
      </c>
      <c r="C14" t="s">
        <v>63</v>
      </c>
      <c r="D14">
        <v>642.70000000000005</v>
      </c>
      <c r="K14" t="s">
        <v>20</v>
      </c>
      <c r="L14" s="4">
        <v>205.8</v>
      </c>
    </row>
    <row r="15" spans="2:22" x14ac:dyDescent="0.25">
      <c r="B15" s="35" t="s">
        <v>109</v>
      </c>
      <c r="C15" t="s">
        <v>64</v>
      </c>
      <c r="D15">
        <v>546.29999999999995</v>
      </c>
      <c r="K15" t="s">
        <v>21</v>
      </c>
      <c r="L15" s="4">
        <v>196</v>
      </c>
    </row>
    <row r="16" spans="2:22" x14ac:dyDescent="0.25">
      <c r="B16" s="35" t="s">
        <v>110</v>
      </c>
      <c r="C16" t="s">
        <v>65</v>
      </c>
      <c r="D16">
        <v>353.2</v>
      </c>
      <c r="K16" t="s">
        <v>22</v>
      </c>
      <c r="L16" s="4">
        <v>105.3</v>
      </c>
    </row>
    <row r="17" spans="1:25" x14ac:dyDescent="0.25">
      <c r="B17" s="35" t="s">
        <v>111</v>
      </c>
      <c r="C17" t="s">
        <v>66</v>
      </c>
      <c r="D17">
        <v>335.1</v>
      </c>
      <c r="K17" t="s">
        <v>23</v>
      </c>
      <c r="L17" s="4">
        <v>102.5</v>
      </c>
    </row>
    <row r="18" spans="1:25" x14ac:dyDescent="0.25">
      <c r="B18" s="35" t="s">
        <v>112</v>
      </c>
      <c r="C18" t="s">
        <v>67</v>
      </c>
      <c r="D18">
        <v>87.6</v>
      </c>
      <c r="K18" t="s">
        <v>129</v>
      </c>
      <c r="L18" t="s">
        <v>131</v>
      </c>
    </row>
    <row r="19" spans="1:25" x14ac:dyDescent="0.25">
      <c r="B19" s="35" t="s">
        <v>113</v>
      </c>
      <c r="C19" t="s">
        <v>68</v>
      </c>
      <c r="D19">
        <v>83.9</v>
      </c>
      <c r="F19" s="31"/>
      <c r="G19" s="31"/>
      <c r="H19" s="31"/>
      <c r="I19" s="31"/>
      <c r="J19" s="31"/>
      <c r="K19" s="31" t="s">
        <v>130</v>
      </c>
      <c r="L19" s="31" t="s">
        <v>131</v>
      </c>
      <c r="M19" s="31"/>
      <c r="N19" s="31"/>
    </row>
    <row r="20" spans="1:25" x14ac:dyDescent="0.25">
      <c r="B20" s="35" t="s">
        <v>126</v>
      </c>
      <c r="C20" t="s">
        <v>123</v>
      </c>
      <c r="D20">
        <v>107.2</v>
      </c>
      <c r="F20" s="31"/>
      <c r="G20" s="31"/>
      <c r="H20" s="31"/>
      <c r="I20" s="31"/>
      <c r="J20" s="31"/>
      <c r="K20" s="9" t="s">
        <v>132</v>
      </c>
      <c r="L20" s="9">
        <v>34.299999999999997</v>
      </c>
      <c r="M20" s="31"/>
      <c r="N20" s="31"/>
    </row>
    <row r="21" spans="1:25" x14ac:dyDescent="0.25">
      <c r="B21" s="35" t="s">
        <v>127</v>
      </c>
      <c r="C21" t="s">
        <v>124</v>
      </c>
      <c r="D21">
        <v>74.2</v>
      </c>
      <c r="F21" s="31"/>
      <c r="G21" s="31"/>
      <c r="H21" s="31"/>
      <c r="I21" s="31"/>
      <c r="J21" s="31"/>
      <c r="K21" s="9" t="s">
        <v>133</v>
      </c>
      <c r="L21" s="9">
        <v>19.3</v>
      </c>
      <c r="M21" s="31"/>
      <c r="N21" s="31"/>
    </row>
    <row r="22" spans="1:25" x14ac:dyDescent="0.25">
      <c r="B22" s="35" t="s">
        <v>128</v>
      </c>
      <c r="C22" t="s">
        <v>125</v>
      </c>
      <c r="D22">
        <v>57.2</v>
      </c>
      <c r="F22" s="31"/>
      <c r="G22" s="31"/>
      <c r="H22" s="31"/>
      <c r="I22" s="31"/>
      <c r="J22" s="31"/>
      <c r="K22" s="9" t="s">
        <v>134</v>
      </c>
      <c r="L22" s="9">
        <v>16.8</v>
      </c>
      <c r="M22" s="31"/>
      <c r="N22" s="31"/>
    </row>
    <row r="23" spans="1:25" x14ac:dyDescent="0.25">
      <c r="C23" s="2"/>
      <c r="D23" s="3"/>
      <c r="E23" s="31"/>
      <c r="F23" s="31"/>
      <c r="G23" s="31"/>
      <c r="H23" s="31"/>
      <c r="I23" s="31"/>
      <c r="J23" s="31"/>
      <c r="K23" s="31"/>
      <c r="L23" s="31"/>
      <c r="M23" s="31"/>
    </row>
    <row r="24" spans="1:25" x14ac:dyDescent="0.25">
      <c r="A24" s="9"/>
      <c r="B24" s="10"/>
      <c r="C24" s="11"/>
      <c r="D24" s="9"/>
      <c r="E24" s="31"/>
      <c r="F24" s="31"/>
      <c r="G24" s="9"/>
      <c r="H24" s="9"/>
      <c r="I24" s="9"/>
      <c r="J24" s="9"/>
      <c r="K24" s="9"/>
      <c r="L24" s="31"/>
      <c r="M24" s="31"/>
    </row>
    <row r="25" spans="1:25" x14ac:dyDescent="0.25">
      <c r="A25" s="20"/>
      <c r="B25" s="21"/>
      <c r="C25" s="22"/>
      <c r="D25" s="20"/>
      <c r="E25" s="20"/>
      <c r="F25" s="20"/>
      <c r="G25" s="9"/>
      <c r="H25" s="9"/>
      <c r="I25" s="9"/>
      <c r="J25" s="9"/>
      <c r="K25" s="9"/>
      <c r="L25" s="31"/>
      <c r="M25" s="31"/>
    </row>
    <row r="26" spans="1:25" x14ac:dyDescent="0.25">
      <c r="A26" s="20"/>
      <c r="B26" s="24" t="s">
        <v>89</v>
      </c>
      <c r="C26" s="23"/>
      <c r="D26" s="20">
        <v>1486.6</v>
      </c>
      <c r="E26" s="20" t="s">
        <v>90</v>
      </c>
      <c r="F26" s="20"/>
      <c r="G26" s="32" t="s">
        <v>95</v>
      </c>
      <c r="H26" s="9"/>
      <c r="I26" s="9"/>
      <c r="J26" s="9"/>
      <c r="K26" s="9"/>
      <c r="L26" s="31"/>
      <c r="M26" s="31"/>
    </row>
    <row r="27" spans="1:25" x14ac:dyDescent="0.25">
      <c r="A27" s="20"/>
      <c r="B27" s="24" t="s">
        <v>91</v>
      </c>
      <c r="C27" s="23"/>
      <c r="D27" s="20">
        <v>10</v>
      </c>
      <c r="E27" s="20" t="s">
        <v>90</v>
      </c>
      <c r="F27" s="20"/>
      <c r="G27" s="33" t="s">
        <v>87</v>
      </c>
      <c r="H27" s="9"/>
      <c r="I27" s="9"/>
      <c r="J27" s="9"/>
      <c r="K27" s="9"/>
      <c r="L27" s="31"/>
      <c r="M27" s="31"/>
    </row>
    <row r="28" spans="1:25" x14ac:dyDescent="0.25">
      <c r="A28" s="20"/>
      <c r="B28" s="23"/>
      <c r="C28" s="23"/>
      <c r="D28" s="20"/>
      <c r="E28" s="20"/>
      <c r="F28" s="20"/>
      <c r="G28" s="34" t="s">
        <v>96</v>
      </c>
      <c r="H28" s="9"/>
      <c r="I28" s="9"/>
      <c r="J28" s="9"/>
      <c r="K28" s="9"/>
      <c r="L28" s="31"/>
      <c r="M28" s="31"/>
    </row>
    <row r="29" spans="1:25" ht="15.75" thickBot="1" x14ac:dyDescent="0.3">
      <c r="A29" s="38"/>
      <c r="B29" s="38"/>
      <c r="C29" s="38"/>
      <c r="D29" s="38"/>
      <c r="E29" s="38"/>
      <c r="F29" s="38"/>
      <c r="G29" s="39"/>
      <c r="H29" s="39"/>
      <c r="I29" s="39"/>
      <c r="J29" s="39"/>
      <c r="K29" s="39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</row>
    <row r="30" spans="1:25" x14ac:dyDescent="0.25">
      <c r="A30" s="9"/>
      <c r="F30" s="31"/>
      <c r="G30" s="9"/>
      <c r="H30" s="9"/>
      <c r="I30" s="9"/>
      <c r="J30" s="9"/>
      <c r="K30" s="9"/>
      <c r="L30" s="31"/>
      <c r="M30" s="31"/>
    </row>
    <row r="31" spans="1:25" x14ac:dyDescent="0.25">
      <c r="A31" s="9"/>
      <c r="B31" s="17" t="s">
        <v>88</v>
      </c>
      <c r="C31" s="18"/>
      <c r="D31" s="19"/>
      <c r="E31" s="31"/>
      <c r="F31" s="31"/>
      <c r="G31" s="17" t="s">
        <v>116</v>
      </c>
      <c r="H31" s="18"/>
      <c r="I31" s="19"/>
      <c r="J31" s="31"/>
      <c r="K31" s="31"/>
      <c r="L31" s="17" t="s">
        <v>135</v>
      </c>
      <c r="M31" s="55"/>
      <c r="N31" s="56"/>
    </row>
    <row r="32" spans="1:25" x14ac:dyDescent="0.25">
      <c r="A32" s="9"/>
      <c r="B32" s="25" t="s">
        <v>97</v>
      </c>
      <c r="C32" s="12"/>
      <c r="E32" s="31"/>
      <c r="F32" s="31"/>
      <c r="G32" s="25" t="s">
        <v>117</v>
      </c>
      <c r="H32" s="12"/>
      <c r="J32" s="31"/>
      <c r="K32" s="31"/>
      <c r="L32" s="25" t="s">
        <v>136</v>
      </c>
      <c r="M32" s="31"/>
    </row>
    <row r="33" spans="1:14" x14ac:dyDescent="0.25">
      <c r="A33" s="9"/>
      <c r="E33" s="31"/>
      <c r="F33" s="31"/>
      <c r="G33" s="31"/>
      <c r="H33" s="31"/>
      <c r="I33" s="31"/>
      <c r="J33" s="31"/>
      <c r="K33" s="31"/>
      <c r="L33" s="31"/>
      <c r="M33" s="31"/>
    </row>
    <row r="34" spans="1:14" x14ac:dyDescent="0.25">
      <c r="A34" s="9"/>
      <c r="B34" s="13" t="s">
        <v>92</v>
      </c>
      <c r="C34" s="26" t="s">
        <v>94</v>
      </c>
      <c r="D34" s="16" t="s">
        <v>93</v>
      </c>
      <c r="E34" s="31"/>
      <c r="F34" s="9"/>
      <c r="G34" s="13" t="s">
        <v>92</v>
      </c>
      <c r="H34" s="26" t="s">
        <v>94</v>
      </c>
      <c r="I34" s="16" t="s">
        <v>93</v>
      </c>
      <c r="L34" s="16" t="s">
        <v>92</v>
      </c>
      <c r="M34" s="16" t="s">
        <v>94</v>
      </c>
      <c r="N34" s="16" t="s">
        <v>93</v>
      </c>
    </row>
    <row r="35" spans="1:14" x14ac:dyDescent="0.25">
      <c r="A35" s="9"/>
      <c r="B35" s="28" t="s">
        <v>45</v>
      </c>
      <c r="C35" s="28">
        <v>32.6</v>
      </c>
      <c r="D35" s="28">
        <f t="shared" ref="D35:D62" si="0">$D$26-C35-$D$27</f>
        <v>1444</v>
      </c>
      <c r="E35" s="3"/>
      <c r="F35" s="51"/>
      <c r="G35" s="49" t="s">
        <v>45</v>
      </c>
      <c r="H35" s="49">
        <v>32.6</v>
      </c>
      <c r="I35" s="49">
        <f t="shared" ref="I35:I66" si="1">$D$26-H35-$D$27</f>
        <v>1444</v>
      </c>
      <c r="J35" s="3"/>
      <c r="L35" s="9" t="s">
        <v>134</v>
      </c>
      <c r="M35" s="9">
        <v>16.8</v>
      </c>
      <c r="N35" s="49">
        <f t="shared" ref="N35:N66" si="2">$D$26-M35-$D$27</f>
        <v>1459.8</v>
      </c>
    </row>
    <row r="36" spans="1:14" x14ac:dyDescent="0.25">
      <c r="A36" s="9"/>
      <c r="B36" s="28" t="s">
        <v>46</v>
      </c>
      <c r="C36" s="28">
        <v>32.6</v>
      </c>
      <c r="D36" s="28">
        <f t="shared" si="0"/>
        <v>1444</v>
      </c>
      <c r="E36" s="3"/>
      <c r="F36" s="51"/>
      <c r="G36" s="49" t="s">
        <v>46</v>
      </c>
      <c r="H36" s="49">
        <v>32.6</v>
      </c>
      <c r="I36" s="49">
        <f t="shared" si="1"/>
        <v>1444</v>
      </c>
      <c r="J36" s="3"/>
      <c r="L36" s="9" t="s">
        <v>133</v>
      </c>
      <c r="M36" s="9">
        <v>19.3</v>
      </c>
      <c r="N36" s="49">
        <f t="shared" si="2"/>
        <v>1457.3</v>
      </c>
    </row>
    <row r="37" spans="1:14" x14ac:dyDescent="0.25">
      <c r="A37" s="9"/>
      <c r="B37" s="57" t="s">
        <v>8</v>
      </c>
      <c r="C37" s="28">
        <v>41.6</v>
      </c>
      <c r="D37" s="28">
        <f t="shared" si="0"/>
        <v>1435</v>
      </c>
      <c r="E37" s="3"/>
      <c r="F37" s="51"/>
      <c r="G37" s="58" t="s">
        <v>8</v>
      </c>
      <c r="H37" s="49">
        <v>41.6</v>
      </c>
      <c r="I37" s="49">
        <f t="shared" si="1"/>
        <v>1435</v>
      </c>
      <c r="J37" s="3"/>
      <c r="L37" t="s">
        <v>45</v>
      </c>
      <c r="M37">
        <v>32.6</v>
      </c>
      <c r="N37" s="49">
        <f t="shared" si="2"/>
        <v>1444</v>
      </c>
    </row>
    <row r="38" spans="1:14" x14ac:dyDescent="0.25">
      <c r="A38" s="9" t="s">
        <v>120</v>
      </c>
      <c r="B38" s="27" t="s">
        <v>5</v>
      </c>
      <c r="C38" s="27">
        <v>47.2</v>
      </c>
      <c r="D38" s="28">
        <f t="shared" si="0"/>
        <v>1429.3999999999999</v>
      </c>
      <c r="E38" s="3"/>
      <c r="F38" s="51" t="s">
        <v>120</v>
      </c>
      <c r="G38" s="8" t="s">
        <v>5</v>
      </c>
      <c r="H38" s="8">
        <v>47.2</v>
      </c>
      <c r="I38" s="49">
        <f t="shared" si="1"/>
        <v>1429.3999999999999</v>
      </c>
      <c r="J38" s="3"/>
      <c r="L38" t="s">
        <v>46</v>
      </c>
      <c r="M38">
        <v>32.6</v>
      </c>
      <c r="N38" s="49">
        <f t="shared" si="2"/>
        <v>1444</v>
      </c>
    </row>
    <row r="39" spans="1:14" x14ac:dyDescent="0.25">
      <c r="A39" s="9" t="s">
        <v>119</v>
      </c>
      <c r="B39" s="27" t="s">
        <v>6</v>
      </c>
      <c r="C39" s="27">
        <v>47.2</v>
      </c>
      <c r="D39" s="28">
        <f t="shared" si="0"/>
        <v>1429.3999999999999</v>
      </c>
      <c r="E39" s="3"/>
      <c r="F39" s="51" t="s">
        <v>119</v>
      </c>
      <c r="G39" s="8" t="s">
        <v>6</v>
      </c>
      <c r="H39" s="8">
        <v>47.2</v>
      </c>
      <c r="I39" s="49">
        <f t="shared" si="1"/>
        <v>1429.3999999999999</v>
      </c>
      <c r="J39" s="3"/>
      <c r="L39" s="9" t="s">
        <v>132</v>
      </c>
      <c r="M39" s="9">
        <v>34.299999999999997</v>
      </c>
      <c r="N39" s="49">
        <f t="shared" si="2"/>
        <v>1442.3</v>
      </c>
    </row>
    <row r="40" spans="1:14" x14ac:dyDescent="0.25">
      <c r="A40" s="9" t="s">
        <v>102</v>
      </c>
      <c r="B40" s="28" t="s">
        <v>44</v>
      </c>
      <c r="C40" s="28">
        <v>58.7</v>
      </c>
      <c r="D40" s="28">
        <f t="shared" si="0"/>
        <v>1417.8999999999999</v>
      </c>
      <c r="E40" s="3"/>
      <c r="F40" s="51" t="s">
        <v>102</v>
      </c>
      <c r="G40" s="49" t="s">
        <v>44</v>
      </c>
      <c r="H40" s="49">
        <v>58.7</v>
      </c>
      <c r="I40" s="49">
        <f t="shared" si="1"/>
        <v>1417.8999999999999</v>
      </c>
      <c r="J40" s="3"/>
      <c r="L40" s="2" t="s">
        <v>8</v>
      </c>
      <c r="M40" s="3">
        <v>41.6</v>
      </c>
      <c r="N40" s="49">
        <f t="shared" si="2"/>
        <v>1435</v>
      </c>
    </row>
    <row r="41" spans="1:14" x14ac:dyDescent="0.25">
      <c r="A41" s="9" t="s">
        <v>102</v>
      </c>
      <c r="B41" s="27" t="s">
        <v>4</v>
      </c>
      <c r="C41" s="27">
        <v>82.3</v>
      </c>
      <c r="D41" s="28">
        <f t="shared" si="0"/>
        <v>1394.3</v>
      </c>
      <c r="E41" s="3"/>
      <c r="F41" s="51"/>
      <c r="G41" s="3" t="s">
        <v>51</v>
      </c>
      <c r="H41" s="3">
        <v>72.5</v>
      </c>
      <c r="I41" s="49">
        <f t="shared" si="1"/>
        <v>1404.1</v>
      </c>
      <c r="J41" s="3"/>
      <c r="L41" t="s">
        <v>44</v>
      </c>
      <c r="M41">
        <v>58.7</v>
      </c>
      <c r="N41" s="49">
        <f t="shared" si="2"/>
        <v>1417.8999999999999</v>
      </c>
    </row>
    <row r="42" spans="1:14" x14ac:dyDescent="0.25">
      <c r="A42" s="9" t="s">
        <v>121</v>
      </c>
      <c r="B42" s="28" t="s">
        <v>68</v>
      </c>
      <c r="C42" s="28">
        <v>83.9</v>
      </c>
      <c r="D42" s="28">
        <f t="shared" si="0"/>
        <v>1392.6999999999998</v>
      </c>
      <c r="E42" s="3"/>
      <c r="F42" s="49"/>
      <c r="G42" s="3" t="s">
        <v>50</v>
      </c>
      <c r="H42" s="3">
        <v>72.900000000000006</v>
      </c>
      <c r="I42" s="49">
        <f t="shared" si="1"/>
        <v>1403.6999999999998</v>
      </c>
      <c r="J42" s="3"/>
      <c r="L42" t="s">
        <v>85</v>
      </c>
      <c r="M42">
        <v>58.9</v>
      </c>
      <c r="N42" s="49">
        <f t="shared" si="2"/>
        <v>1417.6999999999998</v>
      </c>
    </row>
    <row r="43" spans="1:14" x14ac:dyDescent="0.25">
      <c r="A43" s="9" t="s">
        <v>122</v>
      </c>
      <c r="B43" s="28" t="s">
        <v>67</v>
      </c>
      <c r="C43" s="28">
        <v>87.6</v>
      </c>
      <c r="D43" s="28">
        <f t="shared" si="0"/>
        <v>1389</v>
      </c>
      <c r="E43" s="3"/>
      <c r="F43" s="51" t="s">
        <v>102</v>
      </c>
      <c r="G43" s="8" t="s">
        <v>4</v>
      </c>
      <c r="H43" s="8">
        <v>82.3</v>
      </c>
      <c r="I43" s="49">
        <f t="shared" si="1"/>
        <v>1394.3</v>
      </c>
      <c r="J43" s="3"/>
      <c r="L43" t="s">
        <v>86</v>
      </c>
      <c r="M43">
        <v>59.9</v>
      </c>
      <c r="N43" s="49">
        <f t="shared" si="2"/>
        <v>1416.6999999999998</v>
      </c>
    </row>
    <row r="44" spans="1:14" x14ac:dyDescent="0.25">
      <c r="A44" s="9" t="s">
        <v>118</v>
      </c>
      <c r="B44" s="28" t="s">
        <v>23</v>
      </c>
      <c r="C44" s="29">
        <v>102.5</v>
      </c>
      <c r="D44" s="28">
        <f t="shared" si="0"/>
        <v>1374.1</v>
      </c>
      <c r="E44" s="3"/>
      <c r="F44" s="51" t="s">
        <v>118</v>
      </c>
      <c r="G44" s="49" t="s">
        <v>23</v>
      </c>
      <c r="H44" s="50">
        <v>102.5</v>
      </c>
      <c r="I44" s="49">
        <f t="shared" si="1"/>
        <v>1374.1</v>
      </c>
      <c r="J44" s="3"/>
      <c r="L44" t="s">
        <v>51</v>
      </c>
      <c r="M44">
        <v>72.5</v>
      </c>
      <c r="N44" s="49">
        <f t="shared" si="2"/>
        <v>1404.1</v>
      </c>
    </row>
    <row r="45" spans="1:14" x14ac:dyDescent="0.25">
      <c r="A45" s="54" t="s">
        <v>118</v>
      </c>
      <c r="B45" s="28" t="s">
        <v>22</v>
      </c>
      <c r="C45" s="29">
        <v>105.3</v>
      </c>
      <c r="D45" s="28">
        <f t="shared" si="0"/>
        <v>1371.3</v>
      </c>
      <c r="F45" s="53">
        <v>42403</v>
      </c>
      <c r="G45" s="49" t="s">
        <v>22</v>
      </c>
      <c r="H45" s="50">
        <v>105.3</v>
      </c>
      <c r="I45" s="49">
        <f t="shared" si="1"/>
        <v>1371.3</v>
      </c>
      <c r="J45" s="3"/>
      <c r="L45" t="s">
        <v>50</v>
      </c>
      <c r="M45">
        <v>72.900000000000006</v>
      </c>
      <c r="N45" s="49">
        <f t="shared" si="2"/>
        <v>1403.6999999999998</v>
      </c>
    </row>
    <row r="46" spans="1:14" x14ac:dyDescent="0.25">
      <c r="A46" s="9" t="s">
        <v>114</v>
      </c>
      <c r="B46" s="28" t="s">
        <v>32</v>
      </c>
      <c r="C46" s="28">
        <v>134.19999999999999</v>
      </c>
      <c r="D46" s="28">
        <f t="shared" si="0"/>
        <v>1342.3999999999999</v>
      </c>
      <c r="F46" s="49" t="s">
        <v>100</v>
      </c>
      <c r="G46" t="s">
        <v>49</v>
      </c>
      <c r="H46">
        <v>117.8</v>
      </c>
      <c r="I46" s="49">
        <f t="shared" si="1"/>
        <v>1358.8</v>
      </c>
      <c r="L46" t="s">
        <v>84</v>
      </c>
      <c r="M46">
        <v>101</v>
      </c>
      <c r="N46" s="49">
        <f t="shared" si="2"/>
        <v>1375.6</v>
      </c>
    </row>
    <row r="47" spans="1:14" x14ac:dyDescent="0.25">
      <c r="A47" s="9" t="s">
        <v>115</v>
      </c>
      <c r="B47" s="28" t="s">
        <v>31</v>
      </c>
      <c r="C47" s="28">
        <v>136</v>
      </c>
      <c r="D47" s="28">
        <f t="shared" si="0"/>
        <v>1340.6</v>
      </c>
      <c r="F47" s="51" t="s">
        <v>114</v>
      </c>
      <c r="G47" s="49" t="s">
        <v>32</v>
      </c>
      <c r="H47" s="49">
        <v>134.19999999999999</v>
      </c>
      <c r="I47" s="49">
        <f t="shared" si="1"/>
        <v>1342.3999999999999</v>
      </c>
      <c r="L47" t="s">
        <v>23</v>
      </c>
      <c r="M47" s="4">
        <v>102.5</v>
      </c>
      <c r="N47" s="49">
        <f t="shared" si="2"/>
        <v>1374.1</v>
      </c>
    </row>
    <row r="48" spans="1:14" x14ac:dyDescent="0.25">
      <c r="A48" s="9"/>
      <c r="B48" s="28" t="s">
        <v>21</v>
      </c>
      <c r="C48" s="29">
        <v>196</v>
      </c>
      <c r="D48" s="28">
        <f t="shared" si="0"/>
        <v>1280.5999999999999</v>
      </c>
      <c r="F48" s="51" t="s">
        <v>115</v>
      </c>
      <c r="G48" s="49" t="s">
        <v>31</v>
      </c>
      <c r="H48" s="49">
        <v>136</v>
      </c>
      <c r="I48" s="49">
        <f t="shared" si="1"/>
        <v>1340.6</v>
      </c>
      <c r="L48" t="s">
        <v>22</v>
      </c>
      <c r="M48" s="4">
        <v>105.3</v>
      </c>
      <c r="N48" s="49">
        <f t="shared" si="2"/>
        <v>1371.3</v>
      </c>
    </row>
    <row r="49" spans="1:14" x14ac:dyDescent="0.25">
      <c r="A49" s="9"/>
      <c r="B49" s="28" t="s">
        <v>78</v>
      </c>
      <c r="C49" s="28">
        <v>202.3</v>
      </c>
      <c r="D49" s="28">
        <f t="shared" si="0"/>
        <v>1274.3</v>
      </c>
      <c r="F49" s="51"/>
      <c r="G49" s="49" t="s">
        <v>21</v>
      </c>
      <c r="H49" s="50">
        <v>196</v>
      </c>
      <c r="I49" s="49">
        <f t="shared" si="1"/>
        <v>1280.5999999999999</v>
      </c>
      <c r="L49" t="s">
        <v>49</v>
      </c>
      <c r="M49">
        <v>117.8</v>
      </c>
      <c r="N49" s="49">
        <f t="shared" si="2"/>
        <v>1358.8</v>
      </c>
    </row>
    <row r="50" spans="1:14" x14ac:dyDescent="0.25">
      <c r="A50" s="9"/>
      <c r="B50" s="28" t="s">
        <v>77</v>
      </c>
      <c r="C50" s="28">
        <v>205</v>
      </c>
      <c r="D50" s="28">
        <f t="shared" si="0"/>
        <v>1271.5999999999999</v>
      </c>
      <c r="F50" s="51"/>
      <c r="G50" s="49" t="s">
        <v>78</v>
      </c>
      <c r="H50" s="49">
        <v>202.3</v>
      </c>
      <c r="I50" s="49">
        <f t="shared" si="1"/>
        <v>1274.3</v>
      </c>
      <c r="L50" t="s">
        <v>32</v>
      </c>
      <c r="M50">
        <v>134.19999999999999</v>
      </c>
      <c r="N50" s="49">
        <f t="shared" si="2"/>
        <v>1342.3999999999999</v>
      </c>
    </row>
    <row r="51" spans="1:14" x14ac:dyDescent="0.25">
      <c r="A51" s="9"/>
      <c r="B51" s="28" t="s">
        <v>20</v>
      </c>
      <c r="C51" s="29">
        <v>205.8</v>
      </c>
      <c r="D51" s="28">
        <f t="shared" si="0"/>
        <v>1270.8</v>
      </c>
      <c r="F51" s="51"/>
      <c r="G51" s="49" t="s">
        <v>77</v>
      </c>
      <c r="H51" s="49">
        <v>205</v>
      </c>
      <c r="I51" s="49">
        <f t="shared" si="1"/>
        <v>1271.5999999999999</v>
      </c>
      <c r="L51" t="s">
        <v>31</v>
      </c>
      <c r="M51">
        <v>136</v>
      </c>
      <c r="N51" s="49">
        <f t="shared" si="2"/>
        <v>1340.6</v>
      </c>
    </row>
    <row r="52" spans="1:14" x14ac:dyDescent="0.25">
      <c r="A52" s="9"/>
      <c r="B52" s="28" t="s">
        <v>30</v>
      </c>
      <c r="C52" s="28">
        <v>270</v>
      </c>
      <c r="D52" s="28">
        <f t="shared" si="0"/>
        <v>1206.5999999999999</v>
      </c>
      <c r="F52" s="51"/>
      <c r="G52" s="49" t="s">
        <v>20</v>
      </c>
      <c r="H52" s="50">
        <v>205.8</v>
      </c>
      <c r="I52" s="49">
        <f t="shared" si="1"/>
        <v>1270.8</v>
      </c>
      <c r="L52" t="s">
        <v>21</v>
      </c>
      <c r="M52" s="4">
        <v>196</v>
      </c>
      <c r="N52" s="49">
        <f t="shared" si="2"/>
        <v>1280.5999999999999</v>
      </c>
    </row>
    <row r="53" spans="1:14" x14ac:dyDescent="0.25">
      <c r="A53" s="9"/>
      <c r="B53" s="28" t="s">
        <v>19</v>
      </c>
      <c r="C53" s="29">
        <v>274.7</v>
      </c>
      <c r="D53" s="28">
        <f t="shared" si="0"/>
        <v>1201.8999999999999</v>
      </c>
      <c r="F53" s="51"/>
      <c r="G53" s="49" t="s">
        <v>30</v>
      </c>
      <c r="H53" s="49">
        <v>270</v>
      </c>
      <c r="I53" s="49">
        <f t="shared" si="1"/>
        <v>1206.5999999999999</v>
      </c>
      <c r="L53" t="s">
        <v>78</v>
      </c>
      <c r="M53">
        <v>202.3</v>
      </c>
      <c r="N53" s="49">
        <f t="shared" si="2"/>
        <v>1274.3</v>
      </c>
    </row>
    <row r="54" spans="1:14" x14ac:dyDescent="0.25">
      <c r="A54" s="9"/>
      <c r="B54" s="28" t="s">
        <v>29</v>
      </c>
      <c r="C54" s="28">
        <v>280.3</v>
      </c>
      <c r="D54" s="28">
        <f t="shared" si="0"/>
        <v>1196.3</v>
      </c>
      <c r="F54" s="51"/>
      <c r="G54" s="49" t="s">
        <v>19</v>
      </c>
      <c r="H54" s="50">
        <v>274.7</v>
      </c>
      <c r="I54" s="49">
        <f t="shared" si="1"/>
        <v>1201.8999999999999</v>
      </c>
      <c r="L54" t="s">
        <v>77</v>
      </c>
      <c r="M54">
        <v>205</v>
      </c>
      <c r="N54" s="49">
        <f t="shared" si="2"/>
        <v>1271.5999999999999</v>
      </c>
    </row>
    <row r="55" spans="1:14" x14ac:dyDescent="0.25">
      <c r="A55" s="9"/>
      <c r="B55" s="28" t="s">
        <v>9</v>
      </c>
      <c r="C55" s="28">
        <v>284.2</v>
      </c>
      <c r="D55" s="28">
        <f t="shared" si="0"/>
        <v>1192.3999999999999</v>
      </c>
      <c r="F55" s="51"/>
      <c r="G55" s="49" t="s">
        <v>29</v>
      </c>
      <c r="H55" s="49">
        <v>280.3</v>
      </c>
      <c r="I55" s="49">
        <f t="shared" si="1"/>
        <v>1196.3</v>
      </c>
      <c r="L55" t="s">
        <v>20</v>
      </c>
      <c r="M55" s="4">
        <v>205.8</v>
      </c>
      <c r="N55" s="49">
        <f t="shared" si="2"/>
        <v>1270.8</v>
      </c>
    </row>
    <row r="56" spans="1:14" x14ac:dyDescent="0.25">
      <c r="A56" s="9"/>
      <c r="B56" s="28" t="s">
        <v>66</v>
      </c>
      <c r="C56" s="28">
        <v>335.1</v>
      </c>
      <c r="D56" s="28">
        <f t="shared" si="0"/>
        <v>1141.5</v>
      </c>
      <c r="F56" s="51"/>
      <c r="G56" s="49" t="s">
        <v>9</v>
      </c>
      <c r="H56" s="49">
        <v>284.2</v>
      </c>
      <c r="I56" s="49">
        <f t="shared" si="1"/>
        <v>1192.3999999999999</v>
      </c>
      <c r="L56" t="s">
        <v>30</v>
      </c>
      <c r="M56">
        <v>270</v>
      </c>
      <c r="N56" s="49">
        <f t="shared" si="2"/>
        <v>1206.5999999999999</v>
      </c>
    </row>
    <row r="57" spans="1:14" x14ac:dyDescent="0.25">
      <c r="A57" s="9"/>
      <c r="B57" s="28" t="s">
        <v>65</v>
      </c>
      <c r="C57" s="28">
        <v>353.2</v>
      </c>
      <c r="D57" s="28">
        <f t="shared" si="0"/>
        <v>1123.3999999999999</v>
      </c>
      <c r="F57" s="51"/>
      <c r="G57" s="49" t="s">
        <v>28</v>
      </c>
      <c r="H57" s="49">
        <v>358.7</v>
      </c>
      <c r="I57" s="49">
        <f t="shared" si="1"/>
        <v>1117.8999999999999</v>
      </c>
      <c r="L57" t="s">
        <v>19</v>
      </c>
      <c r="M57" s="4">
        <v>274.7</v>
      </c>
      <c r="N57" s="49">
        <f t="shared" si="2"/>
        <v>1201.8999999999999</v>
      </c>
    </row>
    <row r="58" spans="1:14" x14ac:dyDescent="0.25">
      <c r="A58" s="9"/>
      <c r="B58" s="28" t="s">
        <v>28</v>
      </c>
      <c r="C58" s="28">
        <v>358.7</v>
      </c>
      <c r="D58" s="28">
        <f t="shared" si="0"/>
        <v>1117.8999999999999</v>
      </c>
      <c r="F58" s="51"/>
      <c r="G58" s="49" t="s">
        <v>76</v>
      </c>
      <c r="H58" s="49">
        <v>360.6</v>
      </c>
      <c r="I58" s="49">
        <f t="shared" si="1"/>
        <v>1116</v>
      </c>
      <c r="L58" t="s">
        <v>29</v>
      </c>
      <c r="M58">
        <v>280.3</v>
      </c>
      <c r="N58" s="49">
        <f t="shared" si="2"/>
        <v>1196.3</v>
      </c>
    </row>
    <row r="59" spans="1:14" x14ac:dyDescent="0.25">
      <c r="A59" s="9"/>
      <c r="B59" s="28" t="s">
        <v>76</v>
      </c>
      <c r="C59" s="28">
        <v>360.6</v>
      </c>
      <c r="D59" s="28">
        <f t="shared" si="0"/>
        <v>1116</v>
      </c>
      <c r="F59" s="51"/>
      <c r="G59" s="51" t="s">
        <v>73</v>
      </c>
      <c r="H59" s="51">
        <v>376.1</v>
      </c>
      <c r="I59" s="51">
        <f t="shared" si="1"/>
        <v>1100.5</v>
      </c>
      <c r="L59" t="s">
        <v>9</v>
      </c>
      <c r="M59">
        <v>284.2</v>
      </c>
      <c r="N59" s="49">
        <f t="shared" si="2"/>
        <v>1192.3999999999999</v>
      </c>
    </row>
    <row r="60" spans="1:14" x14ac:dyDescent="0.25">
      <c r="A60" s="9"/>
      <c r="B60" s="28" t="s">
        <v>73</v>
      </c>
      <c r="C60" s="28">
        <v>376.1</v>
      </c>
      <c r="D60" s="28">
        <f t="shared" si="0"/>
        <v>1100.5</v>
      </c>
      <c r="F60" s="51" t="s">
        <v>101</v>
      </c>
      <c r="G60" s="51" t="s">
        <v>43</v>
      </c>
      <c r="H60" s="51">
        <v>453.8</v>
      </c>
      <c r="I60" s="51">
        <f t="shared" si="1"/>
        <v>1022.8</v>
      </c>
      <c r="L60" t="s">
        <v>28</v>
      </c>
      <c r="M60">
        <v>358.7</v>
      </c>
      <c r="N60" s="49">
        <f t="shared" si="2"/>
        <v>1117.8999999999999</v>
      </c>
    </row>
    <row r="61" spans="1:14" x14ac:dyDescent="0.25">
      <c r="A61" s="9" t="s">
        <v>101</v>
      </c>
      <c r="B61" s="40" t="s">
        <v>43</v>
      </c>
      <c r="C61" s="28">
        <v>453.8</v>
      </c>
      <c r="D61" s="28">
        <f t="shared" si="0"/>
        <v>1022.8</v>
      </c>
      <c r="F61" s="51" t="s">
        <v>98</v>
      </c>
      <c r="G61" s="51" t="s">
        <v>42</v>
      </c>
      <c r="H61" s="51">
        <v>460.2</v>
      </c>
      <c r="I61" s="51">
        <f t="shared" si="1"/>
        <v>1016.3999999999999</v>
      </c>
      <c r="L61" t="s">
        <v>76</v>
      </c>
      <c r="M61">
        <v>360.6</v>
      </c>
      <c r="N61" s="49">
        <f t="shared" si="2"/>
        <v>1116</v>
      </c>
    </row>
    <row r="62" spans="1:14" x14ac:dyDescent="0.25">
      <c r="A62" s="9" t="s">
        <v>98</v>
      </c>
      <c r="B62" s="41" t="s">
        <v>42</v>
      </c>
      <c r="C62" s="28">
        <v>460.2</v>
      </c>
      <c r="D62" s="28">
        <f t="shared" si="0"/>
        <v>1016.3999999999999</v>
      </c>
      <c r="F62" s="51" t="s">
        <v>102</v>
      </c>
      <c r="G62" s="51" t="s">
        <v>75</v>
      </c>
      <c r="H62" s="51">
        <v>466.6</v>
      </c>
      <c r="I62" s="51">
        <f t="shared" si="1"/>
        <v>1009.9999999999999</v>
      </c>
      <c r="L62" t="s">
        <v>73</v>
      </c>
      <c r="M62">
        <v>376.1</v>
      </c>
      <c r="N62" s="49">
        <f t="shared" si="2"/>
        <v>1100.5</v>
      </c>
    </row>
    <row r="63" spans="1:14" x14ac:dyDescent="0.25">
      <c r="A63" s="9" t="s">
        <v>102</v>
      </c>
      <c r="B63" s="41" t="s">
        <v>75</v>
      </c>
      <c r="C63" s="28">
        <v>466.6</v>
      </c>
      <c r="D63" s="28">
        <f t="shared" ref="D63:D90" si="3">$D$26-C63-$D$27</f>
        <v>1009.9999999999999</v>
      </c>
      <c r="F63" s="51" t="s">
        <v>99</v>
      </c>
      <c r="G63" s="52" t="s">
        <v>7</v>
      </c>
      <c r="H63" s="51">
        <v>543.1</v>
      </c>
      <c r="I63" s="51">
        <f t="shared" si="1"/>
        <v>933.49999999999989</v>
      </c>
      <c r="L63" t="s">
        <v>43</v>
      </c>
      <c r="M63">
        <v>453.8</v>
      </c>
      <c r="N63" s="49">
        <f t="shared" si="2"/>
        <v>1022.8</v>
      </c>
    </row>
    <row r="64" spans="1:14" x14ac:dyDescent="0.25">
      <c r="A64" s="9" t="s">
        <v>99</v>
      </c>
      <c r="B64" s="42" t="s">
        <v>7</v>
      </c>
      <c r="C64" s="28">
        <v>543.1</v>
      </c>
      <c r="D64" s="28">
        <f t="shared" si="3"/>
        <v>933.49999999999989</v>
      </c>
      <c r="F64" s="51" t="s">
        <v>100</v>
      </c>
      <c r="G64" s="51" t="s">
        <v>41</v>
      </c>
      <c r="H64" s="51">
        <v>560.9</v>
      </c>
      <c r="I64" s="51">
        <f t="shared" si="1"/>
        <v>915.69999999999993</v>
      </c>
      <c r="L64" t="s">
        <v>42</v>
      </c>
      <c r="M64">
        <v>460.2</v>
      </c>
      <c r="N64" s="49">
        <f t="shared" si="2"/>
        <v>1016.3999999999999</v>
      </c>
    </row>
    <row r="65" spans="1:14" x14ac:dyDescent="0.25">
      <c r="A65" s="9" t="s">
        <v>109</v>
      </c>
      <c r="B65" s="44" t="s">
        <v>64</v>
      </c>
      <c r="C65" s="28">
        <v>546.29999999999995</v>
      </c>
      <c r="D65" s="28">
        <f t="shared" si="3"/>
        <v>930.3</v>
      </c>
      <c r="F65" s="51" t="s">
        <v>101</v>
      </c>
      <c r="G65" s="8" t="s">
        <v>3</v>
      </c>
      <c r="H65" s="8">
        <v>638.70000000000005</v>
      </c>
      <c r="I65" s="51">
        <f t="shared" si="1"/>
        <v>837.89999999999986</v>
      </c>
      <c r="L65" t="s">
        <v>75</v>
      </c>
      <c r="M65">
        <v>466.6</v>
      </c>
      <c r="N65" s="49">
        <f t="shared" si="2"/>
        <v>1009.9999999999999</v>
      </c>
    </row>
    <row r="66" spans="1:14" x14ac:dyDescent="0.25">
      <c r="A66" s="9" t="s">
        <v>100</v>
      </c>
      <c r="B66" s="48" t="s">
        <v>41</v>
      </c>
      <c r="C66" s="28">
        <v>560.9</v>
      </c>
      <c r="D66" s="28">
        <f t="shared" si="3"/>
        <v>915.69999999999993</v>
      </c>
      <c r="F66" s="51" t="s">
        <v>98</v>
      </c>
      <c r="G66" s="8" t="s">
        <v>2</v>
      </c>
      <c r="H66" s="8">
        <v>649.9</v>
      </c>
      <c r="I66" s="51">
        <f t="shared" si="1"/>
        <v>826.69999999999993</v>
      </c>
      <c r="L66" s="1" t="s">
        <v>7</v>
      </c>
      <c r="M66">
        <v>543.1</v>
      </c>
      <c r="N66" s="49">
        <f>$D$26-M66-$D$27</f>
        <v>933.49999999999989</v>
      </c>
    </row>
    <row r="67" spans="1:14" x14ac:dyDescent="0.25">
      <c r="A67" s="9" t="s">
        <v>101</v>
      </c>
      <c r="B67" s="45" t="s">
        <v>3</v>
      </c>
      <c r="C67" s="27">
        <v>638.70000000000005</v>
      </c>
      <c r="D67" s="28">
        <f t="shared" si="3"/>
        <v>837.89999999999986</v>
      </c>
      <c r="F67" s="51" t="s">
        <v>100</v>
      </c>
      <c r="G67" s="8" t="s">
        <v>1</v>
      </c>
      <c r="H67" s="8">
        <v>769.1</v>
      </c>
      <c r="I67" s="51">
        <f t="shared" ref="I67:I87" si="4">$D$26-H67-$D$27</f>
        <v>707.49999999999989</v>
      </c>
      <c r="L67" t="s">
        <v>41</v>
      </c>
      <c r="M67">
        <v>560.9</v>
      </c>
      <c r="N67" s="49">
        <f t="shared" ref="N67:N92" si="5">$D$26-M67-$D$27</f>
        <v>915.69999999999993</v>
      </c>
    </row>
    <row r="68" spans="1:14" x14ac:dyDescent="0.25">
      <c r="A68" s="9" t="s">
        <v>108</v>
      </c>
      <c r="B68" s="43" t="s">
        <v>63</v>
      </c>
      <c r="C68" s="28">
        <v>642.70000000000005</v>
      </c>
      <c r="D68" s="28">
        <f t="shared" si="3"/>
        <v>833.89999999999986</v>
      </c>
      <c r="F68" s="51"/>
      <c r="G68" s="51" t="s">
        <v>18</v>
      </c>
      <c r="H68" s="51">
        <v>836</v>
      </c>
      <c r="I68" s="51">
        <f t="shared" si="4"/>
        <v>640.59999999999991</v>
      </c>
      <c r="L68" t="s">
        <v>83</v>
      </c>
      <c r="M68">
        <v>778.1</v>
      </c>
      <c r="N68" s="49">
        <f t="shared" si="5"/>
        <v>698.49999999999989</v>
      </c>
    </row>
    <row r="69" spans="1:14" x14ac:dyDescent="0.25">
      <c r="A69" s="9" t="s">
        <v>98</v>
      </c>
      <c r="B69" s="46" t="s">
        <v>2</v>
      </c>
      <c r="C69" s="27">
        <v>649.9</v>
      </c>
      <c r="D69" s="28">
        <f t="shared" si="3"/>
        <v>826.69999999999993</v>
      </c>
      <c r="F69" s="51"/>
      <c r="G69" s="49" t="s">
        <v>17</v>
      </c>
      <c r="H69" s="49">
        <v>853</v>
      </c>
      <c r="I69" s="49">
        <f t="shared" si="4"/>
        <v>623.59999999999991</v>
      </c>
      <c r="L69" t="s">
        <v>82</v>
      </c>
      <c r="M69">
        <v>793.2</v>
      </c>
      <c r="N69" s="49">
        <f t="shared" si="5"/>
        <v>683.39999999999986</v>
      </c>
    </row>
    <row r="70" spans="1:14" x14ac:dyDescent="0.25">
      <c r="A70" s="9" t="s">
        <v>107</v>
      </c>
      <c r="B70" s="47" t="s">
        <v>62</v>
      </c>
      <c r="C70" s="28">
        <v>762.1</v>
      </c>
      <c r="D70" s="28">
        <f t="shared" si="3"/>
        <v>714.49999999999989</v>
      </c>
      <c r="F70" s="51"/>
      <c r="G70" s="49" t="s">
        <v>16</v>
      </c>
      <c r="H70" s="49">
        <v>1128</v>
      </c>
      <c r="I70" s="49">
        <f t="shared" si="4"/>
        <v>348.59999999999991</v>
      </c>
      <c r="L70" t="s">
        <v>18</v>
      </c>
      <c r="M70">
        <v>836</v>
      </c>
      <c r="N70" s="49">
        <f t="shared" si="5"/>
        <v>640.59999999999991</v>
      </c>
    </row>
    <row r="71" spans="1:14" x14ac:dyDescent="0.25">
      <c r="A71" s="9" t="s">
        <v>100</v>
      </c>
      <c r="B71" s="46" t="s">
        <v>1</v>
      </c>
      <c r="C71" s="27">
        <v>769.1</v>
      </c>
      <c r="D71" s="28">
        <f t="shared" si="3"/>
        <v>707.49999999999989</v>
      </c>
      <c r="F71" s="51"/>
      <c r="G71" s="49" t="s">
        <v>15</v>
      </c>
      <c r="H71" s="49">
        <v>1209</v>
      </c>
      <c r="I71" s="49">
        <f t="shared" si="4"/>
        <v>267.59999999999991</v>
      </c>
      <c r="L71" t="s">
        <v>17</v>
      </c>
      <c r="M71">
        <v>853</v>
      </c>
      <c r="N71" s="49">
        <f t="shared" si="5"/>
        <v>623.59999999999991</v>
      </c>
    </row>
    <row r="72" spans="1:14" x14ac:dyDescent="0.25">
      <c r="A72" s="9"/>
      <c r="B72" s="28" t="s">
        <v>18</v>
      </c>
      <c r="C72" s="28">
        <v>836</v>
      </c>
      <c r="D72" s="28">
        <f t="shared" si="3"/>
        <v>640.59999999999991</v>
      </c>
      <c r="F72" s="51"/>
      <c r="G72" s="49" t="s">
        <v>14</v>
      </c>
      <c r="H72" s="49">
        <v>1262</v>
      </c>
      <c r="I72" s="49">
        <f t="shared" si="4"/>
        <v>214.59999999999991</v>
      </c>
      <c r="L72" t="s">
        <v>81</v>
      </c>
      <c r="M72">
        <v>925.1</v>
      </c>
      <c r="N72" s="49">
        <f t="shared" si="5"/>
        <v>551.49999999999989</v>
      </c>
    </row>
    <row r="73" spans="1:14" x14ac:dyDescent="0.25">
      <c r="A73" s="9"/>
      <c r="B73" s="28" t="s">
        <v>17</v>
      </c>
      <c r="C73" s="28">
        <v>853</v>
      </c>
      <c r="D73" s="28">
        <f t="shared" si="3"/>
        <v>623.59999999999991</v>
      </c>
      <c r="F73" s="49"/>
      <c r="G73" t="s">
        <v>48</v>
      </c>
      <c r="H73">
        <v>1559</v>
      </c>
      <c r="I73" s="49">
        <f t="shared" si="4"/>
        <v>-82.400000000000091</v>
      </c>
      <c r="L73" t="s">
        <v>16</v>
      </c>
      <c r="M73">
        <v>1128</v>
      </c>
      <c r="N73" s="49">
        <f t="shared" si="5"/>
        <v>348.59999999999991</v>
      </c>
    </row>
    <row r="74" spans="1:14" x14ac:dyDescent="0.25">
      <c r="A74" s="9"/>
      <c r="B74" s="28" t="s">
        <v>16</v>
      </c>
      <c r="C74" s="28">
        <v>1128</v>
      </c>
      <c r="D74" s="28">
        <f t="shared" si="3"/>
        <v>348.59999999999991</v>
      </c>
      <c r="F74" s="51"/>
      <c r="G74" s="49" t="s">
        <v>27</v>
      </c>
      <c r="H74" s="49">
        <v>1940</v>
      </c>
      <c r="I74" s="49">
        <f t="shared" si="4"/>
        <v>-463.40000000000009</v>
      </c>
      <c r="L74" t="s">
        <v>15</v>
      </c>
      <c r="M74">
        <v>1209</v>
      </c>
      <c r="N74" s="49">
        <f t="shared" si="5"/>
        <v>267.59999999999991</v>
      </c>
    </row>
    <row r="75" spans="1:14" x14ac:dyDescent="0.25">
      <c r="A75" s="9"/>
      <c r="B75" s="28" t="s">
        <v>15</v>
      </c>
      <c r="C75" s="28">
        <v>1209</v>
      </c>
      <c r="D75" s="28">
        <f t="shared" si="3"/>
        <v>267.59999999999991</v>
      </c>
      <c r="F75" s="51"/>
      <c r="G75" s="49" t="s">
        <v>26</v>
      </c>
      <c r="H75" s="49">
        <v>2007</v>
      </c>
      <c r="I75" s="49">
        <f t="shared" si="4"/>
        <v>-530.40000000000009</v>
      </c>
      <c r="L75" t="s">
        <v>14</v>
      </c>
      <c r="M75">
        <v>1262</v>
      </c>
      <c r="N75" s="49">
        <f t="shared" si="5"/>
        <v>214.59999999999991</v>
      </c>
    </row>
    <row r="76" spans="1:14" x14ac:dyDescent="0.25">
      <c r="A76" s="9"/>
      <c r="B76" s="28" t="s">
        <v>14</v>
      </c>
      <c r="C76" s="28">
        <v>1262</v>
      </c>
      <c r="D76" s="28">
        <f t="shared" si="3"/>
        <v>214.59999999999991</v>
      </c>
      <c r="F76" s="51"/>
      <c r="G76" s="49" t="s">
        <v>25</v>
      </c>
      <c r="H76" s="49">
        <v>2216</v>
      </c>
      <c r="I76" s="49">
        <f t="shared" si="4"/>
        <v>-739.40000000000009</v>
      </c>
      <c r="L76" s="59" t="s">
        <v>48</v>
      </c>
      <c r="M76" s="59">
        <v>1559</v>
      </c>
      <c r="N76" s="30">
        <f t="shared" si="5"/>
        <v>-82.400000000000091</v>
      </c>
    </row>
    <row r="77" spans="1:14" x14ac:dyDescent="0.25">
      <c r="A77" s="9"/>
      <c r="B77" s="28" t="s">
        <v>27</v>
      </c>
      <c r="C77" s="28">
        <v>1940</v>
      </c>
      <c r="D77" s="28">
        <f t="shared" si="3"/>
        <v>-463.40000000000009</v>
      </c>
      <c r="F77" s="51"/>
      <c r="G77" s="49" t="s">
        <v>74</v>
      </c>
      <c r="H77" s="49">
        <v>2371</v>
      </c>
      <c r="I77" s="49">
        <f t="shared" si="4"/>
        <v>-894.40000000000009</v>
      </c>
      <c r="L77" s="59" t="s">
        <v>27</v>
      </c>
      <c r="M77" s="59">
        <v>1940</v>
      </c>
      <c r="N77" s="30">
        <f t="shared" si="5"/>
        <v>-463.40000000000009</v>
      </c>
    </row>
    <row r="78" spans="1:14" x14ac:dyDescent="0.25">
      <c r="A78" s="9"/>
      <c r="B78" s="28" t="s">
        <v>26</v>
      </c>
      <c r="C78" s="28">
        <v>2007</v>
      </c>
      <c r="D78" s="28">
        <f t="shared" si="3"/>
        <v>-530.40000000000009</v>
      </c>
      <c r="F78" s="51"/>
      <c r="G78" s="49" t="s">
        <v>72</v>
      </c>
      <c r="H78" s="49">
        <v>2465</v>
      </c>
      <c r="I78" s="49">
        <f t="shared" si="4"/>
        <v>-988.40000000000009</v>
      </c>
      <c r="L78" s="59" t="s">
        <v>26</v>
      </c>
      <c r="M78" s="59">
        <v>2007</v>
      </c>
      <c r="N78" s="30">
        <f t="shared" si="5"/>
        <v>-530.40000000000009</v>
      </c>
    </row>
    <row r="79" spans="1:14" x14ac:dyDescent="0.25">
      <c r="A79" s="9"/>
      <c r="B79" s="28" t="s">
        <v>61</v>
      </c>
      <c r="C79" s="28">
        <v>2206</v>
      </c>
      <c r="D79" s="28">
        <f t="shared" si="3"/>
        <v>-729.40000000000009</v>
      </c>
      <c r="F79" s="51"/>
      <c r="G79" s="49" t="s">
        <v>71</v>
      </c>
      <c r="H79" s="49">
        <v>2698</v>
      </c>
      <c r="I79" s="49">
        <f t="shared" si="4"/>
        <v>-1221.4000000000001</v>
      </c>
      <c r="L79" s="59" t="s">
        <v>25</v>
      </c>
      <c r="M79" s="59">
        <v>2216</v>
      </c>
      <c r="N79" s="30">
        <f t="shared" si="5"/>
        <v>-739.40000000000009</v>
      </c>
    </row>
    <row r="80" spans="1:14" x14ac:dyDescent="0.25">
      <c r="A80" s="9"/>
      <c r="B80" s="28" t="s">
        <v>25</v>
      </c>
      <c r="C80" s="28">
        <v>2216</v>
      </c>
      <c r="D80" s="28">
        <f t="shared" si="3"/>
        <v>-739.40000000000009</v>
      </c>
      <c r="F80" s="51"/>
      <c r="G80" s="30" t="s">
        <v>40</v>
      </c>
      <c r="H80" s="30">
        <v>4966</v>
      </c>
      <c r="I80" s="30">
        <f t="shared" si="4"/>
        <v>-3489.4</v>
      </c>
      <c r="L80" s="59" t="s">
        <v>74</v>
      </c>
      <c r="M80" s="59">
        <v>2371</v>
      </c>
      <c r="N80" s="30">
        <f t="shared" si="5"/>
        <v>-894.40000000000009</v>
      </c>
    </row>
    <row r="81" spans="1:14" x14ac:dyDescent="0.25">
      <c r="A81" s="9"/>
      <c r="B81" s="28" t="s">
        <v>60</v>
      </c>
      <c r="C81" s="28">
        <v>2291</v>
      </c>
      <c r="D81" s="28">
        <f t="shared" si="3"/>
        <v>-814.40000000000009</v>
      </c>
      <c r="F81" s="51"/>
      <c r="G81" s="30" t="s">
        <v>13</v>
      </c>
      <c r="H81" s="30">
        <v>5483</v>
      </c>
      <c r="I81" s="30">
        <f t="shared" si="4"/>
        <v>-4006.4</v>
      </c>
      <c r="L81" s="59" t="s">
        <v>72</v>
      </c>
      <c r="M81" s="59">
        <v>2465</v>
      </c>
      <c r="N81" s="30">
        <f t="shared" si="5"/>
        <v>-988.40000000000009</v>
      </c>
    </row>
    <row r="82" spans="1:14" x14ac:dyDescent="0.25">
      <c r="A82" s="9"/>
      <c r="B82" s="28" t="s">
        <v>74</v>
      </c>
      <c r="C82" s="28">
        <v>2371</v>
      </c>
      <c r="D82" s="28">
        <f t="shared" si="3"/>
        <v>-894.40000000000009</v>
      </c>
      <c r="F82" s="51"/>
      <c r="G82" s="30" t="s">
        <v>12</v>
      </c>
      <c r="H82" s="30">
        <v>5891</v>
      </c>
      <c r="I82" s="30">
        <f t="shared" si="4"/>
        <v>-4414.3999999999996</v>
      </c>
      <c r="L82" s="59" t="s">
        <v>71</v>
      </c>
      <c r="M82" s="59">
        <v>2698</v>
      </c>
      <c r="N82" s="30">
        <f t="shared" si="5"/>
        <v>-1221.4000000000001</v>
      </c>
    </row>
    <row r="83" spans="1:14" x14ac:dyDescent="0.25">
      <c r="A83" s="9"/>
      <c r="B83" s="28" t="s">
        <v>72</v>
      </c>
      <c r="C83" s="28">
        <v>2465</v>
      </c>
      <c r="D83" s="28">
        <f t="shared" si="3"/>
        <v>-988.40000000000009</v>
      </c>
      <c r="F83" s="51"/>
      <c r="G83" s="30" t="s">
        <v>11</v>
      </c>
      <c r="H83" s="30">
        <v>6266</v>
      </c>
      <c r="I83" s="30">
        <f t="shared" si="4"/>
        <v>-4789.3999999999996</v>
      </c>
      <c r="L83" s="59" t="s">
        <v>40</v>
      </c>
      <c r="M83" s="59">
        <v>4966</v>
      </c>
      <c r="N83" s="30">
        <f t="shared" si="5"/>
        <v>-3489.4</v>
      </c>
    </row>
    <row r="84" spans="1:14" x14ac:dyDescent="0.25">
      <c r="A84" s="9"/>
      <c r="B84" s="28" t="s">
        <v>71</v>
      </c>
      <c r="C84" s="28">
        <v>2698</v>
      </c>
      <c r="D84" s="28">
        <f t="shared" si="3"/>
        <v>-1221.4000000000001</v>
      </c>
      <c r="F84" s="51"/>
      <c r="G84" s="14" t="s">
        <v>0</v>
      </c>
      <c r="H84" s="15">
        <v>6539</v>
      </c>
      <c r="I84" s="30">
        <f t="shared" si="4"/>
        <v>-5062.3999999999996</v>
      </c>
      <c r="L84" s="59" t="s">
        <v>13</v>
      </c>
      <c r="M84" s="59">
        <v>5483</v>
      </c>
      <c r="N84" s="30">
        <f t="shared" si="5"/>
        <v>-4006.4</v>
      </c>
    </row>
    <row r="85" spans="1:14" x14ac:dyDescent="0.25">
      <c r="A85" s="9"/>
      <c r="B85" s="28" t="s">
        <v>59</v>
      </c>
      <c r="C85" s="28">
        <v>2743</v>
      </c>
      <c r="D85" s="28">
        <f t="shared" si="3"/>
        <v>-1266.4000000000001</v>
      </c>
      <c r="F85" s="51"/>
      <c r="G85" s="30" t="s">
        <v>24</v>
      </c>
      <c r="H85" s="30">
        <v>16105</v>
      </c>
      <c r="I85" s="30">
        <f t="shared" si="4"/>
        <v>-14628.4</v>
      </c>
      <c r="L85" s="59" t="s">
        <v>12</v>
      </c>
      <c r="M85" s="59">
        <v>5891</v>
      </c>
      <c r="N85" s="30">
        <f t="shared" si="5"/>
        <v>-4414.3999999999996</v>
      </c>
    </row>
    <row r="86" spans="1:14" x14ac:dyDescent="0.25">
      <c r="A86" s="9"/>
      <c r="B86" s="28" t="s">
        <v>58</v>
      </c>
      <c r="C86" s="28">
        <v>3248</v>
      </c>
      <c r="D86" s="28">
        <f t="shared" si="3"/>
        <v>-1771.4</v>
      </c>
      <c r="F86" s="51"/>
      <c r="G86" s="30" t="s">
        <v>70</v>
      </c>
      <c r="H86" s="30">
        <v>18986</v>
      </c>
      <c r="I86" s="30">
        <f t="shared" si="4"/>
        <v>-17509.400000000001</v>
      </c>
      <c r="L86" s="59" t="s">
        <v>11</v>
      </c>
      <c r="M86" s="59">
        <v>6266</v>
      </c>
      <c r="N86" s="30">
        <f t="shared" si="5"/>
        <v>-4789.3999999999996</v>
      </c>
    </row>
    <row r="87" spans="1:14" x14ac:dyDescent="0.25">
      <c r="A87" s="9"/>
      <c r="B87" s="28" t="s">
        <v>57</v>
      </c>
      <c r="C87" s="28">
        <v>3425</v>
      </c>
      <c r="D87" s="28">
        <f t="shared" si="3"/>
        <v>-1948.4</v>
      </c>
      <c r="F87" s="51"/>
      <c r="G87" s="30" t="s">
        <v>10</v>
      </c>
      <c r="H87" s="30">
        <v>38925</v>
      </c>
      <c r="I87" s="30">
        <f t="shared" si="4"/>
        <v>-37448.400000000001</v>
      </c>
      <c r="L87" s="59" t="s">
        <v>80</v>
      </c>
      <c r="M87" s="59">
        <v>7709</v>
      </c>
      <c r="N87" s="30">
        <f t="shared" si="5"/>
        <v>-6232.4</v>
      </c>
    </row>
    <row r="88" spans="1:14" x14ac:dyDescent="0.25">
      <c r="A88" s="9"/>
      <c r="B88" s="30" t="s">
        <v>40</v>
      </c>
      <c r="C88" s="30">
        <v>4966</v>
      </c>
      <c r="D88" s="30">
        <f t="shared" si="3"/>
        <v>-3489.4</v>
      </c>
      <c r="F88" s="49"/>
      <c r="G88" s="49"/>
      <c r="H88" s="49"/>
      <c r="I88" s="49"/>
      <c r="L88" s="59" t="s">
        <v>24</v>
      </c>
      <c r="M88" s="59">
        <v>16105</v>
      </c>
      <c r="N88" s="30">
        <f t="shared" si="5"/>
        <v>-14628.4</v>
      </c>
    </row>
    <row r="89" spans="1:14" x14ac:dyDescent="0.25">
      <c r="A89" s="9"/>
      <c r="B89" s="30" t="s">
        <v>13</v>
      </c>
      <c r="C89" s="30">
        <v>5483</v>
      </c>
      <c r="D89" s="30">
        <f t="shared" si="3"/>
        <v>-4006.4</v>
      </c>
      <c r="F89" s="49"/>
      <c r="G89" s="49"/>
      <c r="H89" s="49"/>
      <c r="I89" s="49"/>
      <c r="L89" s="59" t="s">
        <v>70</v>
      </c>
      <c r="M89" s="59">
        <v>18986</v>
      </c>
      <c r="N89" s="30">
        <f t="shared" si="5"/>
        <v>-17509.400000000001</v>
      </c>
    </row>
    <row r="90" spans="1:14" x14ac:dyDescent="0.25">
      <c r="A90" s="9"/>
      <c r="B90" s="30" t="s">
        <v>12</v>
      </c>
      <c r="C90" s="30">
        <v>5891</v>
      </c>
      <c r="D90" s="30">
        <f t="shared" si="3"/>
        <v>-4414.3999999999996</v>
      </c>
      <c r="F90" s="49"/>
      <c r="G90" s="49"/>
      <c r="H90" s="49"/>
      <c r="I90" s="49"/>
      <c r="L90" s="59" t="s">
        <v>10</v>
      </c>
      <c r="M90" s="59">
        <v>38925</v>
      </c>
      <c r="N90" s="30">
        <f t="shared" si="5"/>
        <v>-37448.400000000001</v>
      </c>
    </row>
    <row r="91" spans="1:14" x14ac:dyDescent="0.25">
      <c r="A91" s="9"/>
      <c r="B91" s="30" t="s">
        <v>11</v>
      </c>
      <c r="C91" s="30">
        <v>6266</v>
      </c>
      <c r="D91" s="30">
        <f t="shared" ref="D91:D99" si="6">$D$26-C91-$D$27</f>
        <v>-4789.3999999999996</v>
      </c>
      <c r="F91" s="49"/>
      <c r="G91" s="49"/>
      <c r="H91" s="49"/>
      <c r="I91" s="49"/>
      <c r="L91" t="s">
        <v>129</v>
      </c>
      <c r="M91" t="s">
        <v>131</v>
      </c>
      <c r="N91" s="49" t="e">
        <f t="shared" si="5"/>
        <v>#VALUE!</v>
      </c>
    </row>
    <row r="92" spans="1:14" x14ac:dyDescent="0.25">
      <c r="A92" s="9"/>
      <c r="B92" s="14" t="s">
        <v>0</v>
      </c>
      <c r="C92" s="15">
        <v>6539</v>
      </c>
      <c r="D92" s="30">
        <f t="shared" si="6"/>
        <v>-5062.3999999999996</v>
      </c>
      <c r="F92" s="49"/>
      <c r="G92" s="49"/>
      <c r="H92" s="49"/>
      <c r="I92" s="49"/>
      <c r="L92" s="31" t="s">
        <v>130</v>
      </c>
      <c r="M92" s="31" t="s">
        <v>131</v>
      </c>
      <c r="N92" s="49" t="e">
        <f t="shared" si="5"/>
        <v>#VALUE!</v>
      </c>
    </row>
    <row r="93" spans="1:14" x14ac:dyDescent="0.25">
      <c r="A93" s="9"/>
      <c r="B93" s="30" t="s">
        <v>56</v>
      </c>
      <c r="C93" s="30">
        <v>11919</v>
      </c>
      <c r="D93" s="30">
        <f t="shared" si="6"/>
        <v>-10442.4</v>
      </c>
      <c r="F93" s="49"/>
      <c r="G93" s="49"/>
      <c r="H93" s="49"/>
      <c r="I93" s="49"/>
    </row>
    <row r="94" spans="1:14" x14ac:dyDescent="0.25">
      <c r="A94" s="9"/>
      <c r="B94" s="30" t="s">
        <v>55</v>
      </c>
      <c r="C94" s="30">
        <v>13734</v>
      </c>
      <c r="D94" s="30">
        <f t="shared" si="6"/>
        <v>-12257.4</v>
      </c>
      <c r="F94" s="49"/>
      <c r="G94" s="49"/>
      <c r="H94" s="49"/>
      <c r="I94" s="49"/>
    </row>
    <row r="95" spans="1:14" x14ac:dyDescent="0.25">
      <c r="A95" s="9"/>
      <c r="B95" s="30" t="s">
        <v>54</v>
      </c>
      <c r="C95" s="30">
        <v>14353</v>
      </c>
      <c r="D95" s="30">
        <f t="shared" si="6"/>
        <v>-12876.4</v>
      </c>
      <c r="F95" s="49"/>
      <c r="G95" s="49"/>
      <c r="H95" s="49"/>
      <c r="I95" s="49"/>
    </row>
    <row r="96" spans="1:14" x14ac:dyDescent="0.25">
      <c r="A96" s="9"/>
      <c r="B96" s="30" t="s">
        <v>24</v>
      </c>
      <c r="C96" s="30">
        <v>16105</v>
      </c>
      <c r="D96" s="30">
        <f t="shared" si="6"/>
        <v>-14628.4</v>
      </c>
    </row>
    <row r="97" spans="1:9" x14ac:dyDescent="0.25">
      <c r="A97" s="9"/>
      <c r="B97" s="30" t="s">
        <v>70</v>
      </c>
      <c r="C97" s="30">
        <v>18986</v>
      </c>
      <c r="D97" s="30">
        <f t="shared" si="6"/>
        <v>-17509.400000000001</v>
      </c>
    </row>
    <row r="98" spans="1:9" x14ac:dyDescent="0.25">
      <c r="A98" s="9"/>
      <c r="B98" s="30" t="s">
        <v>10</v>
      </c>
      <c r="C98" s="30">
        <v>38925</v>
      </c>
      <c r="D98" s="30">
        <f t="shared" si="6"/>
        <v>-37448.400000000001</v>
      </c>
    </row>
    <row r="99" spans="1:9" x14ac:dyDescent="0.25">
      <c r="A99" s="9"/>
      <c r="B99" s="30" t="s">
        <v>53</v>
      </c>
      <c r="C99" s="30">
        <v>80725</v>
      </c>
      <c r="D99" s="30">
        <f t="shared" si="6"/>
        <v>-79248.399999999994</v>
      </c>
    </row>
    <row r="100" spans="1:9" x14ac:dyDescent="0.25">
      <c r="A100" s="9"/>
      <c r="B100" s="9"/>
      <c r="C100" s="9"/>
      <c r="D100" s="9"/>
      <c r="F100" s="9"/>
      <c r="G100" s="9"/>
      <c r="H100" s="9"/>
      <c r="I100" s="9"/>
    </row>
    <row r="101" spans="1:9" x14ac:dyDescent="0.25">
      <c r="A101" s="9"/>
      <c r="B101" s="9"/>
      <c r="C101" s="9"/>
      <c r="D101" s="9"/>
      <c r="F101" s="9"/>
      <c r="G101" s="9"/>
      <c r="H101" s="9"/>
      <c r="I101" s="9"/>
    </row>
    <row r="102" spans="1:9" x14ac:dyDescent="0.25">
      <c r="A102" s="9"/>
      <c r="B102" s="9"/>
      <c r="C102" s="9"/>
      <c r="D102" s="9"/>
      <c r="F102" s="9"/>
      <c r="G102" s="9"/>
      <c r="H102" s="9"/>
      <c r="I102" s="9"/>
    </row>
    <row r="103" spans="1:9" x14ac:dyDescent="0.25">
      <c r="A103" s="9"/>
      <c r="B103" s="9"/>
      <c r="C103" s="9"/>
      <c r="D103" s="9"/>
      <c r="F103" s="9"/>
      <c r="G103" s="9"/>
      <c r="H103" s="9"/>
      <c r="I103" s="9"/>
    </row>
    <row r="104" spans="1:9" x14ac:dyDescent="0.25">
      <c r="A104" s="9"/>
      <c r="B104" s="9"/>
      <c r="C104" s="9"/>
      <c r="D104" s="9"/>
    </row>
    <row r="105" spans="1:9" x14ac:dyDescent="0.25">
      <c r="A105" s="9"/>
      <c r="B105" s="9"/>
      <c r="C105" s="9"/>
      <c r="D105" s="9"/>
    </row>
    <row r="106" spans="1:9" x14ac:dyDescent="0.25">
      <c r="A106" s="9"/>
      <c r="B106" s="9"/>
      <c r="C106" s="9"/>
      <c r="D106" s="9"/>
    </row>
    <row r="107" spans="1:9" x14ac:dyDescent="0.25">
      <c r="A107" s="9"/>
      <c r="B107" s="9"/>
      <c r="C107" s="9"/>
      <c r="D107" s="9"/>
    </row>
    <row r="108" spans="1:9" x14ac:dyDescent="0.25">
      <c r="A108" s="9"/>
      <c r="B108" s="9"/>
      <c r="C108" s="9"/>
      <c r="D108" s="9"/>
    </row>
    <row r="109" spans="1:9" x14ac:dyDescent="0.25">
      <c r="A109" s="9"/>
      <c r="B109" s="9"/>
      <c r="C109" s="9"/>
      <c r="D109" s="9"/>
    </row>
    <row r="110" spans="1:9" x14ac:dyDescent="0.25">
      <c r="A110" s="9"/>
      <c r="B110" s="9"/>
      <c r="C110" s="9"/>
      <c r="D110" s="9"/>
    </row>
    <row r="111" spans="1:9" x14ac:dyDescent="0.25">
      <c r="A111" s="9"/>
      <c r="B111" s="9"/>
      <c r="C111" s="9"/>
      <c r="D111" s="9"/>
    </row>
    <row r="112" spans="1:9" x14ac:dyDescent="0.25">
      <c r="A112" s="9"/>
      <c r="B112" s="9"/>
      <c r="C112" s="9"/>
      <c r="D112" s="9"/>
    </row>
    <row r="113" spans="1:4" x14ac:dyDescent="0.25">
      <c r="A113" s="9"/>
      <c r="B113" s="9"/>
      <c r="C113" s="9"/>
      <c r="D113" s="9"/>
    </row>
    <row r="114" spans="1:4" x14ac:dyDescent="0.25">
      <c r="A114" s="9"/>
      <c r="B114" s="9"/>
      <c r="C114" s="9"/>
      <c r="D114" s="9"/>
    </row>
    <row r="115" spans="1:4" x14ac:dyDescent="0.25">
      <c r="A115" s="9"/>
      <c r="B115" s="9"/>
      <c r="C115" s="9"/>
      <c r="D115" s="9"/>
    </row>
    <row r="116" spans="1:4" x14ac:dyDescent="0.25">
      <c r="A116" s="9"/>
      <c r="B116" s="9"/>
      <c r="C116" s="9"/>
      <c r="D116" s="9"/>
    </row>
    <row r="117" spans="1:4" x14ac:dyDescent="0.25">
      <c r="A117" s="9"/>
      <c r="B117" s="9"/>
      <c r="C117" s="9"/>
      <c r="D117" s="9"/>
    </row>
    <row r="118" spans="1:4" x14ac:dyDescent="0.25">
      <c r="A118" s="9"/>
      <c r="B118" s="9"/>
      <c r="C118" s="9"/>
      <c r="D118" s="9"/>
    </row>
    <row r="119" spans="1:4" x14ac:dyDescent="0.25">
      <c r="A119" s="9"/>
      <c r="B119" s="9"/>
      <c r="C119" s="9"/>
      <c r="D119" s="9"/>
    </row>
    <row r="120" spans="1:4" x14ac:dyDescent="0.25">
      <c r="A120" s="9"/>
      <c r="B120" s="9"/>
      <c r="C120" s="9"/>
      <c r="D120" s="9"/>
    </row>
    <row r="121" spans="1:4" x14ac:dyDescent="0.25">
      <c r="A121" s="9"/>
      <c r="B121" s="9"/>
      <c r="C121" s="9"/>
      <c r="D121" s="9"/>
    </row>
    <row r="122" spans="1:4" x14ac:dyDescent="0.25">
      <c r="A122" s="9"/>
      <c r="B122" s="9"/>
      <c r="C122" s="9"/>
      <c r="D122" s="9"/>
    </row>
    <row r="123" spans="1:4" x14ac:dyDescent="0.25">
      <c r="A123" s="9"/>
      <c r="B123" s="9"/>
      <c r="C123" s="9"/>
      <c r="D123" s="9"/>
    </row>
    <row r="124" spans="1:4" x14ac:dyDescent="0.25">
      <c r="A124" s="9"/>
      <c r="B124" s="9"/>
      <c r="C124" s="9"/>
      <c r="D124" s="9"/>
    </row>
    <row r="125" spans="1:4" x14ac:dyDescent="0.25">
      <c r="A125" s="9"/>
      <c r="B125" s="9"/>
      <c r="C125" s="9"/>
      <c r="D125" s="9"/>
    </row>
    <row r="126" spans="1:4" x14ac:dyDescent="0.25">
      <c r="A126" s="9"/>
      <c r="B126" s="9"/>
      <c r="C126" s="9"/>
      <c r="D126" s="9"/>
    </row>
    <row r="127" spans="1:4" x14ac:dyDescent="0.25">
      <c r="A127" s="9"/>
      <c r="B127" s="9"/>
      <c r="C127" s="9"/>
      <c r="D127" s="9"/>
    </row>
    <row r="128" spans="1:4" x14ac:dyDescent="0.25">
      <c r="A128" s="9"/>
      <c r="B128" s="9"/>
      <c r="C128" s="9"/>
      <c r="D128" s="9"/>
    </row>
    <row r="129" spans="1:4" x14ac:dyDescent="0.25">
      <c r="A129" s="9"/>
      <c r="B129" s="9"/>
      <c r="C129" s="9"/>
      <c r="D129" s="9"/>
    </row>
    <row r="130" spans="1:4" x14ac:dyDescent="0.25">
      <c r="A130" s="9"/>
      <c r="B130" s="9"/>
      <c r="C130" s="9"/>
      <c r="D130" s="9"/>
    </row>
    <row r="131" spans="1:4" x14ac:dyDescent="0.25">
      <c r="A131" s="9"/>
      <c r="B131" s="9"/>
      <c r="C131" s="9"/>
      <c r="D131" s="9"/>
    </row>
    <row r="132" spans="1:4" x14ac:dyDescent="0.25">
      <c r="A132" s="9"/>
      <c r="B132" s="9"/>
      <c r="C132" s="9"/>
      <c r="D132" s="9"/>
    </row>
    <row r="133" spans="1:4" x14ac:dyDescent="0.25">
      <c r="A133" s="9"/>
      <c r="B133" s="9"/>
      <c r="C133" s="9"/>
      <c r="D133" s="9"/>
    </row>
    <row r="134" spans="1:4" x14ac:dyDescent="0.25">
      <c r="A134" s="9"/>
      <c r="B134" s="9"/>
      <c r="C134" s="9"/>
      <c r="D134" s="9"/>
    </row>
    <row r="135" spans="1:4" x14ac:dyDescent="0.25">
      <c r="A135" s="9"/>
      <c r="B135" s="9"/>
      <c r="C135" s="9"/>
      <c r="D135" s="9"/>
    </row>
    <row r="136" spans="1:4" x14ac:dyDescent="0.25">
      <c r="A136" s="9"/>
      <c r="B136" s="9"/>
      <c r="C136" s="9"/>
      <c r="D136" s="9"/>
    </row>
    <row r="137" spans="1:4" x14ac:dyDescent="0.25">
      <c r="A137" s="9"/>
      <c r="B137" s="9"/>
      <c r="C137" s="9"/>
      <c r="D137" s="9"/>
    </row>
    <row r="138" spans="1:4" x14ac:dyDescent="0.25">
      <c r="A138" s="9"/>
      <c r="B138" s="9"/>
      <c r="C138" s="9"/>
      <c r="D138" s="9"/>
    </row>
    <row r="139" spans="1:4" x14ac:dyDescent="0.25">
      <c r="A139" s="9"/>
      <c r="B139" s="9"/>
      <c r="C139" s="9"/>
      <c r="D139" s="9"/>
    </row>
    <row r="140" spans="1:4" x14ac:dyDescent="0.25">
      <c r="A140" s="9"/>
      <c r="B140" s="9"/>
      <c r="C140" s="9"/>
      <c r="D140" s="9"/>
    </row>
    <row r="141" spans="1:4" x14ac:dyDescent="0.25">
      <c r="A141" s="9"/>
      <c r="B141" s="9"/>
      <c r="C141" s="9"/>
      <c r="D141" s="9"/>
    </row>
    <row r="142" spans="1:4" x14ac:dyDescent="0.25">
      <c r="A142" s="9"/>
      <c r="B142" s="9"/>
      <c r="C142" s="9"/>
      <c r="D142" s="9"/>
    </row>
    <row r="143" spans="1:4" x14ac:dyDescent="0.25">
      <c r="A143" s="9"/>
      <c r="B143" s="9"/>
      <c r="C143" s="9"/>
      <c r="D143" s="9"/>
    </row>
    <row r="144" spans="1:4" x14ac:dyDescent="0.25">
      <c r="A144" s="9"/>
      <c r="B144" s="9"/>
      <c r="C144" s="9"/>
      <c r="D144" s="9"/>
    </row>
    <row r="145" spans="1:4" x14ac:dyDescent="0.25">
      <c r="A145" s="9"/>
      <c r="B145" s="9"/>
      <c r="C145" s="9"/>
      <c r="D145" s="9"/>
    </row>
    <row r="146" spans="1:4" x14ac:dyDescent="0.25">
      <c r="A146" s="9"/>
      <c r="B146" s="9"/>
      <c r="C146" s="9"/>
      <c r="D146" s="9"/>
    </row>
    <row r="147" spans="1:4" x14ac:dyDescent="0.25">
      <c r="A147" s="9"/>
      <c r="B147" s="9"/>
      <c r="C147" s="9"/>
      <c r="D147" s="9"/>
    </row>
    <row r="148" spans="1:4" x14ac:dyDescent="0.25">
      <c r="A148" s="9"/>
      <c r="B148" s="9"/>
      <c r="C148" s="9"/>
      <c r="D148" s="9"/>
    </row>
    <row r="149" spans="1:4" x14ac:dyDescent="0.25">
      <c r="A149" s="9"/>
      <c r="B149" s="9"/>
      <c r="C149" s="9"/>
      <c r="D149" s="9"/>
    </row>
    <row r="150" spans="1:4" x14ac:dyDescent="0.25">
      <c r="A150" s="9"/>
      <c r="B150" s="9"/>
      <c r="C150" s="9"/>
      <c r="D150" s="9"/>
    </row>
    <row r="151" spans="1:4" x14ac:dyDescent="0.25">
      <c r="A151" s="9"/>
      <c r="B151" s="9"/>
      <c r="C151" s="9"/>
      <c r="D151" s="9"/>
    </row>
    <row r="152" spans="1:4" x14ac:dyDescent="0.25">
      <c r="A152" s="9"/>
      <c r="B152" s="9"/>
      <c r="C152" s="9"/>
      <c r="D152" s="9"/>
    </row>
    <row r="153" spans="1:4" x14ac:dyDescent="0.25">
      <c r="A153" s="9"/>
      <c r="B153" s="9"/>
      <c r="C153" s="9"/>
      <c r="D153" s="9"/>
    </row>
    <row r="154" spans="1:4" x14ac:dyDescent="0.25">
      <c r="A154" s="9"/>
      <c r="B154" s="9"/>
      <c r="C154" s="9"/>
      <c r="D154" s="9"/>
    </row>
    <row r="155" spans="1:4" x14ac:dyDescent="0.25">
      <c r="A155" s="9"/>
      <c r="B155" s="9"/>
      <c r="C155" s="9"/>
      <c r="D155" s="9"/>
    </row>
    <row r="156" spans="1:4" x14ac:dyDescent="0.25">
      <c r="A156" s="9"/>
      <c r="B156" s="9"/>
      <c r="C156" s="9"/>
      <c r="D156" s="9"/>
    </row>
    <row r="157" spans="1:4" x14ac:dyDescent="0.25">
      <c r="A157" s="9"/>
      <c r="B157" s="9"/>
      <c r="C157" s="9"/>
      <c r="D157" s="9"/>
    </row>
    <row r="158" spans="1:4" x14ac:dyDescent="0.25">
      <c r="A158" s="9"/>
      <c r="B158" s="9"/>
      <c r="C158" s="9"/>
      <c r="D158" s="9"/>
    </row>
    <row r="159" spans="1:4" x14ac:dyDescent="0.25">
      <c r="A159" s="9"/>
      <c r="B159" s="9"/>
      <c r="C159" s="9"/>
      <c r="D159" s="9"/>
    </row>
    <row r="160" spans="1:4" x14ac:dyDescent="0.25">
      <c r="A160" s="9"/>
      <c r="B160" s="9"/>
      <c r="C160" s="9"/>
      <c r="D160" s="9"/>
    </row>
  </sheetData>
  <sortState ref="L35:N92">
    <sortCondition ref="M35:M92"/>
  </sortState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Blad1!G71:G71</xm:f>
              <xm:sqref>L67</xm:sqref>
            </x14:sparkline>
            <x14:sparkline>
              <xm:f>Blad1!G72:G72</xm:f>
              <xm:sqref>M67</xm:sqref>
            </x14:sparkline>
          </x14:sparklines>
        </x14:sparklineGroup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Blad1!I60:I60</xm:f>
              <xm:sqref>L58</xm:sqref>
            </x14:sparkline>
            <x14:sparkline>
              <xm:f>Blad1!I61:I61</xm:f>
              <xm:sqref>M58</xm:sqref>
            </x14:sparkline>
          </x14:sparklines>
        </x14:sparklineGroup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f>Blad1!J4:J4</xm:f>
              <xm:sqref>H5</xm:sqref>
            </x14:sparkline>
            <x14:sparkline>
              <xm:f>Blad1!J7:J7</xm:f>
              <xm:sqref>M5</xm:sqref>
            </x14:sparkline>
            <x14:sparkline>
              <xm:f>Blad1!J8:J8</xm:f>
              <xm:sqref>N5</xm:sqref>
            </x14:sparkline>
            <x14:sparkline>
              <xm:f>Blad1!J9:J9</xm:f>
              <xm:sqref>O5</xm:sqref>
            </x14:sparkline>
            <x14:sparkline>
              <xm:f>Blad1!J10:J10</xm:f>
              <xm:sqref>P5</xm:sqref>
            </x14:sparkline>
          </x14:sparklines>
        </x14:sparklineGroup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sqref>G54</xm:sqref>
            </x14:sparkline>
            <x14:sparkline>
              <xm:sqref>H54</xm:sqref>
            </x14:sparkline>
          </x14:sparklines>
        </x14:sparklineGroup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sqref>G60</xm:sqref>
            </x14:sparkline>
            <x14:sparkline>
              <xm:sqref>H60</xm:sqref>
            </x14:sparkline>
          </x14:sparklines>
        </x14:sparklineGroup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sqref>B64</xm:sqref>
            </x14:sparkline>
            <x14:sparkline>
              <xm:sqref>C64</xm:sqref>
            </x14:sparkline>
          </x14:sparklines>
        </x14:sparklineGroup>
        <x14:sparklineGroup displayEmptyCellsAs="gap">
          <x14:colorSeries theme="1" tint="0.34998626667073579"/>
          <x14:colorNegative theme="0" tint="-0.249977111117893"/>
          <x14:colorAxis rgb="FF000000"/>
          <x14:colorMarkers theme="0" tint="-0.249977111117893"/>
          <x14:colorFirst theme="0" tint="-0.249977111117893"/>
          <x14:colorLast theme="0" tint="-0.249977111117893"/>
          <x14:colorHigh theme="0" tint="-0.249977111117893"/>
          <x14:colorLow theme="0" tint="-0.249977111117893"/>
          <x14:sparklines>
            <x14:sparkline>
              <xm:sqref>B58</xm:sqref>
            </x14:sparkline>
            <x14:sparkline>
              <xm:sqref>C58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Jeroen Beekman</dc:creator>
  <cp:lastModifiedBy>Jonathan Jeroen Beekman</cp:lastModifiedBy>
  <dcterms:created xsi:type="dcterms:W3CDTF">2016-05-10T12:35:03Z</dcterms:created>
  <dcterms:modified xsi:type="dcterms:W3CDTF">2016-06-08T11:29:12Z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